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政策財政課\02財政係\12 財政状況資料集（財政状況等一覧表）\令和04年度\【財政状況資料集】_214213_北方町_2022\"/>
    </mc:Choice>
  </mc:AlternateContent>
  <bookViews>
    <workbookView xWindow="0" yWindow="0" windowWidth="15360" windowHeight="7635" tabRatio="91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<sst xmlns="http://schemas.openxmlformats.org/spreadsheetml/2006/main" count="1133" uniqueCount="602">
  <si>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</si>
  <si>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</si>
  <si>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</si>
  <si>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</si>
  <si>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</si>
  <si>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</si>
  <si>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</si>
  <si>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</si>
  <si>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</si>
  <si>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</si>
  <si>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</si>
  <si>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</si>
  <si>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</si>
  <si>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</si>
  <si>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</si>
  <si>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</si>
  <si>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</si>
  <si>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</si>
  <si>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</si>
  <si>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</si>
  <si>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</si>
  <si>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</si>
  <si>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</si>
  <si>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</si>
  <si>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</si>
  <si>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</si>
  <si>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</si>
  <si>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</si>
  <si>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</si>
  <si>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</si>
  <si>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</si>
  <si>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</si>
  <si>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</si>
  <si>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</si>
  <si>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</si>
  <si>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</si>
  <si>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</si>
  <si>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</si>
  <si>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</si>
  <si>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</si>
  <si>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</si>
  <si>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</si>
  <si>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</si>
  <si>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</si>
  <si>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</si>
  <si>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</si>
  <si>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</si>
  <si>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</si>
  <si>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</si>
  <si>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</si>
  <si>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</si>
  <si>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</si>
  <si>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</si>
  <si>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</si>
  <si>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</si>
  <si>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</si>
  <si>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</si>
  <si>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</si>
  <si>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</si>
  <si>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</si>
  <si>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</si>
  <si>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</si>
  <si>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</si>
  <si>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</si>
  <si>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</si>
  <si>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</si>
  <si>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</si>
  <si>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</si>
  <si>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</si>
  <si>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</si>
  <si>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</si>
  <si>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</si>
  <si>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</si>
  <si>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</si>
  <si>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</si>
  <si>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</si>
  <si>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</si>
  <si>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</si>
  <si>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</si>
  <si>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</si>
  <si>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</si>
  <si>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</si>
  <si>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</si>
  <si>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</si>
  <si>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</si>
  <si>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</si>
  <si>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</si>
  <si>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</si>
  <si>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</si>
  <si>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</si>
  <si>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</si>
  <si>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</si>
  <si>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</si>
  <si>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</si>
  <si>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</si>
  <si>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</si>
  <si>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</si>
  <si>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</si>
  <si>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</si>
  <si>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</si>
  <si>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</si>
  <si>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</si>
  <si>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</si>
  <si>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</si>
  <si>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</si>
  <si>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</si>
  <si>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</si>
  <si>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</si>
  <si>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</si>
  <si>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</si>
  <si>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</si>
  <si>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</si>
  <si>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</si>
  <si>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</si>
  <si>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</si>
  <si>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</si>
  <si>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</si>
  <si>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</si>
  <si>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</si>
  <si>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</si>
  <si>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</si>
  <si>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</si>
  <si>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</si>
  <si>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</si>
  <si>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</si>
  <si>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</si>
  <si>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</si>
  <si>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</si>
  <si>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</si>
  <si>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</si>
  <si>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</si>
  <si>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</si>
  <si>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</si>
  <si>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</si>
  <si>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</si>
  <si>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</si>
  <si>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</si>
  <si>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</si>
  <si>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</si>
  <si>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</si>
  <si>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</si>
  <si>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</si>
  <si>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</si>
  <si>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</si>
  <si>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</si>
  <si>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</si>
  <si>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</si>
  <si>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</si>
  <si>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</si>
  <si>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</si>
  <si>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</si>
  <si>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</si>
  <si>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</si>
  <si>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</si>
  <si>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</si>
  <si>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</si>
  <si>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</si>
  <si>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</si>
  <si>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</si>
  <si>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</si>
  <si>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</si>
  <si>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</si>
  <si>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</si>
  <si>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</si>
  <si>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</si>
  <si>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</si>
  <si>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</si>
  <si>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</si>
  <si>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</si>
  <si>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</si>
  <si>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</si>
  <si>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</si>
  <si>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</si>
  <si>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</si>
  <si>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</si>
  <si>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</si>
  <si>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</si>
  <si>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</si>
  <si>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</si>
  <si>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</si>
  <si>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</si>
  <si>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</si>
  <si>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</si>
  <si>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</si>
  <si>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</si>
  <si>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</si>
  <si>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</si>
  <si>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</si>
  <si>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</si>
  <si>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</si>
  <si>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</si>
  <si>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</si>
  <si>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</si>
  <si>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</si>
  <si>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</si>
  <si>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</si>
  <si>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</si>
  <si>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</si>
  <si>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</si>
  <si>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</si>
  <si>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</si>
  <si>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</si>
  <si>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</si>
  <si>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</si>
  <si>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</si>
  <si>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</si>
  <si>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</si>
  <si>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</si>
  <si>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</si>
  <si>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</si>
  <si>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</si>
  <si>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</si>
  <si>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</si>
  <si>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</si>
  <si>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</si>
  <si>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</si>
  <si>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岐阜県北方町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</si>
  <si>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</si>
  <si>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</si>
  <si>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</si>
  <si>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</si>
  <si>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</si>
  <si>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</si>
  <si>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</si>
  <si>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</si>
  <si>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</si>
  <si>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</si>
  <si>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</si>
  <si>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</si>
  <si>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</si>
  <si>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</si>
  <si>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</si>
  <si>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</si>
  <si>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</si>
  <si>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</si>
  <si>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</si>
  <si>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</si>
  <si>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</si>
  <si>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</si>
  <si>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</si>
  <si>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</si>
  <si>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</si>
  <si>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</si>
  <si>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</si>
  <si>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</si>
  <si>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</si>
  <si>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</si>
  <si>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</si>
  <si>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</si>
  <si>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</si>
  <si>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</si>
  <si>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</si>
  <si>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</si>
  <si>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</si>
  <si>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</si>
  <si>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</si>
  <si>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</si>
  <si>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</si>
  <si>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</si>
  <si>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</si>
  <si>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</si>
  <si>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</si>
  <si>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</si>
  <si>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</si>
  <si>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</si>
  <si>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</si>
  <si>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</si>
  <si>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</si>
  <si>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</si>
  <si>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</si>
  <si>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</si>
  <si>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</si>
  <si>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</si>
  <si>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</si>
  <si>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</si>
  <si>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</si>
  <si>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</si>
  <si>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</si>
  <si>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</si>
  <si>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</si>
  <si>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</si>
  <si>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</si>
  <si>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</si>
  <si>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</si>
  <si>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</si>
  <si>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</si>
  <si>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</si>
  <si>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</si>
  <si>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</si>
  <si>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</si>
  <si>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</si>
  <si>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</si>
  <si>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</si>
  <si>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</si>
  <si>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</si>
  <si>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</si>
  <si>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</si>
  <si>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</si>
  <si>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</si>
  <si>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</si>
  <si>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</si>
  <si>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</si>
  <si>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</si>
  <si>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</si>
  <si>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</si>
  <si>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</si>
  <si>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</si>
  <si>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</si>
  <si>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</si>
  <si>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</si>
  <si>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</si>
  <si>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</si>
  <si>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</si>
  <si>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</si>
  <si>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</si>
  <si>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</si>
  <si>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</si>
  <si>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</si>
  <si>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</si>
  <si>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</si>
  <si>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</si>
  <si>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</si>
  <si>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</si>
  <si>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</si>
  <si>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</si>
  <si>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</si>
  <si>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</si>
  <si>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</si>
  <si>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</si>
  <si>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</si>
  <si>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</si>
  <si>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</si>
  <si>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</si>
  <si>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</si>
  <si>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</si>
  <si>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</si>
  <si>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</si>
  <si>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</si>
  <si>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</si>
  <si>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</si>
  <si>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</si>
  <si>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</si>
  <si>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</si>
  <si>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</si>
  <si>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</si>
  <si>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</si>
  <si>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</si>
  <si>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</si>
  <si>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</si>
  <si>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</si>
  <si>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</si>
  <si>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</si>
  <si>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</si>
  <si>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</si>
  <si>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</si>
  <si>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</si>
  <si>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</si>
  <si>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</si>
  <si>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</si>
  <si>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</si>
  <si>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</si>
  <si>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</si>
  <si>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</si>
  <si>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</si>
  <si>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</si>
  <si>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</si>
  <si>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</si>
  <si>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</si>
  <si>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</si>
  <si>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</si>
  <si>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岐阜県北方町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</si>
  <si>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</si>
  <si>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</si>
  <si>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</si>
  <si>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</si>
  <si>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</si>
  <si>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</si>
  <si>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</si>
  <si>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</si>
  <si>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</si>
  <si>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</si>
  <si>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</si>
  <si>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</si>
  <si>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</si>
  <si>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</si>
  <si>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</si>
  <si>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</si>
  <si>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</si>
  <si>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</si>
  <si>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</si>
  <si>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</si>
  <si>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</si>
  <si>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</si>
  <si>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</si>
  <si>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</si>
  <si>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</si>
  <si>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</si>
  <si>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</si>
  <si>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</si>
  <si>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</si>
  <si>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</si>
  <si>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</si>
  <si>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</si>
  <si>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</si>
  <si>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</si>
  <si>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</si>
  <si>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</si>
  <si>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</si>
  <si>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</si>
  <si>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</si>
  <si>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</si>
  <si>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</si>
  <si>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</si>
  <si>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</si>
  <si>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</si>
  <si>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</si>
  <si>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</si>
  <si>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</si>
  <si>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</si>
  <si>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</si>
  <si>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</si>
  <si>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</si>
  <si>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</si>
  <si>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</si>
  <si>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</si>
  <si>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</si>
  <si>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</si>
  <si>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</si>
  <si>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</si>
  <si>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</si>
  <si>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</si>
  <si>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</si>
  <si>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</si>
  <si>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</si>
  <si>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</si>
  <si>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</si>
  <si>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</si>
  <si>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</si>
  <si>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</si>
  <si>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</si>
  <si>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</si>
  <si>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</si>
  <si>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</si>
  <si>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</si>
  <si>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</si>
  <si>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</si>
  <si>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</si>
  <si>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</si>
  <si>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</si>
  <si>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</si>
  <si>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</si>
  <si>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</si>
  <si>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</si>
  <si>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</si>
  <si>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</si>
  <si>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</si>
  <si>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</si>
  <si>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</si>
  <si>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</si>
  <si>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</si>
  <si>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</si>
  <si>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</si>
  <si>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</si>
  <si>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</si>
  <si>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</si>
  <si>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</si>
  <si>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</si>
  <si>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</si>
  <si>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</si>
  <si>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</si>
  <si>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</si>
  <si>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</si>
  <si>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</si>
  <si>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</si>
  <si>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</si>
  <si>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</si>
  <si>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</si>
  <si>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</si>
  <si>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</si>
  <si>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</si>
  <si>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</si>
  <si>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</si>
  <si>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</si>
  <si>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</si>
  <si>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</si>
  <si>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</si>
  <si>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</si>
  <si>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</si>
  <si>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</si>
  <si>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</si>
  <si>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</si>
  <si>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</si>
  <si>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</si>
  <si>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</si>
  <si>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</si>
  <si>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</si>
  <si>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</si>
  <si>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</si>
  <si>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</si>
  <si>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</si>
  <si>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</si>
  <si>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</si>
  <si>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</si>
  <si>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</si>
  <si>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</si>
  <si>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</si>
  <si>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</si>
  <si>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</si>
  <si>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</si>
  <si>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</si>
  <si>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</si>
  <si>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</si>
  <si>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</si>
  <si>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</si>
  <si>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</si>
  <si>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</si>
  <si>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</si>
  <si>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</si>
  <si>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</si>
  <si>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</si>
  <si>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</si>
  <si>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</si>
  <si>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</si>
  <si>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</si>
  <si>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</si>
  <si>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</si>
  <si>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</si>
  <si>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</si>
  <si>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</si>
  <si>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</si>
  <si>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</si>
  <si>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</si>
  <si>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</si>
  <si>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</si>
  <si>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</si>
  <si>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</si>
  <si>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</si>
  <si>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</si>
  <si>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</si>
  <si>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</si>
  <si>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</si>
  <si>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</si>
  <si>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</si>
  <si>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</si>
  <si>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</si>
  <si>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</si>
  <si>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</si>
  <si>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</si>
  <si>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</si>
  <si>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</si>
  <si>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</si>
  <si>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</si>
  <si>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</si>
  <si>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</si>
  <si>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</si>
  <si>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</si>
  <si>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</si>
  <si>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</si>
  <si>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</si>
  <si>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</si>
  <si>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</si>
  <si>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</si>
  <si>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</si>
  <si>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</si>
  <si>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</si>
  <si>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</si>
  <si>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</si>
  <si>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</si>
  <si>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上水道事業会計</t>
  </si>
  <si>
    <t>国民健康保険特別会計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</si>
  <si>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</si>
  <si>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</si>
  <si>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</si>
  <si>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</si>
  <si>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</si>
  <si>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</si>
  <si>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</si>
  <si>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</si>
  <si>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</si>
  <si>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</si>
  <si>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</si>
  <si>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岐阜県市町村会館組合</t>
    <rPh sb="0" eb="3">
      <t>ギフケン</t>
    </rPh>
    <rPh sb="3" eb="10">
      <t>シチョウソンカイカンクミアイ</t>
    </rPh>
    <phoneticPr fontId="2"/>
  </si>
  <si>
    <t>-</t>
    <phoneticPr fontId="2"/>
  </si>
  <si>
    <t>岐阜県市町村職員退職手当組合</t>
    <rPh sb="0" eb="8">
      <t>ギフケンシチョウソンショクイン</t>
    </rPh>
    <rPh sb="8" eb="10">
      <t>タイショク</t>
    </rPh>
    <rPh sb="10" eb="12">
      <t>テアテ</t>
    </rPh>
    <rPh sb="12" eb="14">
      <t>クミアイ</t>
    </rPh>
    <phoneticPr fontId="2"/>
  </si>
  <si>
    <t>西濃環境整備組合</t>
    <rPh sb="0" eb="2">
      <t>セイノウ</t>
    </rPh>
    <rPh sb="2" eb="4">
      <t>カンキョウ</t>
    </rPh>
    <rPh sb="4" eb="6">
      <t>セイビ</t>
    </rPh>
    <rPh sb="6" eb="8">
      <t>クミアイ</t>
    </rPh>
    <phoneticPr fontId="2"/>
  </si>
  <si>
    <t>基金から90百万円繰入</t>
    <rPh sb="0" eb="2">
      <t>キキン</t>
    </rPh>
    <rPh sb="6" eb="9">
      <t>ヒャクマンエン</t>
    </rPh>
    <rPh sb="9" eb="11">
      <t>クリイレ</t>
    </rPh>
    <phoneticPr fontId="2"/>
  </si>
  <si>
    <t>基金から287百万円繰入</t>
    <rPh sb="0" eb="2">
      <t>キキン</t>
    </rPh>
    <rPh sb="7" eb="10">
      <t>ヒャクマンエン</t>
    </rPh>
    <rPh sb="10" eb="12">
      <t>クリイレ</t>
    </rPh>
    <phoneticPr fontId="2"/>
  </si>
  <si>
    <t>岐阜地域児童発達支援センター</t>
    <rPh sb="0" eb="4">
      <t>ギフチイキ</t>
    </rPh>
    <rPh sb="4" eb="10">
      <t>ジドウハッタツシエン</t>
    </rPh>
    <phoneticPr fontId="2"/>
  </si>
  <si>
    <t>後期高齢者医療広域連合（一般会計分）</t>
    <rPh sb="0" eb="5">
      <t>コウキコウレイシャ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</si>
  <si>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5">
      <t>コウキコウレイシャ</t>
    </rPh>
    <rPh sb="5" eb="7">
      <t>イリョウ</t>
    </rPh>
    <rPh sb="7" eb="9">
      <t>コウイキ</t>
    </rPh>
    <rPh sb="9" eb="11">
      <t>レンゴウ</t>
    </rPh>
    <rPh sb="12" eb="14">
      <t>トクベツ</t>
    </rPh>
    <rPh sb="14" eb="16">
      <t>カイケイ</t>
    </rPh>
    <rPh sb="16" eb="17">
      <t>ブン</t>
    </rPh>
    <phoneticPr fontId="2"/>
  </si>
  <si>
    <t>もとす広域連合（一般会計分）</t>
    <rPh sb="3" eb="7">
      <t>コウイキレンゴウ</t>
    </rPh>
    <rPh sb="8" eb="12">
      <t>イッパンカイケイ</t>
    </rPh>
    <rPh sb="12" eb="13">
      <t>ブン</t>
    </rPh>
    <phoneticPr fontId="2"/>
  </si>
  <si>
    <t>基金から54百万円繰入</t>
    <rPh sb="0" eb="2">
      <t>キキン</t>
    </rPh>
    <rPh sb="6" eb="9">
      <t>ヒャクマンエン</t>
    </rPh>
    <rPh sb="9" eb="11">
      <t>クリイレ</t>
    </rPh>
    <phoneticPr fontId="2"/>
  </si>
  <si>
    <t>もとす広域連合（老人福祉施設特別会計分）</t>
    <rPh sb="3" eb="7">
      <t>コウイキレンゴウ</t>
    </rPh>
    <rPh sb="8" eb="10">
      <t>ロウジン</t>
    </rPh>
    <rPh sb="10" eb="12">
      <t>フクシ</t>
    </rPh>
    <rPh sb="12" eb="14">
      <t>シセツ</t>
    </rPh>
    <rPh sb="14" eb="16">
      <t>トクベツ</t>
    </rPh>
    <rPh sb="16" eb="18">
      <t>カイケイ</t>
    </rPh>
    <rPh sb="18" eb="19">
      <t>ブン</t>
    </rPh>
    <phoneticPr fontId="2"/>
  </si>
  <si>
    <t>基金から80百万円繰入</t>
    <rPh sb="0" eb="2">
      <t>キキン</t>
    </rPh>
    <rPh sb="6" eb="11">
      <t>ヒャクマンエンクリイレ</t>
    </rPh>
    <phoneticPr fontId="2"/>
  </si>
  <si>
    <t>もとす広域連合（介護保険事業会計分）</t>
    <rPh sb="3" eb="7">
      <t>コウイキレンゴウ</t>
    </rPh>
    <rPh sb="8" eb="14">
      <t>カイゴホケンジギョウ</t>
    </rPh>
    <rPh sb="14" eb="17">
      <t>カイケイブン</t>
    </rPh>
    <phoneticPr fontId="2"/>
  </si>
  <si>
    <t>基金から0.4百万円繰入</t>
    <rPh sb="0" eb="2">
      <t>キキン</t>
    </rPh>
    <rPh sb="7" eb="12">
      <t>ヒャクマンエンクリイレ</t>
    </rPh>
    <phoneticPr fontId="2"/>
  </si>
  <si>
    <t>ふるさと基金</t>
    <rPh sb="4" eb="6">
      <t>キキン</t>
    </rPh>
    <phoneticPr fontId="5"/>
  </si>
  <si>
    <t>福祉振興基金</t>
    <rPh sb="0" eb="4">
      <t>フクシシンコウ</t>
    </rPh>
    <rPh sb="4" eb="6">
      <t>キキン</t>
    </rPh>
    <phoneticPr fontId="5"/>
  </si>
  <si>
    <t>学校基金</t>
    <rPh sb="0" eb="4">
      <t>ガッコウキキン</t>
    </rPh>
    <phoneticPr fontId="2"/>
  </si>
  <si>
    <t>退職手当基金</t>
    <rPh sb="0" eb="4">
      <t>タイショクテアテ</t>
    </rPh>
    <rPh sb="4" eb="6">
      <t>キキン</t>
    </rPh>
    <phoneticPr fontId="2"/>
  </si>
  <si>
    <t>森林環境基金</t>
    <rPh sb="0" eb="6">
      <t>シンリンカンキョウキキン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</si>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</sst>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A1A4-4FE7-BB89-11066026D3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8403</c:v>
                </c:pt>
                <c:pt idx="1">
                  <c:v>34283</c:v>
                </c:pt>
                <c:pt idx="2">
                  <c:v>143094</c:v>
                </c:pt>
                <c:pt idx="3">
                  <c:v>126214</c:v>
                </c:pt>
                <c:pt idx="4">
                  <c:v>86245</c:v>
                </c:pt>
              </c:numCache>
            </c:numRef>
          </c:val>
          <c:smooth val="0"/>
          <c:extLst>
            <c:ext xmlns:c16="http://schemas.microsoft.com/office/drawing/2014/chart" uri="{C3380CC4-5D6E-409C-BE32-E72D297353CC}">
              <c16:uniqueId val="{00000001-A1A4-4FE7-BB89-11066026D3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9.49</c:v>
                </c:pt>
                <c:pt idx="1">
                  <c:v>7.75</c:v>
                </c:pt>
                <c:pt idx="2">
                  <c:v>9.76</c:v>
                </c:pt>
                <c:pt idx="3">
                  <c:v>11.94</c:v>
                </c:pt>
                <c:pt idx="4">
                  <c:v>13.86</c:v>
                </c:pt>
              </c:numCache>
            </c:numRef>
          </c:val>
          <c:extLst>
            <c:ext xmlns:c16="http://schemas.microsoft.com/office/drawing/2014/chart" uri="{C3380CC4-5D6E-409C-BE32-E72D297353CC}">
              <c16:uniqueId val="{00000000-E407-4FE2-8890-FDBE9563BA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38.1</c:v>
                </c:pt>
                <c:pt idx="1">
                  <c:v>40.29</c:v>
                </c:pt>
                <c:pt idx="2">
                  <c:v>51.32</c:v>
                </c:pt>
                <c:pt idx="3">
                  <c:v>56.66</c:v>
                </c:pt>
                <c:pt idx="4">
                  <c:v>78.2</c:v>
                </c:pt>
              </c:numCache>
            </c:numRef>
          </c:val>
          <c:extLst>
            <c:ext xmlns:c16="http://schemas.microsoft.com/office/drawing/2014/chart" uri="{C3380CC4-5D6E-409C-BE32-E72D297353CC}">
              <c16:uniqueId val="{00000001-E407-4FE2-8890-FDBE9563BA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8.6300000000000008</c:v>
                </c:pt>
                <c:pt idx="1">
                  <c:v>0.61</c:v>
                </c:pt>
                <c:pt idx="2">
                  <c:v>14.89</c:v>
                </c:pt>
                <c:pt idx="3">
                  <c:v>11.58</c:v>
                </c:pt>
                <c:pt idx="4">
                  <c:v>21.24</c:v>
                </c:pt>
              </c:numCache>
            </c:numRef>
          </c:val>
          <c:smooth val="0"/>
          <c:extLst>
            <c:ext xmlns:c16="http://schemas.microsoft.com/office/drawing/2014/chart" uri="{C3380CC4-5D6E-409C-BE32-E72D297353CC}">
              <c16:uniqueId val="{00000002-E407-4FE2-8890-FDBE9563BA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1.9</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DE3-4338-A37B-E1BEF9BB6F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E3-4338-A37B-E1BEF9BB6F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E3-4338-A37B-E1BEF9BB6F1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E3-4338-A37B-E1BEF9BB6F1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E3-4338-A37B-E1BEF9BB6F1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0.11</c:v>
                </c:pt>
                <c:pt idx="4">
                  <c:v>#N/A</c:v>
                </c:pt>
                <c:pt idx="5">
                  <c:v>0.12</c:v>
                </c:pt>
                <c:pt idx="6">
                  <c:v>#N/A</c:v>
                </c:pt>
                <c:pt idx="7">
                  <c:v>0.12</c:v>
                </c:pt>
                <c:pt idx="8">
                  <c:v>#N/A</c:v>
                </c:pt>
                <c:pt idx="9">
                  <c:v>0.16</c:v>
                </c:pt>
              </c:numCache>
            </c:numRef>
          </c:val>
          <c:extLst>
            <c:ext xmlns:c16="http://schemas.microsoft.com/office/drawing/2014/chart" uri="{C3380CC4-5D6E-409C-BE32-E72D297353CC}">
              <c16:uniqueId val="{00000005-EDE3-4338-A37B-E1BEF9BB6F1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0.83</c:v>
                </c:pt>
                <c:pt idx="4">
                  <c:v>#N/A</c:v>
                </c:pt>
                <c:pt idx="5">
                  <c:v>1.46</c:v>
                </c:pt>
                <c:pt idx="6">
                  <c:v>#N/A</c:v>
                </c:pt>
                <c:pt idx="7">
                  <c:v>1.06</c:v>
                </c:pt>
                <c:pt idx="8">
                  <c:v>#N/A</c:v>
                </c:pt>
                <c:pt idx="9">
                  <c:v>1.79</c:v>
                </c:pt>
              </c:numCache>
            </c:numRef>
          </c:val>
          <c:extLst>
            <c:ext xmlns:c16="http://schemas.microsoft.com/office/drawing/2014/chart" uri="{C3380CC4-5D6E-409C-BE32-E72D297353CC}">
              <c16:uniqueId val="{00000006-EDE3-4338-A37B-E1BEF9BB6F1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7.64</c:v>
                </c:pt>
                <c:pt idx="2">
                  <c:v>#N/A</c:v>
                </c:pt>
                <c:pt idx="3">
                  <c:v>7.12</c:v>
                </c:pt>
                <c:pt idx="4">
                  <c:v>#N/A</c:v>
                </c:pt>
                <c:pt idx="5">
                  <c:v>7.78</c:v>
                </c:pt>
                <c:pt idx="6">
                  <c:v>#N/A</c:v>
                </c:pt>
                <c:pt idx="7">
                  <c:v>7.21</c:v>
                </c:pt>
                <c:pt idx="8">
                  <c:v>#N/A</c:v>
                </c:pt>
                <c:pt idx="9">
                  <c:v>6.42</c:v>
                </c:pt>
              </c:numCache>
            </c:numRef>
          </c:val>
          <c:extLst>
            <c:ext xmlns:c16="http://schemas.microsoft.com/office/drawing/2014/chart" uri="{C3380CC4-5D6E-409C-BE32-E72D297353CC}">
              <c16:uniqueId val="{00000007-EDE3-4338-A37B-E1BEF9BB6F1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12.58</c:v>
                </c:pt>
                <c:pt idx="2">
                  <c:v>#N/A</c:v>
                </c:pt>
                <c:pt idx="3">
                  <c:v>12.73</c:v>
                </c:pt>
                <c:pt idx="4">
                  <c:v>#N/A</c:v>
                </c:pt>
                <c:pt idx="5">
                  <c:v>12.83</c:v>
                </c:pt>
                <c:pt idx="6">
                  <c:v>#N/A</c:v>
                </c:pt>
                <c:pt idx="7">
                  <c:v>12.39</c:v>
                </c:pt>
                <c:pt idx="8">
                  <c:v>#N/A</c:v>
                </c:pt>
                <c:pt idx="9">
                  <c:v>12.25</c:v>
                </c:pt>
              </c:numCache>
            </c:numRef>
          </c:val>
          <c:extLst>
            <c:ext xmlns:c16="http://schemas.microsoft.com/office/drawing/2014/chart" uri="{C3380CC4-5D6E-409C-BE32-E72D297353CC}">
              <c16:uniqueId val="{00000008-EDE3-4338-A37B-E1BEF9BB6F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9.48</c:v>
                </c:pt>
                <c:pt idx="2">
                  <c:v>#N/A</c:v>
                </c:pt>
                <c:pt idx="3">
                  <c:v>7.75</c:v>
                </c:pt>
                <c:pt idx="4">
                  <c:v>#N/A</c:v>
                </c:pt>
                <c:pt idx="5">
                  <c:v>9.76</c:v>
                </c:pt>
                <c:pt idx="6">
                  <c:v>#N/A</c:v>
                </c:pt>
                <c:pt idx="7">
                  <c:v>11.94</c:v>
                </c:pt>
                <c:pt idx="8">
                  <c:v>#N/A</c:v>
                </c:pt>
                <c:pt idx="9">
                  <c:v>13.86</c:v>
                </c:pt>
              </c:numCache>
            </c:numRef>
          </c:val>
          <c:extLst>
            <c:ext xmlns:c16="http://schemas.microsoft.com/office/drawing/2014/chart" uri="{C3380CC4-5D6E-409C-BE32-E72D297353CC}">
              <c16:uniqueId val="{00000009-EDE3-4338-A37B-E1BEF9BB6F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651</c:v>
                </c:pt>
                <c:pt idx="5">
                  <c:v>643</c:v>
                </c:pt>
                <c:pt idx="8">
                  <c:v>622</c:v>
                </c:pt>
                <c:pt idx="11">
                  <c:v>607</c:v>
                </c:pt>
                <c:pt idx="14">
                  <c:v>599</c:v>
                </c:pt>
              </c:numCache>
            </c:numRef>
          </c:val>
          <c:extLst>
            <c:ext xmlns:c16="http://schemas.microsoft.com/office/drawing/2014/chart" uri="{C3380CC4-5D6E-409C-BE32-E72D297353CC}">
              <c16:uniqueId val="{00000000-C5E8-4B7B-8581-A4F57BEC3F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E8-4B7B-8581-A4F57BEC3F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E8-4B7B-8581-A4F57BEC3F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25</c:v>
                </c:pt>
                <c:pt idx="6">
                  <c:v>20</c:v>
                </c:pt>
                <c:pt idx="9">
                  <c:v>21</c:v>
                </c:pt>
                <c:pt idx="12">
                  <c:v>21</c:v>
                </c:pt>
              </c:numCache>
            </c:numRef>
          </c:val>
          <c:extLst>
            <c:ext xmlns:c16="http://schemas.microsoft.com/office/drawing/2014/chart" uri="{C3380CC4-5D6E-409C-BE32-E72D297353CC}">
              <c16:uniqueId val="{00000003-C5E8-4B7B-8581-A4F57BEC3F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363</c:v>
                </c:pt>
                <c:pt idx="3">
                  <c:v>394</c:v>
                </c:pt>
                <c:pt idx="6">
                  <c:v>373</c:v>
                </c:pt>
                <c:pt idx="9">
                  <c:v>366</c:v>
                </c:pt>
                <c:pt idx="12">
                  <c:v>358</c:v>
                </c:pt>
              </c:numCache>
            </c:numRef>
          </c:val>
          <c:extLst>
            <c:ext xmlns:c16="http://schemas.microsoft.com/office/drawing/2014/chart" uri="{C3380CC4-5D6E-409C-BE32-E72D297353CC}">
              <c16:uniqueId val="{00000004-C5E8-4B7B-8581-A4F57BEC3F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E8-4B7B-8581-A4F57BEC3F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E8-4B7B-8581-A4F57BEC3F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656</c:v>
                </c:pt>
                <c:pt idx="3">
                  <c:v>630</c:v>
                </c:pt>
                <c:pt idx="6">
                  <c:v>643</c:v>
                </c:pt>
                <c:pt idx="9">
                  <c:v>696</c:v>
                </c:pt>
                <c:pt idx="12">
                  <c:v>719</c:v>
                </c:pt>
              </c:numCache>
            </c:numRef>
          </c:val>
          <c:extLst>
            <c:ext xmlns:c16="http://schemas.microsoft.com/office/drawing/2014/chart" uri="{C3380CC4-5D6E-409C-BE32-E72D297353CC}">
              <c16:uniqueId val="{00000007-C5E8-4B7B-8581-A4F57BEC3F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401</c:v>
                </c:pt>
                <c:pt idx="2">
                  <c:v>#N/A</c:v>
                </c:pt>
                <c:pt idx="3">
                  <c:v>#N/A</c:v>
                </c:pt>
                <c:pt idx="4">
                  <c:v>406</c:v>
                </c:pt>
                <c:pt idx="5">
                  <c:v>#N/A</c:v>
                </c:pt>
                <c:pt idx="6">
                  <c:v>#N/A</c:v>
                </c:pt>
                <c:pt idx="7">
                  <c:v>414</c:v>
                </c:pt>
                <c:pt idx="8">
                  <c:v>#N/A</c:v>
                </c:pt>
                <c:pt idx="9">
                  <c:v>#N/A</c:v>
                </c:pt>
                <c:pt idx="10">
                  <c:v>476</c:v>
                </c:pt>
                <c:pt idx="11">
                  <c:v>#N/A</c:v>
                </c:pt>
                <c:pt idx="12">
                  <c:v>#N/A</c:v>
                </c:pt>
                <c:pt idx="13">
                  <c:v>499</c:v>
                </c:pt>
                <c:pt idx="14">
                  <c:v>#N/A</c:v>
                </c:pt>
              </c:numCache>
            </c:numRef>
          </c:val>
          <c:smooth val="0"/>
          <c:extLst>
            <c:ext xmlns:c16="http://schemas.microsoft.com/office/drawing/2014/chart" uri="{C3380CC4-5D6E-409C-BE32-E72D297353CC}">
              <c16:uniqueId val="{00000008-C5E8-4B7B-8581-A4F57BEC3F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6470</c:v>
                </c:pt>
                <c:pt idx="5">
                  <c:v>6372</c:v>
                </c:pt>
                <c:pt idx="8">
                  <c:v>6626</c:v>
                </c:pt>
                <c:pt idx="11">
                  <c:v>7064</c:v>
                </c:pt>
                <c:pt idx="14">
                  <c:v>6639</c:v>
                </c:pt>
              </c:numCache>
            </c:numRef>
          </c:val>
          <c:extLst>
            <c:ext xmlns:c16="http://schemas.microsoft.com/office/drawing/2014/chart" uri="{C3380CC4-5D6E-409C-BE32-E72D297353CC}">
              <c16:uniqueId val="{00000000-1120-41C8-9527-0955087D55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120-41C8-9527-0955087D55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3058</c:v>
                </c:pt>
                <c:pt idx="5">
                  <c:v>3078</c:v>
                </c:pt>
                <c:pt idx="8">
                  <c:v>3657</c:v>
                </c:pt>
                <c:pt idx="11">
                  <c:v>4167</c:v>
                </c:pt>
                <c:pt idx="14">
                  <c:v>5104</c:v>
                </c:pt>
              </c:numCache>
            </c:numRef>
          </c:val>
          <c:extLst>
            <c:ext xmlns:c16="http://schemas.microsoft.com/office/drawing/2014/chart" uri="{C3380CC4-5D6E-409C-BE32-E72D297353CC}">
              <c16:uniqueId val="{00000002-1120-41C8-9527-0955087D55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20-41C8-9527-0955087D55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20-41C8-9527-0955087D55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20-41C8-9527-0955087D55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490</c:v>
                </c:pt>
                <c:pt idx="3">
                  <c:v>577</c:v>
                </c:pt>
                <c:pt idx="6">
                  <c:v>555</c:v>
                </c:pt>
                <c:pt idx="9">
                  <c:v>641</c:v>
                </c:pt>
                <c:pt idx="12">
                  <c:v>691</c:v>
                </c:pt>
              </c:numCache>
            </c:numRef>
          </c:val>
          <c:extLst>
            <c:ext xmlns:c16="http://schemas.microsoft.com/office/drawing/2014/chart" uri="{C3380CC4-5D6E-409C-BE32-E72D297353CC}">
              <c16:uniqueId val="{00000006-1120-41C8-9527-0955087D55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220</c:v>
                </c:pt>
                <c:pt idx="3">
                  <c:v>198</c:v>
                </c:pt>
                <c:pt idx="6">
                  <c:v>200</c:v>
                </c:pt>
                <c:pt idx="9">
                  <c:v>205</c:v>
                </c:pt>
                <c:pt idx="12">
                  <c:v>182</c:v>
                </c:pt>
              </c:numCache>
            </c:numRef>
          </c:val>
          <c:extLst>
            <c:ext xmlns:c16="http://schemas.microsoft.com/office/drawing/2014/chart" uri="{C3380CC4-5D6E-409C-BE32-E72D297353CC}">
              <c16:uniqueId val="{00000007-1120-41C8-9527-0955087D55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3170</c:v>
                </c:pt>
                <c:pt idx="3">
                  <c:v>3039</c:v>
                </c:pt>
                <c:pt idx="6">
                  <c:v>2308</c:v>
                </c:pt>
                <c:pt idx="9">
                  <c:v>2051</c:v>
                </c:pt>
                <c:pt idx="12">
                  <c:v>1640</c:v>
                </c:pt>
              </c:numCache>
            </c:numRef>
          </c:val>
          <c:extLst>
            <c:ext xmlns:c16="http://schemas.microsoft.com/office/drawing/2014/chart" uri="{C3380CC4-5D6E-409C-BE32-E72D297353CC}">
              <c16:uniqueId val="{00000008-1120-41C8-9527-0955087D55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20-41C8-9527-0955087D55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7317</c:v>
                </c:pt>
                <c:pt idx="3">
                  <c:v>7293</c:v>
                </c:pt>
                <c:pt idx="6">
                  <c:v>7779</c:v>
                </c:pt>
                <c:pt idx="9">
                  <c:v>8660</c:v>
                </c:pt>
                <c:pt idx="12">
                  <c:v>8780</c:v>
                </c:pt>
              </c:numCache>
            </c:numRef>
          </c:val>
          <c:extLst>
            <c:ext xmlns:c16="http://schemas.microsoft.com/office/drawing/2014/chart" uri="{C3380CC4-5D6E-409C-BE32-E72D297353CC}">
              <c16:uniqueId val="{0000000A-1120-41C8-9527-0955087D55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1670</c:v>
                </c:pt>
                <c:pt idx="2">
                  <c:v>#N/A</c:v>
                </c:pt>
                <c:pt idx="3">
                  <c:v>#N/A</c:v>
                </c:pt>
                <c:pt idx="4">
                  <c:v>1657</c:v>
                </c:pt>
                <c:pt idx="5">
                  <c:v>#N/A</c:v>
                </c:pt>
                <c:pt idx="6">
                  <c:v>#N/A</c:v>
                </c:pt>
                <c:pt idx="7">
                  <c:v>559</c:v>
                </c:pt>
                <c:pt idx="8">
                  <c:v>#N/A</c:v>
                </c:pt>
                <c:pt idx="9">
                  <c:v>#N/A</c:v>
                </c:pt>
                <c:pt idx="10">
                  <c:v>327</c:v>
                </c:pt>
                <c:pt idx="11">
                  <c:v>#N/A</c:v>
                </c:pt>
                <c:pt idx="12">
                  <c:v>#N/A</c:v>
                </c:pt>
                <c:pt idx="13">
                  <c:v>0</c:v>
                </c:pt>
                <c:pt idx="14">
                  <c:v>#N/A</c:v>
                </c:pt>
              </c:numCache>
            </c:numRef>
          </c:val>
          <c:smooth val="0"/>
          <c:extLst>
            <c:ext xmlns:c16="http://schemas.microsoft.com/office/drawing/2014/chart" uri="{C3380CC4-5D6E-409C-BE32-E72D297353CC}">
              <c16:uniqueId val="{0000000B-1120-41C8-9527-0955087D55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2267</c:v>
                </c:pt>
                <c:pt idx="1">
                  <c:v>2678</c:v>
                </c:pt>
                <c:pt idx="2">
                  <c:v>3580</c:v>
                </c:pt>
              </c:numCache>
            </c:numRef>
          </c:val>
          <c:extLst>
            <c:ext xmlns:c16="http://schemas.microsoft.com/office/drawing/2014/chart" uri="{C3380CC4-5D6E-409C-BE32-E72D297353CC}">
              <c16:uniqueId val="{00000000-84D1-4C9E-A050-F5454751F6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c:v>
                </c:pt>
                <c:pt idx="1">
                  <c:v>131</c:v>
                </c:pt>
                <c:pt idx="2">
                  <c:v>131</c:v>
                </c:pt>
              </c:numCache>
            </c:numRef>
          </c:val>
          <c:extLst>
            <c:ext xmlns:c16="http://schemas.microsoft.com/office/drawing/2014/chart" uri="{C3380CC4-5D6E-409C-BE32-E72D297353CC}">
              <c16:uniqueId val="{00000001-84D1-4C9E-A050-F5454751F6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444</c:v>
                </c:pt>
                <c:pt idx="1">
                  <c:v>456</c:v>
                </c:pt>
                <c:pt idx="2">
                  <c:v>486</c:v>
                </c:pt>
              </c:numCache>
            </c:numRef>
          </c:val>
          <c:extLst>
            <c:ext xmlns:c16="http://schemas.microsoft.com/office/drawing/2014/chart" uri="{C3380CC4-5D6E-409C-BE32-E72D297353CC}">
              <c16:uniqueId val="{00000002-84D1-4C9E-A050-F5454751F6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元利償還金については、小規模な償還完了にとどまり引き続き増加傾向である。今後は、緊急防災・減災事業債や、学校施設の集約化事業の償還が始まってくるため、元利償還金は増加する見込みである。</a:t>
          </a:r>
        </a:p>
        <a:p>
          <a:r>
            <a:rPr kumimoji="1" lang="ja-JP" altLang="en-US" sz="1400">
              <a:latin typeface="ＭＳ ゴシック" pitchFamily="49" charset="-128"/>
              <a:ea typeface="ＭＳ ゴシック" pitchFamily="49" charset="-128"/>
            </a:rPr>
            <a:t>公営企業の元利償還金に対する繰入金については、下水道事業について、処理場や管路施設の長寿命化・耐震化事業により増加する見込みである。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一般会計等に係る地方債の現在高は、学校施設の集約化事業に係る起債により、昨年度よりも</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しかしながら公営企業債等繰入見込額の減少や、財政調整基金積み立てを行い、充当可能基金が</a:t>
          </a:r>
          <a:r>
            <a:rPr kumimoji="1" lang="en-US" altLang="ja-JP" sz="1400">
              <a:latin typeface="ＭＳ ゴシック" pitchFamily="49" charset="-128"/>
              <a:ea typeface="ＭＳ ゴシック" pitchFamily="49" charset="-128"/>
            </a:rPr>
            <a:t>973</a:t>
          </a:r>
          <a:r>
            <a:rPr kumimoji="1" lang="ja-JP" altLang="en-US" sz="1400">
              <a:latin typeface="ＭＳ ゴシック" pitchFamily="49" charset="-128"/>
              <a:ea typeface="ＭＳ ゴシック" pitchFamily="49" charset="-128"/>
            </a:rPr>
            <a:t>百万円増加したことにより、将来負担比率としては</a:t>
          </a:r>
          <a:r>
            <a:rPr kumimoji="1" lang="en-US" altLang="ja-JP" sz="1400">
              <a:latin typeface="ＭＳ ゴシック" pitchFamily="49" charset="-128"/>
              <a:ea typeface="ＭＳ ゴシック" pitchFamily="49" charset="-128"/>
            </a:rPr>
            <a:t>775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将来負担比率の分子については、学校施設の集約化事業や、下水道の長寿命化事業により今後増加が見込まれるため、基金残高の確保と見通しをもった基金運用の検討が必要になる。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岐阜県北方町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百万円増加した。主な原因としては、財政調整基金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百万円積み立てることができたためである。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学園構想関連事業に係る起債、緊急防災・減災対策事業に係る起債の増加を見据えつつ、上下水道の老朽化対策事業に呼応した基金運用を念頭におく必要がある。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北方町福祉振興基金：福祉活動の促進、快適な生活環境の形成等に要する経費に充てる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北方町ふるさと基金：寄付者の指定した使途（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学校基金：学校施設整備のため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北方町職員退職手当基金：岐阜県市町村職員退職手当組合退職手当条例第十八条に規定する特別負担金に充てる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北方町森林環境基金：森林整備及び促進のため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北方町ふるさと基金：積み立てにより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ふるさと基金以外のその他特定目的基金については、今後も預金利子を積み立てていく予定である。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百万円増加した。主に、広域交流拠点賃貸料を財源に積み立てた。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学園構想関連事業に係る起債、緊急防災・減災対策事業に係る起債の増加を見据えつつ、上下水道の老朽化対策事業に呼応した基金運用を念頭におく必要がある。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今後も預金利子を積み立てていく予定である。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81038" y="400050"/>
          <a:ext cx="11828462"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821400" y="387350"/>
          <a:ext cx="3659188"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846800" y="412750"/>
          <a:ext cx="3614738"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872200" y="438150"/>
          <a:ext cx="357187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6213138" y="387350"/>
          <a:ext cx="24892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6238538" y="412750"/>
          <a:ext cx="24447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6263938" y="438150"/>
          <a:ext cx="2387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82638" y="1139825"/>
          <a:ext cx="8980487"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95350" y="1171575"/>
          <a:ext cx="129698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143125" y="1171575"/>
          <a:ext cx="11747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18,695
18,094
5.18
9,506,398
8,867,637
634,721
4,578,391
8,780,224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376613" y="1171575"/>
          <a:ext cx="14239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800600" y="1190625"/>
          <a:ext cx="188912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689725" y="1190625"/>
          <a:ext cx="118427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937500" y="1190625"/>
          <a:ext cx="592138"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800600" y="1981200"/>
          <a:ext cx="18891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753225" y="1981200"/>
          <a:ext cx="32004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990138" y="1139825"/>
          <a:ext cx="1335087"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210800" y="12033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210800" y="14557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210800" y="1771650"/>
          <a:ext cx="1184275"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066338" y="1292225"/>
          <a:ext cx="1571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148888" y="17462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066338" y="1746250"/>
          <a:ext cx="15716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148888" y="19653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066338" y="2103437"/>
          <a:ext cx="15716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101263" y="12414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101263" y="14890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19138"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19138" y="308292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19138" y="33274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19138"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19138" y="38068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19138" y="4046537"/>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19138"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19138" y="47402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62587" y="508317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961802"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505450" y="4984750"/>
          <a:ext cx="142398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505450" y="5165725"/>
          <a:ext cx="142398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042150"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042150"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402638"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402638"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19138" y="5464175"/>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632450" y="5464175"/>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632450" y="5464175"/>
          <a:ext cx="35433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745163" y="5762625"/>
          <a:ext cx="5383212"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平均より上側で推移している。</a:t>
          </a:r>
        </a:p>
        <a:p>
          <a:r>
            <a:rPr kumimoji="1" lang="ja-JP" altLang="en-US" sz="1300">
              <a:latin typeface="ＭＳ Ｐゴシック" panose="020B0600070205080204" pitchFamily="50" charset="-128"/>
              <a:ea typeface="ＭＳ Ｐゴシック" panose="020B0600070205080204" pitchFamily="50" charset="-128"/>
            </a:rPr>
            <a:t>令和４年度は３年度に比べて需要額と収入額の両方が増加しており、財政力指数としては横ばいであった。</a:t>
          </a:r>
        </a:p>
        <a:p>
          <a:r>
            <a:rPr kumimoji="1" lang="ja-JP" altLang="en-US" sz="1300">
              <a:latin typeface="ＭＳ Ｐゴシック" panose="020B0600070205080204" pitchFamily="50" charset="-128"/>
              <a:ea typeface="ＭＳ Ｐゴシック" panose="020B0600070205080204" pitchFamily="50" charset="-128"/>
            </a:rPr>
            <a:t>今後も行政の効率化と税収確保に努めることにより財政の健全化を図っていく。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19138" y="77438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19138" y="741816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19138" y="709249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695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19138" y="6766832"/>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19138" y="644116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19138" y="611550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19138" y="5789839"/>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19138" y="54641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19138" y="5464175"/>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624388" y="5789839"/>
          <a:ext cx="0" cy="1408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46990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535488" y="719787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4699000" y="55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535488" y="578983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xdr:cNvCxnSpPr/>
      </xdr:nvCxnSpPr>
      <xdr:spPr>
        <a:xfrm>
          <a:off x="3843338" y="6766832"/>
          <a:ext cx="781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xdr:cNvSpPr txBox="1"/>
      </xdr:nvSpPr>
      <xdr:spPr>
        <a:xfrm>
          <a:off x="4699000" y="678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573588" y="6803193"/>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104926</xdr:rowOff>
    </xdr:from>
    <xdr:to>
      <xdr:col>19</xdr:col>
      <xdr:colOff>133350</xdr:colOff>
      <xdr:row>41</xdr:row>
      <xdr:rowOff>127907</xdr:rowOff>
    </xdr:to>
    <xdr:cxnSp macro="">
      <xdr:nvCxnSpPr>
        <xdr:cNvPr id="73" name="直線コネクタ 72"/>
        <xdr:cNvCxnSpPr/>
      </xdr:nvCxnSpPr>
      <xdr:spPr>
        <a:xfrm>
          <a:off x="3011488" y="6743851"/>
          <a:ext cx="83185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3792538" y="67964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490913" y="6873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104926</xdr:rowOff>
    </xdr:from>
    <xdr:to>
      <xdr:col>15</xdr:col>
      <xdr:colOff>82550</xdr:colOff>
      <xdr:row>41</xdr:row>
      <xdr:rowOff>104926</xdr:rowOff>
    </xdr:to>
    <xdr:cxnSp macro="">
      <xdr:nvCxnSpPr>
        <xdr:cNvPr id="76" name="直線コネクタ 75"/>
        <xdr:cNvCxnSpPr/>
      </xdr:nvCxnSpPr>
      <xdr:spPr>
        <a:xfrm>
          <a:off x="2179638" y="6743851"/>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2960688" y="677348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xdr:cNvSpPr txBox="1"/>
      </xdr:nvSpPr>
      <xdr:spPr>
        <a:xfrm>
          <a:off x="2659063" y="685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104926</xdr:rowOff>
    </xdr:to>
    <xdr:cxnSp macro="">
      <xdr:nvCxnSpPr>
        <xdr:cNvPr id="79" name="直線コネクタ 78"/>
        <xdr:cNvCxnSpPr/>
      </xdr:nvCxnSpPr>
      <xdr:spPr>
        <a:xfrm>
          <a:off x="1362075" y="6732360"/>
          <a:ext cx="817563"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143125" y="678497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xdr:cNvSpPr txBox="1"/>
      </xdr:nvSpPr>
      <xdr:spPr>
        <a:xfrm>
          <a:off x="1827213" y="68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311275" y="6773484"/>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xdr:cNvSpPr txBox="1"/>
      </xdr:nvSpPr>
      <xdr:spPr>
        <a:xfrm>
          <a:off x="995363" y="685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4227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6417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8098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780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60463"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573588" y="671603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xdr:cNvSpPr txBox="1"/>
      </xdr:nvSpPr>
      <xdr:spPr>
        <a:xfrm>
          <a:off x="4699000" y="65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3792538" y="671603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xdr:cNvSpPr txBox="1"/>
      </xdr:nvSpPr>
      <xdr:spPr>
        <a:xfrm>
          <a:off x="3490913" y="6494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54126</xdr:rowOff>
    </xdr:from>
    <xdr:to>
      <xdr:col>15</xdr:col>
      <xdr:colOff>133350</xdr:colOff>
      <xdr:row>41</xdr:row>
      <xdr:rowOff>155726</xdr:rowOff>
    </xdr:to>
    <xdr:sp macro="" textlink="">
      <xdr:nvSpPr>
        <xdr:cNvPr id="93" name="楕円 92"/>
        <xdr:cNvSpPr/>
      </xdr:nvSpPr>
      <xdr:spPr>
        <a:xfrm>
          <a:off x="2960688" y="66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165903</xdr:rowOff>
    </xdr:from>
    <xdr:ext cx="762000" cy="259045"/>
    <xdr:sp macro="" textlink="">
      <xdr:nvSpPr>
        <xdr:cNvPr id="94" name="テキスト ボックス 93"/>
        <xdr:cNvSpPr txBox="1"/>
      </xdr:nvSpPr>
      <xdr:spPr>
        <a:xfrm>
          <a:off x="2659063" y="64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54126</xdr:rowOff>
    </xdr:from>
    <xdr:to>
      <xdr:col>11</xdr:col>
      <xdr:colOff>82550</xdr:colOff>
      <xdr:row>41</xdr:row>
      <xdr:rowOff>155726</xdr:rowOff>
    </xdr:to>
    <xdr:sp macro="" textlink="">
      <xdr:nvSpPr>
        <xdr:cNvPr id="95" name="楕円 94"/>
        <xdr:cNvSpPr/>
      </xdr:nvSpPr>
      <xdr:spPr>
        <a:xfrm>
          <a:off x="2143125" y="6693051"/>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165903</xdr:rowOff>
    </xdr:from>
    <xdr:ext cx="762000" cy="259045"/>
    <xdr:sp macro="" textlink="">
      <xdr:nvSpPr>
        <xdr:cNvPr id="96" name="テキスト ボックス 95"/>
        <xdr:cNvSpPr txBox="1"/>
      </xdr:nvSpPr>
      <xdr:spPr>
        <a:xfrm>
          <a:off x="1827213" y="64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11275" y="668156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xdr:cNvSpPr txBox="1"/>
      </xdr:nvSpPr>
      <xdr:spPr>
        <a:xfrm>
          <a:off x="995363" y="64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19138" y="834072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79230" y="8683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045158"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505450" y="8580437"/>
          <a:ext cx="142398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505450" y="8756650"/>
          <a:ext cx="142398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042150"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042150"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402638"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402638"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19138" y="9064625"/>
          <a:ext cx="4737100" cy="22701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632450" y="9064625"/>
          <a:ext cx="5618163"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632450" y="9064625"/>
          <a:ext cx="35433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745163" y="9363075"/>
          <a:ext cx="5383212"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経常一般財源等の減少により、前年度よ</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ポイント低下した。類似団体でも同様の傾向が見られるが、平均値に戻りつつある。</a:t>
          </a:r>
        </a:p>
        <a:p>
          <a:r>
            <a:rPr kumimoji="1" lang="ja-JP" altLang="en-US" sz="1300">
              <a:latin typeface="ＭＳ Ｐゴシック" panose="020B0600070205080204" pitchFamily="50" charset="-128"/>
              <a:ea typeface="ＭＳ Ｐゴシック" panose="020B0600070205080204" pitchFamily="50" charset="-128"/>
            </a:rPr>
            <a:t>社会情勢的にも人件費、物件費が上昇しているため、今後の大幅な改善は見込めない。</a:t>
          </a:r>
        </a:p>
        <a:p>
          <a:r>
            <a:rPr kumimoji="1" lang="ja-JP" altLang="en-US" sz="1300">
              <a:latin typeface="ＭＳ Ｐゴシック" panose="020B0600070205080204" pitchFamily="50" charset="-128"/>
              <a:ea typeface="ＭＳ Ｐゴシック" panose="020B0600070205080204" pitchFamily="50" charset="-128"/>
            </a:rPr>
            <a:t>今後も義務的経費の削減と自主財源の確保に努め、財政運営の強化を図っていく。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81038" y="8883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19138" y="113347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19138" y="108807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074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19138" y="104267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19138" y="99726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19138" y="95186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3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19138" y="90646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19138" y="9064625"/>
          <a:ext cx="4737100" cy="22701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624388" y="9523476"/>
          <a:ext cx="0" cy="131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4699000" y="1080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535488" y="1083716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4699000" y="927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535488" y="952347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165354</xdr:rowOff>
    </xdr:from>
    <xdr:to>
      <xdr:col>23</xdr:col>
      <xdr:colOff>133350</xdr:colOff>
      <xdr:row>63</xdr:row>
      <xdr:rowOff>32258</xdr:rowOff>
    </xdr:to>
    <xdr:cxnSp macro="">
      <xdr:nvCxnSpPr>
        <xdr:cNvPr id="131" name="直線コネクタ 130"/>
        <xdr:cNvCxnSpPr/>
      </xdr:nvCxnSpPr>
      <xdr:spPr>
        <a:xfrm>
          <a:off x="3843338" y="9876091"/>
          <a:ext cx="781050" cy="35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xdr:cNvSpPr txBox="1"/>
      </xdr:nvSpPr>
      <xdr:spPr>
        <a:xfrm>
          <a:off x="4699000" y="10270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573588" y="1029855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165354</xdr:rowOff>
    </xdr:from>
    <xdr:to>
      <xdr:col>19</xdr:col>
      <xdr:colOff>133350</xdr:colOff>
      <xdr:row>63</xdr:row>
      <xdr:rowOff>46736</xdr:rowOff>
    </xdr:to>
    <xdr:cxnSp macro="">
      <xdr:nvCxnSpPr>
        <xdr:cNvPr id="134" name="直線コネクタ 133"/>
        <xdr:cNvCxnSpPr/>
      </xdr:nvCxnSpPr>
      <xdr:spPr>
        <a:xfrm flipV="1">
          <a:off x="3011488" y="9876091"/>
          <a:ext cx="831850" cy="37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3792538" y="101198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xdr:cNvSpPr txBox="1"/>
      </xdr:nvSpPr>
      <xdr:spPr>
        <a:xfrm>
          <a:off x="3490913" y="1020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64</xdr:row>
      <xdr:rowOff>10414</xdr:rowOff>
    </xdr:to>
    <xdr:cxnSp macro="">
      <xdr:nvCxnSpPr>
        <xdr:cNvPr id="137" name="直線コネクタ 136"/>
        <xdr:cNvCxnSpPr/>
      </xdr:nvCxnSpPr>
      <xdr:spPr>
        <a:xfrm flipV="1">
          <a:off x="2179638" y="10248011"/>
          <a:ext cx="831850" cy="1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2960688" y="1038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659063" y="1046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10414</xdr:rowOff>
    </xdr:to>
    <xdr:cxnSp macro="">
      <xdr:nvCxnSpPr>
        <xdr:cNvPr id="140" name="直線コネクタ 139"/>
        <xdr:cNvCxnSpPr/>
      </xdr:nvCxnSpPr>
      <xdr:spPr>
        <a:xfrm>
          <a:off x="1362075" y="10368788"/>
          <a:ext cx="817563"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xdr:cNvSpPr/>
      </xdr:nvSpPr>
      <xdr:spPr>
        <a:xfrm>
          <a:off x="2143125" y="10409682"/>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2" name="テキスト ボックス 141"/>
        <xdr:cNvSpPr txBox="1"/>
      </xdr:nvSpPr>
      <xdr:spPr>
        <a:xfrm>
          <a:off x="1827213" y="1049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11275" y="1038072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xdr:cNvSpPr txBox="1"/>
      </xdr:nvSpPr>
      <xdr:spPr>
        <a:xfrm>
          <a:off x="995363" y="1046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42277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64172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80987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7802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60463"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0" name="楕円 149"/>
        <xdr:cNvSpPr/>
      </xdr:nvSpPr>
      <xdr:spPr>
        <a:xfrm>
          <a:off x="4573588" y="1019225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1" name="財政構造の弾力性該当値テキスト"/>
        <xdr:cNvSpPr txBox="1"/>
      </xdr:nvSpPr>
      <xdr:spPr>
        <a:xfrm>
          <a:off x="4699000" y="100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114554</xdr:rowOff>
    </xdr:from>
    <xdr:to>
      <xdr:col>19</xdr:col>
      <xdr:colOff>184150</xdr:colOff>
      <xdr:row>61</xdr:row>
      <xdr:rowOff>44704</xdr:rowOff>
    </xdr:to>
    <xdr:sp macro="" textlink="">
      <xdr:nvSpPr>
        <xdr:cNvPr id="152" name="楕円 151"/>
        <xdr:cNvSpPr/>
      </xdr:nvSpPr>
      <xdr:spPr>
        <a:xfrm>
          <a:off x="3792538" y="983005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54881</xdr:rowOff>
    </xdr:from>
    <xdr:ext cx="736600" cy="259045"/>
    <xdr:sp macro="" textlink="">
      <xdr:nvSpPr>
        <xdr:cNvPr id="153" name="テキスト ボックス 152"/>
        <xdr:cNvSpPr txBox="1"/>
      </xdr:nvSpPr>
      <xdr:spPr>
        <a:xfrm>
          <a:off x="3490913" y="960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4" name="楕円 153"/>
        <xdr:cNvSpPr/>
      </xdr:nvSpPr>
      <xdr:spPr>
        <a:xfrm>
          <a:off x="2960688" y="10201973"/>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5" name="テキスト ボックス 154"/>
        <xdr:cNvSpPr txBox="1"/>
      </xdr:nvSpPr>
      <xdr:spPr>
        <a:xfrm>
          <a:off x="2659063" y="998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xdr:cNvSpPr/>
      </xdr:nvSpPr>
      <xdr:spPr>
        <a:xfrm>
          <a:off x="2143125" y="1033233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7" name="テキスト ボックス 156"/>
        <xdr:cNvSpPr txBox="1"/>
      </xdr:nvSpPr>
      <xdr:spPr>
        <a:xfrm>
          <a:off x="1827213" y="101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8" name="楕円 157"/>
        <xdr:cNvSpPr/>
      </xdr:nvSpPr>
      <xdr:spPr>
        <a:xfrm>
          <a:off x="1311275" y="10327513"/>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59" name="テキスト ボックス 158"/>
        <xdr:cNvSpPr txBox="1"/>
      </xdr:nvSpPr>
      <xdr:spPr>
        <a:xfrm>
          <a:off x="995363" y="1010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19138" y="119411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60841" y="1228407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87783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505450" y="12176125"/>
          <a:ext cx="142398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505450" y="12357100"/>
          <a:ext cx="142398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042150"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042150"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402638"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402638"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19138" y="12655550"/>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632450" y="12655550"/>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632450" y="12655550"/>
          <a:ext cx="35433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745163" y="12954000"/>
          <a:ext cx="5383212" cy="1927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人口規模に対する行政面積が小さいため、公共施設の維持管理等の物件費が低く抑えられていることが主な要因と考えられる。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今後も義務的経費の上昇を抑え、現在の水準を維持できるよう努めていく。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81038" y="124745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19138" y="149352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19138" y="14561609"/>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19138" y="14178491"/>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0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19138" y="137953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19138" y="13421784"/>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19138" y="13038666"/>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19138" y="126555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19138" y="12655550"/>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624388" y="13127906"/>
          <a:ext cx="0" cy="138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4699000" y="1448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535488" y="1451138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4699000" y="1289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535488" y="1312790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23732</xdr:rowOff>
    </xdr:from>
    <xdr:to>
      <xdr:col>23</xdr:col>
      <xdr:colOff>133350</xdr:colOff>
      <xdr:row>81</xdr:row>
      <xdr:rowOff>71710</xdr:rowOff>
    </xdr:to>
    <xdr:cxnSp macro="">
      <xdr:nvCxnSpPr>
        <xdr:cNvPr id="194" name="直線コネクタ 193"/>
        <xdr:cNvCxnSpPr/>
      </xdr:nvCxnSpPr>
      <xdr:spPr>
        <a:xfrm>
          <a:off x="3843338" y="13139657"/>
          <a:ext cx="781050" cy="4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xdr:cNvSpPr txBox="1"/>
      </xdr:nvSpPr>
      <xdr:spPr>
        <a:xfrm>
          <a:off x="4699000" y="13668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573588" y="1369642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2538</xdr:rowOff>
    </xdr:from>
    <xdr:to>
      <xdr:col>19</xdr:col>
      <xdr:colOff>133350</xdr:colOff>
      <xdr:row>81</xdr:row>
      <xdr:rowOff>23732</xdr:rowOff>
    </xdr:to>
    <xdr:cxnSp macro="">
      <xdr:nvCxnSpPr>
        <xdr:cNvPr id="197" name="直線コネクタ 196"/>
        <xdr:cNvCxnSpPr/>
      </xdr:nvCxnSpPr>
      <xdr:spPr>
        <a:xfrm>
          <a:off x="3011488" y="13118463"/>
          <a:ext cx="83185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3792538" y="1362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xdr:cNvSpPr txBox="1"/>
      </xdr:nvSpPr>
      <xdr:spPr>
        <a:xfrm>
          <a:off x="3490913" y="1371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107268</xdr:rowOff>
    </xdr:from>
    <xdr:to>
      <xdr:col>15</xdr:col>
      <xdr:colOff>82550</xdr:colOff>
      <xdr:row>81</xdr:row>
      <xdr:rowOff>2538</xdr:rowOff>
    </xdr:to>
    <xdr:cxnSp macro="">
      <xdr:nvCxnSpPr>
        <xdr:cNvPr id="200" name="直線コネクタ 199"/>
        <xdr:cNvCxnSpPr/>
      </xdr:nvCxnSpPr>
      <xdr:spPr>
        <a:xfrm>
          <a:off x="2179638" y="13061268"/>
          <a:ext cx="83185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2960688" y="1357707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xdr:cNvSpPr txBox="1"/>
      </xdr:nvSpPr>
      <xdr:spPr>
        <a:xfrm>
          <a:off x="2659063" y="1365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107268</xdr:rowOff>
    </xdr:from>
    <xdr:to>
      <xdr:col>11</xdr:col>
      <xdr:colOff>31750</xdr:colOff>
      <xdr:row>81</xdr:row>
      <xdr:rowOff>24882</xdr:rowOff>
    </xdr:to>
    <xdr:cxnSp macro="">
      <xdr:nvCxnSpPr>
        <xdr:cNvPr id="203" name="直線コネクタ 202"/>
        <xdr:cNvCxnSpPr/>
      </xdr:nvCxnSpPr>
      <xdr:spPr>
        <a:xfrm flipV="1">
          <a:off x="1362075" y="13061268"/>
          <a:ext cx="817563" cy="7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xdr:cNvSpPr/>
      </xdr:nvSpPr>
      <xdr:spPr>
        <a:xfrm>
          <a:off x="2143125" y="1347121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xdr:cNvSpPr txBox="1"/>
      </xdr:nvSpPr>
      <xdr:spPr>
        <a:xfrm>
          <a:off x="1827213" y="135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xdr:cNvSpPr/>
      </xdr:nvSpPr>
      <xdr:spPr>
        <a:xfrm>
          <a:off x="1311275" y="13541404"/>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xdr:cNvSpPr txBox="1"/>
      </xdr:nvSpPr>
      <xdr:spPr>
        <a:xfrm>
          <a:off x="995363" y="1361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4227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6417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28098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19780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160463"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20910</xdr:rowOff>
    </xdr:from>
    <xdr:to>
      <xdr:col>23</xdr:col>
      <xdr:colOff>184150</xdr:colOff>
      <xdr:row>81</xdr:row>
      <xdr:rowOff>122510</xdr:rowOff>
    </xdr:to>
    <xdr:sp macro="" textlink="">
      <xdr:nvSpPr>
        <xdr:cNvPr id="213" name="楕円 212"/>
        <xdr:cNvSpPr/>
      </xdr:nvSpPr>
      <xdr:spPr>
        <a:xfrm>
          <a:off x="4573588" y="131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113637</xdr:rowOff>
    </xdr:from>
    <xdr:ext cx="762000" cy="259045"/>
    <xdr:sp macro="" textlink="">
      <xdr:nvSpPr>
        <xdr:cNvPr id="214" name="人件費・物件費等の状況該当値テキスト"/>
        <xdr:cNvSpPr txBox="1"/>
      </xdr:nvSpPr>
      <xdr:spPr>
        <a:xfrm>
          <a:off x="4699000" y="130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144382</xdr:rowOff>
    </xdr:from>
    <xdr:to>
      <xdr:col>19</xdr:col>
      <xdr:colOff>184150</xdr:colOff>
      <xdr:row>81</xdr:row>
      <xdr:rowOff>74532</xdr:rowOff>
    </xdr:to>
    <xdr:sp macro="" textlink="">
      <xdr:nvSpPr>
        <xdr:cNvPr id="215" name="楕円 214"/>
        <xdr:cNvSpPr/>
      </xdr:nvSpPr>
      <xdr:spPr>
        <a:xfrm>
          <a:off x="3792538" y="1309838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84709</xdr:rowOff>
    </xdr:from>
    <xdr:ext cx="736600" cy="259045"/>
    <xdr:sp macro="" textlink="">
      <xdr:nvSpPr>
        <xdr:cNvPr id="216" name="テキスト ボックス 215"/>
        <xdr:cNvSpPr txBox="1"/>
      </xdr:nvSpPr>
      <xdr:spPr>
        <a:xfrm>
          <a:off x="3490913" y="12876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123188</xdr:rowOff>
    </xdr:from>
    <xdr:to>
      <xdr:col>15</xdr:col>
      <xdr:colOff>133350</xdr:colOff>
      <xdr:row>81</xdr:row>
      <xdr:rowOff>53338</xdr:rowOff>
    </xdr:to>
    <xdr:sp macro="" textlink="">
      <xdr:nvSpPr>
        <xdr:cNvPr id="217" name="楕円 216"/>
        <xdr:cNvSpPr/>
      </xdr:nvSpPr>
      <xdr:spPr>
        <a:xfrm>
          <a:off x="2960688" y="1307718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63515</xdr:rowOff>
    </xdr:from>
    <xdr:ext cx="762000" cy="259045"/>
    <xdr:sp macro="" textlink="">
      <xdr:nvSpPr>
        <xdr:cNvPr id="218" name="テキスト ボックス 217"/>
        <xdr:cNvSpPr txBox="1"/>
      </xdr:nvSpPr>
      <xdr:spPr>
        <a:xfrm>
          <a:off x="2659063" y="1285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56468</xdr:rowOff>
    </xdr:from>
    <xdr:to>
      <xdr:col>11</xdr:col>
      <xdr:colOff>82550</xdr:colOff>
      <xdr:row>80</xdr:row>
      <xdr:rowOff>158068</xdr:rowOff>
    </xdr:to>
    <xdr:sp macro="" textlink="">
      <xdr:nvSpPr>
        <xdr:cNvPr id="219" name="楕円 218"/>
        <xdr:cNvSpPr/>
      </xdr:nvSpPr>
      <xdr:spPr>
        <a:xfrm>
          <a:off x="2143125" y="1301046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168245</xdr:rowOff>
    </xdr:from>
    <xdr:ext cx="762000" cy="259045"/>
    <xdr:sp macro="" textlink="">
      <xdr:nvSpPr>
        <xdr:cNvPr id="220" name="テキスト ボックス 219"/>
        <xdr:cNvSpPr txBox="1"/>
      </xdr:nvSpPr>
      <xdr:spPr>
        <a:xfrm>
          <a:off x="1827213" y="1279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145532</xdr:rowOff>
    </xdr:from>
    <xdr:to>
      <xdr:col>7</xdr:col>
      <xdr:colOff>31750</xdr:colOff>
      <xdr:row>81</xdr:row>
      <xdr:rowOff>75682</xdr:rowOff>
    </xdr:to>
    <xdr:sp macro="" textlink="">
      <xdr:nvSpPr>
        <xdr:cNvPr id="221" name="楕円 220"/>
        <xdr:cNvSpPr/>
      </xdr:nvSpPr>
      <xdr:spPr>
        <a:xfrm>
          <a:off x="1311275" y="1309953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85859</xdr:rowOff>
    </xdr:from>
    <xdr:ext cx="762000" cy="259045"/>
    <xdr:sp macro="" textlink="">
      <xdr:nvSpPr>
        <xdr:cNvPr id="222" name="テキスト ボックス 221"/>
        <xdr:cNvSpPr txBox="1"/>
      </xdr:nvSpPr>
      <xdr:spPr>
        <a:xfrm>
          <a:off x="995363" y="1287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1955463" y="119411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2722410" y="1228407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4388918"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6756063" y="121761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6756063" y="123571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8292763"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8292763"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19653250"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19653250"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1955463" y="12655550"/>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6868775" y="12655550"/>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6868775" y="12655550"/>
          <a:ext cx="35528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6986250" y="12954000"/>
          <a:ext cx="5387975" cy="1927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例年並みの数値となっている。</a:t>
          </a:r>
        </a:p>
        <a:p>
          <a:r>
            <a:rPr kumimoji="1" lang="ja-JP" altLang="en-US" sz="1300">
              <a:latin typeface="ＭＳ Ｐゴシック" panose="020B0600070205080204" pitchFamily="50" charset="-128"/>
              <a:ea typeface="ＭＳ Ｐゴシック" panose="020B0600070205080204" pitchFamily="50" charset="-128"/>
            </a:rPr>
            <a:t>今後も勤務評価制度等を活用し、能力や業務実績を実施した適材適所の人員配置を行うことにより、給与の適正化に努めていく。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1955463" y="149352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1250613"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1955463" y="14561609"/>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1250613"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1955463" y="14178491"/>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1250613" y="140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1955463" y="137953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1250613"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1955463" y="13421784"/>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1250613"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1955463" y="13038666"/>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1250613"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1955463" y="126555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1250613"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1955463" y="12655550"/>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5860713" y="13216820"/>
          <a:ext cx="0" cy="1429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5949613"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5786100" y="1464592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5949613" y="1296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5786100" y="1321682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85</xdr:row>
      <xdr:rowOff>4939</xdr:rowOff>
    </xdr:to>
    <xdr:cxnSp macro="">
      <xdr:nvCxnSpPr>
        <xdr:cNvPr id="256" name="直線コネクタ 255"/>
        <xdr:cNvCxnSpPr/>
      </xdr:nvCxnSpPr>
      <xdr:spPr>
        <a:xfrm flipV="1">
          <a:off x="15079663" y="13670845"/>
          <a:ext cx="781050" cy="9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xdr:cNvSpPr txBox="1"/>
      </xdr:nvSpPr>
      <xdr:spPr>
        <a:xfrm>
          <a:off x="15949613" y="13837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5814675" y="13865225"/>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4939</xdr:rowOff>
    </xdr:to>
    <xdr:cxnSp macro="">
      <xdr:nvCxnSpPr>
        <xdr:cNvPr id="259" name="直線コネクタ 258"/>
        <xdr:cNvCxnSpPr/>
      </xdr:nvCxnSpPr>
      <xdr:spPr>
        <a:xfrm>
          <a:off x="14252575" y="13764684"/>
          <a:ext cx="827088"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5033625" y="13851820"/>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xdr:cNvSpPr txBox="1"/>
      </xdr:nvSpPr>
      <xdr:spPr>
        <a:xfrm>
          <a:off x="14727238" y="13928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86</xdr:row>
      <xdr:rowOff>21166</xdr:rowOff>
    </xdr:to>
    <xdr:cxnSp macro="">
      <xdr:nvCxnSpPr>
        <xdr:cNvPr id="262" name="直線コネクタ 261"/>
        <xdr:cNvCxnSpPr/>
      </xdr:nvCxnSpPr>
      <xdr:spPr>
        <a:xfrm flipV="1">
          <a:off x="13430250" y="13764684"/>
          <a:ext cx="822325" cy="18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xdr:cNvSpPr/>
      </xdr:nvSpPr>
      <xdr:spPr>
        <a:xfrm>
          <a:off x="14211300" y="1386522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xdr:cNvSpPr txBox="1"/>
      </xdr:nvSpPr>
      <xdr:spPr>
        <a:xfrm>
          <a:off x="13895388"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61384</xdr:rowOff>
    </xdr:to>
    <xdr:cxnSp macro="">
      <xdr:nvCxnSpPr>
        <xdr:cNvPr id="265" name="直線コネクタ 264"/>
        <xdr:cNvCxnSpPr/>
      </xdr:nvCxnSpPr>
      <xdr:spPr>
        <a:xfrm flipV="1">
          <a:off x="12598400" y="13946716"/>
          <a:ext cx="83185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3379450" y="13905441"/>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xdr:cNvSpPr txBox="1"/>
      </xdr:nvSpPr>
      <xdr:spPr>
        <a:xfrm>
          <a:off x="13077825" y="136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xdr:cNvSpPr/>
      </xdr:nvSpPr>
      <xdr:spPr>
        <a:xfrm>
          <a:off x="12547600" y="139054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xdr:cNvSpPr txBox="1"/>
      </xdr:nvSpPr>
      <xdr:spPr>
        <a:xfrm>
          <a:off x="12245975" y="136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5659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48780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4060488"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3228638"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2396788"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5" name="楕円 274"/>
        <xdr:cNvSpPr/>
      </xdr:nvSpPr>
      <xdr:spPr>
        <a:xfrm>
          <a:off x="15814675" y="13620045"/>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6" name="給与水準   （国との比較）該当値テキスト"/>
        <xdr:cNvSpPr txBox="1"/>
      </xdr:nvSpPr>
      <xdr:spPr>
        <a:xfrm>
          <a:off x="15949613" y="134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7" name="楕円 276"/>
        <xdr:cNvSpPr/>
      </xdr:nvSpPr>
      <xdr:spPr>
        <a:xfrm>
          <a:off x="15033625" y="13727289"/>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8" name="テキスト ボックス 277"/>
        <xdr:cNvSpPr txBox="1"/>
      </xdr:nvSpPr>
      <xdr:spPr>
        <a:xfrm>
          <a:off x="14727238" y="1350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9" name="楕円 278"/>
        <xdr:cNvSpPr/>
      </xdr:nvSpPr>
      <xdr:spPr>
        <a:xfrm>
          <a:off x="14211300" y="13713884"/>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0" name="テキスト ボックス 279"/>
        <xdr:cNvSpPr txBox="1"/>
      </xdr:nvSpPr>
      <xdr:spPr>
        <a:xfrm>
          <a:off x="13895388" y="1349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1" name="楕円 280"/>
        <xdr:cNvSpPr/>
      </xdr:nvSpPr>
      <xdr:spPr>
        <a:xfrm>
          <a:off x="13379450" y="13905441"/>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2" name="テキスト ボックス 281"/>
        <xdr:cNvSpPr txBox="1"/>
      </xdr:nvSpPr>
      <xdr:spPr>
        <a:xfrm>
          <a:off x="13077825" y="139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3" name="楕円 282"/>
        <xdr:cNvSpPr/>
      </xdr:nvSpPr>
      <xdr:spPr>
        <a:xfrm>
          <a:off x="12547600" y="139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4" name="テキスト ボックス 283"/>
        <xdr:cNvSpPr txBox="1"/>
      </xdr:nvSpPr>
      <xdr:spPr>
        <a:xfrm>
          <a:off x="12245975" y="1402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1955463" y="834072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2446190" y="868362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4665137"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6756063" y="858043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6756063" y="875665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8292763"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8292763"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19653250"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19653250"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1955463" y="9064625"/>
          <a:ext cx="4737100" cy="22701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6868775" y="9064625"/>
          <a:ext cx="5618163"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6868775" y="9064625"/>
          <a:ext cx="35528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6986250" y="9363075"/>
          <a:ext cx="5387975"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業務の民間委託や、定員適正化計画の推進により類似団体と比較して低い値で推移している。</a:t>
          </a:r>
        </a:p>
        <a:p>
          <a:r>
            <a:rPr kumimoji="1" lang="ja-JP" altLang="en-US" sz="1300">
              <a:latin typeface="ＭＳ Ｐゴシック" panose="020B0600070205080204" pitchFamily="50" charset="-128"/>
              <a:ea typeface="ＭＳ Ｐゴシック" panose="020B0600070205080204" pitchFamily="50" charset="-128"/>
            </a:rPr>
            <a:t>今後も行政サービスの低下をきたすことがないよう配慮しつつ、適正な人員配置に努めていく。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1917363" y="8883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1955463" y="113347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1250613"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1955463" y="1096115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1250613" y="1082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1955463" y="10578042"/>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1250613" y="1044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1955463" y="1019968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1250613"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1955463" y="982133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1250613"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1955463" y="943821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1250613"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1955463" y="90646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1250613"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1955463" y="9064625"/>
          <a:ext cx="4737100" cy="22701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5860713" y="9345860"/>
          <a:ext cx="0" cy="1494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5949613" y="108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5786100" y="1084064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5949613" y="90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5786100" y="934586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94827</xdr:rowOff>
    </xdr:from>
    <xdr:to>
      <xdr:col>81</xdr:col>
      <xdr:colOff>44450</xdr:colOff>
      <xdr:row>58</xdr:row>
      <xdr:rowOff>124319</xdr:rowOff>
    </xdr:to>
    <xdr:cxnSp macro="">
      <xdr:nvCxnSpPr>
        <xdr:cNvPr id="319" name="直線コネクタ 318"/>
        <xdr:cNvCxnSpPr/>
      </xdr:nvCxnSpPr>
      <xdr:spPr>
        <a:xfrm>
          <a:off x="15079663" y="9486477"/>
          <a:ext cx="78105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xdr:cNvSpPr txBox="1"/>
      </xdr:nvSpPr>
      <xdr:spPr>
        <a:xfrm>
          <a:off x="15949613" y="9781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5814675" y="9809410"/>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94827</xdr:rowOff>
    </xdr:from>
    <xdr:to>
      <xdr:col>77</xdr:col>
      <xdr:colOff>44450</xdr:colOff>
      <xdr:row>58</xdr:row>
      <xdr:rowOff>97508</xdr:rowOff>
    </xdr:to>
    <xdr:cxnSp macro="">
      <xdr:nvCxnSpPr>
        <xdr:cNvPr id="322" name="直線コネクタ 321"/>
        <xdr:cNvCxnSpPr/>
      </xdr:nvCxnSpPr>
      <xdr:spPr>
        <a:xfrm flipV="1">
          <a:off x="14252575" y="9486477"/>
          <a:ext cx="827088"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5033625" y="9801366"/>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xdr:cNvSpPr txBox="1"/>
      </xdr:nvSpPr>
      <xdr:spPr>
        <a:xfrm>
          <a:off x="14727238" y="9878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97508</xdr:rowOff>
    </xdr:from>
    <xdr:to>
      <xdr:col>72</xdr:col>
      <xdr:colOff>203200</xdr:colOff>
      <xdr:row>58</xdr:row>
      <xdr:rowOff>114935</xdr:rowOff>
    </xdr:to>
    <xdr:cxnSp macro="">
      <xdr:nvCxnSpPr>
        <xdr:cNvPr id="325" name="直線コネクタ 324"/>
        <xdr:cNvCxnSpPr/>
      </xdr:nvCxnSpPr>
      <xdr:spPr>
        <a:xfrm flipV="1">
          <a:off x="13430250" y="9489158"/>
          <a:ext cx="822325"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4211300" y="979734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xdr:cNvSpPr txBox="1"/>
      </xdr:nvSpPr>
      <xdr:spPr>
        <a:xfrm>
          <a:off x="13895388" y="987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114935</xdr:rowOff>
    </xdr:from>
    <xdr:to>
      <xdr:col>68</xdr:col>
      <xdr:colOff>152400</xdr:colOff>
      <xdr:row>58</xdr:row>
      <xdr:rowOff>151130</xdr:rowOff>
    </xdr:to>
    <xdr:cxnSp macro="">
      <xdr:nvCxnSpPr>
        <xdr:cNvPr id="328" name="直線コネクタ 327"/>
        <xdr:cNvCxnSpPr/>
      </xdr:nvCxnSpPr>
      <xdr:spPr>
        <a:xfrm flipV="1">
          <a:off x="12598400" y="9506585"/>
          <a:ext cx="8318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xdr:cNvSpPr/>
      </xdr:nvSpPr>
      <xdr:spPr>
        <a:xfrm>
          <a:off x="13379450" y="9828177"/>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xdr:cNvSpPr txBox="1"/>
      </xdr:nvSpPr>
      <xdr:spPr>
        <a:xfrm>
          <a:off x="13077825" y="99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xdr:cNvSpPr/>
      </xdr:nvSpPr>
      <xdr:spPr>
        <a:xfrm>
          <a:off x="12547600" y="980002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xdr:cNvSpPr txBox="1"/>
      </xdr:nvSpPr>
      <xdr:spPr>
        <a:xfrm>
          <a:off x="12245975" y="987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5659100"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4878050"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4060488"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3228638"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2396788"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73519</xdr:rowOff>
    </xdr:from>
    <xdr:to>
      <xdr:col>81</xdr:col>
      <xdr:colOff>95250</xdr:colOff>
      <xdr:row>59</xdr:row>
      <xdr:rowOff>3669</xdr:rowOff>
    </xdr:to>
    <xdr:sp macro="" textlink="">
      <xdr:nvSpPr>
        <xdr:cNvPr id="338" name="楕円 337"/>
        <xdr:cNvSpPr/>
      </xdr:nvSpPr>
      <xdr:spPr>
        <a:xfrm>
          <a:off x="15814675" y="9465169"/>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90046</xdr:rowOff>
    </xdr:from>
    <xdr:ext cx="762000" cy="259045"/>
    <xdr:sp macro="" textlink="">
      <xdr:nvSpPr>
        <xdr:cNvPr id="339" name="定員管理の状況該当値テキスト"/>
        <xdr:cNvSpPr txBox="1"/>
      </xdr:nvSpPr>
      <xdr:spPr>
        <a:xfrm>
          <a:off x="15949613" y="931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44027</xdr:rowOff>
    </xdr:from>
    <xdr:to>
      <xdr:col>77</xdr:col>
      <xdr:colOff>95250</xdr:colOff>
      <xdr:row>58</xdr:row>
      <xdr:rowOff>145627</xdr:rowOff>
    </xdr:to>
    <xdr:sp macro="" textlink="">
      <xdr:nvSpPr>
        <xdr:cNvPr id="340" name="楕円 339"/>
        <xdr:cNvSpPr/>
      </xdr:nvSpPr>
      <xdr:spPr>
        <a:xfrm>
          <a:off x="15033625" y="9435677"/>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155804</xdr:rowOff>
    </xdr:from>
    <xdr:ext cx="736600" cy="259045"/>
    <xdr:sp macro="" textlink="">
      <xdr:nvSpPr>
        <xdr:cNvPr id="341" name="テキスト ボックス 340"/>
        <xdr:cNvSpPr txBox="1"/>
      </xdr:nvSpPr>
      <xdr:spPr>
        <a:xfrm>
          <a:off x="14727238" y="922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46708</xdr:rowOff>
    </xdr:from>
    <xdr:to>
      <xdr:col>73</xdr:col>
      <xdr:colOff>44450</xdr:colOff>
      <xdr:row>58</xdr:row>
      <xdr:rowOff>148308</xdr:rowOff>
    </xdr:to>
    <xdr:sp macro="" textlink="">
      <xdr:nvSpPr>
        <xdr:cNvPr id="342" name="楕円 341"/>
        <xdr:cNvSpPr/>
      </xdr:nvSpPr>
      <xdr:spPr>
        <a:xfrm>
          <a:off x="14211300" y="943835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158485</xdr:rowOff>
    </xdr:from>
    <xdr:ext cx="762000" cy="259045"/>
    <xdr:sp macro="" textlink="">
      <xdr:nvSpPr>
        <xdr:cNvPr id="343" name="テキスト ボックス 342"/>
        <xdr:cNvSpPr txBox="1"/>
      </xdr:nvSpPr>
      <xdr:spPr>
        <a:xfrm>
          <a:off x="13895388" y="9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64135</xdr:rowOff>
    </xdr:from>
    <xdr:to>
      <xdr:col>68</xdr:col>
      <xdr:colOff>203200</xdr:colOff>
      <xdr:row>58</xdr:row>
      <xdr:rowOff>165735</xdr:rowOff>
    </xdr:to>
    <xdr:sp macro="" textlink="">
      <xdr:nvSpPr>
        <xdr:cNvPr id="344" name="楕円 343"/>
        <xdr:cNvSpPr/>
      </xdr:nvSpPr>
      <xdr:spPr>
        <a:xfrm>
          <a:off x="13379450" y="9455785"/>
          <a:ext cx="9207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45" name="テキスト ボックス 344"/>
        <xdr:cNvSpPr txBox="1"/>
      </xdr:nvSpPr>
      <xdr:spPr>
        <a:xfrm>
          <a:off x="13077825" y="923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100330</xdr:rowOff>
    </xdr:from>
    <xdr:to>
      <xdr:col>64</xdr:col>
      <xdr:colOff>152400</xdr:colOff>
      <xdr:row>59</xdr:row>
      <xdr:rowOff>30480</xdr:rowOff>
    </xdr:to>
    <xdr:sp macro="" textlink="">
      <xdr:nvSpPr>
        <xdr:cNvPr id="346" name="楕円 345"/>
        <xdr:cNvSpPr/>
      </xdr:nvSpPr>
      <xdr:spPr>
        <a:xfrm>
          <a:off x="12547600" y="94919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40657</xdr:rowOff>
    </xdr:from>
    <xdr:ext cx="762000" cy="259045"/>
    <xdr:sp macro="" textlink="">
      <xdr:nvSpPr>
        <xdr:cNvPr id="347" name="テキスト ボックス 346"/>
        <xdr:cNvSpPr txBox="1"/>
      </xdr:nvSpPr>
      <xdr:spPr>
        <a:xfrm>
          <a:off x="12245975" y="92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1955463" y="47402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2746487" y="508317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436483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6756063" y="49847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6756063" y="51657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8292763"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8292763"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19653250"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19653250"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1955463" y="5464175"/>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6868775" y="5464175"/>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6868775" y="5464175"/>
          <a:ext cx="35528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6986250" y="5762625"/>
          <a:ext cx="5387975"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庁舎建設事業の元利償還により、依然として類似団体より高い値となっている。</a:t>
          </a:r>
        </a:p>
        <a:p>
          <a:r>
            <a:rPr kumimoji="1" lang="ja-JP" altLang="en-US" sz="1300">
              <a:latin typeface="ＭＳ Ｐゴシック" panose="020B0600070205080204" pitchFamily="50" charset="-128"/>
              <a:ea typeface="ＭＳ Ｐゴシック" panose="020B0600070205080204" pitchFamily="50" charset="-128"/>
            </a:rPr>
            <a:t>今後は学校施設の集約化事業、緊急防災・減災事業、脱炭素推進事業にかかる償還開始が控えているため、同水準を維持すると思われる。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1917363" y="5283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1955463" y="77438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1250613" y="761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1955463" y="736070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1250613"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1955463" y="6977592"/>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1250613" y="68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1955463" y="66040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1250613" y="647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1955463" y="622088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1250613"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1955463" y="583776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1955463" y="54641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1955463" y="5464175"/>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5860713" y="6061498"/>
          <a:ext cx="0" cy="1250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5949613" y="728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5786100" y="731244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5949613" y="582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5786100" y="606149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143510</xdr:rowOff>
    </xdr:to>
    <xdr:cxnSp macro="">
      <xdr:nvCxnSpPr>
        <xdr:cNvPr id="380" name="直線コネクタ 379"/>
        <xdr:cNvCxnSpPr/>
      </xdr:nvCxnSpPr>
      <xdr:spPr>
        <a:xfrm>
          <a:off x="15079663" y="7074112"/>
          <a:ext cx="78105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xdr:cNvSpPr txBox="1"/>
      </xdr:nvSpPr>
      <xdr:spPr>
        <a:xfrm>
          <a:off x="15949613" y="657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5814675" y="6720629"/>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43</xdr:row>
      <xdr:rowOff>111337</xdr:rowOff>
    </xdr:to>
    <xdr:cxnSp macro="">
      <xdr:nvCxnSpPr>
        <xdr:cNvPr id="383" name="直線コネクタ 382"/>
        <xdr:cNvCxnSpPr/>
      </xdr:nvCxnSpPr>
      <xdr:spPr>
        <a:xfrm>
          <a:off x="14252575" y="7066069"/>
          <a:ext cx="827088"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5033625" y="6720629"/>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xdr:cNvSpPr txBox="1"/>
      </xdr:nvSpPr>
      <xdr:spPr>
        <a:xfrm>
          <a:off x="14727238" y="6499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103294</xdr:rowOff>
    </xdr:to>
    <xdr:cxnSp macro="">
      <xdr:nvCxnSpPr>
        <xdr:cNvPr id="386" name="直線コネクタ 385"/>
        <xdr:cNvCxnSpPr/>
      </xdr:nvCxnSpPr>
      <xdr:spPr>
        <a:xfrm>
          <a:off x="13430250" y="7049981"/>
          <a:ext cx="822325"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4211300" y="6728671"/>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xdr:cNvSpPr txBox="1"/>
      </xdr:nvSpPr>
      <xdr:spPr>
        <a:xfrm>
          <a:off x="13895388" y="650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87206</xdr:rowOff>
    </xdr:to>
    <xdr:cxnSp macro="">
      <xdr:nvCxnSpPr>
        <xdr:cNvPr id="389" name="直線コネクタ 388"/>
        <xdr:cNvCxnSpPr/>
      </xdr:nvCxnSpPr>
      <xdr:spPr>
        <a:xfrm>
          <a:off x="12598400" y="7017808"/>
          <a:ext cx="83185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xdr:cNvSpPr/>
      </xdr:nvSpPr>
      <xdr:spPr>
        <a:xfrm>
          <a:off x="13379450" y="6760845"/>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xdr:cNvSpPr txBox="1"/>
      </xdr:nvSpPr>
      <xdr:spPr>
        <a:xfrm>
          <a:off x="13077825" y="653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xdr:cNvSpPr/>
      </xdr:nvSpPr>
      <xdr:spPr>
        <a:xfrm>
          <a:off x="12547600" y="677693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xdr:cNvSpPr txBox="1"/>
      </xdr:nvSpPr>
      <xdr:spPr>
        <a:xfrm>
          <a:off x="12245975" y="65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5659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48780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4060488"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3228638"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2396788"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9" name="楕円 398"/>
        <xdr:cNvSpPr/>
      </xdr:nvSpPr>
      <xdr:spPr>
        <a:xfrm>
          <a:off x="15814675" y="7055485"/>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0" name="公債費負担の状況該当値テキスト"/>
        <xdr:cNvSpPr txBox="1"/>
      </xdr:nvSpPr>
      <xdr:spPr>
        <a:xfrm>
          <a:off x="15949613" y="702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1" name="楕円 400"/>
        <xdr:cNvSpPr/>
      </xdr:nvSpPr>
      <xdr:spPr>
        <a:xfrm>
          <a:off x="15033625" y="7023312"/>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2" name="テキスト ボックス 401"/>
        <xdr:cNvSpPr txBox="1"/>
      </xdr:nvSpPr>
      <xdr:spPr>
        <a:xfrm>
          <a:off x="14727238" y="710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403" name="楕円 402"/>
        <xdr:cNvSpPr/>
      </xdr:nvSpPr>
      <xdr:spPr>
        <a:xfrm>
          <a:off x="14211300" y="7015269"/>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4" name="テキスト ボックス 403"/>
        <xdr:cNvSpPr txBox="1"/>
      </xdr:nvSpPr>
      <xdr:spPr>
        <a:xfrm>
          <a:off x="13895388" y="71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5" name="楕円 404"/>
        <xdr:cNvSpPr/>
      </xdr:nvSpPr>
      <xdr:spPr>
        <a:xfrm>
          <a:off x="13379450" y="699918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6" name="テキスト ボックス 405"/>
        <xdr:cNvSpPr txBox="1"/>
      </xdr:nvSpPr>
      <xdr:spPr>
        <a:xfrm>
          <a:off x="13077825" y="708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7" name="楕円 406"/>
        <xdr:cNvSpPr/>
      </xdr:nvSpPr>
      <xdr:spPr>
        <a:xfrm>
          <a:off x="12547600" y="69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8" name="テキスト ボックス 407"/>
        <xdr:cNvSpPr txBox="1"/>
      </xdr:nvSpPr>
      <xdr:spPr>
        <a:xfrm>
          <a:off x="12245975" y="7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1955463" y="1139825"/>
          <a:ext cx="473710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2829843" y="14827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4281483"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6756063" y="13843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6756063" y="1565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8292763" y="138430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8292763" y="156527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19653250" y="138430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19653250" y="156527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1955463" y="1863725"/>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6868775" y="1863725"/>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6868775" y="1863725"/>
          <a:ext cx="3552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6986250" y="2162175"/>
          <a:ext cx="5387975"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充当可能基金の積立て、交付税措置の有利な起債を活用することで将来負担比率は算定されいない。</a:t>
          </a:r>
        </a:p>
        <a:p>
          <a:r>
            <a:rPr kumimoji="1" lang="ja-JP" altLang="en-US" sz="1300">
              <a:latin typeface="ＭＳ Ｐゴシック" panose="020B0600070205080204" pitchFamily="50" charset="-128"/>
              <a:ea typeface="ＭＳ Ｐゴシック" panose="020B0600070205080204" pitchFamily="50" charset="-128"/>
            </a:rPr>
            <a:t>今後は、上下水道のインフラ老朽化への対応を念頭にした財政運営を要する。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1917363" y="1682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1955463" y="41433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1250613" y="401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1955463" y="36893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1250613" y="355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1955463" y="32353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1250613"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1955463" y="27717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1250613"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1955463" y="23177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1250613" y="218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1955463" y="18637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1955463" y="1863725"/>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5860713" y="2317750"/>
          <a:ext cx="0" cy="14759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5949613" y="376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5786100" y="379371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5949613"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5786100" y="23177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127051</xdr:rowOff>
    </xdr:from>
    <xdr:to>
      <xdr:col>77</xdr:col>
      <xdr:colOff>44450</xdr:colOff>
      <xdr:row>15</xdr:row>
      <xdr:rowOff>21234</xdr:rowOff>
    </xdr:to>
    <xdr:cxnSp macro="">
      <xdr:nvCxnSpPr>
        <xdr:cNvPr id="440" name="直線コネクタ 439"/>
        <xdr:cNvCxnSpPr/>
      </xdr:nvCxnSpPr>
      <xdr:spPr>
        <a:xfrm flipV="1">
          <a:off x="14252575" y="2394001"/>
          <a:ext cx="827088" cy="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xdr:cNvSpPr txBox="1"/>
      </xdr:nvSpPr>
      <xdr:spPr>
        <a:xfrm>
          <a:off x="15949613" y="224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5814675" y="2266950"/>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21234</xdr:rowOff>
    </xdr:from>
    <xdr:to>
      <xdr:col>72</xdr:col>
      <xdr:colOff>203200</xdr:colOff>
      <xdr:row>16</xdr:row>
      <xdr:rowOff>150927</xdr:rowOff>
    </xdr:to>
    <xdr:cxnSp macro="">
      <xdr:nvCxnSpPr>
        <xdr:cNvPr id="443" name="直線コネクタ 442"/>
        <xdr:cNvCxnSpPr/>
      </xdr:nvCxnSpPr>
      <xdr:spPr>
        <a:xfrm flipV="1">
          <a:off x="13430250" y="2450109"/>
          <a:ext cx="822325" cy="2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5033625" y="2266950"/>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4727238"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150927</xdr:rowOff>
    </xdr:from>
    <xdr:to>
      <xdr:col>68</xdr:col>
      <xdr:colOff>152400</xdr:colOff>
      <xdr:row>16</xdr:row>
      <xdr:rowOff>157683</xdr:rowOff>
    </xdr:to>
    <xdr:cxnSp macro="">
      <xdr:nvCxnSpPr>
        <xdr:cNvPr id="446" name="直線コネクタ 445"/>
        <xdr:cNvCxnSpPr/>
      </xdr:nvCxnSpPr>
      <xdr:spPr>
        <a:xfrm flipV="1">
          <a:off x="12598400" y="2741727"/>
          <a:ext cx="83185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xdr:cNvSpPr/>
      </xdr:nvSpPr>
      <xdr:spPr>
        <a:xfrm>
          <a:off x="14211300" y="2390496"/>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xdr:cNvSpPr txBox="1"/>
      </xdr:nvSpPr>
      <xdr:spPr>
        <a:xfrm>
          <a:off x="13895388" y="216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9" name="フローチャート: 判断 448"/>
        <xdr:cNvSpPr/>
      </xdr:nvSpPr>
      <xdr:spPr>
        <a:xfrm>
          <a:off x="13379450" y="24639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0" name="テキスト ボックス 449"/>
        <xdr:cNvSpPr txBox="1"/>
      </xdr:nvSpPr>
      <xdr:spPr>
        <a:xfrm>
          <a:off x="13077825" y="22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1" name="フローチャート: 判断 450"/>
        <xdr:cNvSpPr/>
      </xdr:nvSpPr>
      <xdr:spPr>
        <a:xfrm>
          <a:off x="12547600" y="245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2" name="テキスト ボックス 451"/>
        <xdr:cNvSpPr txBox="1"/>
      </xdr:nvSpPr>
      <xdr:spPr>
        <a:xfrm>
          <a:off x="12245975" y="224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5659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48780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4060488"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3228638"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2396788"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76251</xdr:rowOff>
    </xdr:from>
    <xdr:to>
      <xdr:col>77</xdr:col>
      <xdr:colOff>95250</xdr:colOff>
      <xdr:row>15</xdr:row>
      <xdr:rowOff>6401</xdr:rowOff>
    </xdr:to>
    <xdr:sp macro="" textlink="">
      <xdr:nvSpPr>
        <xdr:cNvPr id="458" name="楕円 457"/>
        <xdr:cNvSpPr/>
      </xdr:nvSpPr>
      <xdr:spPr>
        <a:xfrm>
          <a:off x="15033625" y="2343201"/>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162628</xdr:rowOff>
    </xdr:from>
    <xdr:ext cx="736600" cy="259045"/>
    <xdr:sp macro="" textlink="">
      <xdr:nvSpPr>
        <xdr:cNvPr id="459" name="テキスト ボックス 458"/>
        <xdr:cNvSpPr txBox="1"/>
      </xdr:nvSpPr>
      <xdr:spPr>
        <a:xfrm>
          <a:off x="14727238" y="242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141884</xdr:rowOff>
    </xdr:from>
    <xdr:to>
      <xdr:col>73</xdr:col>
      <xdr:colOff>44450</xdr:colOff>
      <xdr:row>15</xdr:row>
      <xdr:rowOff>72034</xdr:rowOff>
    </xdr:to>
    <xdr:sp macro="" textlink="">
      <xdr:nvSpPr>
        <xdr:cNvPr id="460" name="楕円 459"/>
        <xdr:cNvSpPr/>
      </xdr:nvSpPr>
      <xdr:spPr>
        <a:xfrm>
          <a:off x="14211300" y="2408834"/>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56811</xdr:rowOff>
    </xdr:from>
    <xdr:ext cx="762000" cy="259045"/>
    <xdr:sp macro="" textlink="">
      <xdr:nvSpPr>
        <xdr:cNvPr id="461" name="テキスト ボックス 460"/>
        <xdr:cNvSpPr txBox="1"/>
      </xdr:nvSpPr>
      <xdr:spPr>
        <a:xfrm>
          <a:off x="13895388" y="248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100127</xdr:rowOff>
    </xdr:from>
    <xdr:to>
      <xdr:col>68</xdr:col>
      <xdr:colOff>203200</xdr:colOff>
      <xdr:row>17</xdr:row>
      <xdr:rowOff>30277</xdr:rowOff>
    </xdr:to>
    <xdr:sp macro="" textlink="">
      <xdr:nvSpPr>
        <xdr:cNvPr id="462" name="楕円 461"/>
        <xdr:cNvSpPr/>
      </xdr:nvSpPr>
      <xdr:spPr>
        <a:xfrm>
          <a:off x="13379450" y="2690927"/>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15054</xdr:rowOff>
    </xdr:from>
    <xdr:ext cx="762000" cy="259045"/>
    <xdr:sp macro="" textlink="">
      <xdr:nvSpPr>
        <xdr:cNvPr id="463" name="テキスト ボックス 462"/>
        <xdr:cNvSpPr txBox="1"/>
      </xdr:nvSpPr>
      <xdr:spPr>
        <a:xfrm>
          <a:off x="13077825" y="276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106883</xdr:rowOff>
    </xdr:from>
    <xdr:to>
      <xdr:col>64</xdr:col>
      <xdr:colOff>152400</xdr:colOff>
      <xdr:row>17</xdr:row>
      <xdr:rowOff>37033</xdr:rowOff>
    </xdr:to>
    <xdr:sp macro="" textlink="">
      <xdr:nvSpPr>
        <xdr:cNvPr id="464" name="楕円 463"/>
        <xdr:cNvSpPr/>
      </xdr:nvSpPr>
      <xdr:spPr>
        <a:xfrm>
          <a:off x="12547600" y="269768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21810</xdr:rowOff>
    </xdr:from>
    <xdr:ext cx="762000" cy="259045"/>
    <xdr:sp macro="" textlink="">
      <xdr:nvSpPr>
        <xdr:cNvPr id="465" name="テキスト ボックス 464"/>
        <xdr:cNvSpPr txBox="1"/>
      </xdr:nvSpPr>
      <xdr:spPr>
        <a:xfrm>
          <a:off x="12245975" y="277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18,695
18,094
5.18
9,506,398
8,867,637
634,721
4,578,391
8,780,224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会計年度任用職員に係る手当の影響で増加に転じた。</a:t>
          </a:r>
        </a:p>
        <a:p>
          <a:r>
            <a:rPr kumimoji="1" lang="ja-JP" altLang="en-US" sz="1300">
              <a:latin typeface="ＭＳ Ｐゴシック" panose="020B0600070205080204" pitchFamily="50" charset="-128"/>
              <a:ea typeface="ＭＳ Ｐゴシック" panose="020B0600070205080204" pitchFamily="50" charset="-128"/>
            </a:rPr>
            <a:t>今後も行政サービスの維持に配慮しながら、適切な人員配置により適正な予算執行を図ります。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116114</xdr:rowOff>
    </xdr:to>
    <xdr:cxnSp macro="">
      <xdr:nvCxnSpPr>
        <xdr:cNvPr id="68" name="直線コネクタ 67"/>
        <xdr:cNvCxnSpPr/>
      </xdr:nvCxnSpPr>
      <xdr:spPr>
        <a:xfrm>
          <a:off x="3987800" y="57821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34</xdr:row>
      <xdr:rowOff>105228</xdr:rowOff>
    </xdr:to>
    <xdr:cxnSp macro="">
      <xdr:nvCxnSpPr>
        <xdr:cNvPr id="71" name="直線コネクタ 70"/>
        <xdr:cNvCxnSpPr/>
      </xdr:nvCxnSpPr>
      <xdr:spPr>
        <a:xfrm flipV="1">
          <a:off x="3098800" y="57821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80736</xdr:rowOff>
    </xdr:from>
    <xdr:to>
      <xdr:col>15</xdr:col>
      <xdr:colOff>98425</xdr:colOff>
      <xdr:row>34</xdr:row>
      <xdr:rowOff>105228</xdr:rowOff>
    </xdr:to>
    <xdr:cxnSp macro="">
      <xdr:nvCxnSpPr>
        <xdr:cNvPr id="74" name="直線コネクタ 73"/>
        <xdr:cNvCxnSpPr/>
      </xdr:nvCxnSpPr>
      <xdr:spPr>
        <a:xfrm>
          <a:off x="2209800" y="57385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80736</xdr:rowOff>
    </xdr:from>
    <xdr:to>
      <xdr:col>11</xdr:col>
      <xdr:colOff>9525</xdr:colOff>
      <xdr:row>34</xdr:row>
      <xdr:rowOff>83457</xdr:rowOff>
    </xdr:to>
    <xdr:cxnSp macro="">
      <xdr:nvCxnSpPr>
        <xdr:cNvPr id="77" name="直線コネクタ 76"/>
        <xdr:cNvCxnSpPr/>
      </xdr:nvCxnSpPr>
      <xdr:spPr>
        <a:xfrm flipV="1">
          <a:off x="1320800" y="57385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65314</xdr:rowOff>
    </xdr:from>
    <xdr:to>
      <xdr:col>24</xdr:col>
      <xdr:colOff>76200</xdr:colOff>
      <xdr:row>34</xdr:row>
      <xdr:rowOff>166914</xdr:rowOff>
    </xdr:to>
    <xdr:sp macro="" textlink="">
      <xdr:nvSpPr>
        <xdr:cNvPr id="87" name="楕円 86"/>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81841</xdr:rowOff>
    </xdr:from>
    <xdr:ext cx="762000" cy="259045"/>
    <xdr:sp macro="" textlink="">
      <xdr:nvSpPr>
        <xdr:cNvPr id="88" name="人件費該当値テキスト"/>
        <xdr:cNvSpPr txBox="1"/>
      </xdr:nvSpPr>
      <xdr:spPr>
        <a:xfrm>
          <a:off x="4914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73478</xdr:rowOff>
    </xdr:from>
    <xdr:to>
      <xdr:col>20</xdr:col>
      <xdr:colOff>38100</xdr:colOff>
      <xdr:row>34</xdr:row>
      <xdr:rowOff>3628</xdr:rowOff>
    </xdr:to>
    <xdr:sp macro="" textlink="">
      <xdr:nvSpPr>
        <xdr:cNvPr id="89" name="楕円 88"/>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13805</xdr:rowOff>
    </xdr:from>
    <xdr:ext cx="736600" cy="259045"/>
    <xdr:sp macro="" textlink="">
      <xdr:nvSpPr>
        <xdr:cNvPr id="90" name="テキスト ボックス 89"/>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29936</xdr:rowOff>
    </xdr:from>
    <xdr:to>
      <xdr:col>11</xdr:col>
      <xdr:colOff>60325</xdr:colOff>
      <xdr:row>33</xdr:row>
      <xdr:rowOff>131536</xdr:rowOff>
    </xdr:to>
    <xdr:sp macro="" textlink="">
      <xdr:nvSpPr>
        <xdr:cNvPr id="93" name="楕円 92"/>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141713</xdr:rowOff>
    </xdr:from>
    <xdr:ext cx="762000" cy="259045"/>
    <xdr:sp macro="" textlink="">
      <xdr:nvSpPr>
        <xdr:cNvPr id="94" name="テキスト ボックス 93"/>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32657</xdr:rowOff>
    </xdr:from>
    <xdr:to>
      <xdr:col>6</xdr:col>
      <xdr:colOff>171450</xdr:colOff>
      <xdr:row>34</xdr:row>
      <xdr:rowOff>134257</xdr:rowOff>
    </xdr:to>
    <xdr:sp macro="" textlink="">
      <xdr:nvSpPr>
        <xdr:cNvPr id="95" name="楕円 94"/>
        <xdr:cNvSpPr/>
      </xdr:nvSpPr>
      <xdr:spPr>
        <a:xfrm>
          <a:off x="1270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144434</xdr:rowOff>
    </xdr:from>
    <xdr:ext cx="762000" cy="259045"/>
    <xdr:sp macro="" textlink="">
      <xdr:nvSpPr>
        <xdr:cNvPr id="96" name="テキスト ボックス 95"/>
        <xdr:cNvSpPr txBox="1"/>
      </xdr:nvSpPr>
      <xdr:spPr>
        <a:xfrm>
          <a:off x="939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北方学園関連事業により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ポイントの増加に転じた。</a:t>
          </a:r>
        </a:p>
        <a:p>
          <a:r>
            <a:rPr kumimoji="1" lang="ja-JP" altLang="en-US" sz="1300">
              <a:latin typeface="ＭＳ Ｐゴシック" panose="020B0600070205080204" pitchFamily="50" charset="-128"/>
              <a:ea typeface="ＭＳ Ｐゴシック" panose="020B0600070205080204" pitchFamily="50" charset="-128"/>
            </a:rPr>
            <a:t>光熱費や様々な委託料の上昇、物価高の影響がみられる。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今後も事業の見直し、維持管理経費等の見直しを継続し、経費削減に努める。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8890</xdr:rowOff>
    </xdr:to>
    <xdr:cxnSp macro="">
      <xdr:nvCxnSpPr>
        <xdr:cNvPr id="129" name="直線コネクタ 128"/>
        <xdr:cNvCxnSpPr/>
      </xdr:nvCxnSpPr>
      <xdr:spPr>
        <a:xfrm>
          <a:off x="15671800" y="27101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88900</xdr:rowOff>
    </xdr:to>
    <xdr:cxnSp macro="">
      <xdr:nvCxnSpPr>
        <xdr:cNvPr id="132" name="直線コネクタ 131"/>
        <xdr:cNvCxnSpPr/>
      </xdr:nvCxnSpPr>
      <xdr:spPr>
        <a:xfrm flipV="1">
          <a:off x="14782800" y="2710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138430</xdr:rowOff>
    </xdr:to>
    <xdr:cxnSp macro="">
      <xdr:nvCxnSpPr>
        <xdr:cNvPr id="135" name="直線コネクタ 134"/>
        <xdr:cNvCxnSpPr/>
      </xdr:nvCxnSpPr>
      <xdr:spPr>
        <a:xfrm flipV="1">
          <a:off x="13893800" y="28321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138430</xdr:rowOff>
    </xdr:to>
    <xdr:cxnSp macro="">
      <xdr:nvCxnSpPr>
        <xdr:cNvPr id="138" name="直線コネクタ 137"/>
        <xdr:cNvCxnSpPr/>
      </xdr:nvCxnSpPr>
      <xdr:spPr>
        <a:xfrm>
          <a:off x="13004800" y="3037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8" name="楕円 147"/>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9" name="物件費該当値テキスト"/>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4" name="楕円 153"/>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5" name="テキスト ボックス 154"/>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6" name="楕円 155"/>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7" name="テキスト ボックス 156"/>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福祉医療の増加により上昇に転じた。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扶助費自体は増加傾向にあり、今後も社会福祉費の増加が見込まれるため、町予算全体における固定費の増加要因として今後も注意が必要です。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29028</xdr:rowOff>
    </xdr:to>
    <xdr:cxnSp macro="">
      <xdr:nvCxnSpPr>
        <xdr:cNvPr id="192" name="直線コネクタ 191"/>
        <xdr:cNvCxnSpPr/>
      </xdr:nvCxnSpPr>
      <xdr:spPr>
        <a:xfrm>
          <a:off x="3987800" y="95485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127000</xdr:rowOff>
    </xdr:to>
    <xdr:cxnSp macro="">
      <xdr:nvCxnSpPr>
        <xdr:cNvPr id="195" name="直線コネクタ 194"/>
        <xdr:cNvCxnSpPr/>
      </xdr:nvCxnSpPr>
      <xdr:spPr>
        <a:xfrm flipV="1">
          <a:off x="3098800" y="95485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143328</xdr:rowOff>
    </xdr:to>
    <xdr:cxnSp macro="">
      <xdr:nvCxnSpPr>
        <xdr:cNvPr id="198" name="直線コネクタ 197"/>
        <xdr:cNvCxnSpPr/>
      </xdr:nvCxnSpPr>
      <xdr:spPr>
        <a:xfrm flipV="1">
          <a:off x="2209800" y="9728200"/>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20865</xdr:rowOff>
    </xdr:to>
    <xdr:cxnSp macro="">
      <xdr:nvCxnSpPr>
        <xdr:cNvPr id="201" name="直線コネクタ 200"/>
        <xdr:cNvCxnSpPr/>
      </xdr:nvCxnSpPr>
      <xdr:spPr>
        <a:xfrm flipV="1">
          <a:off x="1320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1" name="楕円 210"/>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2"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7" name="楕円 216"/>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8" name="テキスト ボックス 217"/>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9" name="楕円 218"/>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0" name="テキスト ボックス 219"/>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これは下水道事業特別会計への繰出金が多いためである。今後も下水道施設の処理場や管理施設の長寿命化等事業が控えており、繰出金は増加する見込みである。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53" name="直線コネクタ 252"/>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59</xdr:row>
      <xdr:rowOff>1270</xdr:rowOff>
    </xdr:to>
    <xdr:cxnSp macro="">
      <xdr:nvCxnSpPr>
        <xdr:cNvPr id="256" name="直線コネクタ 255"/>
        <xdr:cNvCxnSpPr/>
      </xdr:nvCxnSpPr>
      <xdr:spPr>
        <a:xfrm flipV="1">
          <a:off x="14782800" y="9956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1270</xdr:rowOff>
    </xdr:to>
    <xdr:cxnSp macro="">
      <xdr:nvCxnSpPr>
        <xdr:cNvPr id="259" name="直線コネクタ 258"/>
        <xdr:cNvCxnSpPr/>
      </xdr:nvCxnSpPr>
      <xdr:spPr>
        <a:xfrm>
          <a:off x="13893800" y="9994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50800</xdr:rowOff>
    </xdr:to>
    <xdr:cxnSp macro="">
      <xdr:nvCxnSpPr>
        <xdr:cNvPr id="262" name="直線コネクタ 261"/>
        <xdr:cNvCxnSpPr/>
      </xdr:nvCxnSpPr>
      <xdr:spPr>
        <a:xfrm>
          <a:off x="13004800" y="986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5" name="テキスト ボックス 274"/>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8" name="楕円 277"/>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9" name="テキスト ボックス 278"/>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80" name="楕円 279"/>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81" name="テキスト ボックス 280"/>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新型コロナウイルス感染症対応地方創生臨時交付金を活用した生活支援事業等の影響で、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159657</xdr:rowOff>
    </xdr:from>
    <xdr:to>
      <xdr:col>82</xdr:col>
      <xdr:colOff>107950</xdr:colOff>
      <xdr:row>35</xdr:row>
      <xdr:rowOff>73116</xdr:rowOff>
    </xdr:to>
    <xdr:cxnSp macro="">
      <xdr:nvCxnSpPr>
        <xdr:cNvPr id="316" name="直線コネクタ 315"/>
        <xdr:cNvCxnSpPr/>
      </xdr:nvCxnSpPr>
      <xdr:spPr>
        <a:xfrm>
          <a:off x="15671800" y="598895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35</xdr:row>
      <xdr:rowOff>92710</xdr:rowOff>
    </xdr:to>
    <xdr:cxnSp macro="">
      <xdr:nvCxnSpPr>
        <xdr:cNvPr id="319" name="直線コネクタ 318"/>
        <xdr:cNvCxnSpPr/>
      </xdr:nvCxnSpPr>
      <xdr:spPr>
        <a:xfrm flipV="1">
          <a:off x="14782800" y="598895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171087</xdr:rowOff>
    </xdr:to>
    <xdr:cxnSp macro="">
      <xdr:nvCxnSpPr>
        <xdr:cNvPr id="322" name="直線コネクタ 321"/>
        <xdr:cNvCxnSpPr/>
      </xdr:nvCxnSpPr>
      <xdr:spPr>
        <a:xfrm flipV="1">
          <a:off x="13893800" y="60934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105773</xdr:rowOff>
    </xdr:from>
    <xdr:to>
      <xdr:col>69</xdr:col>
      <xdr:colOff>92075</xdr:colOff>
      <xdr:row>35</xdr:row>
      <xdr:rowOff>171087</xdr:rowOff>
    </xdr:to>
    <xdr:cxnSp macro="">
      <xdr:nvCxnSpPr>
        <xdr:cNvPr id="325" name="直線コネクタ 324"/>
        <xdr:cNvCxnSpPr/>
      </xdr:nvCxnSpPr>
      <xdr:spPr>
        <a:xfrm>
          <a:off x="13004800" y="61065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22316</xdr:rowOff>
    </xdr:from>
    <xdr:to>
      <xdr:col>82</xdr:col>
      <xdr:colOff>158750</xdr:colOff>
      <xdr:row>35</xdr:row>
      <xdr:rowOff>123916</xdr:rowOff>
    </xdr:to>
    <xdr:sp macro="" textlink="">
      <xdr:nvSpPr>
        <xdr:cNvPr id="335" name="楕円 334"/>
        <xdr:cNvSpPr/>
      </xdr:nvSpPr>
      <xdr:spPr>
        <a:xfrm>
          <a:off x="16459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38843</xdr:rowOff>
    </xdr:from>
    <xdr:ext cx="762000" cy="259045"/>
    <xdr:sp macro="" textlink="">
      <xdr:nvSpPr>
        <xdr:cNvPr id="336" name="補助費等該当値テキスト"/>
        <xdr:cNvSpPr txBox="1"/>
      </xdr:nvSpPr>
      <xdr:spPr>
        <a:xfrm>
          <a:off x="16598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108857</xdr:rowOff>
    </xdr:from>
    <xdr:to>
      <xdr:col>78</xdr:col>
      <xdr:colOff>120650</xdr:colOff>
      <xdr:row>35</xdr:row>
      <xdr:rowOff>39007</xdr:rowOff>
    </xdr:to>
    <xdr:sp macro="" textlink="">
      <xdr:nvSpPr>
        <xdr:cNvPr id="337" name="楕円 336"/>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49184</xdr:rowOff>
    </xdr:from>
    <xdr:ext cx="736600" cy="259045"/>
    <xdr:sp macro="" textlink="">
      <xdr:nvSpPr>
        <xdr:cNvPr id="338" name="テキスト ボックス 337"/>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9" name="楕円 338"/>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40" name="テキスト ボックス 339"/>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120287</xdr:rowOff>
    </xdr:from>
    <xdr:to>
      <xdr:col>69</xdr:col>
      <xdr:colOff>142875</xdr:colOff>
      <xdr:row>36</xdr:row>
      <xdr:rowOff>50437</xdr:rowOff>
    </xdr:to>
    <xdr:sp macro="" textlink="">
      <xdr:nvSpPr>
        <xdr:cNvPr id="341" name="楕円 340"/>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42" name="テキスト ボックス 341"/>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54973</xdr:rowOff>
    </xdr:from>
    <xdr:to>
      <xdr:col>65</xdr:col>
      <xdr:colOff>53975</xdr:colOff>
      <xdr:row>35</xdr:row>
      <xdr:rowOff>156573</xdr:rowOff>
    </xdr:to>
    <xdr:sp macro="" textlink="">
      <xdr:nvSpPr>
        <xdr:cNvPr id="343" name="楕円 342"/>
        <xdr:cNvSpPr/>
      </xdr:nvSpPr>
      <xdr:spPr>
        <a:xfrm>
          <a:off x="12954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166750</xdr:rowOff>
    </xdr:from>
    <xdr:ext cx="762000" cy="259045"/>
    <xdr:sp macro="" textlink="">
      <xdr:nvSpPr>
        <xdr:cNvPr id="344" name="テキスト ボックス 343"/>
        <xdr:cNvSpPr txBox="1"/>
      </xdr:nvSpPr>
      <xdr:spPr>
        <a:xfrm>
          <a:off x="12623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少額の起債償還完了にとどまり、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今後は緊急防災・減災事業債や学校施設の集約化事業の償還開始により増加すると見込まれる。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88137</xdr:rowOff>
    </xdr:to>
    <xdr:cxnSp macro="">
      <xdr:nvCxnSpPr>
        <xdr:cNvPr id="374" name="直線コネクタ 373"/>
        <xdr:cNvCxnSpPr/>
      </xdr:nvCxnSpPr>
      <xdr:spPr>
        <a:xfrm>
          <a:off x="3987800" y="132303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46989</xdr:rowOff>
    </xdr:to>
    <xdr:cxnSp macro="">
      <xdr:nvCxnSpPr>
        <xdr:cNvPr id="377" name="直線コネクタ 376"/>
        <xdr:cNvCxnSpPr/>
      </xdr:nvCxnSpPr>
      <xdr:spPr>
        <a:xfrm flipV="1">
          <a:off x="3098800" y="13230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46989</xdr:rowOff>
    </xdr:to>
    <xdr:cxnSp macro="">
      <xdr:nvCxnSpPr>
        <xdr:cNvPr id="380" name="直線コネクタ 379"/>
        <xdr:cNvCxnSpPr/>
      </xdr:nvCxnSpPr>
      <xdr:spPr>
        <a:xfrm>
          <a:off x="2209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83565</xdr:rowOff>
    </xdr:to>
    <xdr:cxnSp macro="">
      <xdr:nvCxnSpPr>
        <xdr:cNvPr id="383" name="直線コネクタ 382"/>
        <xdr:cNvCxnSpPr/>
      </xdr:nvCxnSpPr>
      <xdr:spPr>
        <a:xfrm flipV="1">
          <a:off x="1320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93" name="楕円 392"/>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94"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95" name="楕円 394"/>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96" name="テキスト ボックス 395"/>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7" name="楕円 396"/>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8" name="テキスト ボックス 397"/>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9" name="楕円 398"/>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400" name="テキスト ボックス 399"/>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401" name="楕円 400"/>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402" name="テキスト ボックス 401"/>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今後も引き続き事務事業の見直しを進めるとともに、将来を見据えた財政運営に努める。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76</xdr:row>
      <xdr:rowOff>30987</xdr:rowOff>
    </xdr:to>
    <xdr:cxnSp macro="">
      <xdr:nvCxnSpPr>
        <xdr:cNvPr id="433" name="直線コネクタ 432"/>
        <xdr:cNvCxnSpPr/>
      </xdr:nvCxnSpPr>
      <xdr:spPr>
        <a:xfrm>
          <a:off x="15671800" y="12759436"/>
          <a:ext cx="838200" cy="3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72136</xdr:rowOff>
    </xdr:from>
    <xdr:to>
      <xdr:col>78</xdr:col>
      <xdr:colOff>69850</xdr:colOff>
      <xdr:row>76</xdr:row>
      <xdr:rowOff>85852</xdr:rowOff>
    </xdr:to>
    <xdr:cxnSp macro="">
      <xdr:nvCxnSpPr>
        <xdr:cNvPr id="436" name="直線コネクタ 435"/>
        <xdr:cNvCxnSpPr/>
      </xdr:nvCxnSpPr>
      <xdr:spPr>
        <a:xfrm flipV="1">
          <a:off x="14782800" y="12759436"/>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46989</xdr:rowOff>
    </xdr:to>
    <xdr:cxnSp macro="">
      <xdr:nvCxnSpPr>
        <xdr:cNvPr id="439" name="直線コネクタ 438"/>
        <xdr:cNvCxnSpPr/>
      </xdr:nvCxnSpPr>
      <xdr:spPr>
        <a:xfrm flipV="1">
          <a:off x="13893800" y="131160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46989</xdr:rowOff>
    </xdr:to>
    <xdr:cxnSp macro="">
      <xdr:nvCxnSpPr>
        <xdr:cNvPr id="442" name="直線コネクタ 441"/>
        <xdr:cNvCxnSpPr/>
      </xdr:nvCxnSpPr>
      <xdr:spPr>
        <a:xfrm>
          <a:off x="13004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52" name="楕円 451"/>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53"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21336</xdr:rowOff>
    </xdr:from>
    <xdr:to>
      <xdr:col>78</xdr:col>
      <xdr:colOff>120650</xdr:colOff>
      <xdr:row>74</xdr:row>
      <xdr:rowOff>122936</xdr:rowOff>
    </xdr:to>
    <xdr:sp macro="" textlink="">
      <xdr:nvSpPr>
        <xdr:cNvPr id="454" name="楕円 453"/>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133113</xdr:rowOff>
    </xdr:from>
    <xdr:ext cx="736600" cy="259045"/>
    <xdr:sp macro="" textlink="">
      <xdr:nvSpPr>
        <xdr:cNvPr id="455" name="テキスト ボックス 454"/>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6" name="楕円 455"/>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7" name="テキスト ボックス 456"/>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8" name="楕円 457"/>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9" name="テキスト ボックス 45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0" name="楕円 459"/>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61" name="テキスト ボックス 460"/>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10566</xdr:rowOff>
    </xdr:from>
    <xdr:to>
      <xdr:col>29</xdr:col>
      <xdr:colOff>127000</xdr:colOff>
      <xdr:row>20</xdr:row>
      <xdr:rowOff>10769</xdr:rowOff>
    </xdr:to>
    <xdr:cxnSp macro="">
      <xdr:nvCxnSpPr>
        <xdr:cNvPr id="50" name="直線コネクタ 49"/>
        <xdr:cNvCxnSpPr/>
      </xdr:nvCxnSpPr>
      <xdr:spPr bwMode="auto">
        <a:xfrm>
          <a:off x="5003800" y="3487191"/>
          <a:ext cx="647700" cy="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10566</xdr:rowOff>
    </xdr:from>
    <xdr:to>
      <xdr:col>26</xdr:col>
      <xdr:colOff>50800</xdr:colOff>
      <xdr:row>20</xdr:row>
      <xdr:rowOff>33249</xdr:rowOff>
    </xdr:to>
    <xdr:cxnSp macro="">
      <xdr:nvCxnSpPr>
        <xdr:cNvPr id="53" name="直線コネクタ 52"/>
        <xdr:cNvCxnSpPr/>
      </xdr:nvCxnSpPr>
      <xdr:spPr bwMode="auto">
        <a:xfrm flipV="1">
          <a:off x="4305300" y="3487191"/>
          <a:ext cx="698500" cy="2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33249</xdr:rowOff>
    </xdr:from>
    <xdr:to>
      <xdr:col>22</xdr:col>
      <xdr:colOff>114300</xdr:colOff>
      <xdr:row>20</xdr:row>
      <xdr:rowOff>49721</xdr:rowOff>
    </xdr:to>
    <xdr:cxnSp macro="">
      <xdr:nvCxnSpPr>
        <xdr:cNvPr id="56" name="直線コネクタ 55"/>
        <xdr:cNvCxnSpPr/>
      </xdr:nvCxnSpPr>
      <xdr:spPr bwMode="auto">
        <a:xfrm flipV="1">
          <a:off x="3606800" y="3509874"/>
          <a:ext cx="698500" cy="1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83045</xdr:rowOff>
    </xdr:from>
    <xdr:to>
      <xdr:col>18</xdr:col>
      <xdr:colOff>177800</xdr:colOff>
      <xdr:row>20</xdr:row>
      <xdr:rowOff>49721</xdr:rowOff>
    </xdr:to>
    <xdr:cxnSp macro="">
      <xdr:nvCxnSpPr>
        <xdr:cNvPr id="59" name="直線コネクタ 58"/>
        <xdr:cNvCxnSpPr/>
      </xdr:nvCxnSpPr>
      <xdr:spPr bwMode="auto">
        <a:xfrm>
          <a:off x="2908300" y="3388220"/>
          <a:ext cx="698500" cy="138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131419</xdr:rowOff>
    </xdr:from>
    <xdr:to>
      <xdr:col>29</xdr:col>
      <xdr:colOff>177800</xdr:colOff>
      <xdr:row>20</xdr:row>
      <xdr:rowOff>61569</xdr:rowOff>
    </xdr:to>
    <xdr:sp macro="" textlink="">
      <xdr:nvSpPr>
        <xdr:cNvPr id="69" name="楕円 68"/>
        <xdr:cNvSpPr/>
      </xdr:nvSpPr>
      <xdr:spPr bwMode="auto">
        <a:xfrm>
          <a:off x="5600700" y="343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39996</xdr:rowOff>
    </xdr:from>
    <xdr:ext cx="762000" cy="259045"/>
    <xdr:sp macro="" textlink="">
      <xdr:nvSpPr>
        <xdr:cNvPr id="70" name="人口1人当たり決算額の推移該当値テキスト130"/>
        <xdr:cNvSpPr txBox="1"/>
      </xdr:nvSpPr>
      <xdr:spPr>
        <a:xfrm>
          <a:off x="5740400" y="334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131216</xdr:rowOff>
    </xdr:from>
    <xdr:to>
      <xdr:col>26</xdr:col>
      <xdr:colOff>101600</xdr:colOff>
      <xdr:row>20</xdr:row>
      <xdr:rowOff>61366</xdr:rowOff>
    </xdr:to>
    <xdr:sp macro="" textlink="">
      <xdr:nvSpPr>
        <xdr:cNvPr id="71" name="楕円 70"/>
        <xdr:cNvSpPr/>
      </xdr:nvSpPr>
      <xdr:spPr bwMode="auto">
        <a:xfrm>
          <a:off x="4953000" y="343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46143</xdr:rowOff>
    </xdr:from>
    <xdr:ext cx="736600" cy="259045"/>
    <xdr:sp macro="" textlink="">
      <xdr:nvSpPr>
        <xdr:cNvPr id="72" name="テキスト ボックス 71"/>
        <xdr:cNvSpPr txBox="1"/>
      </xdr:nvSpPr>
      <xdr:spPr>
        <a:xfrm>
          <a:off x="4622800" y="352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153899</xdr:rowOff>
    </xdr:from>
    <xdr:to>
      <xdr:col>22</xdr:col>
      <xdr:colOff>165100</xdr:colOff>
      <xdr:row>20</xdr:row>
      <xdr:rowOff>84049</xdr:rowOff>
    </xdr:to>
    <xdr:sp macro="" textlink="">
      <xdr:nvSpPr>
        <xdr:cNvPr id="73" name="楕円 72"/>
        <xdr:cNvSpPr/>
      </xdr:nvSpPr>
      <xdr:spPr bwMode="auto">
        <a:xfrm>
          <a:off x="4254500" y="3459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68826</xdr:rowOff>
    </xdr:from>
    <xdr:ext cx="762000" cy="259045"/>
    <xdr:sp macro="" textlink="">
      <xdr:nvSpPr>
        <xdr:cNvPr id="74" name="テキスト ボックス 73"/>
        <xdr:cNvSpPr txBox="1"/>
      </xdr:nvSpPr>
      <xdr:spPr>
        <a:xfrm>
          <a:off x="3924300" y="354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170371</xdr:rowOff>
    </xdr:from>
    <xdr:to>
      <xdr:col>19</xdr:col>
      <xdr:colOff>38100</xdr:colOff>
      <xdr:row>20</xdr:row>
      <xdr:rowOff>100521</xdr:rowOff>
    </xdr:to>
    <xdr:sp macro="" textlink="">
      <xdr:nvSpPr>
        <xdr:cNvPr id="75" name="楕円 74"/>
        <xdr:cNvSpPr/>
      </xdr:nvSpPr>
      <xdr:spPr bwMode="auto">
        <a:xfrm>
          <a:off x="3556000" y="347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85298</xdr:rowOff>
    </xdr:from>
    <xdr:ext cx="762000" cy="259045"/>
    <xdr:sp macro="" textlink="">
      <xdr:nvSpPr>
        <xdr:cNvPr id="76" name="テキスト ボックス 75"/>
        <xdr:cNvSpPr txBox="1"/>
      </xdr:nvSpPr>
      <xdr:spPr>
        <a:xfrm>
          <a:off x="3225800" y="356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32245</xdr:rowOff>
    </xdr:from>
    <xdr:to>
      <xdr:col>15</xdr:col>
      <xdr:colOff>101600</xdr:colOff>
      <xdr:row>19</xdr:row>
      <xdr:rowOff>133845</xdr:rowOff>
    </xdr:to>
    <xdr:sp macro="" textlink="">
      <xdr:nvSpPr>
        <xdr:cNvPr id="77" name="楕円 76"/>
        <xdr:cNvSpPr/>
      </xdr:nvSpPr>
      <xdr:spPr bwMode="auto">
        <a:xfrm>
          <a:off x="2857500" y="333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118622</xdr:rowOff>
    </xdr:from>
    <xdr:ext cx="762000" cy="259045"/>
    <xdr:sp macro="" textlink="">
      <xdr:nvSpPr>
        <xdr:cNvPr id="78" name="テキスト ボックス 77"/>
        <xdr:cNvSpPr txBox="1"/>
      </xdr:nvSpPr>
      <xdr:spPr>
        <a:xfrm>
          <a:off x="2527300" y="34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261531</xdr:rowOff>
    </xdr:from>
    <xdr:to>
      <xdr:col>29</xdr:col>
      <xdr:colOff>127000</xdr:colOff>
      <xdr:row>35</xdr:row>
      <xdr:rowOff>282128</xdr:rowOff>
    </xdr:to>
    <xdr:cxnSp macro="">
      <xdr:nvCxnSpPr>
        <xdr:cNvPr id="110" name="直線コネクタ 109"/>
        <xdr:cNvCxnSpPr/>
      </xdr:nvCxnSpPr>
      <xdr:spPr bwMode="auto">
        <a:xfrm flipV="1">
          <a:off x="5003800" y="6871881"/>
          <a:ext cx="647700" cy="2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282128</xdr:rowOff>
    </xdr:from>
    <xdr:to>
      <xdr:col>26</xdr:col>
      <xdr:colOff>50800</xdr:colOff>
      <xdr:row>36</xdr:row>
      <xdr:rowOff>15123</xdr:rowOff>
    </xdr:to>
    <xdr:cxnSp macro="">
      <xdr:nvCxnSpPr>
        <xdr:cNvPr id="113" name="直線コネクタ 112"/>
        <xdr:cNvCxnSpPr/>
      </xdr:nvCxnSpPr>
      <xdr:spPr bwMode="auto">
        <a:xfrm flipV="1">
          <a:off x="4305300" y="6892478"/>
          <a:ext cx="698500" cy="75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15123</xdr:rowOff>
    </xdr:from>
    <xdr:to>
      <xdr:col>22</xdr:col>
      <xdr:colOff>114300</xdr:colOff>
      <xdr:row>36</xdr:row>
      <xdr:rowOff>22782</xdr:rowOff>
    </xdr:to>
    <xdr:cxnSp macro="">
      <xdr:nvCxnSpPr>
        <xdr:cNvPr id="116" name="直線コネクタ 115"/>
        <xdr:cNvCxnSpPr/>
      </xdr:nvCxnSpPr>
      <xdr:spPr bwMode="auto">
        <a:xfrm flipV="1">
          <a:off x="3606800" y="6968373"/>
          <a:ext cx="698500" cy="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22782</xdr:rowOff>
    </xdr:from>
    <xdr:to>
      <xdr:col>18</xdr:col>
      <xdr:colOff>177800</xdr:colOff>
      <xdr:row>36</xdr:row>
      <xdr:rowOff>30165</xdr:rowOff>
    </xdr:to>
    <xdr:cxnSp macro="">
      <xdr:nvCxnSpPr>
        <xdr:cNvPr id="119" name="直線コネクタ 118"/>
        <xdr:cNvCxnSpPr/>
      </xdr:nvCxnSpPr>
      <xdr:spPr bwMode="auto">
        <a:xfrm flipV="1">
          <a:off x="2908300" y="6976032"/>
          <a:ext cx="698500" cy="7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210731</xdr:rowOff>
    </xdr:from>
    <xdr:to>
      <xdr:col>29</xdr:col>
      <xdr:colOff>177800</xdr:colOff>
      <xdr:row>35</xdr:row>
      <xdr:rowOff>312331</xdr:rowOff>
    </xdr:to>
    <xdr:sp macro="" textlink="">
      <xdr:nvSpPr>
        <xdr:cNvPr id="129" name="楕円 128"/>
        <xdr:cNvSpPr/>
      </xdr:nvSpPr>
      <xdr:spPr bwMode="auto">
        <a:xfrm>
          <a:off x="5600700" y="6821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55808</xdr:rowOff>
    </xdr:from>
    <xdr:ext cx="762000" cy="259045"/>
    <xdr:sp macro="" textlink="">
      <xdr:nvSpPr>
        <xdr:cNvPr id="130" name="人口1人当たり決算額の推移該当値テキスト445"/>
        <xdr:cNvSpPr txBox="1"/>
      </xdr:nvSpPr>
      <xdr:spPr>
        <a:xfrm>
          <a:off x="5740400" y="666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231328</xdr:rowOff>
    </xdr:from>
    <xdr:to>
      <xdr:col>26</xdr:col>
      <xdr:colOff>101600</xdr:colOff>
      <xdr:row>35</xdr:row>
      <xdr:rowOff>332928</xdr:rowOff>
    </xdr:to>
    <xdr:sp macro="" textlink="">
      <xdr:nvSpPr>
        <xdr:cNvPr id="131" name="楕円 130"/>
        <xdr:cNvSpPr/>
      </xdr:nvSpPr>
      <xdr:spPr bwMode="auto">
        <a:xfrm>
          <a:off x="4953000" y="684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xdr:rowOff>
    </xdr:from>
    <xdr:ext cx="736600" cy="259045"/>
    <xdr:sp macro="" textlink="">
      <xdr:nvSpPr>
        <xdr:cNvPr id="132" name="テキスト ボックス 131"/>
        <xdr:cNvSpPr txBox="1"/>
      </xdr:nvSpPr>
      <xdr:spPr>
        <a:xfrm>
          <a:off x="4622800" y="661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307223</xdr:rowOff>
    </xdr:from>
    <xdr:to>
      <xdr:col>22</xdr:col>
      <xdr:colOff>165100</xdr:colOff>
      <xdr:row>36</xdr:row>
      <xdr:rowOff>65923</xdr:rowOff>
    </xdr:to>
    <xdr:sp macro="" textlink="">
      <xdr:nvSpPr>
        <xdr:cNvPr id="133" name="楕円 132"/>
        <xdr:cNvSpPr/>
      </xdr:nvSpPr>
      <xdr:spPr bwMode="auto">
        <a:xfrm>
          <a:off x="4254500" y="691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76100</xdr:rowOff>
    </xdr:from>
    <xdr:ext cx="762000" cy="259045"/>
    <xdr:sp macro="" textlink="">
      <xdr:nvSpPr>
        <xdr:cNvPr id="134" name="テキスト ボックス 133"/>
        <xdr:cNvSpPr txBox="1"/>
      </xdr:nvSpPr>
      <xdr:spPr>
        <a:xfrm>
          <a:off x="3924300" y="668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314882</xdr:rowOff>
    </xdr:from>
    <xdr:to>
      <xdr:col>19</xdr:col>
      <xdr:colOff>38100</xdr:colOff>
      <xdr:row>36</xdr:row>
      <xdr:rowOff>73582</xdr:rowOff>
    </xdr:to>
    <xdr:sp macro="" textlink="">
      <xdr:nvSpPr>
        <xdr:cNvPr id="135" name="楕円 134"/>
        <xdr:cNvSpPr/>
      </xdr:nvSpPr>
      <xdr:spPr bwMode="auto">
        <a:xfrm>
          <a:off x="3556000" y="692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83759</xdr:rowOff>
    </xdr:from>
    <xdr:ext cx="762000" cy="259045"/>
    <xdr:sp macro="" textlink="">
      <xdr:nvSpPr>
        <xdr:cNvPr id="136" name="テキスト ボックス 135"/>
        <xdr:cNvSpPr txBox="1"/>
      </xdr:nvSpPr>
      <xdr:spPr>
        <a:xfrm>
          <a:off x="3225800" y="66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322265</xdr:rowOff>
    </xdr:from>
    <xdr:to>
      <xdr:col>15</xdr:col>
      <xdr:colOff>101600</xdr:colOff>
      <xdr:row>36</xdr:row>
      <xdr:rowOff>80965</xdr:rowOff>
    </xdr:to>
    <xdr:sp macro="" textlink="">
      <xdr:nvSpPr>
        <xdr:cNvPr id="137" name="楕円 136"/>
        <xdr:cNvSpPr/>
      </xdr:nvSpPr>
      <xdr:spPr bwMode="auto">
        <a:xfrm>
          <a:off x="2857500" y="693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91142</xdr:rowOff>
    </xdr:from>
    <xdr:ext cx="762000" cy="259045"/>
    <xdr:sp macro="" textlink="">
      <xdr:nvSpPr>
        <xdr:cNvPr id="138" name="テキスト ボックス 137"/>
        <xdr:cNvSpPr txBox="1"/>
      </xdr:nvSpPr>
      <xdr:spPr>
        <a:xfrm>
          <a:off x="2527300" y="670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18,695
18,094
5.18
9,506,398
8,867,637
634,721
4,578,391
8,780,224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1625</xdr:rowOff>
    </xdr:from>
    <xdr:to>
      <xdr:col>24</xdr:col>
      <xdr:colOff>63500</xdr:colOff>
      <xdr:row>38</xdr:row>
      <xdr:rowOff>22028</xdr:rowOff>
    </xdr:to>
    <xdr:cxnSp macro="">
      <xdr:nvCxnSpPr>
        <xdr:cNvPr id="65" name="直線コネクタ 64"/>
        <xdr:cNvCxnSpPr/>
      </xdr:nvCxnSpPr>
      <xdr:spPr>
        <a:xfrm flipV="1">
          <a:off x="3797300" y="6516725"/>
          <a:ext cx="8382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22028</xdr:rowOff>
    </xdr:from>
    <xdr:to>
      <xdr:col>19</xdr:col>
      <xdr:colOff>177800</xdr:colOff>
      <xdr:row>38</xdr:row>
      <xdr:rowOff>47846</xdr:rowOff>
    </xdr:to>
    <xdr:cxnSp macro="">
      <xdr:nvCxnSpPr>
        <xdr:cNvPr id="68" name="直線コネクタ 67"/>
        <xdr:cNvCxnSpPr/>
      </xdr:nvCxnSpPr>
      <xdr:spPr>
        <a:xfrm flipV="1">
          <a:off x="2908300" y="6537128"/>
          <a:ext cx="8890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47846</xdr:rowOff>
    </xdr:from>
    <xdr:to>
      <xdr:col>15</xdr:col>
      <xdr:colOff>50800</xdr:colOff>
      <xdr:row>38</xdr:row>
      <xdr:rowOff>136242</xdr:rowOff>
    </xdr:to>
    <xdr:cxnSp macro="">
      <xdr:nvCxnSpPr>
        <xdr:cNvPr id="71" name="直線コネクタ 70"/>
        <xdr:cNvCxnSpPr/>
      </xdr:nvCxnSpPr>
      <xdr:spPr>
        <a:xfrm flipV="1">
          <a:off x="2019300" y="6562946"/>
          <a:ext cx="889000" cy="8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123770</xdr:rowOff>
    </xdr:from>
    <xdr:to>
      <xdr:col>10</xdr:col>
      <xdr:colOff>114300</xdr:colOff>
      <xdr:row>38</xdr:row>
      <xdr:rowOff>136242</xdr:rowOff>
    </xdr:to>
    <xdr:cxnSp macro="">
      <xdr:nvCxnSpPr>
        <xdr:cNvPr id="74" name="直線コネクタ 73"/>
        <xdr:cNvCxnSpPr/>
      </xdr:nvCxnSpPr>
      <xdr:spPr>
        <a:xfrm>
          <a:off x="1130300" y="6467420"/>
          <a:ext cx="889000" cy="1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122275</xdr:rowOff>
    </xdr:from>
    <xdr:to>
      <xdr:col>24</xdr:col>
      <xdr:colOff>114300</xdr:colOff>
      <xdr:row>38</xdr:row>
      <xdr:rowOff>52425</xdr:rowOff>
    </xdr:to>
    <xdr:sp macro="" textlink="">
      <xdr:nvSpPr>
        <xdr:cNvPr id="84" name="楕円 83"/>
        <xdr:cNvSpPr/>
      </xdr:nvSpPr>
      <xdr:spPr>
        <a:xfrm>
          <a:off x="45847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100702</xdr:rowOff>
    </xdr:from>
    <xdr:ext cx="534377" cy="259045"/>
    <xdr:sp macro="" textlink="">
      <xdr:nvSpPr>
        <xdr:cNvPr id="85" name="人件費該当値テキスト"/>
        <xdr:cNvSpPr txBox="1"/>
      </xdr:nvSpPr>
      <xdr:spPr>
        <a:xfrm>
          <a:off x="4686300" y="64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142678</xdr:rowOff>
    </xdr:from>
    <xdr:to>
      <xdr:col>20</xdr:col>
      <xdr:colOff>38100</xdr:colOff>
      <xdr:row>38</xdr:row>
      <xdr:rowOff>72828</xdr:rowOff>
    </xdr:to>
    <xdr:sp macro="" textlink="">
      <xdr:nvSpPr>
        <xdr:cNvPr id="86" name="楕円 85"/>
        <xdr:cNvSpPr/>
      </xdr:nvSpPr>
      <xdr:spPr>
        <a:xfrm>
          <a:off x="3746500" y="64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63955</xdr:rowOff>
    </xdr:from>
    <xdr:ext cx="534377" cy="259045"/>
    <xdr:sp macro="" textlink="">
      <xdr:nvSpPr>
        <xdr:cNvPr id="87" name="テキスト ボックス 86"/>
        <xdr:cNvSpPr txBox="1"/>
      </xdr:nvSpPr>
      <xdr:spPr>
        <a:xfrm>
          <a:off x="3530111" y="65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168496</xdr:rowOff>
    </xdr:from>
    <xdr:to>
      <xdr:col>15</xdr:col>
      <xdr:colOff>101600</xdr:colOff>
      <xdr:row>38</xdr:row>
      <xdr:rowOff>98646</xdr:rowOff>
    </xdr:to>
    <xdr:sp macro="" textlink="">
      <xdr:nvSpPr>
        <xdr:cNvPr id="88" name="楕円 87"/>
        <xdr:cNvSpPr/>
      </xdr:nvSpPr>
      <xdr:spPr>
        <a:xfrm>
          <a:off x="2857500" y="65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89773</xdr:rowOff>
    </xdr:from>
    <xdr:ext cx="534377" cy="259045"/>
    <xdr:sp macro="" textlink="">
      <xdr:nvSpPr>
        <xdr:cNvPr id="89" name="テキスト ボックス 88"/>
        <xdr:cNvSpPr txBox="1"/>
      </xdr:nvSpPr>
      <xdr:spPr>
        <a:xfrm>
          <a:off x="2641111" y="66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85442</xdr:rowOff>
    </xdr:from>
    <xdr:to>
      <xdr:col>10</xdr:col>
      <xdr:colOff>165100</xdr:colOff>
      <xdr:row>39</xdr:row>
      <xdr:rowOff>15592</xdr:rowOff>
    </xdr:to>
    <xdr:sp macro="" textlink="">
      <xdr:nvSpPr>
        <xdr:cNvPr id="90" name="楕円 89"/>
        <xdr:cNvSpPr/>
      </xdr:nvSpPr>
      <xdr:spPr>
        <a:xfrm>
          <a:off x="1968500" y="66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6719</xdr:rowOff>
    </xdr:from>
    <xdr:ext cx="534377" cy="259045"/>
    <xdr:sp macro="" textlink="">
      <xdr:nvSpPr>
        <xdr:cNvPr id="91" name="テキスト ボックス 90"/>
        <xdr:cNvSpPr txBox="1"/>
      </xdr:nvSpPr>
      <xdr:spPr>
        <a:xfrm>
          <a:off x="1752111" y="669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72970</xdr:rowOff>
    </xdr:from>
    <xdr:to>
      <xdr:col>6</xdr:col>
      <xdr:colOff>38100</xdr:colOff>
      <xdr:row>38</xdr:row>
      <xdr:rowOff>3119</xdr:rowOff>
    </xdr:to>
    <xdr:sp macro="" textlink="">
      <xdr:nvSpPr>
        <xdr:cNvPr id="92" name="楕円 91"/>
        <xdr:cNvSpPr/>
      </xdr:nvSpPr>
      <xdr:spPr>
        <a:xfrm>
          <a:off x="1079500" y="64166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165696</xdr:rowOff>
    </xdr:from>
    <xdr:ext cx="534377" cy="259045"/>
    <xdr:sp macro="" textlink="">
      <xdr:nvSpPr>
        <xdr:cNvPr id="93" name="テキスト ボックス 92"/>
        <xdr:cNvSpPr txBox="1"/>
      </xdr:nvSpPr>
      <xdr:spPr>
        <a:xfrm>
          <a:off x="863111" y="650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165488</xdr:rowOff>
    </xdr:from>
    <xdr:to>
      <xdr:col>24</xdr:col>
      <xdr:colOff>62865</xdr:colOff>
      <xdr:row>57</xdr:row>
      <xdr:rowOff>156050</xdr:rowOff>
    </xdr:to>
    <xdr:cxnSp macro="">
      <xdr:nvCxnSpPr>
        <xdr:cNvPr id="120" name="直線コネクタ 119"/>
        <xdr:cNvCxnSpPr/>
      </xdr:nvCxnSpPr>
      <xdr:spPr>
        <a:xfrm flipV="1">
          <a:off x="4633595" y="8737988"/>
          <a:ext cx="1270" cy="1190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159877</xdr:rowOff>
    </xdr:from>
    <xdr:ext cx="534377" cy="259045"/>
    <xdr:sp macro="" textlink="">
      <xdr:nvSpPr>
        <xdr:cNvPr id="121" name="物件費最小値テキスト"/>
        <xdr:cNvSpPr txBox="1"/>
      </xdr:nvSpPr>
      <xdr:spPr>
        <a:xfrm>
          <a:off x="4686300" y="99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156050</xdr:rowOff>
    </xdr:from>
    <xdr:to>
      <xdr:col>24</xdr:col>
      <xdr:colOff>152400</xdr:colOff>
      <xdr:row>57</xdr:row>
      <xdr:rowOff>156050</xdr:rowOff>
    </xdr:to>
    <xdr:cxnSp macro="">
      <xdr:nvCxnSpPr>
        <xdr:cNvPr id="122" name="直線コネクタ 121"/>
        <xdr:cNvCxnSpPr/>
      </xdr:nvCxnSpPr>
      <xdr:spPr>
        <a:xfrm>
          <a:off x="4546600" y="99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112165</xdr:rowOff>
    </xdr:from>
    <xdr:ext cx="599010" cy="259045"/>
    <xdr:sp macro="" textlink="">
      <xdr:nvSpPr>
        <xdr:cNvPr id="123" name="物件費最大値テキスト"/>
        <xdr:cNvSpPr txBox="1"/>
      </xdr:nvSpPr>
      <xdr:spPr>
        <a:xfrm>
          <a:off x="4686300" y="85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165488</xdr:rowOff>
    </xdr:from>
    <xdr:to>
      <xdr:col>24</xdr:col>
      <xdr:colOff>152400</xdr:colOff>
      <xdr:row>50</xdr:row>
      <xdr:rowOff>165488</xdr:rowOff>
    </xdr:to>
    <xdr:cxnSp macro="">
      <xdr:nvCxnSpPr>
        <xdr:cNvPr id="124" name="直線コネクタ 123"/>
        <xdr:cNvCxnSpPr/>
      </xdr:nvCxnSpPr>
      <xdr:spPr>
        <a:xfrm>
          <a:off x="4546600" y="873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131546</xdr:rowOff>
    </xdr:from>
    <xdr:to>
      <xdr:col>24</xdr:col>
      <xdr:colOff>63500</xdr:colOff>
      <xdr:row>58</xdr:row>
      <xdr:rowOff>21275</xdr:rowOff>
    </xdr:to>
    <xdr:cxnSp macro="">
      <xdr:nvCxnSpPr>
        <xdr:cNvPr id="125" name="直線コネクタ 124"/>
        <xdr:cNvCxnSpPr/>
      </xdr:nvCxnSpPr>
      <xdr:spPr>
        <a:xfrm flipV="1">
          <a:off x="3797300" y="9904196"/>
          <a:ext cx="838200" cy="6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27608</xdr:rowOff>
    </xdr:from>
    <xdr:ext cx="534377" cy="259045"/>
    <xdr:sp macro="" textlink="">
      <xdr:nvSpPr>
        <xdr:cNvPr id="126" name="物件費平均値テキスト"/>
        <xdr:cNvSpPr txBox="1"/>
      </xdr:nvSpPr>
      <xdr:spPr>
        <a:xfrm>
          <a:off x="4686300" y="928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4731</xdr:rowOff>
    </xdr:from>
    <xdr:to>
      <xdr:col>24</xdr:col>
      <xdr:colOff>114300</xdr:colOff>
      <xdr:row>55</xdr:row>
      <xdr:rowOff>106331</xdr:rowOff>
    </xdr:to>
    <xdr:sp macro="" textlink="">
      <xdr:nvSpPr>
        <xdr:cNvPr id="127" name="フローチャート: 判断 126"/>
        <xdr:cNvSpPr/>
      </xdr:nvSpPr>
      <xdr:spPr>
        <a:xfrm>
          <a:off x="4584700" y="94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21275</xdr:rowOff>
    </xdr:from>
    <xdr:to>
      <xdr:col>19</xdr:col>
      <xdr:colOff>177800</xdr:colOff>
      <xdr:row>58</xdr:row>
      <xdr:rowOff>34631</xdr:rowOff>
    </xdr:to>
    <xdr:cxnSp macro="">
      <xdr:nvCxnSpPr>
        <xdr:cNvPr id="128" name="直線コネクタ 127"/>
        <xdr:cNvCxnSpPr/>
      </xdr:nvCxnSpPr>
      <xdr:spPr>
        <a:xfrm flipV="1">
          <a:off x="2908300" y="9965375"/>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90729</xdr:rowOff>
    </xdr:from>
    <xdr:to>
      <xdr:col>20</xdr:col>
      <xdr:colOff>38100</xdr:colOff>
      <xdr:row>56</xdr:row>
      <xdr:rowOff>20879</xdr:rowOff>
    </xdr:to>
    <xdr:sp macro="" textlink="">
      <xdr:nvSpPr>
        <xdr:cNvPr id="129" name="フローチャート: 判断 128"/>
        <xdr:cNvSpPr/>
      </xdr:nvSpPr>
      <xdr:spPr>
        <a:xfrm>
          <a:off x="37465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37406</xdr:rowOff>
    </xdr:from>
    <xdr:ext cx="534377" cy="259045"/>
    <xdr:sp macro="" textlink="">
      <xdr:nvSpPr>
        <xdr:cNvPr id="130" name="テキスト ボックス 129"/>
        <xdr:cNvSpPr txBox="1"/>
      </xdr:nvSpPr>
      <xdr:spPr>
        <a:xfrm>
          <a:off x="3530111" y="92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24660</xdr:rowOff>
    </xdr:from>
    <xdr:to>
      <xdr:col>15</xdr:col>
      <xdr:colOff>50800</xdr:colOff>
      <xdr:row>58</xdr:row>
      <xdr:rowOff>34631</xdr:rowOff>
    </xdr:to>
    <xdr:cxnSp macro="">
      <xdr:nvCxnSpPr>
        <xdr:cNvPr id="131" name="直線コネクタ 130"/>
        <xdr:cNvCxnSpPr/>
      </xdr:nvCxnSpPr>
      <xdr:spPr>
        <a:xfrm>
          <a:off x="2019300" y="9968760"/>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149773</xdr:rowOff>
    </xdr:from>
    <xdr:to>
      <xdr:col>15</xdr:col>
      <xdr:colOff>101600</xdr:colOff>
      <xdr:row>56</xdr:row>
      <xdr:rowOff>79923</xdr:rowOff>
    </xdr:to>
    <xdr:sp macro="" textlink="">
      <xdr:nvSpPr>
        <xdr:cNvPr id="132" name="フローチャート: 判断 131"/>
        <xdr:cNvSpPr/>
      </xdr:nvSpPr>
      <xdr:spPr>
        <a:xfrm>
          <a:off x="2857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96450</xdr:rowOff>
    </xdr:from>
    <xdr:ext cx="534377" cy="259045"/>
    <xdr:sp macro="" textlink="">
      <xdr:nvSpPr>
        <xdr:cNvPr id="133" name="テキスト ボックス 132"/>
        <xdr:cNvSpPr txBox="1"/>
      </xdr:nvSpPr>
      <xdr:spPr>
        <a:xfrm>
          <a:off x="2641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24660</xdr:rowOff>
    </xdr:from>
    <xdr:to>
      <xdr:col>10</xdr:col>
      <xdr:colOff>114300</xdr:colOff>
      <xdr:row>58</xdr:row>
      <xdr:rowOff>28023</xdr:rowOff>
    </xdr:to>
    <xdr:cxnSp macro="">
      <xdr:nvCxnSpPr>
        <xdr:cNvPr id="134" name="直線コネクタ 133"/>
        <xdr:cNvCxnSpPr/>
      </xdr:nvCxnSpPr>
      <xdr:spPr>
        <a:xfrm flipV="1">
          <a:off x="1130300" y="9968760"/>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xdr:rowOff>
    </xdr:from>
    <xdr:to>
      <xdr:col>10</xdr:col>
      <xdr:colOff>165100</xdr:colOff>
      <xdr:row>56</xdr:row>
      <xdr:rowOff>112471</xdr:rowOff>
    </xdr:to>
    <xdr:sp macro="" textlink="">
      <xdr:nvSpPr>
        <xdr:cNvPr id="135" name="フローチャート: 判断 134"/>
        <xdr:cNvSpPr/>
      </xdr:nvSpPr>
      <xdr:spPr>
        <a:xfrm>
          <a:off x="1968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128998</xdr:rowOff>
    </xdr:from>
    <xdr:ext cx="534377" cy="259045"/>
    <xdr:sp macro="" textlink="">
      <xdr:nvSpPr>
        <xdr:cNvPr id="136" name="テキスト ボックス 135"/>
        <xdr:cNvSpPr txBox="1"/>
      </xdr:nvSpPr>
      <xdr:spPr>
        <a:xfrm>
          <a:off x="1752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65332</xdr:rowOff>
    </xdr:from>
    <xdr:to>
      <xdr:col>6</xdr:col>
      <xdr:colOff>38100</xdr:colOff>
      <xdr:row>55</xdr:row>
      <xdr:rowOff>166932</xdr:rowOff>
    </xdr:to>
    <xdr:sp macro="" textlink="">
      <xdr:nvSpPr>
        <xdr:cNvPr id="137" name="フローチャート: 判断 136"/>
        <xdr:cNvSpPr/>
      </xdr:nvSpPr>
      <xdr:spPr>
        <a:xfrm>
          <a:off x="1079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12009</xdr:rowOff>
    </xdr:from>
    <xdr:ext cx="534377" cy="259045"/>
    <xdr:sp macro="" textlink="">
      <xdr:nvSpPr>
        <xdr:cNvPr id="138" name="テキスト ボックス 137"/>
        <xdr:cNvSpPr txBox="1"/>
      </xdr:nvSpPr>
      <xdr:spPr>
        <a:xfrm>
          <a:off x="863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80746</xdr:rowOff>
    </xdr:from>
    <xdr:to>
      <xdr:col>24</xdr:col>
      <xdr:colOff>114300</xdr:colOff>
      <xdr:row>58</xdr:row>
      <xdr:rowOff>10896</xdr:rowOff>
    </xdr:to>
    <xdr:sp macro="" textlink="">
      <xdr:nvSpPr>
        <xdr:cNvPr id="144" name="楕円 143"/>
        <xdr:cNvSpPr/>
      </xdr:nvSpPr>
      <xdr:spPr>
        <a:xfrm>
          <a:off x="45847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167123</xdr:rowOff>
    </xdr:from>
    <xdr:ext cx="534377" cy="259045"/>
    <xdr:sp macro="" textlink="">
      <xdr:nvSpPr>
        <xdr:cNvPr id="145" name="物件費該当値テキスト"/>
        <xdr:cNvSpPr txBox="1"/>
      </xdr:nvSpPr>
      <xdr:spPr>
        <a:xfrm>
          <a:off x="4686300" y="976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141925</xdr:rowOff>
    </xdr:from>
    <xdr:to>
      <xdr:col>20</xdr:col>
      <xdr:colOff>38100</xdr:colOff>
      <xdr:row>58</xdr:row>
      <xdr:rowOff>72075</xdr:rowOff>
    </xdr:to>
    <xdr:sp macro="" textlink="">
      <xdr:nvSpPr>
        <xdr:cNvPr id="146" name="楕円 145"/>
        <xdr:cNvSpPr/>
      </xdr:nvSpPr>
      <xdr:spPr>
        <a:xfrm>
          <a:off x="3746500" y="99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63202</xdr:rowOff>
    </xdr:from>
    <xdr:ext cx="534377" cy="259045"/>
    <xdr:sp macro="" textlink="">
      <xdr:nvSpPr>
        <xdr:cNvPr id="147" name="テキスト ボックス 146"/>
        <xdr:cNvSpPr txBox="1"/>
      </xdr:nvSpPr>
      <xdr:spPr>
        <a:xfrm>
          <a:off x="3530111" y="1000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155281</xdr:rowOff>
    </xdr:from>
    <xdr:to>
      <xdr:col>15</xdr:col>
      <xdr:colOff>101600</xdr:colOff>
      <xdr:row>58</xdr:row>
      <xdr:rowOff>85431</xdr:rowOff>
    </xdr:to>
    <xdr:sp macro="" textlink="">
      <xdr:nvSpPr>
        <xdr:cNvPr id="148" name="楕円 147"/>
        <xdr:cNvSpPr/>
      </xdr:nvSpPr>
      <xdr:spPr>
        <a:xfrm>
          <a:off x="2857500" y="99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76558</xdr:rowOff>
    </xdr:from>
    <xdr:ext cx="534377" cy="259045"/>
    <xdr:sp macro="" textlink="">
      <xdr:nvSpPr>
        <xdr:cNvPr id="149" name="テキスト ボックス 148"/>
        <xdr:cNvSpPr txBox="1"/>
      </xdr:nvSpPr>
      <xdr:spPr>
        <a:xfrm>
          <a:off x="2641111" y="1002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145310</xdr:rowOff>
    </xdr:from>
    <xdr:to>
      <xdr:col>10</xdr:col>
      <xdr:colOff>165100</xdr:colOff>
      <xdr:row>58</xdr:row>
      <xdr:rowOff>75460</xdr:rowOff>
    </xdr:to>
    <xdr:sp macro="" textlink="">
      <xdr:nvSpPr>
        <xdr:cNvPr id="150" name="楕円 149"/>
        <xdr:cNvSpPr/>
      </xdr:nvSpPr>
      <xdr:spPr>
        <a:xfrm>
          <a:off x="1968500" y="99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66587</xdr:rowOff>
    </xdr:from>
    <xdr:ext cx="534377" cy="259045"/>
    <xdr:sp macro="" textlink="">
      <xdr:nvSpPr>
        <xdr:cNvPr id="151" name="テキスト ボックス 150"/>
        <xdr:cNvSpPr txBox="1"/>
      </xdr:nvSpPr>
      <xdr:spPr>
        <a:xfrm>
          <a:off x="1752111" y="100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148673</xdr:rowOff>
    </xdr:from>
    <xdr:to>
      <xdr:col>6</xdr:col>
      <xdr:colOff>38100</xdr:colOff>
      <xdr:row>58</xdr:row>
      <xdr:rowOff>78823</xdr:rowOff>
    </xdr:to>
    <xdr:sp macro="" textlink="">
      <xdr:nvSpPr>
        <xdr:cNvPr id="152" name="楕円 151"/>
        <xdr:cNvSpPr/>
      </xdr:nvSpPr>
      <xdr:spPr>
        <a:xfrm>
          <a:off x="1079500" y="99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69950</xdr:rowOff>
    </xdr:from>
    <xdr:ext cx="534377" cy="259045"/>
    <xdr:sp macro="" textlink="">
      <xdr:nvSpPr>
        <xdr:cNvPr id="153" name="テキスト ボックス 152"/>
        <xdr:cNvSpPr txBox="1"/>
      </xdr:nvSpPr>
      <xdr:spPr>
        <a:xfrm>
          <a:off x="863111" y="100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5" name="直線コネクタ 174"/>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6"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7" name="直線コネクタ 176"/>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8"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9" name="直線コネクタ 178"/>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125640</xdr:rowOff>
    </xdr:from>
    <xdr:to>
      <xdr:col>24</xdr:col>
      <xdr:colOff>63500</xdr:colOff>
      <xdr:row>78</xdr:row>
      <xdr:rowOff>125893</xdr:rowOff>
    </xdr:to>
    <xdr:cxnSp macro="">
      <xdr:nvCxnSpPr>
        <xdr:cNvPr id="180" name="直線コネクタ 179"/>
        <xdr:cNvCxnSpPr/>
      </xdr:nvCxnSpPr>
      <xdr:spPr>
        <a:xfrm flipV="1">
          <a:off x="3797300" y="13498740"/>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81" name="維持補修費平均値テキスト"/>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2" name="フローチャート: 判断 181"/>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125893</xdr:rowOff>
    </xdr:from>
    <xdr:to>
      <xdr:col>19</xdr:col>
      <xdr:colOff>177800</xdr:colOff>
      <xdr:row>78</xdr:row>
      <xdr:rowOff>126670</xdr:rowOff>
    </xdr:to>
    <xdr:cxnSp macro="">
      <xdr:nvCxnSpPr>
        <xdr:cNvPr id="183" name="直線コネクタ 182"/>
        <xdr:cNvCxnSpPr/>
      </xdr:nvCxnSpPr>
      <xdr:spPr>
        <a:xfrm flipV="1">
          <a:off x="2908300" y="1349899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4" name="フローチャート: 判断 183"/>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5" name="テキスト ボックス 184"/>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126670</xdr:rowOff>
    </xdr:from>
    <xdr:to>
      <xdr:col>15</xdr:col>
      <xdr:colOff>50800</xdr:colOff>
      <xdr:row>78</xdr:row>
      <xdr:rowOff>127470</xdr:rowOff>
    </xdr:to>
    <xdr:cxnSp macro="">
      <xdr:nvCxnSpPr>
        <xdr:cNvPr id="186" name="直線コネクタ 185"/>
        <xdr:cNvCxnSpPr/>
      </xdr:nvCxnSpPr>
      <xdr:spPr>
        <a:xfrm flipV="1">
          <a:off x="2019300" y="1349977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7" name="フローチャート: 判断 186"/>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8" name="テキスト ボックス 187"/>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126555</xdr:rowOff>
    </xdr:from>
    <xdr:to>
      <xdr:col>10</xdr:col>
      <xdr:colOff>114300</xdr:colOff>
      <xdr:row>78</xdr:row>
      <xdr:rowOff>127470</xdr:rowOff>
    </xdr:to>
    <xdr:cxnSp macro="">
      <xdr:nvCxnSpPr>
        <xdr:cNvPr id="189" name="直線コネクタ 188"/>
        <xdr:cNvCxnSpPr/>
      </xdr:nvCxnSpPr>
      <xdr:spPr>
        <a:xfrm>
          <a:off x="1130300" y="134996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90" name="フローチャート: 判断 189"/>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91" name="テキスト ボックス 190"/>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2" name="フローチャート: 判断 191"/>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3" name="テキスト ボックス 192"/>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74840</xdr:rowOff>
    </xdr:from>
    <xdr:to>
      <xdr:col>24</xdr:col>
      <xdr:colOff>114300</xdr:colOff>
      <xdr:row>79</xdr:row>
      <xdr:rowOff>4990</xdr:rowOff>
    </xdr:to>
    <xdr:sp macro="" textlink="">
      <xdr:nvSpPr>
        <xdr:cNvPr id="199" name="楕円 198"/>
        <xdr:cNvSpPr/>
      </xdr:nvSpPr>
      <xdr:spPr>
        <a:xfrm>
          <a:off x="4584700" y="134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161217</xdr:rowOff>
    </xdr:from>
    <xdr:ext cx="378565" cy="259045"/>
    <xdr:sp macro="" textlink="">
      <xdr:nvSpPr>
        <xdr:cNvPr id="200" name="維持補修費該当値テキスト"/>
        <xdr:cNvSpPr txBox="1"/>
      </xdr:nvSpPr>
      <xdr:spPr>
        <a:xfrm>
          <a:off x="4686300" y="1336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75093</xdr:rowOff>
    </xdr:from>
    <xdr:to>
      <xdr:col>20</xdr:col>
      <xdr:colOff>38100</xdr:colOff>
      <xdr:row>79</xdr:row>
      <xdr:rowOff>5243</xdr:rowOff>
    </xdr:to>
    <xdr:sp macro="" textlink="">
      <xdr:nvSpPr>
        <xdr:cNvPr id="201" name="楕円 200"/>
        <xdr:cNvSpPr/>
      </xdr:nvSpPr>
      <xdr:spPr>
        <a:xfrm>
          <a:off x="3746500" y="134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167820</xdr:rowOff>
    </xdr:from>
    <xdr:ext cx="378565" cy="259045"/>
    <xdr:sp macro="" textlink="">
      <xdr:nvSpPr>
        <xdr:cNvPr id="202" name="テキスト ボックス 201"/>
        <xdr:cNvSpPr txBox="1"/>
      </xdr:nvSpPr>
      <xdr:spPr>
        <a:xfrm>
          <a:off x="3608017" y="1354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75870</xdr:rowOff>
    </xdr:from>
    <xdr:to>
      <xdr:col>15</xdr:col>
      <xdr:colOff>101600</xdr:colOff>
      <xdr:row>79</xdr:row>
      <xdr:rowOff>6020</xdr:rowOff>
    </xdr:to>
    <xdr:sp macro="" textlink="">
      <xdr:nvSpPr>
        <xdr:cNvPr id="203" name="楕円 202"/>
        <xdr:cNvSpPr/>
      </xdr:nvSpPr>
      <xdr:spPr>
        <a:xfrm>
          <a:off x="2857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168597</xdr:rowOff>
    </xdr:from>
    <xdr:ext cx="378565" cy="259045"/>
    <xdr:sp macro="" textlink="">
      <xdr:nvSpPr>
        <xdr:cNvPr id="204" name="テキスト ボックス 203"/>
        <xdr:cNvSpPr txBox="1"/>
      </xdr:nvSpPr>
      <xdr:spPr>
        <a:xfrm>
          <a:off x="2719017" y="1354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76670</xdr:rowOff>
    </xdr:from>
    <xdr:to>
      <xdr:col>10</xdr:col>
      <xdr:colOff>165100</xdr:colOff>
      <xdr:row>79</xdr:row>
      <xdr:rowOff>6820</xdr:rowOff>
    </xdr:to>
    <xdr:sp macro="" textlink="">
      <xdr:nvSpPr>
        <xdr:cNvPr id="205" name="楕円 204"/>
        <xdr:cNvSpPr/>
      </xdr:nvSpPr>
      <xdr:spPr>
        <a:xfrm>
          <a:off x="1968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169397</xdr:rowOff>
    </xdr:from>
    <xdr:ext cx="378565" cy="259045"/>
    <xdr:sp macro="" textlink="">
      <xdr:nvSpPr>
        <xdr:cNvPr id="206" name="テキスト ボックス 205"/>
        <xdr:cNvSpPr txBox="1"/>
      </xdr:nvSpPr>
      <xdr:spPr>
        <a:xfrm>
          <a:off x="1830017" y="1354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75755</xdr:rowOff>
    </xdr:from>
    <xdr:to>
      <xdr:col>6</xdr:col>
      <xdr:colOff>38100</xdr:colOff>
      <xdr:row>79</xdr:row>
      <xdr:rowOff>5905</xdr:rowOff>
    </xdr:to>
    <xdr:sp macro="" textlink="">
      <xdr:nvSpPr>
        <xdr:cNvPr id="207" name="楕円 206"/>
        <xdr:cNvSpPr/>
      </xdr:nvSpPr>
      <xdr:spPr>
        <a:xfrm>
          <a:off x="1079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168482</xdr:rowOff>
    </xdr:from>
    <xdr:ext cx="378565" cy="259045"/>
    <xdr:sp macro="" textlink="">
      <xdr:nvSpPr>
        <xdr:cNvPr id="208" name="テキスト ボックス 207"/>
        <xdr:cNvSpPr txBox="1"/>
      </xdr:nvSpPr>
      <xdr:spPr>
        <a:xfrm>
          <a:off x="941017" y="1354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3" name="直線コネクタ 232"/>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4"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5" name="直線コネクタ 234"/>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6"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7" name="直線コネクタ 236"/>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114770</xdr:rowOff>
    </xdr:from>
    <xdr:to>
      <xdr:col>24</xdr:col>
      <xdr:colOff>63500</xdr:colOff>
      <xdr:row>96</xdr:row>
      <xdr:rowOff>128600</xdr:rowOff>
    </xdr:to>
    <xdr:cxnSp macro="">
      <xdr:nvCxnSpPr>
        <xdr:cNvPr id="238" name="直線コネクタ 237"/>
        <xdr:cNvCxnSpPr/>
      </xdr:nvCxnSpPr>
      <xdr:spPr>
        <a:xfrm>
          <a:off x="3797300" y="16402520"/>
          <a:ext cx="8382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9" name="扶助費平均値テキスト"/>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40" name="フローチャート: 判断 239"/>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114770</xdr:rowOff>
    </xdr:from>
    <xdr:to>
      <xdr:col>19</xdr:col>
      <xdr:colOff>177800</xdr:colOff>
      <xdr:row>97</xdr:row>
      <xdr:rowOff>92774</xdr:rowOff>
    </xdr:to>
    <xdr:cxnSp macro="">
      <xdr:nvCxnSpPr>
        <xdr:cNvPr id="241" name="直線コネクタ 240"/>
        <xdr:cNvCxnSpPr/>
      </xdr:nvCxnSpPr>
      <xdr:spPr>
        <a:xfrm flipV="1">
          <a:off x="2908300" y="16402520"/>
          <a:ext cx="889000" cy="3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2" name="フローチャート: 判断 241"/>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3" name="テキスト ボックス 242"/>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35433</xdr:rowOff>
    </xdr:from>
    <xdr:to>
      <xdr:col>15</xdr:col>
      <xdr:colOff>50800</xdr:colOff>
      <xdr:row>97</xdr:row>
      <xdr:rowOff>92774</xdr:rowOff>
    </xdr:to>
    <xdr:cxnSp macro="">
      <xdr:nvCxnSpPr>
        <xdr:cNvPr id="244" name="直線コネクタ 243"/>
        <xdr:cNvCxnSpPr/>
      </xdr:nvCxnSpPr>
      <xdr:spPr>
        <a:xfrm>
          <a:off x="2019300" y="16666083"/>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5" name="フローチャート: 判断 244"/>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6" name="テキスト ボックス 245"/>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35433</xdr:rowOff>
    </xdr:from>
    <xdr:to>
      <xdr:col>10</xdr:col>
      <xdr:colOff>114300</xdr:colOff>
      <xdr:row>97</xdr:row>
      <xdr:rowOff>47994</xdr:rowOff>
    </xdr:to>
    <xdr:cxnSp macro="">
      <xdr:nvCxnSpPr>
        <xdr:cNvPr id="247" name="直線コネクタ 246"/>
        <xdr:cNvCxnSpPr/>
      </xdr:nvCxnSpPr>
      <xdr:spPr>
        <a:xfrm flipV="1">
          <a:off x="1130300" y="16666083"/>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8" name="フローチャート: 判断 247"/>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9" name="テキスト ボックス 248"/>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50" name="フローチャート: 判断 249"/>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51" name="テキスト ボックス 250"/>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77800</xdr:rowOff>
    </xdr:from>
    <xdr:to>
      <xdr:col>24</xdr:col>
      <xdr:colOff>114300</xdr:colOff>
      <xdr:row>97</xdr:row>
      <xdr:rowOff>7950</xdr:rowOff>
    </xdr:to>
    <xdr:sp macro="" textlink="">
      <xdr:nvSpPr>
        <xdr:cNvPr id="257" name="楕円 256"/>
        <xdr:cNvSpPr/>
      </xdr:nvSpPr>
      <xdr:spPr>
        <a:xfrm>
          <a:off x="4584700" y="165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56227</xdr:rowOff>
    </xdr:from>
    <xdr:ext cx="534377" cy="259045"/>
    <xdr:sp macro="" textlink="">
      <xdr:nvSpPr>
        <xdr:cNvPr id="258" name="扶助費該当値テキスト"/>
        <xdr:cNvSpPr txBox="1"/>
      </xdr:nvSpPr>
      <xdr:spPr>
        <a:xfrm>
          <a:off x="4686300"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63970</xdr:rowOff>
    </xdr:from>
    <xdr:to>
      <xdr:col>20</xdr:col>
      <xdr:colOff>38100</xdr:colOff>
      <xdr:row>95</xdr:row>
      <xdr:rowOff>165570</xdr:rowOff>
    </xdr:to>
    <xdr:sp macro="" textlink="">
      <xdr:nvSpPr>
        <xdr:cNvPr id="259" name="楕円 258"/>
        <xdr:cNvSpPr/>
      </xdr:nvSpPr>
      <xdr:spPr>
        <a:xfrm>
          <a:off x="3746500" y="163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156697</xdr:rowOff>
    </xdr:from>
    <xdr:ext cx="534377" cy="259045"/>
    <xdr:sp macro="" textlink="">
      <xdr:nvSpPr>
        <xdr:cNvPr id="260" name="テキスト ボックス 259"/>
        <xdr:cNvSpPr txBox="1"/>
      </xdr:nvSpPr>
      <xdr:spPr>
        <a:xfrm>
          <a:off x="3530111" y="164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41974</xdr:rowOff>
    </xdr:from>
    <xdr:to>
      <xdr:col>15</xdr:col>
      <xdr:colOff>101600</xdr:colOff>
      <xdr:row>97</xdr:row>
      <xdr:rowOff>143574</xdr:rowOff>
    </xdr:to>
    <xdr:sp macro="" textlink="">
      <xdr:nvSpPr>
        <xdr:cNvPr id="261" name="楕円 260"/>
        <xdr:cNvSpPr/>
      </xdr:nvSpPr>
      <xdr:spPr>
        <a:xfrm>
          <a:off x="2857500" y="16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134701</xdr:rowOff>
    </xdr:from>
    <xdr:ext cx="534377" cy="259045"/>
    <xdr:sp macro="" textlink="">
      <xdr:nvSpPr>
        <xdr:cNvPr id="262" name="テキスト ボックス 261"/>
        <xdr:cNvSpPr txBox="1"/>
      </xdr:nvSpPr>
      <xdr:spPr>
        <a:xfrm>
          <a:off x="2641111" y="167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156083</xdr:rowOff>
    </xdr:from>
    <xdr:to>
      <xdr:col>10</xdr:col>
      <xdr:colOff>165100</xdr:colOff>
      <xdr:row>97</xdr:row>
      <xdr:rowOff>86233</xdr:rowOff>
    </xdr:to>
    <xdr:sp macro="" textlink="">
      <xdr:nvSpPr>
        <xdr:cNvPr id="263" name="楕円 262"/>
        <xdr:cNvSpPr/>
      </xdr:nvSpPr>
      <xdr:spPr>
        <a:xfrm>
          <a:off x="1968500" y="166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77360</xdr:rowOff>
    </xdr:from>
    <xdr:ext cx="534377" cy="259045"/>
    <xdr:sp macro="" textlink="">
      <xdr:nvSpPr>
        <xdr:cNvPr id="264" name="テキスト ボックス 263"/>
        <xdr:cNvSpPr txBox="1"/>
      </xdr:nvSpPr>
      <xdr:spPr>
        <a:xfrm>
          <a:off x="1752111" y="167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168644</xdr:rowOff>
    </xdr:from>
    <xdr:to>
      <xdr:col>6</xdr:col>
      <xdr:colOff>38100</xdr:colOff>
      <xdr:row>97</xdr:row>
      <xdr:rowOff>98794</xdr:rowOff>
    </xdr:to>
    <xdr:sp macro="" textlink="">
      <xdr:nvSpPr>
        <xdr:cNvPr id="265" name="楕円 264"/>
        <xdr:cNvSpPr/>
      </xdr:nvSpPr>
      <xdr:spPr>
        <a:xfrm>
          <a:off x="1079500" y="166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89921</xdr:rowOff>
    </xdr:from>
    <xdr:ext cx="534377" cy="259045"/>
    <xdr:sp macro="" textlink="">
      <xdr:nvSpPr>
        <xdr:cNvPr id="266" name="テキスト ボックス 265"/>
        <xdr:cNvSpPr txBox="1"/>
      </xdr:nvSpPr>
      <xdr:spPr>
        <a:xfrm>
          <a:off x="863111" y="1672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8" name="直線コネクタ 287"/>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9"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90" name="直線コネクタ 289"/>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1"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2" name="直線コネクタ 291"/>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17710</xdr:rowOff>
    </xdr:from>
    <xdr:to>
      <xdr:col>55</xdr:col>
      <xdr:colOff>0</xdr:colOff>
      <xdr:row>37</xdr:row>
      <xdr:rowOff>81581</xdr:rowOff>
    </xdr:to>
    <xdr:cxnSp macro="">
      <xdr:nvCxnSpPr>
        <xdr:cNvPr id="293" name="直線コネクタ 292"/>
        <xdr:cNvCxnSpPr/>
      </xdr:nvCxnSpPr>
      <xdr:spPr>
        <a:xfrm flipV="1">
          <a:off x="9639300" y="6361360"/>
          <a:ext cx="838200" cy="6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4" name="補助費等平均値テキスト"/>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5" name="フローチャート: 判断 294"/>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117768</xdr:rowOff>
    </xdr:from>
    <xdr:to>
      <xdr:col>50</xdr:col>
      <xdr:colOff>114300</xdr:colOff>
      <xdr:row>37</xdr:row>
      <xdr:rowOff>81581</xdr:rowOff>
    </xdr:to>
    <xdr:cxnSp macro="">
      <xdr:nvCxnSpPr>
        <xdr:cNvPr id="296" name="直線コネクタ 295"/>
        <xdr:cNvCxnSpPr/>
      </xdr:nvCxnSpPr>
      <xdr:spPr>
        <a:xfrm>
          <a:off x="8750300" y="5947068"/>
          <a:ext cx="889000" cy="4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7" name="フローチャート: 判断 296"/>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8" name="テキスト ボックス 297"/>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117768</xdr:rowOff>
    </xdr:from>
    <xdr:to>
      <xdr:col>45</xdr:col>
      <xdr:colOff>177800</xdr:colOff>
      <xdr:row>37</xdr:row>
      <xdr:rowOff>104537</xdr:rowOff>
    </xdr:to>
    <xdr:cxnSp macro="">
      <xdr:nvCxnSpPr>
        <xdr:cNvPr id="299" name="直線コネクタ 298"/>
        <xdr:cNvCxnSpPr/>
      </xdr:nvCxnSpPr>
      <xdr:spPr>
        <a:xfrm flipV="1">
          <a:off x="7861300" y="5947068"/>
          <a:ext cx="889000" cy="50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300" name="フローチャート: 判断 299"/>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301" name="テキスト ボックス 300"/>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104537</xdr:rowOff>
    </xdr:from>
    <xdr:to>
      <xdr:col>41</xdr:col>
      <xdr:colOff>50800</xdr:colOff>
      <xdr:row>37</xdr:row>
      <xdr:rowOff>106942</xdr:rowOff>
    </xdr:to>
    <xdr:cxnSp macro="">
      <xdr:nvCxnSpPr>
        <xdr:cNvPr id="302" name="直線コネクタ 301"/>
        <xdr:cNvCxnSpPr/>
      </xdr:nvCxnSpPr>
      <xdr:spPr>
        <a:xfrm flipV="1">
          <a:off x="6972300" y="6448187"/>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3" name="フローチャート: 判断 302"/>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4" name="テキスト ボックス 303"/>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5" name="フローチャート: 判断 304"/>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6" name="テキスト ボックス 305"/>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138360</xdr:rowOff>
    </xdr:from>
    <xdr:to>
      <xdr:col>55</xdr:col>
      <xdr:colOff>50800</xdr:colOff>
      <xdr:row>37</xdr:row>
      <xdr:rowOff>68510</xdr:rowOff>
    </xdr:to>
    <xdr:sp macro="" textlink="">
      <xdr:nvSpPr>
        <xdr:cNvPr id="312" name="楕円 311"/>
        <xdr:cNvSpPr/>
      </xdr:nvSpPr>
      <xdr:spPr>
        <a:xfrm>
          <a:off x="10426700" y="63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53287</xdr:rowOff>
    </xdr:from>
    <xdr:ext cx="534377" cy="259045"/>
    <xdr:sp macro="" textlink="">
      <xdr:nvSpPr>
        <xdr:cNvPr id="313" name="補助費等該当値テキスト"/>
        <xdr:cNvSpPr txBox="1"/>
      </xdr:nvSpPr>
      <xdr:spPr>
        <a:xfrm>
          <a:off x="10528300" y="622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30781</xdr:rowOff>
    </xdr:from>
    <xdr:to>
      <xdr:col>50</xdr:col>
      <xdr:colOff>165100</xdr:colOff>
      <xdr:row>37</xdr:row>
      <xdr:rowOff>132381</xdr:rowOff>
    </xdr:to>
    <xdr:sp macro="" textlink="">
      <xdr:nvSpPr>
        <xdr:cNvPr id="314" name="楕円 313"/>
        <xdr:cNvSpPr/>
      </xdr:nvSpPr>
      <xdr:spPr>
        <a:xfrm>
          <a:off x="9588500" y="63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123508</xdr:rowOff>
    </xdr:from>
    <xdr:ext cx="534377" cy="259045"/>
    <xdr:sp macro="" textlink="">
      <xdr:nvSpPr>
        <xdr:cNvPr id="315" name="テキスト ボックス 314"/>
        <xdr:cNvSpPr txBox="1"/>
      </xdr:nvSpPr>
      <xdr:spPr>
        <a:xfrm>
          <a:off x="9372111" y="64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66968</xdr:rowOff>
    </xdr:from>
    <xdr:to>
      <xdr:col>46</xdr:col>
      <xdr:colOff>38100</xdr:colOff>
      <xdr:row>34</xdr:row>
      <xdr:rowOff>168568</xdr:rowOff>
    </xdr:to>
    <xdr:sp macro="" textlink="">
      <xdr:nvSpPr>
        <xdr:cNvPr id="316" name="楕円 315"/>
        <xdr:cNvSpPr/>
      </xdr:nvSpPr>
      <xdr:spPr>
        <a:xfrm>
          <a:off x="8699500" y="58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159695</xdr:rowOff>
    </xdr:from>
    <xdr:ext cx="599010" cy="259045"/>
    <xdr:sp macro="" textlink="">
      <xdr:nvSpPr>
        <xdr:cNvPr id="317" name="テキスト ボックス 316"/>
        <xdr:cNvSpPr txBox="1"/>
      </xdr:nvSpPr>
      <xdr:spPr>
        <a:xfrm>
          <a:off x="8450795" y="59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53737</xdr:rowOff>
    </xdr:from>
    <xdr:to>
      <xdr:col>41</xdr:col>
      <xdr:colOff>101600</xdr:colOff>
      <xdr:row>37</xdr:row>
      <xdr:rowOff>155337</xdr:rowOff>
    </xdr:to>
    <xdr:sp macro="" textlink="">
      <xdr:nvSpPr>
        <xdr:cNvPr id="318" name="楕円 317"/>
        <xdr:cNvSpPr/>
      </xdr:nvSpPr>
      <xdr:spPr>
        <a:xfrm>
          <a:off x="7810500" y="63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146464</xdr:rowOff>
    </xdr:from>
    <xdr:ext cx="534377" cy="259045"/>
    <xdr:sp macro="" textlink="">
      <xdr:nvSpPr>
        <xdr:cNvPr id="319" name="テキスト ボックス 318"/>
        <xdr:cNvSpPr txBox="1"/>
      </xdr:nvSpPr>
      <xdr:spPr>
        <a:xfrm>
          <a:off x="7594111" y="6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56142</xdr:rowOff>
    </xdr:from>
    <xdr:to>
      <xdr:col>36</xdr:col>
      <xdr:colOff>165100</xdr:colOff>
      <xdr:row>37</xdr:row>
      <xdr:rowOff>157742</xdr:rowOff>
    </xdr:to>
    <xdr:sp macro="" textlink="">
      <xdr:nvSpPr>
        <xdr:cNvPr id="320" name="楕円 319"/>
        <xdr:cNvSpPr/>
      </xdr:nvSpPr>
      <xdr:spPr>
        <a:xfrm>
          <a:off x="6921500" y="63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148869</xdr:rowOff>
    </xdr:from>
    <xdr:ext cx="534377" cy="259045"/>
    <xdr:sp macro="" textlink="">
      <xdr:nvSpPr>
        <xdr:cNvPr id="321" name="テキスト ボックス 320"/>
        <xdr:cNvSpPr txBox="1"/>
      </xdr:nvSpPr>
      <xdr:spPr>
        <a:xfrm>
          <a:off x="6705111" y="649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5" name="直線コネクタ 344"/>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6" name="普通建設事業費最小値テキスト"/>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7" name="直線コネクタ 346"/>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8" name="普通建設事業費最大値テキスト"/>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9" name="直線コネクタ 348"/>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111399</xdr:rowOff>
    </xdr:from>
    <xdr:to>
      <xdr:col>55</xdr:col>
      <xdr:colOff>0</xdr:colOff>
      <xdr:row>55</xdr:row>
      <xdr:rowOff>73063</xdr:rowOff>
    </xdr:to>
    <xdr:cxnSp macro="">
      <xdr:nvCxnSpPr>
        <xdr:cNvPr id="350" name="直線コネクタ 349"/>
        <xdr:cNvCxnSpPr/>
      </xdr:nvCxnSpPr>
      <xdr:spPr>
        <a:xfrm>
          <a:off x="9639300" y="9198249"/>
          <a:ext cx="838200" cy="3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51" name="普通建設事業費平均値テキスト"/>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2" name="フローチャート: 判断 351"/>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154224</xdr:rowOff>
    </xdr:from>
    <xdr:to>
      <xdr:col>50</xdr:col>
      <xdr:colOff>114300</xdr:colOff>
      <xdr:row>53</xdr:row>
      <xdr:rowOff>111399</xdr:rowOff>
    </xdr:to>
    <xdr:cxnSp macro="">
      <xdr:nvCxnSpPr>
        <xdr:cNvPr id="353" name="直線コネクタ 352"/>
        <xdr:cNvCxnSpPr/>
      </xdr:nvCxnSpPr>
      <xdr:spPr>
        <a:xfrm>
          <a:off x="8750300" y="9069624"/>
          <a:ext cx="889000" cy="1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4" name="フローチャート: 判断 353"/>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5" name="テキスト ボックス 354"/>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154224</xdr:rowOff>
    </xdr:from>
    <xdr:to>
      <xdr:col>45</xdr:col>
      <xdr:colOff>177800</xdr:colOff>
      <xdr:row>57</xdr:row>
      <xdr:rowOff>126113</xdr:rowOff>
    </xdr:to>
    <xdr:cxnSp macro="">
      <xdr:nvCxnSpPr>
        <xdr:cNvPr id="356" name="直線コネクタ 355"/>
        <xdr:cNvCxnSpPr/>
      </xdr:nvCxnSpPr>
      <xdr:spPr>
        <a:xfrm flipV="1">
          <a:off x="7861300" y="9069624"/>
          <a:ext cx="889000" cy="82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7" name="フローチャート: 判断 356"/>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8" name="テキスト ボックス 357"/>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126113</xdr:rowOff>
    </xdr:from>
    <xdr:to>
      <xdr:col>41</xdr:col>
      <xdr:colOff>50800</xdr:colOff>
      <xdr:row>58</xdr:row>
      <xdr:rowOff>151869</xdr:rowOff>
    </xdr:to>
    <xdr:cxnSp macro="">
      <xdr:nvCxnSpPr>
        <xdr:cNvPr id="359" name="直線コネクタ 358"/>
        <xdr:cNvCxnSpPr/>
      </xdr:nvCxnSpPr>
      <xdr:spPr>
        <a:xfrm flipV="1">
          <a:off x="6972300" y="9898763"/>
          <a:ext cx="889000" cy="19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0" name="フローチャート: 判断 359"/>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1" name="テキスト ボックス 360"/>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2" name="フローチャート: 判断 361"/>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3" name="テキスト ボックス 362"/>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22263</xdr:rowOff>
    </xdr:from>
    <xdr:to>
      <xdr:col>55</xdr:col>
      <xdr:colOff>50800</xdr:colOff>
      <xdr:row>55</xdr:row>
      <xdr:rowOff>123863</xdr:rowOff>
    </xdr:to>
    <xdr:sp macro="" textlink="">
      <xdr:nvSpPr>
        <xdr:cNvPr id="369" name="楕円 368"/>
        <xdr:cNvSpPr/>
      </xdr:nvSpPr>
      <xdr:spPr>
        <a:xfrm>
          <a:off x="10426700" y="9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45140</xdr:rowOff>
    </xdr:from>
    <xdr:ext cx="534377" cy="259045"/>
    <xdr:sp macro="" textlink="">
      <xdr:nvSpPr>
        <xdr:cNvPr id="370" name="普通建設事業費該当値テキスト"/>
        <xdr:cNvSpPr txBox="1"/>
      </xdr:nvSpPr>
      <xdr:spPr>
        <a:xfrm>
          <a:off x="10528300" y="9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60599</xdr:rowOff>
    </xdr:from>
    <xdr:to>
      <xdr:col>50</xdr:col>
      <xdr:colOff>165100</xdr:colOff>
      <xdr:row>53</xdr:row>
      <xdr:rowOff>162199</xdr:rowOff>
    </xdr:to>
    <xdr:sp macro="" textlink="">
      <xdr:nvSpPr>
        <xdr:cNvPr id="371" name="楕円 370"/>
        <xdr:cNvSpPr/>
      </xdr:nvSpPr>
      <xdr:spPr>
        <a:xfrm>
          <a:off x="9588500" y="91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7276</xdr:rowOff>
    </xdr:from>
    <xdr:ext cx="599010" cy="259045"/>
    <xdr:sp macro="" textlink="">
      <xdr:nvSpPr>
        <xdr:cNvPr id="372" name="テキスト ボックス 371"/>
        <xdr:cNvSpPr txBox="1"/>
      </xdr:nvSpPr>
      <xdr:spPr>
        <a:xfrm>
          <a:off x="9339795" y="892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103424</xdr:rowOff>
    </xdr:from>
    <xdr:to>
      <xdr:col>46</xdr:col>
      <xdr:colOff>38100</xdr:colOff>
      <xdr:row>53</xdr:row>
      <xdr:rowOff>33574</xdr:rowOff>
    </xdr:to>
    <xdr:sp macro="" textlink="">
      <xdr:nvSpPr>
        <xdr:cNvPr id="373" name="楕円 372"/>
        <xdr:cNvSpPr/>
      </xdr:nvSpPr>
      <xdr:spPr>
        <a:xfrm>
          <a:off x="8699500" y="90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50101</xdr:rowOff>
    </xdr:from>
    <xdr:ext cx="599010" cy="259045"/>
    <xdr:sp macro="" textlink="">
      <xdr:nvSpPr>
        <xdr:cNvPr id="374" name="テキスト ボックス 373"/>
        <xdr:cNvSpPr txBox="1"/>
      </xdr:nvSpPr>
      <xdr:spPr>
        <a:xfrm>
          <a:off x="8450795" y="879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75313</xdr:rowOff>
    </xdr:from>
    <xdr:to>
      <xdr:col>41</xdr:col>
      <xdr:colOff>101600</xdr:colOff>
      <xdr:row>58</xdr:row>
      <xdr:rowOff>5463</xdr:rowOff>
    </xdr:to>
    <xdr:sp macro="" textlink="">
      <xdr:nvSpPr>
        <xdr:cNvPr id="375" name="楕円 374"/>
        <xdr:cNvSpPr/>
      </xdr:nvSpPr>
      <xdr:spPr>
        <a:xfrm>
          <a:off x="7810500" y="98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168040</xdr:rowOff>
    </xdr:from>
    <xdr:ext cx="534377" cy="259045"/>
    <xdr:sp macro="" textlink="">
      <xdr:nvSpPr>
        <xdr:cNvPr id="376" name="テキスト ボックス 375"/>
        <xdr:cNvSpPr txBox="1"/>
      </xdr:nvSpPr>
      <xdr:spPr>
        <a:xfrm>
          <a:off x="7594111" y="994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101069</xdr:rowOff>
    </xdr:from>
    <xdr:to>
      <xdr:col>36</xdr:col>
      <xdr:colOff>165100</xdr:colOff>
      <xdr:row>59</xdr:row>
      <xdr:rowOff>31219</xdr:rowOff>
    </xdr:to>
    <xdr:sp macro="" textlink="">
      <xdr:nvSpPr>
        <xdr:cNvPr id="377" name="楕円 376"/>
        <xdr:cNvSpPr/>
      </xdr:nvSpPr>
      <xdr:spPr>
        <a:xfrm>
          <a:off x="6921500" y="100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22346</xdr:rowOff>
    </xdr:from>
    <xdr:ext cx="469744" cy="259045"/>
    <xdr:sp macro="" textlink="">
      <xdr:nvSpPr>
        <xdr:cNvPr id="378" name="テキスト ボックス 377"/>
        <xdr:cNvSpPr txBox="1"/>
      </xdr:nvSpPr>
      <xdr:spPr>
        <a:xfrm>
          <a:off x="6737428" y="1013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2" name="直線コネクタ 401"/>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5" name="普通建設事業費 （ うち新規整備　）最大値テキスト"/>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6" name="直線コネクタ 405"/>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4865</xdr:rowOff>
    </xdr:from>
    <xdr:to>
      <xdr:col>55</xdr:col>
      <xdr:colOff>0</xdr:colOff>
      <xdr:row>77</xdr:row>
      <xdr:rowOff>164522</xdr:rowOff>
    </xdr:to>
    <xdr:cxnSp macro="">
      <xdr:nvCxnSpPr>
        <xdr:cNvPr id="407" name="直線コネクタ 406"/>
        <xdr:cNvCxnSpPr/>
      </xdr:nvCxnSpPr>
      <xdr:spPr>
        <a:xfrm flipV="1">
          <a:off x="9639300" y="13206515"/>
          <a:ext cx="838200" cy="15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8" name="普通建設事業費 （ うち新規整備　）平均値テキスト"/>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9" name="フローチャート: 判断 408"/>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103048</xdr:rowOff>
    </xdr:from>
    <xdr:to>
      <xdr:col>50</xdr:col>
      <xdr:colOff>114300</xdr:colOff>
      <xdr:row>77</xdr:row>
      <xdr:rowOff>164522</xdr:rowOff>
    </xdr:to>
    <xdr:cxnSp macro="">
      <xdr:nvCxnSpPr>
        <xdr:cNvPr id="410" name="直線コネクタ 409"/>
        <xdr:cNvCxnSpPr/>
      </xdr:nvCxnSpPr>
      <xdr:spPr>
        <a:xfrm>
          <a:off x="8750300" y="13133248"/>
          <a:ext cx="889000" cy="23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11" name="フローチャート: 判断 410"/>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2" name="テキスト ボックス 411"/>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103048</xdr:rowOff>
    </xdr:from>
    <xdr:to>
      <xdr:col>45</xdr:col>
      <xdr:colOff>177800</xdr:colOff>
      <xdr:row>79</xdr:row>
      <xdr:rowOff>37458</xdr:rowOff>
    </xdr:to>
    <xdr:cxnSp macro="">
      <xdr:nvCxnSpPr>
        <xdr:cNvPr id="413" name="直線コネクタ 412"/>
        <xdr:cNvCxnSpPr/>
      </xdr:nvCxnSpPr>
      <xdr:spPr>
        <a:xfrm flipV="1">
          <a:off x="7861300" y="13133248"/>
          <a:ext cx="889000" cy="44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4" name="フローチャート: 判断 413"/>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5" name="テキスト ボックス 414"/>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37458</xdr:rowOff>
    </xdr:from>
    <xdr:to>
      <xdr:col>41</xdr:col>
      <xdr:colOff>50800</xdr:colOff>
      <xdr:row>79</xdr:row>
      <xdr:rowOff>43421</xdr:rowOff>
    </xdr:to>
    <xdr:cxnSp macro="">
      <xdr:nvCxnSpPr>
        <xdr:cNvPr id="416" name="直線コネクタ 415"/>
        <xdr:cNvCxnSpPr/>
      </xdr:nvCxnSpPr>
      <xdr:spPr>
        <a:xfrm flipV="1">
          <a:off x="6972300" y="13582008"/>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7" name="フローチャート: 判断 416"/>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8" name="テキスト ボックス 417"/>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9" name="フローチャート: 判断 418"/>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20" name="テキスト ボックス 419"/>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125515</xdr:rowOff>
    </xdr:from>
    <xdr:to>
      <xdr:col>55</xdr:col>
      <xdr:colOff>50800</xdr:colOff>
      <xdr:row>77</xdr:row>
      <xdr:rowOff>55665</xdr:rowOff>
    </xdr:to>
    <xdr:sp macro="" textlink="">
      <xdr:nvSpPr>
        <xdr:cNvPr id="426" name="楕円 425"/>
        <xdr:cNvSpPr/>
      </xdr:nvSpPr>
      <xdr:spPr>
        <a:xfrm>
          <a:off x="104267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148392</xdr:rowOff>
    </xdr:from>
    <xdr:ext cx="534377" cy="259045"/>
    <xdr:sp macro="" textlink="">
      <xdr:nvSpPr>
        <xdr:cNvPr id="427" name="普通建設事業費 （ うち新規整備　）該当値テキスト"/>
        <xdr:cNvSpPr txBox="1"/>
      </xdr:nvSpPr>
      <xdr:spPr>
        <a:xfrm>
          <a:off x="10528300" y="130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113722</xdr:rowOff>
    </xdr:from>
    <xdr:to>
      <xdr:col>50</xdr:col>
      <xdr:colOff>165100</xdr:colOff>
      <xdr:row>78</xdr:row>
      <xdr:rowOff>43872</xdr:rowOff>
    </xdr:to>
    <xdr:sp macro="" textlink="">
      <xdr:nvSpPr>
        <xdr:cNvPr id="428" name="楕円 427"/>
        <xdr:cNvSpPr/>
      </xdr:nvSpPr>
      <xdr:spPr>
        <a:xfrm>
          <a:off x="9588500" y="133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34999</xdr:rowOff>
    </xdr:from>
    <xdr:ext cx="534377" cy="259045"/>
    <xdr:sp macro="" textlink="">
      <xdr:nvSpPr>
        <xdr:cNvPr id="429" name="テキスト ボックス 428"/>
        <xdr:cNvSpPr txBox="1"/>
      </xdr:nvSpPr>
      <xdr:spPr>
        <a:xfrm>
          <a:off x="9372111" y="1340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52248</xdr:rowOff>
    </xdr:from>
    <xdr:to>
      <xdr:col>46</xdr:col>
      <xdr:colOff>38100</xdr:colOff>
      <xdr:row>76</xdr:row>
      <xdr:rowOff>153848</xdr:rowOff>
    </xdr:to>
    <xdr:sp macro="" textlink="">
      <xdr:nvSpPr>
        <xdr:cNvPr id="430" name="楕円 429"/>
        <xdr:cNvSpPr/>
      </xdr:nvSpPr>
      <xdr:spPr>
        <a:xfrm>
          <a:off x="8699500" y="130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144975</xdr:rowOff>
    </xdr:from>
    <xdr:ext cx="534377" cy="259045"/>
    <xdr:sp macro="" textlink="">
      <xdr:nvSpPr>
        <xdr:cNvPr id="431" name="テキスト ボックス 430"/>
        <xdr:cNvSpPr txBox="1"/>
      </xdr:nvSpPr>
      <xdr:spPr>
        <a:xfrm>
          <a:off x="8483111" y="131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158108</xdr:rowOff>
    </xdr:from>
    <xdr:to>
      <xdr:col>41</xdr:col>
      <xdr:colOff>101600</xdr:colOff>
      <xdr:row>79</xdr:row>
      <xdr:rowOff>88258</xdr:rowOff>
    </xdr:to>
    <xdr:sp macro="" textlink="">
      <xdr:nvSpPr>
        <xdr:cNvPr id="432" name="楕円 431"/>
        <xdr:cNvSpPr/>
      </xdr:nvSpPr>
      <xdr:spPr>
        <a:xfrm>
          <a:off x="7810500" y="135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79385</xdr:rowOff>
    </xdr:from>
    <xdr:ext cx="378565" cy="259045"/>
    <xdr:sp macro="" textlink="">
      <xdr:nvSpPr>
        <xdr:cNvPr id="433" name="テキスト ボックス 432"/>
        <xdr:cNvSpPr txBox="1"/>
      </xdr:nvSpPr>
      <xdr:spPr>
        <a:xfrm>
          <a:off x="7672017" y="1362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164071</xdr:rowOff>
    </xdr:from>
    <xdr:to>
      <xdr:col>36</xdr:col>
      <xdr:colOff>165100</xdr:colOff>
      <xdr:row>79</xdr:row>
      <xdr:rowOff>94221</xdr:rowOff>
    </xdr:to>
    <xdr:sp macro="" textlink="">
      <xdr:nvSpPr>
        <xdr:cNvPr id="434" name="楕円 433"/>
        <xdr:cNvSpPr/>
      </xdr:nvSpPr>
      <xdr:spPr>
        <a:xfrm>
          <a:off x="6921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85348</xdr:rowOff>
    </xdr:from>
    <xdr:ext cx="313932" cy="259045"/>
    <xdr:sp macro="" textlink="">
      <xdr:nvSpPr>
        <xdr:cNvPr id="435" name="テキスト ボックス 434"/>
        <xdr:cNvSpPr txBox="1"/>
      </xdr:nvSpPr>
      <xdr:spPr>
        <a:xfrm>
          <a:off x="6815333" y="13629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146862</xdr:rowOff>
    </xdr:from>
    <xdr:to>
      <xdr:col>55</xdr:col>
      <xdr:colOff>0</xdr:colOff>
      <xdr:row>94</xdr:row>
      <xdr:rowOff>85510</xdr:rowOff>
    </xdr:to>
    <xdr:cxnSp macro="">
      <xdr:nvCxnSpPr>
        <xdr:cNvPr id="464" name="直線コネクタ 463"/>
        <xdr:cNvCxnSpPr/>
      </xdr:nvCxnSpPr>
      <xdr:spPr>
        <a:xfrm>
          <a:off x="9639300" y="15577362"/>
          <a:ext cx="838200" cy="6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5" name="普通建設事業費 （ うち更新整備　）平均値テキスト"/>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146862</xdr:rowOff>
    </xdr:from>
    <xdr:to>
      <xdr:col>50</xdr:col>
      <xdr:colOff>114300</xdr:colOff>
      <xdr:row>94</xdr:row>
      <xdr:rowOff>151994</xdr:rowOff>
    </xdr:to>
    <xdr:cxnSp macro="">
      <xdr:nvCxnSpPr>
        <xdr:cNvPr id="467" name="直線コネクタ 466"/>
        <xdr:cNvCxnSpPr/>
      </xdr:nvCxnSpPr>
      <xdr:spPr>
        <a:xfrm flipV="1">
          <a:off x="8750300" y="15577362"/>
          <a:ext cx="889000" cy="6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9" name="テキスト ボックス 468"/>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151994</xdr:rowOff>
    </xdr:from>
    <xdr:to>
      <xdr:col>45</xdr:col>
      <xdr:colOff>177800</xdr:colOff>
      <xdr:row>96</xdr:row>
      <xdr:rowOff>158508</xdr:rowOff>
    </xdr:to>
    <xdr:cxnSp macro="">
      <xdr:nvCxnSpPr>
        <xdr:cNvPr id="470" name="直線コネクタ 469"/>
        <xdr:cNvCxnSpPr/>
      </xdr:nvCxnSpPr>
      <xdr:spPr>
        <a:xfrm flipV="1">
          <a:off x="7861300" y="16268294"/>
          <a:ext cx="889000" cy="34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82769</xdr:rowOff>
    </xdr:from>
    <xdr:ext cx="534377" cy="259045"/>
    <xdr:sp macro="" textlink="">
      <xdr:nvSpPr>
        <xdr:cNvPr id="472" name="テキスト ボックス 471"/>
        <xdr:cNvSpPr txBox="1"/>
      </xdr:nvSpPr>
      <xdr:spPr>
        <a:xfrm>
          <a:off x="8483111" y="163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158508</xdr:rowOff>
    </xdr:from>
    <xdr:to>
      <xdr:col>41</xdr:col>
      <xdr:colOff>50800</xdr:colOff>
      <xdr:row>98</xdr:row>
      <xdr:rowOff>134899</xdr:rowOff>
    </xdr:to>
    <xdr:cxnSp macro="">
      <xdr:nvCxnSpPr>
        <xdr:cNvPr id="473" name="直線コネクタ 472"/>
        <xdr:cNvCxnSpPr/>
      </xdr:nvCxnSpPr>
      <xdr:spPr>
        <a:xfrm flipV="1">
          <a:off x="6972300" y="16617708"/>
          <a:ext cx="889000" cy="3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5" name="テキスト ボックス 474"/>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7" name="テキスト ボックス 476"/>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34710</xdr:rowOff>
    </xdr:from>
    <xdr:to>
      <xdr:col>55</xdr:col>
      <xdr:colOff>50800</xdr:colOff>
      <xdr:row>94</xdr:row>
      <xdr:rowOff>136310</xdr:rowOff>
    </xdr:to>
    <xdr:sp macro="" textlink="">
      <xdr:nvSpPr>
        <xdr:cNvPr id="483" name="楕円 482"/>
        <xdr:cNvSpPr/>
      </xdr:nvSpPr>
      <xdr:spPr>
        <a:xfrm>
          <a:off x="10426700" y="161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57587</xdr:rowOff>
    </xdr:from>
    <xdr:ext cx="534377" cy="259045"/>
    <xdr:sp macro="" textlink="">
      <xdr:nvSpPr>
        <xdr:cNvPr id="484" name="普通建設事業費 （ うち更新整備　）該当値テキスト"/>
        <xdr:cNvSpPr txBox="1"/>
      </xdr:nvSpPr>
      <xdr:spPr>
        <a:xfrm>
          <a:off x="10528300" y="160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96062</xdr:rowOff>
    </xdr:from>
    <xdr:to>
      <xdr:col>50</xdr:col>
      <xdr:colOff>165100</xdr:colOff>
      <xdr:row>91</xdr:row>
      <xdr:rowOff>26212</xdr:rowOff>
    </xdr:to>
    <xdr:sp macro="" textlink="">
      <xdr:nvSpPr>
        <xdr:cNvPr id="485" name="楕円 484"/>
        <xdr:cNvSpPr/>
      </xdr:nvSpPr>
      <xdr:spPr>
        <a:xfrm>
          <a:off x="9588500" y="155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42739</xdr:rowOff>
    </xdr:from>
    <xdr:ext cx="599010" cy="259045"/>
    <xdr:sp macro="" textlink="">
      <xdr:nvSpPr>
        <xdr:cNvPr id="486" name="テキスト ボックス 485"/>
        <xdr:cNvSpPr txBox="1"/>
      </xdr:nvSpPr>
      <xdr:spPr>
        <a:xfrm>
          <a:off x="9339795" y="1530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101194</xdr:rowOff>
    </xdr:from>
    <xdr:to>
      <xdr:col>46</xdr:col>
      <xdr:colOff>38100</xdr:colOff>
      <xdr:row>95</xdr:row>
      <xdr:rowOff>31344</xdr:rowOff>
    </xdr:to>
    <xdr:sp macro="" textlink="">
      <xdr:nvSpPr>
        <xdr:cNvPr id="487" name="楕円 486"/>
        <xdr:cNvSpPr/>
      </xdr:nvSpPr>
      <xdr:spPr>
        <a:xfrm>
          <a:off x="8699500" y="162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47871</xdr:rowOff>
    </xdr:from>
    <xdr:ext cx="534377" cy="259045"/>
    <xdr:sp macro="" textlink="">
      <xdr:nvSpPr>
        <xdr:cNvPr id="488" name="テキスト ボックス 487"/>
        <xdr:cNvSpPr txBox="1"/>
      </xdr:nvSpPr>
      <xdr:spPr>
        <a:xfrm>
          <a:off x="8483111" y="159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107708</xdr:rowOff>
    </xdr:from>
    <xdr:to>
      <xdr:col>41</xdr:col>
      <xdr:colOff>101600</xdr:colOff>
      <xdr:row>97</xdr:row>
      <xdr:rowOff>37858</xdr:rowOff>
    </xdr:to>
    <xdr:sp macro="" textlink="">
      <xdr:nvSpPr>
        <xdr:cNvPr id="489" name="楕円 488"/>
        <xdr:cNvSpPr/>
      </xdr:nvSpPr>
      <xdr:spPr>
        <a:xfrm>
          <a:off x="7810500" y="16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28985</xdr:rowOff>
    </xdr:from>
    <xdr:ext cx="534377" cy="259045"/>
    <xdr:sp macro="" textlink="">
      <xdr:nvSpPr>
        <xdr:cNvPr id="490" name="テキスト ボックス 489"/>
        <xdr:cNvSpPr txBox="1"/>
      </xdr:nvSpPr>
      <xdr:spPr>
        <a:xfrm>
          <a:off x="7594111" y="166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84099</xdr:rowOff>
    </xdr:from>
    <xdr:to>
      <xdr:col>36</xdr:col>
      <xdr:colOff>165100</xdr:colOff>
      <xdr:row>99</xdr:row>
      <xdr:rowOff>14249</xdr:rowOff>
    </xdr:to>
    <xdr:sp macro="" textlink="">
      <xdr:nvSpPr>
        <xdr:cNvPr id="491" name="楕円 490"/>
        <xdr:cNvSpPr/>
      </xdr:nvSpPr>
      <xdr:spPr>
        <a:xfrm>
          <a:off x="6921500" y="168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5376</xdr:rowOff>
    </xdr:from>
    <xdr:ext cx="469744" cy="259045"/>
    <xdr:sp macro="" textlink="">
      <xdr:nvSpPr>
        <xdr:cNvPr id="492" name="テキスト ボックス 491"/>
        <xdr:cNvSpPr txBox="1"/>
      </xdr:nvSpPr>
      <xdr:spPr>
        <a:xfrm>
          <a:off x="6737428" y="1697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2" name="災害復旧事業費平均値テキスト"/>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6" name="テキスト ボックス 525"/>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2" name="テキスト ボックス 531"/>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4" name="テキスト ボックス 533"/>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41" name="災害復旧事業費該当値テキスト"/>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94490</xdr:rowOff>
    </xdr:from>
    <xdr:to>
      <xdr:col>85</xdr:col>
      <xdr:colOff>127000</xdr:colOff>
      <xdr:row>77</xdr:row>
      <xdr:rowOff>101516</xdr:rowOff>
    </xdr:to>
    <xdr:cxnSp macro="">
      <xdr:nvCxnSpPr>
        <xdr:cNvPr id="627" name="直線コネクタ 626"/>
        <xdr:cNvCxnSpPr/>
      </xdr:nvCxnSpPr>
      <xdr:spPr>
        <a:xfrm flipV="1">
          <a:off x="15481300" y="13296140"/>
          <a:ext cx="8382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8" name="公債費平均値テキスト"/>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101516</xdr:rowOff>
    </xdr:from>
    <xdr:to>
      <xdr:col>81</xdr:col>
      <xdr:colOff>50800</xdr:colOff>
      <xdr:row>77</xdr:row>
      <xdr:rowOff>122341</xdr:rowOff>
    </xdr:to>
    <xdr:cxnSp macro="">
      <xdr:nvCxnSpPr>
        <xdr:cNvPr id="630" name="直線コネクタ 629"/>
        <xdr:cNvCxnSpPr/>
      </xdr:nvCxnSpPr>
      <xdr:spPr>
        <a:xfrm flipV="1">
          <a:off x="14592300" y="13303166"/>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2" name="テキスト ボックス 631"/>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122341</xdr:rowOff>
    </xdr:from>
    <xdr:to>
      <xdr:col>76</xdr:col>
      <xdr:colOff>114300</xdr:colOff>
      <xdr:row>77</xdr:row>
      <xdr:rowOff>126975</xdr:rowOff>
    </xdr:to>
    <xdr:cxnSp macro="">
      <xdr:nvCxnSpPr>
        <xdr:cNvPr id="633" name="直線コネクタ 632"/>
        <xdr:cNvCxnSpPr/>
      </xdr:nvCxnSpPr>
      <xdr:spPr>
        <a:xfrm flipV="1">
          <a:off x="13703300" y="13323991"/>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5" name="テキスト ボックス 634"/>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116269</xdr:rowOff>
    </xdr:from>
    <xdr:to>
      <xdr:col>71</xdr:col>
      <xdr:colOff>177800</xdr:colOff>
      <xdr:row>77</xdr:row>
      <xdr:rowOff>126975</xdr:rowOff>
    </xdr:to>
    <xdr:cxnSp macro="">
      <xdr:nvCxnSpPr>
        <xdr:cNvPr id="636" name="直線コネクタ 635"/>
        <xdr:cNvCxnSpPr/>
      </xdr:nvCxnSpPr>
      <xdr:spPr>
        <a:xfrm>
          <a:off x="12814300" y="13317919"/>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8" name="テキスト ボックス 637"/>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40" name="テキスト ボックス 639"/>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43690</xdr:rowOff>
    </xdr:from>
    <xdr:to>
      <xdr:col>85</xdr:col>
      <xdr:colOff>177800</xdr:colOff>
      <xdr:row>77</xdr:row>
      <xdr:rowOff>145290</xdr:rowOff>
    </xdr:to>
    <xdr:sp macro="" textlink="">
      <xdr:nvSpPr>
        <xdr:cNvPr id="646" name="楕円 645"/>
        <xdr:cNvSpPr/>
      </xdr:nvSpPr>
      <xdr:spPr>
        <a:xfrm>
          <a:off x="16268700" y="132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22117</xdr:rowOff>
    </xdr:from>
    <xdr:ext cx="534377" cy="259045"/>
    <xdr:sp macro="" textlink="">
      <xdr:nvSpPr>
        <xdr:cNvPr id="647" name="公債費該当値テキスト"/>
        <xdr:cNvSpPr txBox="1"/>
      </xdr:nvSpPr>
      <xdr:spPr>
        <a:xfrm>
          <a:off x="16370300" y="1322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50716</xdr:rowOff>
    </xdr:from>
    <xdr:to>
      <xdr:col>81</xdr:col>
      <xdr:colOff>101600</xdr:colOff>
      <xdr:row>77</xdr:row>
      <xdr:rowOff>152316</xdr:rowOff>
    </xdr:to>
    <xdr:sp macro="" textlink="">
      <xdr:nvSpPr>
        <xdr:cNvPr id="648" name="楕円 647"/>
        <xdr:cNvSpPr/>
      </xdr:nvSpPr>
      <xdr:spPr>
        <a:xfrm>
          <a:off x="15430500" y="132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143443</xdr:rowOff>
    </xdr:from>
    <xdr:ext cx="534377" cy="259045"/>
    <xdr:sp macro="" textlink="">
      <xdr:nvSpPr>
        <xdr:cNvPr id="649" name="テキスト ボックス 648"/>
        <xdr:cNvSpPr txBox="1"/>
      </xdr:nvSpPr>
      <xdr:spPr>
        <a:xfrm>
          <a:off x="15214111" y="1334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71541</xdr:rowOff>
    </xdr:from>
    <xdr:to>
      <xdr:col>76</xdr:col>
      <xdr:colOff>165100</xdr:colOff>
      <xdr:row>78</xdr:row>
      <xdr:rowOff>1691</xdr:rowOff>
    </xdr:to>
    <xdr:sp macro="" textlink="">
      <xdr:nvSpPr>
        <xdr:cNvPr id="650" name="楕円 649"/>
        <xdr:cNvSpPr/>
      </xdr:nvSpPr>
      <xdr:spPr>
        <a:xfrm>
          <a:off x="14541500" y="132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164268</xdr:rowOff>
    </xdr:from>
    <xdr:ext cx="534377" cy="259045"/>
    <xdr:sp macro="" textlink="">
      <xdr:nvSpPr>
        <xdr:cNvPr id="651" name="テキスト ボックス 650"/>
        <xdr:cNvSpPr txBox="1"/>
      </xdr:nvSpPr>
      <xdr:spPr>
        <a:xfrm>
          <a:off x="14325111" y="133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76175</xdr:rowOff>
    </xdr:from>
    <xdr:to>
      <xdr:col>72</xdr:col>
      <xdr:colOff>38100</xdr:colOff>
      <xdr:row>78</xdr:row>
      <xdr:rowOff>6325</xdr:rowOff>
    </xdr:to>
    <xdr:sp macro="" textlink="">
      <xdr:nvSpPr>
        <xdr:cNvPr id="652" name="楕円 651"/>
        <xdr:cNvSpPr/>
      </xdr:nvSpPr>
      <xdr:spPr>
        <a:xfrm>
          <a:off x="13652500" y="132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168902</xdr:rowOff>
    </xdr:from>
    <xdr:ext cx="534377" cy="259045"/>
    <xdr:sp macro="" textlink="">
      <xdr:nvSpPr>
        <xdr:cNvPr id="653" name="テキスト ボックス 652"/>
        <xdr:cNvSpPr txBox="1"/>
      </xdr:nvSpPr>
      <xdr:spPr>
        <a:xfrm>
          <a:off x="13436111" y="133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65469</xdr:rowOff>
    </xdr:from>
    <xdr:to>
      <xdr:col>67</xdr:col>
      <xdr:colOff>101600</xdr:colOff>
      <xdr:row>77</xdr:row>
      <xdr:rowOff>167069</xdr:rowOff>
    </xdr:to>
    <xdr:sp macro="" textlink="">
      <xdr:nvSpPr>
        <xdr:cNvPr id="654" name="楕円 653"/>
        <xdr:cNvSpPr/>
      </xdr:nvSpPr>
      <xdr:spPr>
        <a:xfrm>
          <a:off x="12763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158196</xdr:rowOff>
    </xdr:from>
    <xdr:ext cx="534377" cy="259045"/>
    <xdr:sp macro="" textlink="">
      <xdr:nvSpPr>
        <xdr:cNvPr id="655" name="テキスト ボックス 654"/>
        <xdr:cNvSpPr txBox="1"/>
      </xdr:nvSpPr>
      <xdr:spPr>
        <a:xfrm>
          <a:off x="12547111" y="133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96368</xdr:rowOff>
    </xdr:from>
    <xdr:to>
      <xdr:col>85</xdr:col>
      <xdr:colOff>127000</xdr:colOff>
      <xdr:row>97</xdr:row>
      <xdr:rowOff>38709</xdr:rowOff>
    </xdr:to>
    <xdr:cxnSp macro="">
      <xdr:nvCxnSpPr>
        <xdr:cNvPr id="684" name="直線コネクタ 683"/>
        <xdr:cNvCxnSpPr/>
      </xdr:nvCxnSpPr>
      <xdr:spPr>
        <a:xfrm flipV="1">
          <a:off x="15481300" y="16384118"/>
          <a:ext cx="838200" cy="2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5" name="積立金平均値テキスト"/>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97371</xdr:rowOff>
    </xdr:from>
    <xdr:to>
      <xdr:col>81</xdr:col>
      <xdr:colOff>50800</xdr:colOff>
      <xdr:row>97</xdr:row>
      <xdr:rowOff>38709</xdr:rowOff>
    </xdr:to>
    <xdr:cxnSp macro="">
      <xdr:nvCxnSpPr>
        <xdr:cNvPr id="687" name="直線コネクタ 686"/>
        <xdr:cNvCxnSpPr/>
      </xdr:nvCxnSpPr>
      <xdr:spPr>
        <a:xfrm>
          <a:off x="14592300" y="16556571"/>
          <a:ext cx="889000" cy="1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9" name="テキスト ボックス 688"/>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97371</xdr:rowOff>
    </xdr:from>
    <xdr:to>
      <xdr:col>76</xdr:col>
      <xdr:colOff>114300</xdr:colOff>
      <xdr:row>98</xdr:row>
      <xdr:rowOff>45110</xdr:rowOff>
    </xdr:to>
    <xdr:cxnSp macro="">
      <xdr:nvCxnSpPr>
        <xdr:cNvPr id="690" name="直線コネクタ 689"/>
        <xdr:cNvCxnSpPr/>
      </xdr:nvCxnSpPr>
      <xdr:spPr>
        <a:xfrm flipV="1">
          <a:off x="13703300" y="16556571"/>
          <a:ext cx="889000" cy="29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2" name="テキスト ボックス 691"/>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146735</xdr:rowOff>
    </xdr:from>
    <xdr:to>
      <xdr:col>71</xdr:col>
      <xdr:colOff>177800</xdr:colOff>
      <xdr:row>98</xdr:row>
      <xdr:rowOff>45110</xdr:rowOff>
    </xdr:to>
    <xdr:cxnSp macro="">
      <xdr:nvCxnSpPr>
        <xdr:cNvPr id="693" name="直線コネクタ 692"/>
        <xdr:cNvCxnSpPr/>
      </xdr:nvCxnSpPr>
      <xdr:spPr>
        <a:xfrm>
          <a:off x="12814300" y="16777385"/>
          <a:ext cx="889000" cy="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5" name="テキスト ボックス 694"/>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45568</xdr:rowOff>
    </xdr:from>
    <xdr:to>
      <xdr:col>85</xdr:col>
      <xdr:colOff>177800</xdr:colOff>
      <xdr:row>95</xdr:row>
      <xdr:rowOff>147168</xdr:rowOff>
    </xdr:to>
    <xdr:sp macro="" textlink="">
      <xdr:nvSpPr>
        <xdr:cNvPr id="703" name="楕円 702"/>
        <xdr:cNvSpPr/>
      </xdr:nvSpPr>
      <xdr:spPr>
        <a:xfrm>
          <a:off x="16268700" y="163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68445</xdr:rowOff>
    </xdr:from>
    <xdr:ext cx="534377" cy="259045"/>
    <xdr:sp macro="" textlink="">
      <xdr:nvSpPr>
        <xdr:cNvPr id="704" name="積立金該当値テキスト"/>
        <xdr:cNvSpPr txBox="1"/>
      </xdr:nvSpPr>
      <xdr:spPr>
        <a:xfrm>
          <a:off x="16370300" y="161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159359</xdr:rowOff>
    </xdr:from>
    <xdr:to>
      <xdr:col>81</xdr:col>
      <xdr:colOff>101600</xdr:colOff>
      <xdr:row>97</xdr:row>
      <xdr:rowOff>89509</xdr:rowOff>
    </xdr:to>
    <xdr:sp macro="" textlink="">
      <xdr:nvSpPr>
        <xdr:cNvPr id="705" name="楕円 704"/>
        <xdr:cNvSpPr/>
      </xdr:nvSpPr>
      <xdr:spPr>
        <a:xfrm>
          <a:off x="15430500" y="166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80636</xdr:rowOff>
    </xdr:from>
    <xdr:ext cx="534377" cy="259045"/>
    <xdr:sp macro="" textlink="">
      <xdr:nvSpPr>
        <xdr:cNvPr id="706" name="テキスト ボックス 705"/>
        <xdr:cNvSpPr txBox="1"/>
      </xdr:nvSpPr>
      <xdr:spPr>
        <a:xfrm>
          <a:off x="15214111" y="167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46571</xdr:rowOff>
    </xdr:from>
    <xdr:to>
      <xdr:col>76</xdr:col>
      <xdr:colOff>165100</xdr:colOff>
      <xdr:row>96</xdr:row>
      <xdr:rowOff>148171</xdr:rowOff>
    </xdr:to>
    <xdr:sp macro="" textlink="">
      <xdr:nvSpPr>
        <xdr:cNvPr id="707" name="楕円 706"/>
        <xdr:cNvSpPr/>
      </xdr:nvSpPr>
      <xdr:spPr>
        <a:xfrm>
          <a:off x="14541500" y="165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164698</xdr:rowOff>
    </xdr:from>
    <xdr:ext cx="534377" cy="259045"/>
    <xdr:sp macro="" textlink="">
      <xdr:nvSpPr>
        <xdr:cNvPr id="708" name="テキスト ボックス 707"/>
        <xdr:cNvSpPr txBox="1"/>
      </xdr:nvSpPr>
      <xdr:spPr>
        <a:xfrm>
          <a:off x="14325111" y="162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165760</xdr:rowOff>
    </xdr:from>
    <xdr:to>
      <xdr:col>72</xdr:col>
      <xdr:colOff>38100</xdr:colOff>
      <xdr:row>98</xdr:row>
      <xdr:rowOff>95910</xdr:rowOff>
    </xdr:to>
    <xdr:sp macro="" textlink="">
      <xdr:nvSpPr>
        <xdr:cNvPr id="709" name="楕円 708"/>
        <xdr:cNvSpPr/>
      </xdr:nvSpPr>
      <xdr:spPr>
        <a:xfrm>
          <a:off x="13652500" y="167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87037</xdr:rowOff>
    </xdr:from>
    <xdr:ext cx="534377" cy="259045"/>
    <xdr:sp macro="" textlink="">
      <xdr:nvSpPr>
        <xdr:cNvPr id="710" name="テキスト ボックス 709"/>
        <xdr:cNvSpPr txBox="1"/>
      </xdr:nvSpPr>
      <xdr:spPr>
        <a:xfrm>
          <a:off x="13436111" y="168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95935</xdr:rowOff>
    </xdr:from>
    <xdr:to>
      <xdr:col>67</xdr:col>
      <xdr:colOff>101600</xdr:colOff>
      <xdr:row>98</xdr:row>
      <xdr:rowOff>26085</xdr:rowOff>
    </xdr:to>
    <xdr:sp macro="" textlink="">
      <xdr:nvSpPr>
        <xdr:cNvPr id="711" name="楕円 710"/>
        <xdr:cNvSpPr/>
      </xdr:nvSpPr>
      <xdr:spPr>
        <a:xfrm>
          <a:off x="12763500" y="167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17212</xdr:rowOff>
    </xdr:from>
    <xdr:ext cx="534377" cy="259045"/>
    <xdr:sp macro="" textlink="">
      <xdr:nvSpPr>
        <xdr:cNvPr id="712" name="テキスト ボックス 711"/>
        <xdr:cNvSpPr txBox="1"/>
      </xdr:nvSpPr>
      <xdr:spPr>
        <a:xfrm>
          <a:off x="12547111" y="168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5" name="貸付金平均値テキスト"/>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7" name="直線コネクタ 79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0" name="直線コネクタ 79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7" name="テキスト ボックス 806"/>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7" name="楕円 81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108513</xdr:rowOff>
    </xdr:from>
    <xdr:to>
      <xdr:col>116</xdr:col>
      <xdr:colOff>63500</xdr:colOff>
      <xdr:row>76</xdr:row>
      <xdr:rowOff>124285</xdr:rowOff>
    </xdr:to>
    <xdr:cxnSp macro="">
      <xdr:nvCxnSpPr>
        <xdr:cNvPr id="854" name="直線コネクタ 853"/>
        <xdr:cNvCxnSpPr/>
      </xdr:nvCxnSpPr>
      <xdr:spPr>
        <a:xfrm flipV="1">
          <a:off x="21323300" y="13138713"/>
          <a:ext cx="8382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69716</xdr:rowOff>
    </xdr:from>
    <xdr:to>
      <xdr:col>111</xdr:col>
      <xdr:colOff>177800</xdr:colOff>
      <xdr:row>76</xdr:row>
      <xdr:rowOff>124285</xdr:rowOff>
    </xdr:to>
    <xdr:cxnSp macro="">
      <xdr:nvCxnSpPr>
        <xdr:cNvPr id="857" name="直線コネクタ 856"/>
        <xdr:cNvCxnSpPr/>
      </xdr:nvCxnSpPr>
      <xdr:spPr>
        <a:xfrm>
          <a:off x="20434300" y="12585566"/>
          <a:ext cx="889000" cy="56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69716</xdr:rowOff>
    </xdr:from>
    <xdr:to>
      <xdr:col>107</xdr:col>
      <xdr:colOff>50800</xdr:colOff>
      <xdr:row>76</xdr:row>
      <xdr:rowOff>63691</xdr:rowOff>
    </xdr:to>
    <xdr:cxnSp macro="">
      <xdr:nvCxnSpPr>
        <xdr:cNvPr id="860" name="直線コネクタ 859"/>
        <xdr:cNvCxnSpPr/>
      </xdr:nvCxnSpPr>
      <xdr:spPr>
        <a:xfrm flipV="1">
          <a:off x="19545300" y="12585566"/>
          <a:ext cx="889000" cy="50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2" name="テキスト ボックス 861"/>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152453</xdr:rowOff>
    </xdr:from>
    <xdr:to>
      <xdr:col>102</xdr:col>
      <xdr:colOff>114300</xdr:colOff>
      <xdr:row>76</xdr:row>
      <xdr:rowOff>63691</xdr:rowOff>
    </xdr:to>
    <xdr:cxnSp macro="">
      <xdr:nvCxnSpPr>
        <xdr:cNvPr id="863" name="直線コネクタ 862"/>
        <xdr:cNvCxnSpPr/>
      </xdr:nvCxnSpPr>
      <xdr:spPr>
        <a:xfrm>
          <a:off x="18656300" y="12668303"/>
          <a:ext cx="889000" cy="4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7" name="テキスト ボックス 866"/>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57713</xdr:rowOff>
    </xdr:from>
    <xdr:to>
      <xdr:col>116</xdr:col>
      <xdr:colOff>114300</xdr:colOff>
      <xdr:row>76</xdr:row>
      <xdr:rowOff>159313</xdr:rowOff>
    </xdr:to>
    <xdr:sp macro="" textlink="">
      <xdr:nvSpPr>
        <xdr:cNvPr id="873" name="楕円 872"/>
        <xdr:cNvSpPr/>
      </xdr:nvSpPr>
      <xdr:spPr>
        <a:xfrm>
          <a:off x="22110700" y="130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36140</xdr:rowOff>
    </xdr:from>
    <xdr:ext cx="534377" cy="259045"/>
    <xdr:sp macro="" textlink="">
      <xdr:nvSpPr>
        <xdr:cNvPr id="874" name="繰出金該当値テキスト"/>
        <xdr:cNvSpPr txBox="1"/>
      </xdr:nvSpPr>
      <xdr:spPr>
        <a:xfrm>
          <a:off x="22212300" y="130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73485</xdr:rowOff>
    </xdr:from>
    <xdr:to>
      <xdr:col>112</xdr:col>
      <xdr:colOff>38100</xdr:colOff>
      <xdr:row>77</xdr:row>
      <xdr:rowOff>3635</xdr:rowOff>
    </xdr:to>
    <xdr:sp macro="" textlink="">
      <xdr:nvSpPr>
        <xdr:cNvPr id="875" name="楕円 874"/>
        <xdr:cNvSpPr/>
      </xdr:nvSpPr>
      <xdr:spPr>
        <a:xfrm>
          <a:off x="21272500" y="131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166212</xdr:rowOff>
    </xdr:from>
    <xdr:ext cx="534377" cy="259045"/>
    <xdr:sp macro="" textlink="">
      <xdr:nvSpPr>
        <xdr:cNvPr id="876" name="テキスト ボックス 875"/>
        <xdr:cNvSpPr txBox="1"/>
      </xdr:nvSpPr>
      <xdr:spPr>
        <a:xfrm>
          <a:off x="21056111" y="131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18916</xdr:rowOff>
    </xdr:from>
    <xdr:to>
      <xdr:col>107</xdr:col>
      <xdr:colOff>101600</xdr:colOff>
      <xdr:row>73</xdr:row>
      <xdr:rowOff>120516</xdr:rowOff>
    </xdr:to>
    <xdr:sp macro="" textlink="">
      <xdr:nvSpPr>
        <xdr:cNvPr id="877" name="楕円 876"/>
        <xdr:cNvSpPr/>
      </xdr:nvSpPr>
      <xdr:spPr>
        <a:xfrm>
          <a:off x="20383500" y="12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137043</xdr:rowOff>
    </xdr:from>
    <xdr:ext cx="534377" cy="259045"/>
    <xdr:sp macro="" textlink="">
      <xdr:nvSpPr>
        <xdr:cNvPr id="878" name="テキスト ボックス 877"/>
        <xdr:cNvSpPr txBox="1"/>
      </xdr:nvSpPr>
      <xdr:spPr>
        <a:xfrm>
          <a:off x="20167111" y="123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12891</xdr:rowOff>
    </xdr:from>
    <xdr:to>
      <xdr:col>102</xdr:col>
      <xdr:colOff>165100</xdr:colOff>
      <xdr:row>76</xdr:row>
      <xdr:rowOff>114491</xdr:rowOff>
    </xdr:to>
    <xdr:sp macro="" textlink="">
      <xdr:nvSpPr>
        <xdr:cNvPr id="879" name="楕円 878"/>
        <xdr:cNvSpPr/>
      </xdr:nvSpPr>
      <xdr:spPr>
        <a:xfrm>
          <a:off x="19494500" y="130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105618</xdr:rowOff>
    </xdr:from>
    <xdr:ext cx="534377" cy="259045"/>
    <xdr:sp macro="" textlink="">
      <xdr:nvSpPr>
        <xdr:cNvPr id="880" name="テキスト ボックス 879"/>
        <xdr:cNvSpPr txBox="1"/>
      </xdr:nvSpPr>
      <xdr:spPr>
        <a:xfrm>
          <a:off x="19278111" y="131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101653</xdr:rowOff>
    </xdr:from>
    <xdr:to>
      <xdr:col>98</xdr:col>
      <xdr:colOff>38100</xdr:colOff>
      <xdr:row>74</xdr:row>
      <xdr:rowOff>31803</xdr:rowOff>
    </xdr:to>
    <xdr:sp macro="" textlink="">
      <xdr:nvSpPr>
        <xdr:cNvPr id="881" name="楕円 880"/>
        <xdr:cNvSpPr/>
      </xdr:nvSpPr>
      <xdr:spPr>
        <a:xfrm>
          <a:off x="18605500" y="126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48330</xdr:rowOff>
    </xdr:from>
    <xdr:ext cx="534377" cy="259045"/>
    <xdr:sp macro="" textlink="">
      <xdr:nvSpPr>
        <xdr:cNvPr id="882" name="テキスト ボックス 881"/>
        <xdr:cNvSpPr txBox="1"/>
      </xdr:nvSpPr>
      <xdr:spPr>
        <a:xfrm>
          <a:off x="18389111" y="123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構成費目である人件費、物件費、維持補修費、扶助費、補助費等は、依然として類似団体より低く抑えることができている。これは人口規模に対して行政面積が小さいため、インフラや公共施設の維持管理にかかる費用が低く抑えられるためだと考えられる。</a:t>
          </a:r>
        </a:p>
        <a:p>
          <a:r>
            <a:rPr kumimoji="1" lang="ja-JP" altLang="en-US" sz="1300">
              <a:latin typeface="ＭＳ Ｐゴシック" panose="020B0600070205080204" pitchFamily="50" charset="-128"/>
              <a:ea typeface="ＭＳ Ｐゴシック" panose="020B0600070205080204" pitchFamily="50" charset="-128"/>
            </a:rPr>
            <a:t>普通建設事業費は学校施設の集約化事業に伴い依然として類似団体より高い値となっている。</a:t>
          </a:r>
        </a:p>
        <a:p>
          <a:r>
            <a:rPr kumimoji="1" lang="ja-JP" altLang="en-US" sz="1300">
              <a:latin typeface="ＭＳ Ｐゴシック" panose="020B0600070205080204" pitchFamily="50" charset="-128"/>
              <a:ea typeface="ＭＳ Ｐゴシック" panose="020B0600070205080204" pitchFamily="50" charset="-128"/>
            </a:rPr>
            <a:t>公債費は緊急防災・減災事業債や学校施設の集約化等の大規模事業の償還が始まるため、今後増加していくことが見込まれる。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今後も安定した財政運営となるよう、個々の事業について継続的な見直しを行う。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18,695
18,094
5.18
9,506,398
8,867,637
634,721
4,578,391
8,780,224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20175</xdr:rowOff>
    </xdr:from>
    <xdr:to>
      <xdr:col>24</xdr:col>
      <xdr:colOff>63500</xdr:colOff>
      <xdr:row>38</xdr:row>
      <xdr:rowOff>40422</xdr:rowOff>
    </xdr:to>
    <xdr:cxnSp macro="">
      <xdr:nvCxnSpPr>
        <xdr:cNvPr id="63" name="直線コネクタ 62"/>
        <xdr:cNvCxnSpPr/>
      </xdr:nvCxnSpPr>
      <xdr:spPr>
        <a:xfrm>
          <a:off x="3797300" y="6535275"/>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20175</xdr:rowOff>
    </xdr:from>
    <xdr:to>
      <xdr:col>19</xdr:col>
      <xdr:colOff>177800</xdr:colOff>
      <xdr:row>38</xdr:row>
      <xdr:rowOff>75039</xdr:rowOff>
    </xdr:to>
    <xdr:cxnSp macro="">
      <xdr:nvCxnSpPr>
        <xdr:cNvPr id="66" name="直線コネクタ 65"/>
        <xdr:cNvCxnSpPr/>
      </xdr:nvCxnSpPr>
      <xdr:spPr>
        <a:xfrm flipV="1">
          <a:off x="2908300" y="653527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75039</xdr:rowOff>
    </xdr:from>
    <xdr:to>
      <xdr:col>15</xdr:col>
      <xdr:colOff>50800</xdr:colOff>
      <xdr:row>38</xdr:row>
      <xdr:rowOff>102470</xdr:rowOff>
    </xdr:to>
    <xdr:cxnSp macro="">
      <xdr:nvCxnSpPr>
        <xdr:cNvPr id="69" name="直線コネクタ 68"/>
        <xdr:cNvCxnSpPr/>
      </xdr:nvCxnSpPr>
      <xdr:spPr>
        <a:xfrm flipV="1">
          <a:off x="2019300" y="6590139"/>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102470</xdr:rowOff>
    </xdr:from>
    <xdr:to>
      <xdr:col>10</xdr:col>
      <xdr:colOff>114300</xdr:colOff>
      <xdr:row>38</xdr:row>
      <xdr:rowOff>131535</xdr:rowOff>
    </xdr:to>
    <xdr:cxnSp macro="">
      <xdr:nvCxnSpPr>
        <xdr:cNvPr id="72" name="直線コネクタ 71"/>
        <xdr:cNvCxnSpPr/>
      </xdr:nvCxnSpPr>
      <xdr:spPr>
        <a:xfrm flipV="1">
          <a:off x="1130300" y="6617570"/>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161072</xdr:rowOff>
    </xdr:from>
    <xdr:to>
      <xdr:col>24</xdr:col>
      <xdr:colOff>114300</xdr:colOff>
      <xdr:row>38</xdr:row>
      <xdr:rowOff>91222</xdr:rowOff>
    </xdr:to>
    <xdr:sp macro="" textlink="">
      <xdr:nvSpPr>
        <xdr:cNvPr id="82" name="楕円 81"/>
        <xdr:cNvSpPr/>
      </xdr:nvSpPr>
      <xdr:spPr>
        <a:xfrm>
          <a:off x="4584700" y="65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75999</xdr:rowOff>
    </xdr:from>
    <xdr:ext cx="469744" cy="259045"/>
    <xdr:sp macro="" textlink="">
      <xdr:nvSpPr>
        <xdr:cNvPr id="83" name="議会費該当値テキスト"/>
        <xdr:cNvSpPr txBox="1"/>
      </xdr:nvSpPr>
      <xdr:spPr>
        <a:xfrm>
          <a:off x="4686300" y="641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140825</xdr:rowOff>
    </xdr:from>
    <xdr:to>
      <xdr:col>20</xdr:col>
      <xdr:colOff>38100</xdr:colOff>
      <xdr:row>38</xdr:row>
      <xdr:rowOff>70975</xdr:rowOff>
    </xdr:to>
    <xdr:sp macro="" textlink="">
      <xdr:nvSpPr>
        <xdr:cNvPr id="84" name="楕円 83"/>
        <xdr:cNvSpPr/>
      </xdr:nvSpPr>
      <xdr:spPr>
        <a:xfrm>
          <a:off x="3746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62102</xdr:rowOff>
    </xdr:from>
    <xdr:ext cx="469744" cy="259045"/>
    <xdr:sp macro="" textlink="">
      <xdr:nvSpPr>
        <xdr:cNvPr id="85" name="テキスト ボックス 84"/>
        <xdr:cNvSpPr txBox="1"/>
      </xdr:nvSpPr>
      <xdr:spPr>
        <a:xfrm>
          <a:off x="3562428" y="657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24239</xdr:rowOff>
    </xdr:from>
    <xdr:to>
      <xdr:col>15</xdr:col>
      <xdr:colOff>101600</xdr:colOff>
      <xdr:row>38</xdr:row>
      <xdr:rowOff>125839</xdr:rowOff>
    </xdr:to>
    <xdr:sp macro="" textlink="">
      <xdr:nvSpPr>
        <xdr:cNvPr id="86" name="楕円 85"/>
        <xdr:cNvSpPr/>
      </xdr:nvSpPr>
      <xdr:spPr>
        <a:xfrm>
          <a:off x="28575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116966</xdr:rowOff>
    </xdr:from>
    <xdr:ext cx="469744" cy="259045"/>
    <xdr:sp macro="" textlink="">
      <xdr:nvSpPr>
        <xdr:cNvPr id="87" name="テキスト ボックス 86"/>
        <xdr:cNvSpPr txBox="1"/>
      </xdr:nvSpPr>
      <xdr:spPr>
        <a:xfrm>
          <a:off x="2673428" y="663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51670</xdr:rowOff>
    </xdr:from>
    <xdr:to>
      <xdr:col>10</xdr:col>
      <xdr:colOff>165100</xdr:colOff>
      <xdr:row>38</xdr:row>
      <xdr:rowOff>153270</xdr:rowOff>
    </xdr:to>
    <xdr:sp macro="" textlink="">
      <xdr:nvSpPr>
        <xdr:cNvPr id="88" name="楕円 87"/>
        <xdr:cNvSpPr/>
      </xdr:nvSpPr>
      <xdr:spPr>
        <a:xfrm>
          <a:off x="19685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144397</xdr:rowOff>
    </xdr:from>
    <xdr:ext cx="469744" cy="259045"/>
    <xdr:sp macro="" textlink="">
      <xdr:nvSpPr>
        <xdr:cNvPr id="89" name="テキスト ボックス 88"/>
        <xdr:cNvSpPr txBox="1"/>
      </xdr:nvSpPr>
      <xdr:spPr>
        <a:xfrm>
          <a:off x="1784428" y="66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80735</xdr:rowOff>
    </xdr:from>
    <xdr:to>
      <xdr:col>6</xdr:col>
      <xdr:colOff>38100</xdr:colOff>
      <xdr:row>39</xdr:row>
      <xdr:rowOff>10885</xdr:rowOff>
    </xdr:to>
    <xdr:sp macro="" textlink="">
      <xdr:nvSpPr>
        <xdr:cNvPr id="90" name="楕円 89"/>
        <xdr:cNvSpPr/>
      </xdr:nvSpPr>
      <xdr:spPr>
        <a:xfrm>
          <a:off x="1079500" y="65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2012</xdr:rowOff>
    </xdr:from>
    <xdr:ext cx="469744" cy="259045"/>
    <xdr:sp macro="" textlink="">
      <xdr:nvSpPr>
        <xdr:cNvPr id="91" name="テキスト ボックス 90"/>
        <xdr:cNvSpPr txBox="1"/>
      </xdr:nvSpPr>
      <xdr:spPr>
        <a:xfrm>
          <a:off x="895428" y="668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58629</xdr:rowOff>
    </xdr:from>
    <xdr:to>
      <xdr:col>24</xdr:col>
      <xdr:colOff>63500</xdr:colOff>
      <xdr:row>57</xdr:row>
      <xdr:rowOff>22968</xdr:rowOff>
    </xdr:to>
    <xdr:cxnSp macro="">
      <xdr:nvCxnSpPr>
        <xdr:cNvPr id="118" name="直線コネクタ 117"/>
        <xdr:cNvCxnSpPr/>
      </xdr:nvCxnSpPr>
      <xdr:spPr>
        <a:xfrm flipV="1">
          <a:off x="3797300" y="9659829"/>
          <a:ext cx="8382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43866</xdr:rowOff>
    </xdr:from>
    <xdr:to>
      <xdr:col>19</xdr:col>
      <xdr:colOff>177800</xdr:colOff>
      <xdr:row>57</xdr:row>
      <xdr:rowOff>22968</xdr:rowOff>
    </xdr:to>
    <xdr:cxnSp macro="">
      <xdr:nvCxnSpPr>
        <xdr:cNvPr id="121" name="直線コネクタ 120"/>
        <xdr:cNvCxnSpPr/>
      </xdr:nvCxnSpPr>
      <xdr:spPr>
        <a:xfrm>
          <a:off x="2908300" y="9302166"/>
          <a:ext cx="889000" cy="4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43866</xdr:rowOff>
    </xdr:from>
    <xdr:to>
      <xdr:col>15</xdr:col>
      <xdr:colOff>50800</xdr:colOff>
      <xdr:row>57</xdr:row>
      <xdr:rowOff>69245</xdr:rowOff>
    </xdr:to>
    <xdr:cxnSp macro="">
      <xdr:nvCxnSpPr>
        <xdr:cNvPr id="124" name="直線コネクタ 123"/>
        <xdr:cNvCxnSpPr/>
      </xdr:nvCxnSpPr>
      <xdr:spPr>
        <a:xfrm flipV="1">
          <a:off x="2019300" y="9302166"/>
          <a:ext cx="889000" cy="5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57121</xdr:rowOff>
    </xdr:from>
    <xdr:to>
      <xdr:col>10</xdr:col>
      <xdr:colOff>114300</xdr:colOff>
      <xdr:row>57</xdr:row>
      <xdr:rowOff>69245</xdr:rowOff>
    </xdr:to>
    <xdr:cxnSp macro="">
      <xdr:nvCxnSpPr>
        <xdr:cNvPr id="127" name="直線コネクタ 126"/>
        <xdr:cNvCxnSpPr/>
      </xdr:nvCxnSpPr>
      <xdr:spPr>
        <a:xfrm>
          <a:off x="1130300" y="9829771"/>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7829</xdr:rowOff>
    </xdr:from>
    <xdr:to>
      <xdr:col>24</xdr:col>
      <xdr:colOff>114300</xdr:colOff>
      <xdr:row>56</xdr:row>
      <xdr:rowOff>109429</xdr:rowOff>
    </xdr:to>
    <xdr:sp macro="" textlink="">
      <xdr:nvSpPr>
        <xdr:cNvPr id="137" name="楕円 136"/>
        <xdr:cNvSpPr/>
      </xdr:nvSpPr>
      <xdr:spPr>
        <a:xfrm>
          <a:off x="4584700" y="96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157706</xdr:rowOff>
    </xdr:from>
    <xdr:ext cx="534377" cy="259045"/>
    <xdr:sp macro="" textlink="">
      <xdr:nvSpPr>
        <xdr:cNvPr id="138" name="総務費該当値テキスト"/>
        <xdr:cNvSpPr txBox="1"/>
      </xdr:nvSpPr>
      <xdr:spPr>
        <a:xfrm>
          <a:off x="4686300" y="958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143618</xdr:rowOff>
    </xdr:from>
    <xdr:to>
      <xdr:col>20</xdr:col>
      <xdr:colOff>38100</xdr:colOff>
      <xdr:row>57</xdr:row>
      <xdr:rowOff>73768</xdr:rowOff>
    </xdr:to>
    <xdr:sp macro="" textlink="">
      <xdr:nvSpPr>
        <xdr:cNvPr id="139" name="楕円 138"/>
        <xdr:cNvSpPr/>
      </xdr:nvSpPr>
      <xdr:spPr>
        <a:xfrm>
          <a:off x="3746500" y="97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64895</xdr:rowOff>
    </xdr:from>
    <xdr:ext cx="534377" cy="259045"/>
    <xdr:sp macro="" textlink="">
      <xdr:nvSpPr>
        <xdr:cNvPr id="140" name="テキスト ボックス 139"/>
        <xdr:cNvSpPr txBox="1"/>
      </xdr:nvSpPr>
      <xdr:spPr>
        <a:xfrm>
          <a:off x="3530111" y="98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164516</xdr:rowOff>
    </xdr:from>
    <xdr:to>
      <xdr:col>15</xdr:col>
      <xdr:colOff>101600</xdr:colOff>
      <xdr:row>54</xdr:row>
      <xdr:rowOff>94666</xdr:rowOff>
    </xdr:to>
    <xdr:sp macro="" textlink="">
      <xdr:nvSpPr>
        <xdr:cNvPr id="141" name="楕円 140"/>
        <xdr:cNvSpPr/>
      </xdr:nvSpPr>
      <xdr:spPr>
        <a:xfrm>
          <a:off x="2857500" y="92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85793</xdr:rowOff>
    </xdr:from>
    <xdr:ext cx="599010" cy="259045"/>
    <xdr:sp macro="" textlink="">
      <xdr:nvSpPr>
        <xdr:cNvPr id="142" name="テキスト ボックス 141"/>
        <xdr:cNvSpPr txBox="1"/>
      </xdr:nvSpPr>
      <xdr:spPr>
        <a:xfrm>
          <a:off x="2608795" y="934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18445</xdr:rowOff>
    </xdr:from>
    <xdr:to>
      <xdr:col>10</xdr:col>
      <xdr:colOff>165100</xdr:colOff>
      <xdr:row>57</xdr:row>
      <xdr:rowOff>120045</xdr:rowOff>
    </xdr:to>
    <xdr:sp macro="" textlink="">
      <xdr:nvSpPr>
        <xdr:cNvPr id="143" name="楕円 142"/>
        <xdr:cNvSpPr/>
      </xdr:nvSpPr>
      <xdr:spPr>
        <a:xfrm>
          <a:off x="1968500" y="97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111172</xdr:rowOff>
    </xdr:from>
    <xdr:ext cx="534377" cy="259045"/>
    <xdr:sp macro="" textlink="">
      <xdr:nvSpPr>
        <xdr:cNvPr id="144" name="テキスト ボックス 143"/>
        <xdr:cNvSpPr txBox="1"/>
      </xdr:nvSpPr>
      <xdr:spPr>
        <a:xfrm>
          <a:off x="1752111" y="98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6321</xdr:rowOff>
    </xdr:from>
    <xdr:to>
      <xdr:col>6</xdr:col>
      <xdr:colOff>38100</xdr:colOff>
      <xdr:row>57</xdr:row>
      <xdr:rowOff>107921</xdr:rowOff>
    </xdr:to>
    <xdr:sp macro="" textlink="">
      <xdr:nvSpPr>
        <xdr:cNvPr id="145" name="楕円 144"/>
        <xdr:cNvSpPr/>
      </xdr:nvSpPr>
      <xdr:spPr>
        <a:xfrm>
          <a:off x="1079500" y="9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99048</xdr:rowOff>
    </xdr:from>
    <xdr:ext cx="534377" cy="259045"/>
    <xdr:sp macro="" textlink="">
      <xdr:nvSpPr>
        <xdr:cNvPr id="146" name="テキスト ボックス 145"/>
        <xdr:cNvSpPr txBox="1"/>
      </xdr:nvSpPr>
      <xdr:spPr>
        <a:xfrm>
          <a:off x="863111" y="9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163671</xdr:rowOff>
    </xdr:from>
    <xdr:to>
      <xdr:col>24</xdr:col>
      <xdr:colOff>63500</xdr:colOff>
      <xdr:row>78</xdr:row>
      <xdr:rowOff>82169</xdr:rowOff>
    </xdr:to>
    <xdr:cxnSp macro="">
      <xdr:nvCxnSpPr>
        <xdr:cNvPr id="178" name="直線コネクタ 177"/>
        <xdr:cNvCxnSpPr/>
      </xdr:nvCxnSpPr>
      <xdr:spPr>
        <a:xfrm>
          <a:off x="3797300" y="13365321"/>
          <a:ext cx="838200" cy="8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163671</xdr:rowOff>
    </xdr:from>
    <xdr:to>
      <xdr:col>19</xdr:col>
      <xdr:colOff>177800</xdr:colOff>
      <xdr:row>79</xdr:row>
      <xdr:rowOff>93697</xdr:rowOff>
    </xdr:to>
    <xdr:cxnSp macro="">
      <xdr:nvCxnSpPr>
        <xdr:cNvPr id="181" name="直線コネクタ 180"/>
        <xdr:cNvCxnSpPr/>
      </xdr:nvCxnSpPr>
      <xdr:spPr>
        <a:xfrm flipV="1">
          <a:off x="2908300" y="13365321"/>
          <a:ext cx="889000" cy="27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93697</xdr:rowOff>
    </xdr:from>
    <xdr:to>
      <xdr:col>15</xdr:col>
      <xdr:colOff>50800</xdr:colOff>
      <xdr:row>79</xdr:row>
      <xdr:rowOff>106618</xdr:rowOff>
    </xdr:to>
    <xdr:cxnSp macro="">
      <xdr:nvCxnSpPr>
        <xdr:cNvPr id="184" name="直線コネクタ 183"/>
        <xdr:cNvCxnSpPr/>
      </xdr:nvCxnSpPr>
      <xdr:spPr>
        <a:xfrm flipV="1">
          <a:off x="2019300" y="13638247"/>
          <a:ext cx="8890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101927</xdr:rowOff>
    </xdr:from>
    <xdr:to>
      <xdr:col>10</xdr:col>
      <xdr:colOff>114300</xdr:colOff>
      <xdr:row>79</xdr:row>
      <xdr:rowOff>106618</xdr:rowOff>
    </xdr:to>
    <xdr:cxnSp macro="">
      <xdr:nvCxnSpPr>
        <xdr:cNvPr id="187" name="直線コネクタ 186"/>
        <xdr:cNvCxnSpPr/>
      </xdr:nvCxnSpPr>
      <xdr:spPr>
        <a:xfrm>
          <a:off x="1130300" y="13646477"/>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31369</xdr:rowOff>
    </xdr:from>
    <xdr:to>
      <xdr:col>24</xdr:col>
      <xdr:colOff>114300</xdr:colOff>
      <xdr:row>78</xdr:row>
      <xdr:rowOff>132969</xdr:rowOff>
    </xdr:to>
    <xdr:sp macro="" textlink="">
      <xdr:nvSpPr>
        <xdr:cNvPr id="197" name="楕円 196"/>
        <xdr:cNvSpPr/>
      </xdr:nvSpPr>
      <xdr:spPr>
        <a:xfrm>
          <a:off x="45847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9796</xdr:rowOff>
    </xdr:from>
    <xdr:ext cx="599010" cy="259045"/>
    <xdr:sp macro="" textlink="">
      <xdr:nvSpPr>
        <xdr:cNvPr id="198" name="民生費該当値テキスト"/>
        <xdr:cNvSpPr txBox="1"/>
      </xdr:nvSpPr>
      <xdr:spPr>
        <a:xfrm>
          <a:off x="4686300" y="1338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112871</xdr:rowOff>
    </xdr:from>
    <xdr:to>
      <xdr:col>20</xdr:col>
      <xdr:colOff>38100</xdr:colOff>
      <xdr:row>78</xdr:row>
      <xdr:rowOff>43021</xdr:rowOff>
    </xdr:to>
    <xdr:sp macro="" textlink="">
      <xdr:nvSpPr>
        <xdr:cNvPr id="199" name="楕円 198"/>
        <xdr:cNvSpPr/>
      </xdr:nvSpPr>
      <xdr:spPr>
        <a:xfrm>
          <a:off x="3746500" y="133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34148</xdr:rowOff>
    </xdr:from>
    <xdr:ext cx="599010" cy="259045"/>
    <xdr:sp macro="" textlink="">
      <xdr:nvSpPr>
        <xdr:cNvPr id="200" name="テキスト ボックス 199"/>
        <xdr:cNvSpPr txBox="1"/>
      </xdr:nvSpPr>
      <xdr:spPr>
        <a:xfrm>
          <a:off x="3497795" y="1340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42897</xdr:rowOff>
    </xdr:from>
    <xdr:to>
      <xdr:col>15</xdr:col>
      <xdr:colOff>101600</xdr:colOff>
      <xdr:row>79</xdr:row>
      <xdr:rowOff>144497</xdr:rowOff>
    </xdr:to>
    <xdr:sp macro="" textlink="">
      <xdr:nvSpPr>
        <xdr:cNvPr id="201" name="楕円 200"/>
        <xdr:cNvSpPr/>
      </xdr:nvSpPr>
      <xdr:spPr>
        <a:xfrm>
          <a:off x="2857500" y="135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135624</xdr:rowOff>
    </xdr:from>
    <xdr:ext cx="599010" cy="259045"/>
    <xdr:sp macro="" textlink="">
      <xdr:nvSpPr>
        <xdr:cNvPr id="202" name="テキスト ボックス 201"/>
        <xdr:cNvSpPr txBox="1"/>
      </xdr:nvSpPr>
      <xdr:spPr>
        <a:xfrm>
          <a:off x="2608795" y="136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55818</xdr:rowOff>
    </xdr:from>
    <xdr:to>
      <xdr:col>10</xdr:col>
      <xdr:colOff>165100</xdr:colOff>
      <xdr:row>79</xdr:row>
      <xdr:rowOff>157418</xdr:rowOff>
    </xdr:to>
    <xdr:sp macro="" textlink="">
      <xdr:nvSpPr>
        <xdr:cNvPr id="203" name="楕円 202"/>
        <xdr:cNvSpPr/>
      </xdr:nvSpPr>
      <xdr:spPr>
        <a:xfrm>
          <a:off x="1968500" y="13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148545</xdr:rowOff>
    </xdr:from>
    <xdr:ext cx="599010" cy="259045"/>
    <xdr:sp macro="" textlink="">
      <xdr:nvSpPr>
        <xdr:cNvPr id="204" name="テキスト ボックス 203"/>
        <xdr:cNvSpPr txBox="1"/>
      </xdr:nvSpPr>
      <xdr:spPr>
        <a:xfrm>
          <a:off x="1719795" y="1369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51127</xdr:rowOff>
    </xdr:from>
    <xdr:to>
      <xdr:col>6</xdr:col>
      <xdr:colOff>38100</xdr:colOff>
      <xdr:row>79</xdr:row>
      <xdr:rowOff>152727</xdr:rowOff>
    </xdr:to>
    <xdr:sp macro="" textlink="">
      <xdr:nvSpPr>
        <xdr:cNvPr id="205" name="楕円 204"/>
        <xdr:cNvSpPr/>
      </xdr:nvSpPr>
      <xdr:spPr>
        <a:xfrm>
          <a:off x="1079500" y="135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143854</xdr:rowOff>
    </xdr:from>
    <xdr:ext cx="599010" cy="259045"/>
    <xdr:sp macro="" textlink="">
      <xdr:nvSpPr>
        <xdr:cNvPr id="206" name="テキスト ボックス 205"/>
        <xdr:cNvSpPr txBox="1"/>
      </xdr:nvSpPr>
      <xdr:spPr>
        <a:xfrm>
          <a:off x="830795" y="1368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160601</xdr:rowOff>
    </xdr:from>
    <xdr:to>
      <xdr:col>24</xdr:col>
      <xdr:colOff>63500</xdr:colOff>
      <xdr:row>97</xdr:row>
      <xdr:rowOff>165768</xdr:rowOff>
    </xdr:to>
    <xdr:cxnSp macro="">
      <xdr:nvCxnSpPr>
        <xdr:cNvPr id="235" name="直線コネクタ 234"/>
        <xdr:cNvCxnSpPr/>
      </xdr:nvCxnSpPr>
      <xdr:spPr>
        <a:xfrm>
          <a:off x="3797300" y="16791251"/>
          <a:ext cx="8382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160601</xdr:rowOff>
    </xdr:from>
    <xdr:to>
      <xdr:col>19</xdr:col>
      <xdr:colOff>177800</xdr:colOff>
      <xdr:row>98</xdr:row>
      <xdr:rowOff>33866</xdr:rowOff>
    </xdr:to>
    <xdr:cxnSp macro="">
      <xdr:nvCxnSpPr>
        <xdr:cNvPr id="238" name="直線コネクタ 237"/>
        <xdr:cNvCxnSpPr/>
      </xdr:nvCxnSpPr>
      <xdr:spPr>
        <a:xfrm flipV="1">
          <a:off x="2908300" y="16791251"/>
          <a:ext cx="8890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33866</xdr:rowOff>
    </xdr:from>
    <xdr:to>
      <xdr:col>15</xdr:col>
      <xdr:colOff>50800</xdr:colOff>
      <xdr:row>98</xdr:row>
      <xdr:rowOff>47513</xdr:rowOff>
    </xdr:to>
    <xdr:cxnSp macro="">
      <xdr:nvCxnSpPr>
        <xdr:cNvPr id="241" name="直線コネクタ 240"/>
        <xdr:cNvCxnSpPr/>
      </xdr:nvCxnSpPr>
      <xdr:spPr>
        <a:xfrm flipV="1">
          <a:off x="2019300" y="16835966"/>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46157</xdr:rowOff>
    </xdr:from>
    <xdr:to>
      <xdr:col>10</xdr:col>
      <xdr:colOff>114300</xdr:colOff>
      <xdr:row>98</xdr:row>
      <xdr:rowOff>47513</xdr:rowOff>
    </xdr:to>
    <xdr:cxnSp macro="">
      <xdr:nvCxnSpPr>
        <xdr:cNvPr id="244" name="直線コネクタ 243"/>
        <xdr:cNvCxnSpPr/>
      </xdr:nvCxnSpPr>
      <xdr:spPr>
        <a:xfrm>
          <a:off x="1130300" y="16848257"/>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114968</xdr:rowOff>
    </xdr:from>
    <xdr:to>
      <xdr:col>24</xdr:col>
      <xdr:colOff>114300</xdr:colOff>
      <xdr:row>98</xdr:row>
      <xdr:rowOff>45118</xdr:rowOff>
    </xdr:to>
    <xdr:sp macro="" textlink="">
      <xdr:nvSpPr>
        <xdr:cNvPr id="254" name="楕円 253"/>
        <xdr:cNvSpPr/>
      </xdr:nvSpPr>
      <xdr:spPr>
        <a:xfrm>
          <a:off x="4584700" y="167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29895</xdr:rowOff>
    </xdr:from>
    <xdr:ext cx="534377" cy="259045"/>
    <xdr:sp macro="" textlink="">
      <xdr:nvSpPr>
        <xdr:cNvPr id="255" name="衛生費該当値テキスト"/>
        <xdr:cNvSpPr txBox="1"/>
      </xdr:nvSpPr>
      <xdr:spPr>
        <a:xfrm>
          <a:off x="4686300" y="166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109801</xdr:rowOff>
    </xdr:from>
    <xdr:to>
      <xdr:col>20</xdr:col>
      <xdr:colOff>38100</xdr:colOff>
      <xdr:row>98</xdr:row>
      <xdr:rowOff>39951</xdr:rowOff>
    </xdr:to>
    <xdr:sp macro="" textlink="">
      <xdr:nvSpPr>
        <xdr:cNvPr id="256" name="楕円 255"/>
        <xdr:cNvSpPr/>
      </xdr:nvSpPr>
      <xdr:spPr>
        <a:xfrm>
          <a:off x="3746500" y="167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31078</xdr:rowOff>
    </xdr:from>
    <xdr:ext cx="534377" cy="259045"/>
    <xdr:sp macro="" textlink="">
      <xdr:nvSpPr>
        <xdr:cNvPr id="257" name="テキスト ボックス 256"/>
        <xdr:cNvSpPr txBox="1"/>
      </xdr:nvSpPr>
      <xdr:spPr>
        <a:xfrm>
          <a:off x="3530111" y="168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154516</xdr:rowOff>
    </xdr:from>
    <xdr:to>
      <xdr:col>15</xdr:col>
      <xdr:colOff>101600</xdr:colOff>
      <xdr:row>98</xdr:row>
      <xdr:rowOff>84666</xdr:rowOff>
    </xdr:to>
    <xdr:sp macro="" textlink="">
      <xdr:nvSpPr>
        <xdr:cNvPr id="258" name="楕円 257"/>
        <xdr:cNvSpPr/>
      </xdr:nvSpPr>
      <xdr:spPr>
        <a:xfrm>
          <a:off x="2857500" y="167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75793</xdr:rowOff>
    </xdr:from>
    <xdr:ext cx="534377" cy="259045"/>
    <xdr:sp macro="" textlink="">
      <xdr:nvSpPr>
        <xdr:cNvPr id="259" name="テキスト ボックス 258"/>
        <xdr:cNvSpPr txBox="1"/>
      </xdr:nvSpPr>
      <xdr:spPr>
        <a:xfrm>
          <a:off x="2641111" y="168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168163</xdr:rowOff>
    </xdr:from>
    <xdr:to>
      <xdr:col>10</xdr:col>
      <xdr:colOff>165100</xdr:colOff>
      <xdr:row>98</xdr:row>
      <xdr:rowOff>98313</xdr:rowOff>
    </xdr:to>
    <xdr:sp macro="" textlink="">
      <xdr:nvSpPr>
        <xdr:cNvPr id="260" name="楕円 259"/>
        <xdr:cNvSpPr/>
      </xdr:nvSpPr>
      <xdr:spPr>
        <a:xfrm>
          <a:off x="1968500" y="167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89440</xdr:rowOff>
    </xdr:from>
    <xdr:ext cx="534377" cy="259045"/>
    <xdr:sp macro="" textlink="">
      <xdr:nvSpPr>
        <xdr:cNvPr id="261" name="テキスト ボックス 260"/>
        <xdr:cNvSpPr txBox="1"/>
      </xdr:nvSpPr>
      <xdr:spPr>
        <a:xfrm>
          <a:off x="1752111" y="168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166807</xdr:rowOff>
    </xdr:from>
    <xdr:to>
      <xdr:col>6</xdr:col>
      <xdr:colOff>38100</xdr:colOff>
      <xdr:row>98</xdr:row>
      <xdr:rowOff>96957</xdr:rowOff>
    </xdr:to>
    <xdr:sp macro="" textlink="">
      <xdr:nvSpPr>
        <xdr:cNvPr id="262" name="楕円 261"/>
        <xdr:cNvSpPr/>
      </xdr:nvSpPr>
      <xdr:spPr>
        <a:xfrm>
          <a:off x="1079500" y="167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88084</xdr:rowOff>
    </xdr:from>
    <xdr:ext cx="534377" cy="259045"/>
    <xdr:sp macro="" textlink="">
      <xdr:nvSpPr>
        <xdr:cNvPr id="263" name="テキスト ボックス 262"/>
        <xdr:cNvSpPr txBox="1"/>
      </xdr:nvSpPr>
      <xdr:spPr>
        <a:xfrm>
          <a:off x="863111" y="1689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10770</xdr:rowOff>
    </xdr:from>
    <xdr:to>
      <xdr:col>55</xdr:col>
      <xdr:colOff>0</xdr:colOff>
      <xdr:row>38</xdr:row>
      <xdr:rowOff>10999</xdr:rowOff>
    </xdr:to>
    <xdr:cxnSp macro="">
      <xdr:nvCxnSpPr>
        <xdr:cNvPr id="290" name="直線コネクタ 289"/>
        <xdr:cNvCxnSpPr/>
      </xdr:nvCxnSpPr>
      <xdr:spPr>
        <a:xfrm>
          <a:off x="9639300" y="652587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10770</xdr:rowOff>
    </xdr:from>
    <xdr:to>
      <xdr:col>50</xdr:col>
      <xdr:colOff>114300</xdr:colOff>
      <xdr:row>38</xdr:row>
      <xdr:rowOff>39116</xdr:rowOff>
    </xdr:to>
    <xdr:cxnSp macro="">
      <xdr:nvCxnSpPr>
        <xdr:cNvPr id="293" name="直線コネクタ 292"/>
        <xdr:cNvCxnSpPr/>
      </xdr:nvCxnSpPr>
      <xdr:spPr>
        <a:xfrm flipV="1">
          <a:off x="8750300" y="652587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31572</xdr:rowOff>
    </xdr:from>
    <xdr:to>
      <xdr:col>45</xdr:col>
      <xdr:colOff>177800</xdr:colOff>
      <xdr:row>38</xdr:row>
      <xdr:rowOff>39116</xdr:rowOff>
    </xdr:to>
    <xdr:cxnSp macro="">
      <xdr:nvCxnSpPr>
        <xdr:cNvPr id="296" name="直線コネクタ 295"/>
        <xdr:cNvCxnSpPr/>
      </xdr:nvCxnSpPr>
      <xdr:spPr>
        <a:xfrm>
          <a:off x="7861300" y="654667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141529</xdr:rowOff>
    </xdr:from>
    <xdr:to>
      <xdr:col>41</xdr:col>
      <xdr:colOff>50800</xdr:colOff>
      <xdr:row>38</xdr:row>
      <xdr:rowOff>31572</xdr:rowOff>
    </xdr:to>
    <xdr:cxnSp macro="">
      <xdr:nvCxnSpPr>
        <xdr:cNvPr id="299" name="直線コネクタ 298"/>
        <xdr:cNvCxnSpPr/>
      </xdr:nvCxnSpPr>
      <xdr:spPr>
        <a:xfrm>
          <a:off x="6972300" y="6485179"/>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131648</xdr:rowOff>
    </xdr:from>
    <xdr:to>
      <xdr:col>55</xdr:col>
      <xdr:colOff>50800</xdr:colOff>
      <xdr:row>38</xdr:row>
      <xdr:rowOff>61798</xdr:rowOff>
    </xdr:to>
    <xdr:sp macro="" textlink="">
      <xdr:nvSpPr>
        <xdr:cNvPr id="309" name="楕円 308"/>
        <xdr:cNvSpPr/>
      </xdr:nvSpPr>
      <xdr:spPr>
        <a:xfrm>
          <a:off x="104267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154525</xdr:rowOff>
    </xdr:from>
    <xdr:ext cx="378565" cy="259045"/>
    <xdr:sp macro="" textlink="">
      <xdr:nvSpPr>
        <xdr:cNvPr id="310" name="労働費該当値テキスト"/>
        <xdr:cNvSpPr txBox="1"/>
      </xdr:nvSpPr>
      <xdr:spPr>
        <a:xfrm>
          <a:off x="10528300" y="6326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131419</xdr:rowOff>
    </xdr:from>
    <xdr:to>
      <xdr:col>50</xdr:col>
      <xdr:colOff>165100</xdr:colOff>
      <xdr:row>38</xdr:row>
      <xdr:rowOff>61570</xdr:rowOff>
    </xdr:to>
    <xdr:sp macro="" textlink="">
      <xdr:nvSpPr>
        <xdr:cNvPr id="311" name="楕円 310"/>
        <xdr:cNvSpPr/>
      </xdr:nvSpPr>
      <xdr:spPr>
        <a:xfrm>
          <a:off x="9588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52697</xdr:rowOff>
    </xdr:from>
    <xdr:ext cx="378565" cy="259045"/>
    <xdr:sp macro="" textlink="">
      <xdr:nvSpPr>
        <xdr:cNvPr id="312" name="テキスト ボックス 311"/>
        <xdr:cNvSpPr txBox="1"/>
      </xdr:nvSpPr>
      <xdr:spPr>
        <a:xfrm>
          <a:off x="9450017" y="65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159766</xdr:rowOff>
    </xdr:from>
    <xdr:to>
      <xdr:col>46</xdr:col>
      <xdr:colOff>38100</xdr:colOff>
      <xdr:row>38</xdr:row>
      <xdr:rowOff>89916</xdr:rowOff>
    </xdr:to>
    <xdr:sp macro="" textlink="">
      <xdr:nvSpPr>
        <xdr:cNvPr id="313" name="楕円 312"/>
        <xdr:cNvSpPr/>
      </xdr:nvSpPr>
      <xdr:spPr>
        <a:xfrm>
          <a:off x="8699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314" name="テキスト ボックス 313"/>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152222</xdr:rowOff>
    </xdr:from>
    <xdr:to>
      <xdr:col>41</xdr:col>
      <xdr:colOff>101600</xdr:colOff>
      <xdr:row>38</xdr:row>
      <xdr:rowOff>82372</xdr:rowOff>
    </xdr:to>
    <xdr:sp macro="" textlink="">
      <xdr:nvSpPr>
        <xdr:cNvPr id="315" name="楕円 314"/>
        <xdr:cNvSpPr/>
      </xdr:nvSpPr>
      <xdr:spPr>
        <a:xfrm>
          <a:off x="78105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73499</xdr:rowOff>
    </xdr:from>
    <xdr:ext cx="378565" cy="259045"/>
    <xdr:sp macro="" textlink="">
      <xdr:nvSpPr>
        <xdr:cNvPr id="316" name="テキスト ボックス 315"/>
        <xdr:cNvSpPr txBox="1"/>
      </xdr:nvSpPr>
      <xdr:spPr>
        <a:xfrm>
          <a:off x="7672017" y="658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90729</xdr:rowOff>
    </xdr:from>
    <xdr:to>
      <xdr:col>36</xdr:col>
      <xdr:colOff>165100</xdr:colOff>
      <xdr:row>38</xdr:row>
      <xdr:rowOff>20879</xdr:rowOff>
    </xdr:to>
    <xdr:sp macro="" textlink="">
      <xdr:nvSpPr>
        <xdr:cNvPr id="317" name="楕円 316"/>
        <xdr:cNvSpPr/>
      </xdr:nvSpPr>
      <xdr:spPr>
        <a:xfrm>
          <a:off x="6921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37406</xdr:rowOff>
    </xdr:from>
    <xdr:ext cx="378565" cy="259045"/>
    <xdr:sp macro="" textlink="">
      <xdr:nvSpPr>
        <xdr:cNvPr id="318" name="テキスト ボックス 317"/>
        <xdr:cNvSpPr txBox="1"/>
      </xdr:nvSpPr>
      <xdr:spPr>
        <a:xfrm>
          <a:off x="6783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79888</xdr:rowOff>
    </xdr:from>
    <xdr:to>
      <xdr:col>55</xdr:col>
      <xdr:colOff>0</xdr:colOff>
      <xdr:row>59</xdr:row>
      <xdr:rowOff>79921</xdr:rowOff>
    </xdr:to>
    <xdr:cxnSp macro="">
      <xdr:nvCxnSpPr>
        <xdr:cNvPr id="349" name="直線コネクタ 348"/>
        <xdr:cNvCxnSpPr/>
      </xdr:nvCxnSpPr>
      <xdr:spPr>
        <a:xfrm flipV="1">
          <a:off x="9639300" y="10195438"/>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65536</xdr:rowOff>
    </xdr:from>
    <xdr:to>
      <xdr:col>50</xdr:col>
      <xdr:colOff>114300</xdr:colOff>
      <xdr:row>59</xdr:row>
      <xdr:rowOff>79921</xdr:rowOff>
    </xdr:to>
    <xdr:cxnSp macro="">
      <xdr:nvCxnSpPr>
        <xdr:cNvPr id="352" name="直線コネクタ 351"/>
        <xdr:cNvCxnSpPr/>
      </xdr:nvCxnSpPr>
      <xdr:spPr>
        <a:xfrm>
          <a:off x="8750300" y="10181086"/>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65536</xdr:rowOff>
    </xdr:from>
    <xdr:to>
      <xdr:col>45</xdr:col>
      <xdr:colOff>177800</xdr:colOff>
      <xdr:row>59</xdr:row>
      <xdr:rowOff>76557</xdr:rowOff>
    </xdr:to>
    <xdr:cxnSp macro="">
      <xdr:nvCxnSpPr>
        <xdr:cNvPr id="355" name="直線コネクタ 354"/>
        <xdr:cNvCxnSpPr/>
      </xdr:nvCxnSpPr>
      <xdr:spPr>
        <a:xfrm flipV="1">
          <a:off x="7861300" y="10181086"/>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60539</xdr:rowOff>
    </xdr:from>
    <xdr:to>
      <xdr:col>41</xdr:col>
      <xdr:colOff>50800</xdr:colOff>
      <xdr:row>59</xdr:row>
      <xdr:rowOff>76557</xdr:rowOff>
    </xdr:to>
    <xdr:cxnSp macro="">
      <xdr:nvCxnSpPr>
        <xdr:cNvPr id="358" name="直線コネクタ 357"/>
        <xdr:cNvCxnSpPr/>
      </xdr:nvCxnSpPr>
      <xdr:spPr>
        <a:xfrm>
          <a:off x="6972300" y="10176089"/>
          <a:ext cx="889000" cy="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29088</xdr:rowOff>
    </xdr:from>
    <xdr:to>
      <xdr:col>55</xdr:col>
      <xdr:colOff>50800</xdr:colOff>
      <xdr:row>59</xdr:row>
      <xdr:rowOff>130688</xdr:rowOff>
    </xdr:to>
    <xdr:sp macro="" textlink="">
      <xdr:nvSpPr>
        <xdr:cNvPr id="368" name="楕円 367"/>
        <xdr:cNvSpPr/>
      </xdr:nvSpPr>
      <xdr:spPr>
        <a:xfrm>
          <a:off x="10426700" y="101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115465</xdr:rowOff>
    </xdr:from>
    <xdr:ext cx="469744" cy="259045"/>
    <xdr:sp macro="" textlink="">
      <xdr:nvSpPr>
        <xdr:cNvPr id="369" name="農林水産業費該当値テキスト"/>
        <xdr:cNvSpPr txBox="1"/>
      </xdr:nvSpPr>
      <xdr:spPr>
        <a:xfrm>
          <a:off x="10528300" y="100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29121</xdr:rowOff>
    </xdr:from>
    <xdr:to>
      <xdr:col>50</xdr:col>
      <xdr:colOff>165100</xdr:colOff>
      <xdr:row>59</xdr:row>
      <xdr:rowOff>130721</xdr:rowOff>
    </xdr:to>
    <xdr:sp macro="" textlink="">
      <xdr:nvSpPr>
        <xdr:cNvPr id="370" name="楕円 369"/>
        <xdr:cNvSpPr/>
      </xdr:nvSpPr>
      <xdr:spPr>
        <a:xfrm>
          <a:off x="9588500" y="101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121848</xdr:rowOff>
    </xdr:from>
    <xdr:ext cx="469744" cy="259045"/>
    <xdr:sp macro="" textlink="">
      <xdr:nvSpPr>
        <xdr:cNvPr id="371" name="テキスト ボックス 370"/>
        <xdr:cNvSpPr txBox="1"/>
      </xdr:nvSpPr>
      <xdr:spPr>
        <a:xfrm>
          <a:off x="9404428" y="10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14736</xdr:rowOff>
    </xdr:from>
    <xdr:to>
      <xdr:col>46</xdr:col>
      <xdr:colOff>38100</xdr:colOff>
      <xdr:row>59</xdr:row>
      <xdr:rowOff>116336</xdr:rowOff>
    </xdr:to>
    <xdr:sp macro="" textlink="">
      <xdr:nvSpPr>
        <xdr:cNvPr id="372" name="楕円 371"/>
        <xdr:cNvSpPr/>
      </xdr:nvSpPr>
      <xdr:spPr>
        <a:xfrm>
          <a:off x="8699500" y="101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107463</xdr:rowOff>
    </xdr:from>
    <xdr:ext cx="469744" cy="259045"/>
    <xdr:sp macro="" textlink="">
      <xdr:nvSpPr>
        <xdr:cNvPr id="373" name="テキスト ボックス 372"/>
        <xdr:cNvSpPr txBox="1"/>
      </xdr:nvSpPr>
      <xdr:spPr>
        <a:xfrm>
          <a:off x="8515428" y="1022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25757</xdr:rowOff>
    </xdr:from>
    <xdr:to>
      <xdr:col>41</xdr:col>
      <xdr:colOff>101600</xdr:colOff>
      <xdr:row>59</xdr:row>
      <xdr:rowOff>127357</xdr:rowOff>
    </xdr:to>
    <xdr:sp macro="" textlink="">
      <xdr:nvSpPr>
        <xdr:cNvPr id="374" name="楕円 373"/>
        <xdr:cNvSpPr/>
      </xdr:nvSpPr>
      <xdr:spPr>
        <a:xfrm>
          <a:off x="7810500" y="101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118484</xdr:rowOff>
    </xdr:from>
    <xdr:ext cx="469744" cy="259045"/>
    <xdr:sp macro="" textlink="">
      <xdr:nvSpPr>
        <xdr:cNvPr id="375" name="テキスト ボックス 374"/>
        <xdr:cNvSpPr txBox="1"/>
      </xdr:nvSpPr>
      <xdr:spPr>
        <a:xfrm>
          <a:off x="7626428" y="102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9739</xdr:rowOff>
    </xdr:from>
    <xdr:to>
      <xdr:col>36</xdr:col>
      <xdr:colOff>165100</xdr:colOff>
      <xdr:row>59</xdr:row>
      <xdr:rowOff>111339</xdr:rowOff>
    </xdr:to>
    <xdr:sp macro="" textlink="">
      <xdr:nvSpPr>
        <xdr:cNvPr id="376" name="楕円 375"/>
        <xdr:cNvSpPr/>
      </xdr:nvSpPr>
      <xdr:spPr>
        <a:xfrm>
          <a:off x="6921500" y="101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102466</xdr:rowOff>
    </xdr:from>
    <xdr:ext cx="469744" cy="259045"/>
    <xdr:sp macro="" textlink="">
      <xdr:nvSpPr>
        <xdr:cNvPr id="377" name="テキスト ボックス 376"/>
        <xdr:cNvSpPr txBox="1"/>
      </xdr:nvSpPr>
      <xdr:spPr>
        <a:xfrm>
          <a:off x="6737428" y="102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163148</xdr:rowOff>
    </xdr:from>
    <xdr:to>
      <xdr:col>55</xdr:col>
      <xdr:colOff>0</xdr:colOff>
      <xdr:row>77</xdr:row>
      <xdr:rowOff>154460</xdr:rowOff>
    </xdr:to>
    <xdr:cxnSp macro="">
      <xdr:nvCxnSpPr>
        <xdr:cNvPr id="408" name="直線コネクタ 407"/>
        <xdr:cNvCxnSpPr/>
      </xdr:nvCxnSpPr>
      <xdr:spPr>
        <a:xfrm flipV="1">
          <a:off x="9639300" y="13021898"/>
          <a:ext cx="838200" cy="33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34642</xdr:rowOff>
    </xdr:from>
    <xdr:to>
      <xdr:col>50</xdr:col>
      <xdr:colOff>114300</xdr:colOff>
      <xdr:row>77</xdr:row>
      <xdr:rowOff>154460</xdr:rowOff>
    </xdr:to>
    <xdr:cxnSp macro="">
      <xdr:nvCxnSpPr>
        <xdr:cNvPr id="411" name="直線コネクタ 410"/>
        <xdr:cNvCxnSpPr/>
      </xdr:nvCxnSpPr>
      <xdr:spPr>
        <a:xfrm>
          <a:off x="8750300" y="12207592"/>
          <a:ext cx="889000" cy="11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34642</xdr:rowOff>
    </xdr:from>
    <xdr:to>
      <xdr:col>45</xdr:col>
      <xdr:colOff>177800</xdr:colOff>
      <xdr:row>79</xdr:row>
      <xdr:rowOff>52603</xdr:rowOff>
    </xdr:to>
    <xdr:cxnSp macro="">
      <xdr:nvCxnSpPr>
        <xdr:cNvPr id="414" name="直線コネクタ 413"/>
        <xdr:cNvCxnSpPr/>
      </xdr:nvCxnSpPr>
      <xdr:spPr>
        <a:xfrm flipV="1">
          <a:off x="7861300" y="12207592"/>
          <a:ext cx="889000" cy="13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52603</xdr:rowOff>
    </xdr:from>
    <xdr:to>
      <xdr:col>41</xdr:col>
      <xdr:colOff>50800</xdr:colOff>
      <xdr:row>79</xdr:row>
      <xdr:rowOff>81097</xdr:rowOff>
    </xdr:to>
    <xdr:cxnSp macro="">
      <xdr:nvCxnSpPr>
        <xdr:cNvPr id="417" name="直線コネクタ 416"/>
        <xdr:cNvCxnSpPr/>
      </xdr:nvCxnSpPr>
      <xdr:spPr>
        <a:xfrm flipV="1">
          <a:off x="6972300" y="13597153"/>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112348</xdr:rowOff>
    </xdr:from>
    <xdr:to>
      <xdr:col>55</xdr:col>
      <xdr:colOff>50800</xdr:colOff>
      <xdr:row>76</xdr:row>
      <xdr:rowOff>42498</xdr:rowOff>
    </xdr:to>
    <xdr:sp macro="" textlink="">
      <xdr:nvSpPr>
        <xdr:cNvPr id="427" name="楕円 426"/>
        <xdr:cNvSpPr/>
      </xdr:nvSpPr>
      <xdr:spPr>
        <a:xfrm>
          <a:off x="10426700" y="12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135225</xdr:rowOff>
    </xdr:from>
    <xdr:ext cx="534377" cy="259045"/>
    <xdr:sp macro="" textlink="">
      <xdr:nvSpPr>
        <xdr:cNvPr id="428" name="商工費該当値テキスト"/>
        <xdr:cNvSpPr txBox="1"/>
      </xdr:nvSpPr>
      <xdr:spPr>
        <a:xfrm>
          <a:off x="10528300" y="1282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103660</xdr:rowOff>
    </xdr:from>
    <xdr:to>
      <xdr:col>50</xdr:col>
      <xdr:colOff>165100</xdr:colOff>
      <xdr:row>78</xdr:row>
      <xdr:rowOff>33810</xdr:rowOff>
    </xdr:to>
    <xdr:sp macro="" textlink="">
      <xdr:nvSpPr>
        <xdr:cNvPr id="429" name="楕円 428"/>
        <xdr:cNvSpPr/>
      </xdr:nvSpPr>
      <xdr:spPr>
        <a:xfrm>
          <a:off x="9588500" y="133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24937</xdr:rowOff>
    </xdr:from>
    <xdr:ext cx="534377" cy="259045"/>
    <xdr:sp macro="" textlink="">
      <xdr:nvSpPr>
        <xdr:cNvPr id="430" name="テキスト ボックス 429"/>
        <xdr:cNvSpPr txBox="1"/>
      </xdr:nvSpPr>
      <xdr:spPr>
        <a:xfrm>
          <a:off x="9372111" y="1339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155292</xdr:rowOff>
    </xdr:from>
    <xdr:to>
      <xdr:col>46</xdr:col>
      <xdr:colOff>38100</xdr:colOff>
      <xdr:row>71</xdr:row>
      <xdr:rowOff>85442</xdr:rowOff>
    </xdr:to>
    <xdr:sp macro="" textlink="">
      <xdr:nvSpPr>
        <xdr:cNvPr id="431" name="楕円 430"/>
        <xdr:cNvSpPr/>
      </xdr:nvSpPr>
      <xdr:spPr>
        <a:xfrm>
          <a:off x="8699500" y="121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101969</xdr:rowOff>
    </xdr:from>
    <xdr:ext cx="534377" cy="259045"/>
    <xdr:sp macro="" textlink="">
      <xdr:nvSpPr>
        <xdr:cNvPr id="432" name="テキスト ボックス 431"/>
        <xdr:cNvSpPr txBox="1"/>
      </xdr:nvSpPr>
      <xdr:spPr>
        <a:xfrm>
          <a:off x="8483111" y="119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1803</xdr:rowOff>
    </xdr:from>
    <xdr:to>
      <xdr:col>41</xdr:col>
      <xdr:colOff>101600</xdr:colOff>
      <xdr:row>79</xdr:row>
      <xdr:rowOff>103403</xdr:rowOff>
    </xdr:to>
    <xdr:sp macro="" textlink="">
      <xdr:nvSpPr>
        <xdr:cNvPr id="433" name="楕円 432"/>
        <xdr:cNvSpPr/>
      </xdr:nvSpPr>
      <xdr:spPr>
        <a:xfrm>
          <a:off x="7810500" y="135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94530</xdr:rowOff>
    </xdr:from>
    <xdr:ext cx="469744" cy="259045"/>
    <xdr:sp macro="" textlink="">
      <xdr:nvSpPr>
        <xdr:cNvPr id="434" name="テキスト ボックス 433"/>
        <xdr:cNvSpPr txBox="1"/>
      </xdr:nvSpPr>
      <xdr:spPr>
        <a:xfrm>
          <a:off x="7626428" y="1363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30297</xdr:rowOff>
    </xdr:from>
    <xdr:to>
      <xdr:col>36</xdr:col>
      <xdr:colOff>165100</xdr:colOff>
      <xdr:row>79</xdr:row>
      <xdr:rowOff>131897</xdr:rowOff>
    </xdr:to>
    <xdr:sp macro="" textlink="">
      <xdr:nvSpPr>
        <xdr:cNvPr id="435" name="楕円 434"/>
        <xdr:cNvSpPr/>
      </xdr:nvSpPr>
      <xdr:spPr>
        <a:xfrm>
          <a:off x="6921500" y="135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123024</xdr:rowOff>
    </xdr:from>
    <xdr:ext cx="469744" cy="259045"/>
    <xdr:sp macro="" textlink="">
      <xdr:nvSpPr>
        <xdr:cNvPr id="436" name="テキスト ボックス 435"/>
        <xdr:cNvSpPr txBox="1"/>
      </xdr:nvSpPr>
      <xdr:spPr>
        <a:xfrm>
          <a:off x="6737428" y="1366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16866</xdr:rowOff>
    </xdr:from>
    <xdr:to>
      <xdr:col>55</xdr:col>
      <xdr:colOff>0</xdr:colOff>
      <xdr:row>97</xdr:row>
      <xdr:rowOff>84956</xdr:rowOff>
    </xdr:to>
    <xdr:cxnSp macro="">
      <xdr:nvCxnSpPr>
        <xdr:cNvPr id="467" name="直線コネクタ 466"/>
        <xdr:cNvCxnSpPr/>
      </xdr:nvCxnSpPr>
      <xdr:spPr>
        <a:xfrm>
          <a:off x="9639300" y="16304616"/>
          <a:ext cx="838200" cy="4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16866</xdr:rowOff>
    </xdr:from>
    <xdr:to>
      <xdr:col>50</xdr:col>
      <xdr:colOff>114300</xdr:colOff>
      <xdr:row>95</xdr:row>
      <xdr:rowOff>76879</xdr:rowOff>
    </xdr:to>
    <xdr:cxnSp macro="">
      <xdr:nvCxnSpPr>
        <xdr:cNvPr id="470" name="直線コネクタ 469"/>
        <xdr:cNvCxnSpPr/>
      </xdr:nvCxnSpPr>
      <xdr:spPr>
        <a:xfrm flipV="1">
          <a:off x="8750300" y="16304616"/>
          <a:ext cx="889000" cy="6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76879</xdr:rowOff>
    </xdr:from>
    <xdr:to>
      <xdr:col>45</xdr:col>
      <xdr:colOff>177800</xdr:colOff>
      <xdr:row>97</xdr:row>
      <xdr:rowOff>55107</xdr:rowOff>
    </xdr:to>
    <xdr:cxnSp macro="">
      <xdr:nvCxnSpPr>
        <xdr:cNvPr id="473" name="直線コネクタ 472"/>
        <xdr:cNvCxnSpPr/>
      </xdr:nvCxnSpPr>
      <xdr:spPr>
        <a:xfrm flipV="1">
          <a:off x="7861300" y="16364629"/>
          <a:ext cx="889000" cy="3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106063</xdr:rowOff>
    </xdr:from>
    <xdr:to>
      <xdr:col>41</xdr:col>
      <xdr:colOff>50800</xdr:colOff>
      <xdr:row>97</xdr:row>
      <xdr:rowOff>55107</xdr:rowOff>
    </xdr:to>
    <xdr:cxnSp macro="">
      <xdr:nvCxnSpPr>
        <xdr:cNvPr id="476" name="直線コネクタ 475"/>
        <xdr:cNvCxnSpPr/>
      </xdr:nvCxnSpPr>
      <xdr:spPr>
        <a:xfrm>
          <a:off x="6972300" y="16393813"/>
          <a:ext cx="889000" cy="29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34156</xdr:rowOff>
    </xdr:from>
    <xdr:to>
      <xdr:col>55</xdr:col>
      <xdr:colOff>50800</xdr:colOff>
      <xdr:row>97</xdr:row>
      <xdr:rowOff>135756</xdr:rowOff>
    </xdr:to>
    <xdr:sp macro="" textlink="">
      <xdr:nvSpPr>
        <xdr:cNvPr id="486" name="楕円 485"/>
        <xdr:cNvSpPr/>
      </xdr:nvSpPr>
      <xdr:spPr>
        <a:xfrm>
          <a:off x="10426700" y="166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120533</xdr:rowOff>
    </xdr:from>
    <xdr:ext cx="534377" cy="259045"/>
    <xdr:sp macro="" textlink="">
      <xdr:nvSpPr>
        <xdr:cNvPr id="487" name="土木費該当値テキスト"/>
        <xdr:cNvSpPr txBox="1"/>
      </xdr:nvSpPr>
      <xdr:spPr>
        <a:xfrm>
          <a:off x="10528300" y="165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137516</xdr:rowOff>
    </xdr:from>
    <xdr:to>
      <xdr:col>50</xdr:col>
      <xdr:colOff>165100</xdr:colOff>
      <xdr:row>95</xdr:row>
      <xdr:rowOff>67666</xdr:rowOff>
    </xdr:to>
    <xdr:sp macro="" textlink="">
      <xdr:nvSpPr>
        <xdr:cNvPr id="488" name="楕円 487"/>
        <xdr:cNvSpPr/>
      </xdr:nvSpPr>
      <xdr:spPr>
        <a:xfrm>
          <a:off x="9588500" y="162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84193</xdr:rowOff>
    </xdr:from>
    <xdr:ext cx="534377" cy="259045"/>
    <xdr:sp macro="" textlink="">
      <xdr:nvSpPr>
        <xdr:cNvPr id="489" name="テキスト ボックス 488"/>
        <xdr:cNvSpPr txBox="1"/>
      </xdr:nvSpPr>
      <xdr:spPr>
        <a:xfrm>
          <a:off x="9372111" y="160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26079</xdr:rowOff>
    </xdr:from>
    <xdr:to>
      <xdr:col>46</xdr:col>
      <xdr:colOff>38100</xdr:colOff>
      <xdr:row>95</xdr:row>
      <xdr:rowOff>127679</xdr:rowOff>
    </xdr:to>
    <xdr:sp macro="" textlink="">
      <xdr:nvSpPr>
        <xdr:cNvPr id="490" name="楕円 489"/>
        <xdr:cNvSpPr/>
      </xdr:nvSpPr>
      <xdr:spPr>
        <a:xfrm>
          <a:off x="8699500" y="163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144206</xdr:rowOff>
    </xdr:from>
    <xdr:ext cx="534377" cy="259045"/>
    <xdr:sp macro="" textlink="">
      <xdr:nvSpPr>
        <xdr:cNvPr id="491" name="テキスト ボックス 490"/>
        <xdr:cNvSpPr txBox="1"/>
      </xdr:nvSpPr>
      <xdr:spPr>
        <a:xfrm>
          <a:off x="8483111" y="1608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4307</xdr:rowOff>
    </xdr:from>
    <xdr:to>
      <xdr:col>41</xdr:col>
      <xdr:colOff>101600</xdr:colOff>
      <xdr:row>97</xdr:row>
      <xdr:rowOff>105907</xdr:rowOff>
    </xdr:to>
    <xdr:sp macro="" textlink="">
      <xdr:nvSpPr>
        <xdr:cNvPr id="492" name="楕円 491"/>
        <xdr:cNvSpPr/>
      </xdr:nvSpPr>
      <xdr:spPr>
        <a:xfrm>
          <a:off x="7810500" y="166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97034</xdr:rowOff>
    </xdr:from>
    <xdr:ext cx="534377" cy="259045"/>
    <xdr:sp macro="" textlink="">
      <xdr:nvSpPr>
        <xdr:cNvPr id="493" name="テキスト ボックス 492"/>
        <xdr:cNvSpPr txBox="1"/>
      </xdr:nvSpPr>
      <xdr:spPr>
        <a:xfrm>
          <a:off x="7594111" y="167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55263</xdr:rowOff>
    </xdr:from>
    <xdr:to>
      <xdr:col>36</xdr:col>
      <xdr:colOff>165100</xdr:colOff>
      <xdr:row>95</xdr:row>
      <xdr:rowOff>156863</xdr:rowOff>
    </xdr:to>
    <xdr:sp macro="" textlink="">
      <xdr:nvSpPr>
        <xdr:cNvPr id="494" name="楕円 493"/>
        <xdr:cNvSpPr/>
      </xdr:nvSpPr>
      <xdr:spPr>
        <a:xfrm>
          <a:off x="6921500" y="16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1940</xdr:rowOff>
    </xdr:from>
    <xdr:ext cx="534377" cy="259045"/>
    <xdr:sp macro="" textlink="">
      <xdr:nvSpPr>
        <xdr:cNvPr id="495" name="テキスト ボックス 494"/>
        <xdr:cNvSpPr txBox="1"/>
      </xdr:nvSpPr>
      <xdr:spPr>
        <a:xfrm>
          <a:off x="6705111" y="1611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146101</xdr:rowOff>
    </xdr:from>
    <xdr:to>
      <xdr:col>85</xdr:col>
      <xdr:colOff>127000</xdr:colOff>
      <xdr:row>38</xdr:row>
      <xdr:rowOff>16599</xdr:rowOff>
    </xdr:to>
    <xdr:cxnSp macro="">
      <xdr:nvCxnSpPr>
        <xdr:cNvPr id="525" name="直線コネクタ 524"/>
        <xdr:cNvCxnSpPr/>
      </xdr:nvCxnSpPr>
      <xdr:spPr>
        <a:xfrm flipV="1">
          <a:off x="15481300" y="6489751"/>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156235</xdr:rowOff>
    </xdr:from>
    <xdr:to>
      <xdr:col>81</xdr:col>
      <xdr:colOff>50800</xdr:colOff>
      <xdr:row>38</xdr:row>
      <xdr:rowOff>16599</xdr:rowOff>
    </xdr:to>
    <xdr:cxnSp macro="">
      <xdr:nvCxnSpPr>
        <xdr:cNvPr id="528" name="直線コネクタ 527"/>
        <xdr:cNvCxnSpPr/>
      </xdr:nvCxnSpPr>
      <xdr:spPr>
        <a:xfrm>
          <a:off x="14592300" y="6328435"/>
          <a:ext cx="889000" cy="2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156235</xdr:rowOff>
    </xdr:from>
    <xdr:to>
      <xdr:col>76</xdr:col>
      <xdr:colOff>114300</xdr:colOff>
      <xdr:row>37</xdr:row>
      <xdr:rowOff>82398</xdr:rowOff>
    </xdr:to>
    <xdr:cxnSp macro="">
      <xdr:nvCxnSpPr>
        <xdr:cNvPr id="531" name="直線コネクタ 530"/>
        <xdr:cNvCxnSpPr/>
      </xdr:nvCxnSpPr>
      <xdr:spPr>
        <a:xfrm flipV="1">
          <a:off x="13703300" y="6328435"/>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148272</xdr:rowOff>
    </xdr:from>
    <xdr:to>
      <xdr:col>71</xdr:col>
      <xdr:colOff>177800</xdr:colOff>
      <xdr:row>37</xdr:row>
      <xdr:rowOff>82398</xdr:rowOff>
    </xdr:to>
    <xdr:cxnSp macro="">
      <xdr:nvCxnSpPr>
        <xdr:cNvPr id="534" name="直線コネクタ 533"/>
        <xdr:cNvCxnSpPr/>
      </xdr:nvCxnSpPr>
      <xdr:spPr>
        <a:xfrm>
          <a:off x="12814300" y="5977572"/>
          <a:ext cx="889000" cy="4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95301</xdr:rowOff>
    </xdr:from>
    <xdr:to>
      <xdr:col>85</xdr:col>
      <xdr:colOff>177800</xdr:colOff>
      <xdr:row>38</xdr:row>
      <xdr:rowOff>25451</xdr:rowOff>
    </xdr:to>
    <xdr:sp macro="" textlink="">
      <xdr:nvSpPr>
        <xdr:cNvPr id="544" name="楕円 543"/>
        <xdr:cNvSpPr/>
      </xdr:nvSpPr>
      <xdr:spPr>
        <a:xfrm>
          <a:off x="162687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73728</xdr:rowOff>
    </xdr:from>
    <xdr:ext cx="534377" cy="259045"/>
    <xdr:sp macro="" textlink="">
      <xdr:nvSpPr>
        <xdr:cNvPr id="545" name="消防費該当値テキスト"/>
        <xdr:cNvSpPr txBox="1"/>
      </xdr:nvSpPr>
      <xdr:spPr>
        <a:xfrm>
          <a:off x="16370300"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137249</xdr:rowOff>
    </xdr:from>
    <xdr:to>
      <xdr:col>81</xdr:col>
      <xdr:colOff>101600</xdr:colOff>
      <xdr:row>38</xdr:row>
      <xdr:rowOff>67399</xdr:rowOff>
    </xdr:to>
    <xdr:sp macro="" textlink="">
      <xdr:nvSpPr>
        <xdr:cNvPr id="546" name="楕円 545"/>
        <xdr:cNvSpPr/>
      </xdr:nvSpPr>
      <xdr:spPr>
        <a:xfrm>
          <a:off x="154305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58526</xdr:rowOff>
    </xdr:from>
    <xdr:ext cx="534377" cy="259045"/>
    <xdr:sp macro="" textlink="">
      <xdr:nvSpPr>
        <xdr:cNvPr id="547" name="テキスト ボックス 546"/>
        <xdr:cNvSpPr txBox="1"/>
      </xdr:nvSpPr>
      <xdr:spPr>
        <a:xfrm>
          <a:off x="15214111" y="65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105435</xdr:rowOff>
    </xdr:from>
    <xdr:to>
      <xdr:col>76</xdr:col>
      <xdr:colOff>165100</xdr:colOff>
      <xdr:row>37</xdr:row>
      <xdr:rowOff>35585</xdr:rowOff>
    </xdr:to>
    <xdr:sp macro="" textlink="">
      <xdr:nvSpPr>
        <xdr:cNvPr id="548" name="楕円 547"/>
        <xdr:cNvSpPr/>
      </xdr:nvSpPr>
      <xdr:spPr>
        <a:xfrm>
          <a:off x="14541500" y="6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26712</xdr:rowOff>
    </xdr:from>
    <xdr:ext cx="534377" cy="259045"/>
    <xdr:sp macro="" textlink="">
      <xdr:nvSpPr>
        <xdr:cNvPr id="549" name="テキスト ボックス 548"/>
        <xdr:cNvSpPr txBox="1"/>
      </xdr:nvSpPr>
      <xdr:spPr>
        <a:xfrm>
          <a:off x="14325111" y="63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31598</xdr:rowOff>
    </xdr:from>
    <xdr:to>
      <xdr:col>72</xdr:col>
      <xdr:colOff>38100</xdr:colOff>
      <xdr:row>37</xdr:row>
      <xdr:rowOff>133198</xdr:rowOff>
    </xdr:to>
    <xdr:sp macro="" textlink="">
      <xdr:nvSpPr>
        <xdr:cNvPr id="550" name="楕円 549"/>
        <xdr:cNvSpPr/>
      </xdr:nvSpPr>
      <xdr:spPr>
        <a:xfrm>
          <a:off x="13652500" y="63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124325</xdr:rowOff>
    </xdr:from>
    <xdr:ext cx="534377" cy="259045"/>
    <xdr:sp macro="" textlink="">
      <xdr:nvSpPr>
        <xdr:cNvPr id="551" name="テキスト ボックス 550"/>
        <xdr:cNvSpPr txBox="1"/>
      </xdr:nvSpPr>
      <xdr:spPr>
        <a:xfrm>
          <a:off x="13436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97472</xdr:rowOff>
    </xdr:from>
    <xdr:to>
      <xdr:col>67</xdr:col>
      <xdr:colOff>101600</xdr:colOff>
      <xdr:row>35</xdr:row>
      <xdr:rowOff>27622</xdr:rowOff>
    </xdr:to>
    <xdr:sp macro="" textlink="">
      <xdr:nvSpPr>
        <xdr:cNvPr id="552" name="楕円 551"/>
        <xdr:cNvSpPr/>
      </xdr:nvSpPr>
      <xdr:spPr>
        <a:xfrm>
          <a:off x="12763500" y="59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44149</xdr:rowOff>
    </xdr:from>
    <xdr:ext cx="534377" cy="259045"/>
    <xdr:sp macro="" textlink="">
      <xdr:nvSpPr>
        <xdr:cNvPr id="553" name="テキスト ボックス 552"/>
        <xdr:cNvSpPr txBox="1"/>
      </xdr:nvSpPr>
      <xdr:spPr>
        <a:xfrm>
          <a:off x="12547111" y="57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27724</xdr:rowOff>
    </xdr:from>
    <xdr:to>
      <xdr:col>85</xdr:col>
      <xdr:colOff>127000</xdr:colOff>
      <xdr:row>55</xdr:row>
      <xdr:rowOff>41948</xdr:rowOff>
    </xdr:to>
    <xdr:cxnSp macro="">
      <xdr:nvCxnSpPr>
        <xdr:cNvPr id="583" name="直線コネクタ 582"/>
        <xdr:cNvCxnSpPr/>
      </xdr:nvCxnSpPr>
      <xdr:spPr>
        <a:xfrm>
          <a:off x="15481300" y="9286024"/>
          <a:ext cx="8382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27724</xdr:rowOff>
    </xdr:from>
    <xdr:to>
      <xdr:col>81</xdr:col>
      <xdr:colOff>50800</xdr:colOff>
      <xdr:row>54</xdr:row>
      <xdr:rowOff>166027</xdr:rowOff>
    </xdr:to>
    <xdr:cxnSp macro="">
      <xdr:nvCxnSpPr>
        <xdr:cNvPr id="586" name="直線コネクタ 585"/>
        <xdr:cNvCxnSpPr/>
      </xdr:nvCxnSpPr>
      <xdr:spPr>
        <a:xfrm flipV="1">
          <a:off x="14592300" y="9286024"/>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166027</xdr:rowOff>
    </xdr:from>
    <xdr:to>
      <xdr:col>76</xdr:col>
      <xdr:colOff>114300</xdr:colOff>
      <xdr:row>57</xdr:row>
      <xdr:rowOff>87364</xdr:rowOff>
    </xdr:to>
    <xdr:cxnSp macro="">
      <xdr:nvCxnSpPr>
        <xdr:cNvPr id="589" name="直線コネクタ 588"/>
        <xdr:cNvCxnSpPr/>
      </xdr:nvCxnSpPr>
      <xdr:spPr>
        <a:xfrm flipV="1">
          <a:off x="13703300" y="9424327"/>
          <a:ext cx="889000" cy="4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87364</xdr:rowOff>
    </xdr:from>
    <xdr:to>
      <xdr:col>71</xdr:col>
      <xdr:colOff>177800</xdr:colOff>
      <xdr:row>59</xdr:row>
      <xdr:rowOff>55563</xdr:rowOff>
    </xdr:to>
    <xdr:cxnSp macro="">
      <xdr:nvCxnSpPr>
        <xdr:cNvPr id="592" name="直線コネクタ 591"/>
        <xdr:cNvCxnSpPr/>
      </xdr:nvCxnSpPr>
      <xdr:spPr>
        <a:xfrm flipV="1">
          <a:off x="12814300" y="9860014"/>
          <a:ext cx="889000" cy="3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162598</xdr:rowOff>
    </xdr:from>
    <xdr:to>
      <xdr:col>85</xdr:col>
      <xdr:colOff>177800</xdr:colOff>
      <xdr:row>55</xdr:row>
      <xdr:rowOff>92748</xdr:rowOff>
    </xdr:to>
    <xdr:sp macro="" textlink="">
      <xdr:nvSpPr>
        <xdr:cNvPr id="602" name="楕円 601"/>
        <xdr:cNvSpPr/>
      </xdr:nvSpPr>
      <xdr:spPr>
        <a:xfrm>
          <a:off x="16268700" y="94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14025</xdr:rowOff>
    </xdr:from>
    <xdr:ext cx="534377" cy="259045"/>
    <xdr:sp macro="" textlink="">
      <xdr:nvSpPr>
        <xdr:cNvPr id="603" name="教育費該当値テキスト"/>
        <xdr:cNvSpPr txBox="1"/>
      </xdr:nvSpPr>
      <xdr:spPr>
        <a:xfrm>
          <a:off x="16370300" y="927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148374</xdr:rowOff>
    </xdr:from>
    <xdr:to>
      <xdr:col>81</xdr:col>
      <xdr:colOff>101600</xdr:colOff>
      <xdr:row>54</xdr:row>
      <xdr:rowOff>78524</xdr:rowOff>
    </xdr:to>
    <xdr:sp macro="" textlink="">
      <xdr:nvSpPr>
        <xdr:cNvPr id="604" name="楕円 603"/>
        <xdr:cNvSpPr/>
      </xdr:nvSpPr>
      <xdr:spPr>
        <a:xfrm>
          <a:off x="15430500" y="92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95051</xdr:rowOff>
    </xdr:from>
    <xdr:ext cx="534377" cy="259045"/>
    <xdr:sp macro="" textlink="">
      <xdr:nvSpPr>
        <xdr:cNvPr id="605" name="テキスト ボックス 604"/>
        <xdr:cNvSpPr txBox="1"/>
      </xdr:nvSpPr>
      <xdr:spPr>
        <a:xfrm>
          <a:off x="15214111" y="90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115227</xdr:rowOff>
    </xdr:from>
    <xdr:to>
      <xdr:col>76</xdr:col>
      <xdr:colOff>165100</xdr:colOff>
      <xdr:row>55</xdr:row>
      <xdr:rowOff>45377</xdr:rowOff>
    </xdr:to>
    <xdr:sp macro="" textlink="">
      <xdr:nvSpPr>
        <xdr:cNvPr id="606" name="楕円 605"/>
        <xdr:cNvSpPr/>
      </xdr:nvSpPr>
      <xdr:spPr>
        <a:xfrm>
          <a:off x="14541500" y="93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61904</xdr:rowOff>
    </xdr:from>
    <xdr:ext cx="534377" cy="259045"/>
    <xdr:sp macro="" textlink="">
      <xdr:nvSpPr>
        <xdr:cNvPr id="607" name="テキスト ボックス 606"/>
        <xdr:cNvSpPr txBox="1"/>
      </xdr:nvSpPr>
      <xdr:spPr>
        <a:xfrm>
          <a:off x="14325111" y="9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36564</xdr:rowOff>
    </xdr:from>
    <xdr:to>
      <xdr:col>72</xdr:col>
      <xdr:colOff>38100</xdr:colOff>
      <xdr:row>57</xdr:row>
      <xdr:rowOff>138164</xdr:rowOff>
    </xdr:to>
    <xdr:sp macro="" textlink="">
      <xdr:nvSpPr>
        <xdr:cNvPr id="608" name="楕円 607"/>
        <xdr:cNvSpPr/>
      </xdr:nvSpPr>
      <xdr:spPr>
        <a:xfrm>
          <a:off x="13652500" y="98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129291</xdr:rowOff>
    </xdr:from>
    <xdr:ext cx="534377" cy="259045"/>
    <xdr:sp macro="" textlink="">
      <xdr:nvSpPr>
        <xdr:cNvPr id="609" name="テキスト ボックス 608"/>
        <xdr:cNvSpPr txBox="1"/>
      </xdr:nvSpPr>
      <xdr:spPr>
        <a:xfrm>
          <a:off x="13436111" y="99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4763</xdr:rowOff>
    </xdr:from>
    <xdr:to>
      <xdr:col>67</xdr:col>
      <xdr:colOff>101600</xdr:colOff>
      <xdr:row>59</xdr:row>
      <xdr:rowOff>106363</xdr:rowOff>
    </xdr:to>
    <xdr:sp macro="" textlink="">
      <xdr:nvSpPr>
        <xdr:cNvPr id="610" name="楕円 609"/>
        <xdr:cNvSpPr/>
      </xdr:nvSpPr>
      <xdr:spPr>
        <a:xfrm>
          <a:off x="127635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97490</xdr:rowOff>
    </xdr:from>
    <xdr:ext cx="534377" cy="259045"/>
    <xdr:sp macro="" textlink="">
      <xdr:nvSpPr>
        <xdr:cNvPr id="611" name="テキスト ボックス 610"/>
        <xdr:cNvSpPr txBox="1"/>
      </xdr:nvSpPr>
      <xdr:spPr>
        <a:xfrm>
          <a:off x="12547111" y="102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94490</xdr:rowOff>
    </xdr:from>
    <xdr:to>
      <xdr:col>85</xdr:col>
      <xdr:colOff>127000</xdr:colOff>
      <xdr:row>97</xdr:row>
      <xdr:rowOff>101516</xdr:rowOff>
    </xdr:to>
    <xdr:cxnSp macro="">
      <xdr:nvCxnSpPr>
        <xdr:cNvPr id="697" name="直線コネクタ 696"/>
        <xdr:cNvCxnSpPr/>
      </xdr:nvCxnSpPr>
      <xdr:spPr>
        <a:xfrm flipV="1">
          <a:off x="15481300" y="16725140"/>
          <a:ext cx="8382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101516</xdr:rowOff>
    </xdr:from>
    <xdr:to>
      <xdr:col>81</xdr:col>
      <xdr:colOff>50800</xdr:colOff>
      <xdr:row>97</xdr:row>
      <xdr:rowOff>122341</xdr:rowOff>
    </xdr:to>
    <xdr:cxnSp macro="">
      <xdr:nvCxnSpPr>
        <xdr:cNvPr id="700" name="直線コネクタ 699"/>
        <xdr:cNvCxnSpPr/>
      </xdr:nvCxnSpPr>
      <xdr:spPr>
        <a:xfrm flipV="1">
          <a:off x="14592300" y="16732166"/>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122341</xdr:rowOff>
    </xdr:from>
    <xdr:to>
      <xdr:col>76</xdr:col>
      <xdr:colOff>114300</xdr:colOff>
      <xdr:row>97</xdr:row>
      <xdr:rowOff>126975</xdr:rowOff>
    </xdr:to>
    <xdr:cxnSp macro="">
      <xdr:nvCxnSpPr>
        <xdr:cNvPr id="703" name="直線コネクタ 702"/>
        <xdr:cNvCxnSpPr/>
      </xdr:nvCxnSpPr>
      <xdr:spPr>
        <a:xfrm flipV="1">
          <a:off x="13703300" y="16752991"/>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116269</xdr:rowOff>
    </xdr:from>
    <xdr:to>
      <xdr:col>71</xdr:col>
      <xdr:colOff>177800</xdr:colOff>
      <xdr:row>97</xdr:row>
      <xdr:rowOff>126975</xdr:rowOff>
    </xdr:to>
    <xdr:cxnSp macro="">
      <xdr:nvCxnSpPr>
        <xdr:cNvPr id="706" name="直線コネクタ 705"/>
        <xdr:cNvCxnSpPr/>
      </xdr:nvCxnSpPr>
      <xdr:spPr>
        <a:xfrm>
          <a:off x="12814300" y="16746919"/>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43690</xdr:rowOff>
    </xdr:from>
    <xdr:to>
      <xdr:col>85</xdr:col>
      <xdr:colOff>177800</xdr:colOff>
      <xdr:row>97</xdr:row>
      <xdr:rowOff>145290</xdr:rowOff>
    </xdr:to>
    <xdr:sp macro="" textlink="">
      <xdr:nvSpPr>
        <xdr:cNvPr id="716" name="楕円 715"/>
        <xdr:cNvSpPr/>
      </xdr:nvSpPr>
      <xdr:spPr>
        <a:xfrm>
          <a:off x="16268700" y="166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22117</xdr:rowOff>
    </xdr:from>
    <xdr:ext cx="534377" cy="259045"/>
    <xdr:sp macro="" textlink="">
      <xdr:nvSpPr>
        <xdr:cNvPr id="717" name="公債費該当値テキスト"/>
        <xdr:cNvSpPr txBox="1"/>
      </xdr:nvSpPr>
      <xdr:spPr>
        <a:xfrm>
          <a:off x="16370300" y="166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50716</xdr:rowOff>
    </xdr:from>
    <xdr:to>
      <xdr:col>81</xdr:col>
      <xdr:colOff>101600</xdr:colOff>
      <xdr:row>97</xdr:row>
      <xdr:rowOff>152316</xdr:rowOff>
    </xdr:to>
    <xdr:sp macro="" textlink="">
      <xdr:nvSpPr>
        <xdr:cNvPr id="718" name="楕円 717"/>
        <xdr:cNvSpPr/>
      </xdr:nvSpPr>
      <xdr:spPr>
        <a:xfrm>
          <a:off x="15430500" y="166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143443</xdr:rowOff>
    </xdr:from>
    <xdr:ext cx="534377" cy="259045"/>
    <xdr:sp macro="" textlink="">
      <xdr:nvSpPr>
        <xdr:cNvPr id="719" name="テキスト ボックス 718"/>
        <xdr:cNvSpPr txBox="1"/>
      </xdr:nvSpPr>
      <xdr:spPr>
        <a:xfrm>
          <a:off x="15214111" y="167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71541</xdr:rowOff>
    </xdr:from>
    <xdr:to>
      <xdr:col>76</xdr:col>
      <xdr:colOff>165100</xdr:colOff>
      <xdr:row>98</xdr:row>
      <xdr:rowOff>1691</xdr:rowOff>
    </xdr:to>
    <xdr:sp macro="" textlink="">
      <xdr:nvSpPr>
        <xdr:cNvPr id="720" name="楕円 719"/>
        <xdr:cNvSpPr/>
      </xdr:nvSpPr>
      <xdr:spPr>
        <a:xfrm>
          <a:off x="14541500" y="167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164268</xdr:rowOff>
    </xdr:from>
    <xdr:ext cx="534377" cy="259045"/>
    <xdr:sp macro="" textlink="">
      <xdr:nvSpPr>
        <xdr:cNvPr id="721" name="テキスト ボックス 720"/>
        <xdr:cNvSpPr txBox="1"/>
      </xdr:nvSpPr>
      <xdr:spPr>
        <a:xfrm>
          <a:off x="14325111" y="167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76175</xdr:rowOff>
    </xdr:from>
    <xdr:to>
      <xdr:col>72</xdr:col>
      <xdr:colOff>38100</xdr:colOff>
      <xdr:row>98</xdr:row>
      <xdr:rowOff>6325</xdr:rowOff>
    </xdr:to>
    <xdr:sp macro="" textlink="">
      <xdr:nvSpPr>
        <xdr:cNvPr id="722" name="楕円 721"/>
        <xdr:cNvSpPr/>
      </xdr:nvSpPr>
      <xdr:spPr>
        <a:xfrm>
          <a:off x="13652500" y="167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168902</xdr:rowOff>
    </xdr:from>
    <xdr:ext cx="534377" cy="259045"/>
    <xdr:sp macro="" textlink="">
      <xdr:nvSpPr>
        <xdr:cNvPr id="723" name="テキスト ボックス 722"/>
        <xdr:cNvSpPr txBox="1"/>
      </xdr:nvSpPr>
      <xdr:spPr>
        <a:xfrm>
          <a:off x="13436111" y="167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65469</xdr:rowOff>
    </xdr:from>
    <xdr:to>
      <xdr:col>67</xdr:col>
      <xdr:colOff>101600</xdr:colOff>
      <xdr:row>97</xdr:row>
      <xdr:rowOff>167069</xdr:rowOff>
    </xdr:to>
    <xdr:sp macro="" textlink="">
      <xdr:nvSpPr>
        <xdr:cNvPr id="724" name="楕円 723"/>
        <xdr:cNvSpPr/>
      </xdr:nvSpPr>
      <xdr:spPr>
        <a:xfrm>
          <a:off x="12763500" y="166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158196</xdr:rowOff>
    </xdr:from>
    <xdr:ext cx="534377" cy="259045"/>
    <xdr:sp macro="" textlink="">
      <xdr:nvSpPr>
        <xdr:cNvPr id="725" name="テキスト ボックス 724"/>
        <xdr:cNvSpPr txBox="1"/>
      </xdr:nvSpPr>
      <xdr:spPr>
        <a:xfrm>
          <a:off x="12547111" y="16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多くの項目について類似団体よりも低く抑えることができている。</a:t>
          </a:r>
        </a:p>
        <a:p>
          <a:r>
            <a:rPr kumimoji="1" lang="ja-JP" altLang="en-US" sz="1100">
              <a:solidFill>
                <a:schemeClr val="dk1"/>
              </a:solidFill>
              <a:effectLst/>
              <a:latin typeface="+mn-lt"/>
              <a:ea typeface="+mn-ea"/>
              <a:cs typeface="+mn-cs"/>
            </a:rPr>
            <a:t>これは人口規模に対して行政面積が小さいため、インフラや公共施設の維持管理にかかる経費が類似団体より低く抑えられるためだと考える。</a:t>
          </a:r>
        </a:p>
        <a:p>
          <a:r>
            <a:rPr kumimoji="1" lang="ja-JP" altLang="en-US" sz="1100">
              <a:solidFill>
                <a:schemeClr val="dk1"/>
              </a:solidFill>
              <a:effectLst/>
              <a:latin typeface="+mn-lt"/>
              <a:ea typeface="+mn-ea"/>
              <a:cs typeface="+mn-cs"/>
            </a:rPr>
            <a:t>商工費はプレミアム商品券事業により増加に転じた。</a:t>
          </a:r>
        </a:p>
        <a:p>
          <a:r>
            <a:rPr kumimoji="1" lang="ja-JP" altLang="en-US" sz="1100">
              <a:solidFill>
                <a:schemeClr val="dk1"/>
              </a:solidFill>
              <a:effectLst/>
              <a:latin typeface="+mn-lt"/>
              <a:ea typeface="+mn-ea"/>
              <a:cs typeface="+mn-cs"/>
            </a:rPr>
            <a:t>教育費は学校施設の集約化事業に係る工事費のため、平均値を上回っている。</a:t>
          </a:r>
        </a:p>
        <a:p>
          <a:r>
            <a:rPr kumimoji="1" lang="ja-JP" altLang="en-US" sz="1100">
              <a:solidFill>
                <a:schemeClr val="dk1"/>
              </a:solidFill>
              <a:effectLst/>
              <a:latin typeface="+mn-lt"/>
              <a:ea typeface="+mn-ea"/>
              <a:cs typeface="+mn-cs"/>
            </a:rPr>
            <a:t>今後新規事業の実施にあたっては、内容、費用、効果等をよく精査したうえで重点的、効率的な財源配置に努めていく。</a:t>
          </a:r>
          <a:br>
            <a:rPr kumimoji="1" lang="ja-JP" altLang="en-US" sz="1100">
              <a:solidFill>
                <a:schemeClr val="dk1"/>
              </a:solidFill>
              <a:effectLst/>
              <a:latin typeface="+mn-lt"/>
              <a:ea typeface="+mn-ea"/>
              <a:cs typeface="+mn-cs"/>
            </a:rPr>
          </a:br>
          <a:endParaRPr kumimoji="1" lang="ja-JP" altLang="en-US"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実質収支は前年度から</a:t>
          </a:r>
          <a:r>
            <a:rPr kumimoji="1" lang="en-US" altLang="ja-JP" sz="1400">
              <a:latin typeface="ＭＳ ゴシック" pitchFamily="49" charset="-128"/>
              <a:ea typeface="ＭＳ ゴシック" pitchFamily="49" charset="-128"/>
            </a:rPr>
            <a:t>70,339</a:t>
          </a:r>
          <a:r>
            <a:rPr kumimoji="1" lang="ja-JP" altLang="en-US" sz="1400">
              <a:latin typeface="ＭＳ ゴシック" pitchFamily="49" charset="-128"/>
              <a:ea typeface="ＭＳ ゴシック" pitchFamily="49" charset="-128"/>
            </a:rPr>
            <a:t>千円の増加となった。</a:t>
          </a:r>
        </a:p>
        <a:p>
          <a:r>
            <a:rPr kumimoji="1" lang="ja-JP" altLang="en-US" sz="1400">
              <a:latin typeface="ＭＳ ゴシック" pitchFamily="49" charset="-128"/>
              <a:ea typeface="ＭＳ ゴシック" pitchFamily="49" charset="-128"/>
            </a:rPr>
            <a:t>広域交流拠点賃借料を財源にした財政調整基金積立金により、直近５年の最高値を付けた。</a:t>
          </a:r>
        </a:p>
        <a:p>
          <a:r>
            <a:rPr kumimoji="1" lang="ja-JP" altLang="en-US" sz="1400">
              <a:latin typeface="ＭＳ ゴシック" pitchFamily="49" charset="-128"/>
              <a:ea typeface="ＭＳ ゴシック" pitchFamily="49" charset="-128"/>
            </a:rPr>
            <a:t>今後は、インフラ老朽化対策に備えた健全な財政運営を行っていくよう努める。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全ての会計において赤字は発生していない。</a:t>
          </a:r>
        </a:p>
        <a:p>
          <a:r>
            <a:rPr kumimoji="1" lang="ja-JP" altLang="en-US" sz="1400">
              <a:latin typeface="ＭＳ ゴシック" pitchFamily="49" charset="-128"/>
              <a:ea typeface="ＭＳ ゴシック" pitchFamily="49" charset="-128"/>
            </a:rPr>
            <a:t>引き続き健全な財政となるよう努めていく。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5" zeroHeight="1" x14ac:dyDescent="0.25"/>
  <cols>
    <col min="1" max="11" width="2.1328125" style="180" customWidth="1"/>
    <col min="12" max="12" width="2.265625" style="180" customWidth="1"/>
    <col min="13" max="17" width="2.3984375" style="180" customWidth="1"/>
    <col min="18" max="119" width="2.1328125" style="180" customWidth="1"/>
    <col min="120" max="16384" width="0" style="180" hidden="1"/>
  </cols>
  <sheetData>
    <row r="1" spans="1:119" ht="33" customHeight="1" x14ac:dyDescent="0.2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3.25" thickBot="1" x14ac:dyDescent="0.3">
      <c r="B2" s="182" t="s">
        <v>82</v>
      </c>
      <c r="C2" s="182"/>
      <c r="D2" s="183"/>
    </row>
    <row r="3" spans="1:119" ht="18.75" customHeight="1" thickBot="1" x14ac:dyDescent="0.3">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9506398</v>
      </c>
      <c r="BO4" s="449"/>
      <c r="BP4" s="449"/>
      <c r="BQ4" s="449"/>
      <c r="BR4" s="449"/>
      <c r="BS4" s="449"/>
      <c r="BT4" s="449"/>
      <c r="BU4" s="450"/>
      <c r="BV4" s="448">
        <v>9947339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13.9</v>
      </c>
      <c r="CU4" s="589"/>
      <c r="CV4" s="589"/>
      <c r="CW4" s="589"/>
      <c r="CX4" s="589"/>
      <c r="CY4" s="589"/>
      <c r="CZ4" s="589"/>
      <c r="DA4" s="590"/>
      <c r="DB4" s="588">
        <v>11.9</v>
      </c>
      <c r="DC4" s="589"/>
      <c r="DD4" s="589"/>
      <c r="DE4" s="589"/>
      <c r="DF4" s="589"/>
      <c r="DG4" s="589"/>
      <c r="DH4" s="589"/>
      <c r="DI4" s="590"/>
    </row>
    <row r="5" spans="1:119" ht="18.75" customHeight="1" x14ac:dyDescent="0.2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8867637</v>
      </c>
      <c r="BO5" s="420"/>
      <c r="BP5" s="420"/>
      <c r="BQ5" s="420"/>
      <c r="BR5" s="420"/>
      <c r="BS5" s="420"/>
      <c r="BT5" s="420"/>
      <c r="BU5" s="421"/>
      <c r="BV5" s="419">
        <v>8969214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85.8</v>
      </c>
      <c r="CU5" s="417"/>
      <c r="CV5" s="417"/>
      <c r="CW5" s="417"/>
      <c r="CX5" s="417"/>
      <c r="CY5" s="417"/>
      <c r="CZ5" s="417"/>
      <c r="DA5" s="418"/>
      <c r="DB5" s="416">
        <v>77.900000000000006</v>
      </c>
      <c r="DC5" s="417"/>
      <c r="DD5" s="417"/>
      <c r="DE5" s="417"/>
      <c r="DF5" s="417"/>
      <c r="DG5" s="417"/>
      <c r="DH5" s="417"/>
      <c r="DI5" s="418"/>
    </row>
    <row r="6" spans="1:119" ht="18.75" customHeight="1" x14ac:dyDescent="0.2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638761</v>
      </c>
      <c r="BO6" s="420"/>
      <c r="BP6" s="420"/>
      <c r="BQ6" s="420"/>
      <c r="BR6" s="420"/>
      <c r="BS6" s="420"/>
      <c r="BT6" s="420"/>
      <c r="BU6" s="421"/>
      <c r="BV6" s="419">
        <v>978125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87.3</v>
      </c>
      <c r="CU6" s="563"/>
      <c r="CV6" s="563"/>
      <c r="CW6" s="563"/>
      <c r="CX6" s="563"/>
      <c r="CY6" s="563"/>
      <c r="CZ6" s="563"/>
      <c r="DA6" s="564"/>
      <c r="DB6" s="562">
        <v>83.2</v>
      </c>
      <c r="DC6" s="563"/>
      <c r="DD6" s="563"/>
      <c r="DE6" s="563"/>
      <c r="DF6" s="563"/>
      <c r="DG6" s="563"/>
      <c r="DH6" s="563"/>
      <c r="DI6" s="564"/>
    </row>
    <row r="7" spans="1:119" ht="18.75" customHeight="1" x14ac:dyDescent="0.2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4040</v>
      </c>
      <c r="BO7" s="420"/>
      <c r="BP7" s="420"/>
      <c r="BQ7" s="420"/>
      <c r="BR7" s="420"/>
      <c r="BS7" s="420"/>
      <c r="BT7" s="420"/>
      <c r="BU7" s="421"/>
      <c r="BV7" s="419">
        <v>413743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4578391</v>
      </c>
      <c r="CU7" s="420"/>
      <c r="CV7" s="420"/>
      <c r="CW7" s="420"/>
      <c r="CX7" s="420"/>
      <c r="CY7" s="420"/>
      <c r="CZ7" s="420"/>
      <c r="DA7" s="421"/>
      <c r="DB7" s="419">
        <v>4726729</v>
      </c>
      <c r="DC7" s="420"/>
      <c r="DD7" s="420"/>
      <c r="DE7" s="420"/>
      <c r="DF7" s="420"/>
      <c r="DG7" s="420"/>
      <c r="DH7" s="420"/>
      <c r="DI7" s="421"/>
    </row>
    <row r="8" spans="1:119" ht="18.75" customHeight="1" thickBot="1" x14ac:dyDescent="0.3">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107</v>
      </c>
      <c r="AV8" s="478"/>
      <c r="AW8" s="478"/>
      <c r="AX8" s="478"/>
      <c r="AY8" s="433" t="s">
        <v>111</v>
      </c>
      <c r="AZ8" s="434"/>
      <c r="BA8" s="434"/>
      <c r="BB8" s="434"/>
      <c r="BC8" s="434"/>
      <c r="BD8" s="434"/>
      <c r="BE8" s="434"/>
      <c r="BF8" s="434"/>
      <c r="BG8" s="434"/>
      <c r="BH8" s="434"/>
      <c r="BI8" s="434"/>
      <c r="BJ8" s="434"/>
      <c r="BK8" s="434"/>
      <c r="BL8" s="434"/>
      <c r="BM8" s="435"/>
      <c r="BN8" s="419">
        <v>634721</v>
      </c>
      <c r="BO8" s="420"/>
      <c r="BP8" s="420"/>
      <c r="BQ8" s="420"/>
      <c r="BR8" s="420"/>
      <c r="BS8" s="420"/>
      <c r="BT8" s="420"/>
      <c r="BU8" s="421"/>
      <c r="BV8" s="419">
        <v>564382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v>
      </c>
      <c r="CU8" s="523"/>
      <c r="CV8" s="523"/>
      <c r="CW8" s="523"/>
      <c r="CX8" s="523"/>
      <c r="CY8" s="523"/>
      <c r="CZ8" s="523"/>
      <c r="DA8" s="524"/>
      <c r="DB8" s="522">
        <v>0.6</v>
      </c>
      <c r="DC8" s="523"/>
      <c r="DD8" s="523"/>
      <c r="DE8" s="523"/>
      <c r="DF8" s="523"/>
      <c r="DG8" s="523"/>
      <c r="DH8" s="523"/>
      <c r="DI8" s="524"/>
    </row>
    <row r="9" spans="1:119" ht="18.75" customHeight="1" thickBot="1" x14ac:dyDescent="0.3">
      <c r="A9" s="181"/>
      <c r="B9" s="551" t="s">
        <v>113</v>
      </c>
      <c r="C9" s="552"/>
      <c r="D9" s="552"/>
      <c r="E9" s="552"/>
      <c r="F9" s="552"/>
      <c r="G9" s="552"/>
      <c r="H9" s="552"/>
      <c r="I9" s="552"/>
      <c r="J9" s="552"/>
      <c r="K9" s="470"/>
      <c r="L9" s="553" t="s">
        <v>114</v>
      </c>
      <c r="M9" s="554"/>
      <c r="N9" s="554"/>
      <c r="O9" s="554"/>
      <c r="P9" s="554"/>
      <c r="Q9" s="555"/>
      <c r="R9" s="556">
        <v>18139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70339</v>
      </c>
      <c r="BO9" s="420"/>
      <c r="BP9" s="420"/>
      <c r="BQ9" s="420"/>
      <c r="BR9" s="420"/>
      <c r="BS9" s="420"/>
      <c r="BT9" s="420"/>
      <c r="BU9" s="421"/>
      <c r="BV9" s="419">
        <v>136765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10.4</v>
      </c>
      <c r="CU9" s="417"/>
      <c r="CV9" s="417"/>
      <c r="CW9" s="417"/>
      <c r="CX9" s="417"/>
      <c r="CY9" s="417"/>
      <c r="CZ9" s="417"/>
      <c r="DA9" s="418"/>
      <c r="DB9" s="416">
        <v>11.5</v>
      </c>
      <c r="DC9" s="417"/>
      <c r="DD9" s="417"/>
      <c r="DE9" s="417"/>
      <c r="DF9" s="417"/>
      <c r="DG9" s="417"/>
      <c r="DH9" s="417"/>
      <c r="DI9" s="418"/>
    </row>
    <row r="10" spans="1:119" ht="18.75" customHeight="1" thickBot="1" x14ac:dyDescent="0.3">
      <c r="A10" s="181"/>
      <c r="B10" s="551"/>
      <c r="C10" s="552"/>
      <c r="D10" s="552"/>
      <c r="E10" s="552"/>
      <c r="F10" s="552"/>
      <c r="G10" s="552"/>
      <c r="H10" s="552"/>
      <c r="I10" s="552"/>
      <c r="J10" s="552"/>
      <c r="K10" s="470"/>
      <c r="L10" s="375" t="s">
        <v>120</v>
      </c>
      <c r="M10" s="376"/>
      <c r="N10" s="376"/>
      <c r="O10" s="376"/>
      <c r="P10" s="376"/>
      <c r="Q10" s="377"/>
      <c r="R10" s="372">
        <v>18169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902165</v>
      </c>
      <c r="BO10" s="420"/>
      <c r="BP10" s="420"/>
      <c r="BQ10" s="420"/>
      <c r="BR10" s="420"/>
      <c r="BS10" s="420"/>
      <c r="BT10" s="420"/>
      <c r="BU10" s="421"/>
      <c r="BV10" s="419">
        <v>410597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3">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103</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5">
      <c r="A12" s="181"/>
      <c r="B12" s="525" t="s">
        <v>132</v>
      </c>
      <c r="C12" s="526"/>
      <c r="D12" s="526"/>
      <c r="E12" s="526"/>
      <c r="F12" s="526"/>
      <c r="G12" s="526"/>
      <c r="H12" s="526"/>
      <c r="I12" s="526"/>
      <c r="J12" s="526"/>
      <c r="K12" s="527"/>
      <c r="L12" s="534" t="s">
        <v>133</v>
      </c>
      <c r="M12" s="535"/>
      <c r="N12" s="535"/>
      <c r="O12" s="535"/>
      <c r="P12" s="535"/>
      <c r="Q12" s="536"/>
      <c r="R12" s="537">
        <v>18695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122</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25">
      <c r="A13" s="181"/>
      <c r="B13" s="528"/>
      <c r="C13" s="529"/>
      <c r="D13" s="529"/>
      <c r="E13" s="529"/>
      <c r="F13" s="529"/>
      <c r="G13" s="529"/>
      <c r="H13" s="529"/>
      <c r="I13" s="529"/>
      <c r="J13" s="529"/>
      <c r="K13" s="530"/>
      <c r="L13" s="190"/>
      <c r="M13" s="503" t="s">
        <v>140</v>
      </c>
      <c r="N13" s="504"/>
      <c r="O13" s="504"/>
      <c r="P13" s="504"/>
      <c r="Q13" s="505"/>
      <c r="R13" s="506">
        <v>18094</v>
      </c>
      <c r="S13" s="507"/>
      <c r="T13" s="507"/>
      <c r="U13" s="507"/>
      <c r="V13" s="508"/>
      <c r="W13" s="509" t="s">
        <v>141</v>
      </c>
      <c r="X13" s="405"/>
      <c r="Y13" s="405"/>
      <c r="Z13" s="405"/>
      <c r="AA13" s="405"/>
      <c r="AB13" s="406"/>
      <c r="AC13" s="372">
        <v>116</v>
      </c>
      <c r="AD13" s="373"/>
      <c r="AE13" s="373"/>
      <c r="AF13" s="373"/>
      <c r="AG13" s="374"/>
      <c r="AH13" s="372">
        <v>142</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972504</v>
      </c>
      <c r="BO13" s="420"/>
      <c r="BP13" s="420"/>
      <c r="BQ13" s="420"/>
      <c r="BR13" s="420"/>
      <c r="BS13" s="420"/>
      <c r="BT13" s="420"/>
      <c r="BU13" s="421"/>
      <c r="BV13" s="419">
        <v>547362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11.6</v>
      </c>
      <c r="CU13" s="417"/>
      <c r="CV13" s="417"/>
      <c r="CW13" s="417"/>
      <c r="CX13" s="417"/>
      <c r="CY13" s="417"/>
      <c r="CZ13" s="417"/>
      <c r="DA13" s="418"/>
      <c r="DB13" s="416">
        <v>11.2</v>
      </c>
      <c r="DC13" s="417"/>
      <c r="DD13" s="417"/>
      <c r="DE13" s="417"/>
      <c r="DF13" s="417"/>
      <c r="DG13" s="417"/>
      <c r="DH13" s="417"/>
      <c r="DI13" s="418"/>
    </row>
    <row r="14" spans="1:119" ht="18.75" customHeight="1" thickBot="1" x14ac:dyDescent="0.3">
      <c r="A14" s="181"/>
      <c r="B14" s="528"/>
      <c r="C14" s="529"/>
      <c r="D14" s="529"/>
      <c r="E14" s="529"/>
      <c r="F14" s="529"/>
      <c r="G14" s="529"/>
      <c r="H14" s="529"/>
      <c r="I14" s="529"/>
      <c r="J14" s="529"/>
      <c r="K14" s="530"/>
      <c r="L14" s="493" t="s">
        <v>146</v>
      </c>
      <c r="M14" s="546"/>
      <c r="N14" s="546"/>
      <c r="O14" s="546"/>
      <c r="P14" s="546"/>
      <c r="Q14" s="547"/>
      <c r="R14" s="506">
        <v>18550</v>
      </c>
      <c r="S14" s="507"/>
      <c r="T14" s="507"/>
      <c r="U14" s="507"/>
      <c r="V14" s="508"/>
      <c r="W14" s="510"/>
      <c r="X14" s="408"/>
      <c r="Y14" s="408"/>
      <c r="Z14" s="408"/>
      <c r="AA14" s="408"/>
      <c r="AB14" s="409"/>
      <c r="AC14" s="499">
        <v>1.3</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v>7.9</v>
      </c>
      <c r="DC14" s="517"/>
      <c r="DD14" s="517"/>
      <c r="DE14" s="517"/>
      <c r="DF14" s="517"/>
      <c r="DG14" s="517"/>
      <c r="DH14" s="517"/>
      <c r="DI14" s="518"/>
    </row>
    <row r="15" spans="1:119" ht="18.75" customHeight="1" x14ac:dyDescent="0.25">
      <c r="A15" s="181"/>
      <c r="B15" s="528"/>
      <c r="C15" s="529"/>
      <c r="D15" s="529"/>
      <c r="E15" s="529"/>
      <c r="F15" s="529"/>
      <c r="G15" s="529"/>
      <c r="H15" s="529"/>
      <c r="I15" s="529"/>
      <c r="J15" s="529"/>
      <c r="K15" s="530"/>
      <c r="L15" s="190"/>
      <c r="M15" s="503" t="s">
        <v>148</v>
      </c>
      <c r="N15" s="504"/>
      <c r="O15" s="504"/>
      <c r="P15" s="504"/>
      <c r="Q15" s="505"/>
      <c r="R15" s="506">
        <v>18038</v>
      </c>
      <c r="S15" s="507"/>
      <c r="T15" s="507"/>
      <c r="U15" s="507"/>
      <c r="V15" s="508"/>
      <c r="W15" s="509" t="s">
        <v>149</v>
      </c>
      <c r="X15" s="405"/>
      <c r="Y15" s="405"/>
      <c r="Z15" s="405"/>
      <c r="AA15" s="405"/>
      <c r="AB15" s="406"/>
      <c r="AC15" s="372">
        <v>2432</v>
      </c>
      <c r="AD15" s="373"/>
      <c r="AE15" s="373"/>
      <c r="AF15" s="373"/>
      <c r="AG15" s="374"/>
      <c r="AH15" s="372">
        <v>2584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2364355</v>
      </c>
      <c r="BO15" s="449"/>
      <c r="BP15" s="449"/>
      <c r="BQ15" s="449"/>
      <c r="BR15" s="449"/>
      <c r="BS15" s="449"/>
      <c r="BT15" s="449"/>
      <c r="BU15" s="450"/>
      <c r="BV15" s="448">
        <v>2211410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28.3</v>
      </c>
      <c r="AD16" s="500"/>
      <c r="AE16" s="500"/>
      <c r="AF16" s="500"/>
      <c r="AG16" s="501"/>
      <c r="AH16" s="499">
        <v>27.8</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3862927</v>
      </c>
      <c r="BO16" s="420"/>
      <c r="BP16" s="420"/>
      <c r="BQ16" s="420"/>
      <c r="BR16" s="420"/>
      <c r="BS16" s="420"/>
      <c r="BT16" s="420"/>
      <c r="BU16" s="421"/>
      <c r="BV16" s="419">
        <v>3818961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3">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6059</v>
      </c>
      <c r="AD17" s="373"/>
      <c r="AE17" s="373"/>
      <c r="AF17" s="373"/>
      <c r="AG17" s="374"/>
      <c r="AH17" s="372">
        <v>6583</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2999032</v>
      </c>
      <c r="BO17" s="420"/>
      <c r="BP17" s="420"/>
      <c r="BQ17" s="420"/>
      <c r="BR17" s="420"/>
      <c r="BS17" s="420"/>
      <c r="BT17" s="420"/>
      <c r="BU17" s="421"/>
      <c r="BV17" s="419">
        <v>2807897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3">
      <c r="A18" s="181"/>
      <c r="B18" s="469" t="s">
        <v>159</v>
      </c>
      <c r="C18" s="470"/>
      <c r="D18" s="470"/>
      <c r="E18" s="471"/>
      <c r="F18" s="471"/>
      <c r="G18" s="471"/>
      <c r="H18" s="471"/>
      <c r="I18" s="471"/>
      <c r="J18" s="471"/>
      <c r="K18" s="471"/>
      <c r="L18" s="472">
        <v>5.18</v>
      </c>
      <c r="M18" s="472"/>
      <c r="N18" s="472"/>
      <c r="O18" s="472"/>
      <c r="P18" s="472"/>
      <c r="Q18" s="472"/>
      <c r="R18" s="473"/>
      <c r="S18" s="473"/>
      <c r="T18" s="473"/>
      <c r="U18" s="473"/>
      <c r="V18" s="474"/>
      <c r="W18" s="490"/>
      <c r="X18" s="491"/>
      <c r="Y18" s="491"/>
      <c r="Z18" s="491"/>
      <c r="AA18" s="491"/>
      <c r="AB18" s="515"/>
      <c r="AC18" s="389">
        <v>70.400000000000006</v>
      </c>
      <c r="AD18" s="390"/>
      <c r="AE18" s="390"/>
      <c r="AF18" s="390"/>
      <c r="AG18" s="475"/>
      <c r="AH18" s="389">
        <v>70.7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4004516</v>
      </c>
      <c r="BO18" s="420"/>
      <c r="BP18" s="420"/>
      <c r="BQ18" s="420"/>
      <c r="BR18" s="420"/>
      <c r="BS18" s="420"/>
      <c r="BT18" s="420"/>
      <c r="BU18" s="421"/>
      <c r="BV18" s="419">
        <v>3835557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3">
      <c r="A19" s="181"/>
      <c r="B19" s="469" t="s">
        <v>161</v>
      </c>
      <c r="C19" s="470"/>
      <c r="D19" s="470"/>
      <c r="E19" s="471"/>
      <c r="F19" s="471"/>
      <c r="G19" s="471"/>
      <c r="H19" s="471"/>
      <c r="I19" s="471"/>
      <c r="J19" s="471"/>
      <c r="K19" s="471"/>
      <c r="L19" s="479">
        <v>3502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6895356</v>
      </c>
      <c r="BO19" s="420"/>
      <c r="BP19" s="420"/>
      <c r="BQ19" s="420"/>
      <c r="BR19" s="420"/>
      <c r="BS19" s="420"/>
      <c r="BT19" s="420"/>
      <c r="BU19" s="421"/>
      <c r="BV19" s="419">
        <v>6060255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3">
      <c r="A20" s="181"/>
      <c r="B20" s="469" t="s">
        <v>163</v>
      </c>
      <c r="C20" s="470"/>
      <c r="D20" s="470"/>
      <c r="E20" s="471"/>
      <c r="F20" s="471"/>
      <c r="G20" s="471"/>
      <c r="H20" s="471"/>
      <c r="I20" s="471"/>
      <c r="J20" s="471"/>
      <c r="K20" s="471"/>
      <c r="L20" s="479">
        <v>7418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3">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8780224</v>
      </c>
      <c r="BO22" s="449"/>
      <c r="BP22" s="449"/>
      <c r="BQ22" s="449"/>
      <c r="BR22" s="449"/>
      <c r="BS22" s="449"/>
      <c r="BT22" s="449"/>
      <c r="BU22" s="450"/>
      <c r="BV22" s="448">
        <v>8660444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5085319</v>
      </c>
      <c r="BO23" s="420"/>
      <c r="BP23" s="420"/>
      <c r="BQ23" s="420"/>
      <c r="BR23" s="420"/>
      <c r="BS23" s="420"/>
      <c r="BT23" s="420"/>
      <c r="BU23" s="421"/>
      <c r="BV23" s="419">
        <v>4766406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3">
      <c r="A24" s="181"/>
      <c r="B24" s="398"/>
      <c r="C24" s="399"/>
      <c r="D24" s="400"/>
      <c r="E24" s="375" t="s">
        <v>173</v>
      </c>
      <c r="F24" s="376"/>
      <c r="G24" s="376"/>
      <c r="H24" s="376"/>
      <c r="I24" s="376"/>
      <c r="J24" s="376"/>
      <c r="K24" s="377"/>
      <c r="L24" s="372">
        <v>1</v>
      </c>
      <c r="M24" s="373"/>
      <c r="N24" s="373"/>
      <c r="O24" s="373"/>
      <c r="P24" s="374"/>
      <c r="Q24" s="372">
        <v>7400</v>
      </c>
      <c r="R24" s="373"/>
      <c r="S24" s="373"/>
      <c r="T24" s="373"/>
      <c r="U24" s="373"/>
      <c r="V24" s="374"/>
      <c r="W24" s="462"/>
      <c r="X24" s="399"/>
      <c r="Y24" s="400"/>
      <c r="Z24" s="375" t="s">
        <v>174</v>
      </c>
      <c r="AA24" s="376"/>
      <c r="AB24" s="376"/>
      <c r="AC24" s="376"/>
      <c r="AD24" s="376"/>
      <c r="AE24" s="376"/>
      <c r="AF24" s="376"/>
      <c r="AG24" s="377"/>
      <c r="AH24" s="372">
        <v>116</v>
      </c>
      <c r="AI24" s="373"/>
      <c r="AJ24" s="373"/>
      <c r="AK24" s="373"/>
      <c r="AL24" s="374"/>
      <c r="AM24" s="372">
        <v>328396</v>
      </c>
      <c r="AN24" s="373"/>
      <c r="AO24" s="373"/>
      <c r="AP24" s="373"/>
      <c r="AQ24" s="373"/>
      <c r="AR24" s="374"/>
      <c r="AS24" s="372">
        <v>2831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5418738</v>
      </c>
      <c r="BO24" s="420"/>
      <c r="BP24" s="420"/>
      <c r="BQ24" s="420"/>
      <c r="BR24" s="420"/>
      <c r="BS24" s="420"/>
      <c r="BT24" s="420"/>
      <c r="BU24" s="421"/>
      <c r="BV24" s="419">
        <v>5064475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5">
      <c r="A25" s="181"/>
      <c r="B25" s="398"/>
      <c r="C25" s="399"/>
      <c r="D25" s="400"/>
      <c r="E25" s="375" t="s">
        <v>176</v>
      </c>
      <c r="F25" s="376"/>
      <c r="G25" s="376"/>
      <c r="H25" s="376"/>
      <c r="I25" s="376"/>
      <c r="J25" s="376"/>
      <c r="K25" s="377"/>
      <c r="L25" s="372">
        <v>1</v>
      </c>
      <c r="M25" s="373"/>
      <c r="N25" s="373"/>
      <c r="O25" s="373"/>
      <c r="P25" s="374"/>
      <c r="Q25" s="372">
        <v>6200</v>
      </c>
      <c r="R25" s="373"/>
      <c r="S25" s="373"/>
      <c r="T25" s="373"/>
      <c r="U25" s="373"/>
      <c r="V25" s="374"/>
      <c r="W25" s="462"/>
      <c r="X25" s="399"/>
      <c r="Y25" s="400"/>
      <c r="Z25" s="375" t="s">
        <v>177</v>
      </c>
      <c r="AA25" s="376"/>
      <c r="AB25" s="376"/>
      <c r="AC25" s="376"/>
      <c r="AD25" s="376"/>
      <c r="AE25" s="376"/>
      <c r="AF25" s="376"/>
      <c r="AG25" s="377"/>
      <c r="AH25" s="372" t="s">
        <v>131</v>
      </c>
      <c r="AI25" s="373"/>
      <c r="AJ25" s="373"/>
      <c r="AK25" s="373"/>
      <c r="AL25" s="374"/>
      <c r="AM25" s="372" t="s">
        <v>130</v>
      </c>
      <c r="AN25" s="373"/>
      <c r="AO25" s="373"/>
      <c r="AP25" s="373"/>
      <c r="AQ25" s="373"/>
      <c r="AR25" s="374"/>
      <c r="AS25" s="372" t="s">
        <v>130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305000</v>
      </c>
      <c r="BO25" s="449"/>
      <c r="BP25" s="449"/>
      <c r="BQ25" s="449"/>
      <c r="BR25" s="449"/>
      <c r="BS25" s="449"/>
      <c r="BT25" s="449"/>
      <c r="BU25" s="450"/>
      <c r="BV25" s="448">
        <v>500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5">
      <c r="A26" s="181"/>
      <c r="B26" s="398"/>
      <c r="C26" s="399"/>
      <c r="D26" s="400"/>
      <c r="E26" s="375" t="s">
        <v>179</v>
      </c>
      <c r="F26" s="376"/>
      <c r="G26" s="376"/>
      <c r="H26" s="376"/>
      <c r="I26" s="376"/>
      <c r="J26" s="376"/>
      <c r="K26" s="377"/>
      <c r="L26" s="372">
        <v>1</v>
      </c>
      <c r="M26" s="373"/>
      <c r="N26" s="373"/>
      <c r="O26" s="373"/>
      <c r="P26" s="374"/>
      <c r="Q26" s="372">
        <v>5800</v>
      </c>
      <c r="R26" s="373"/>
      <c r="S26" s="373"/>
      <c r="T26" s="373"/>
      <c r="U26" s="373"/>
      <c r="V26" s="374"/>
      <c r="W26" s="462"/>
      <c r="X26" s="399"/>
      <c r="Y26" s="400"/>
      <c r="Z26" s="375" t="s">
        <v>180</v>
      </c>
      <c r="AA26" s="430"/>
      <c r="AB26" s="430"/>
      <c r="AC26" s="430"/>
      <c r="AD26" s="430"/>
      <c r="AE26" s="430"/>
      <c r="AF26" s="430"/>
      <c r="AG26" s="431"/>
      <c r="AH26" s="372">
        <v>6</v>
      </c>
      <c r="AI26" s="373"/>
      <c r="AJ26" s="373"/>
      <c r="AK26" s="373"/>
      <c r="AL26" s="374"/>
      <c r="AM26" s="372">
        <v>13758</v>
      </c>
      <c r="AN26" s="373"/>
      <c r="AO26" s="373"/>
      <c r="AP26" s="373"/>
      <c r="AQ26" s="373"/>
      <c r="AR26" s="374"/>
      <c r="AS26" s="372">
        <v>2293</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3">
      <c r="A27" s="181"/>
      <c r="B27" s="398"/>
      <c r="C27" s="399"/>
      <c r="D27" s="400"/>
      <c r="E27" s="375" t="s">
        <v>182</v>
      </c>
      <c r="F27" s="376"/>
      <c r="G27" s="376"/>
      <c r="H27" s="376"/>
      <c r="I27" s="376"/>
      <c r="J27" s="376"/>
      <c r="K27" s="377"/>
      <c r="L27" s="372">
        <v>1</v>
      </c>
      <c r="M27" s="373"/>
      <c r="N27" s="373"/>
      <c r="O27" s="373"/>
      <c r="P27" s="374"/>
      <c r="Q27" s="372">
        <v>2900</v>
      </c>
      <c r="R27" s="373"/>
      <c r="S27" s="373"/>
      <c r="T27" s="373"/>
      <c r="U27" s="373"/>
      <c r="V27" s="374"/>
      <c r="W27" s="462"/>
      <c r="X27" s="399"/>
      <c r="Y27" s="400"/>
      <c r="Z27" s="375" t="s">
        <v>183</v>
      </c>
      <c r="AA27" s="376"/>
      <c r="AB27" s="376"/>
      <c r="AC27" s="376"/>
      <c r="AD27" s="376"/>
      <c r="AE27" s="376"/>
      <c r="AF27" s="376"/>
      <c r="AG27" s="377"/>
      <c r="AH27" s="372">
        <v>7</v>
      </c>
      <c r="AI27" s="373"/>
      <c r="AJ27" s="373"/>
      <c r="AK27" s="373"/>
      <c r="AL27" s="374"/>
      <c r="AM27" s="372">
        <v>23511</v>
      </c>
      <c r="AN27" s="373"/>
      <c r="AO27" s="373"/>
      <c r="AP27" s="373"/>
      <c r="AQ27" s="373"/>
      <c r="AR27" s="374"/>
      <c r="AS27" s="372">
        <v>3359</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703230</v>
      </c>
      <c r="BO27" s="454"/>
      <c r="BP27" s="454"/>
      <c r="BQ27" s="454"/>
      <c r="BR27" s="454"/>
      <c r="BS27" s="454"/>
      <c r="BT27" s="454"/>
      <c r="BU27" s="455"/>
      <c r="BV27" s="453">
        <v>699670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5">
      <c r="A28" s="181"/>
      <c r="B28" s="398"/>
      <c r="C28" s="399"/>
      <c r="D28" s="400"/>
      <c r="E28" s="375" t="s">
        <v>185</v>
      </c>
      <c r="F28" s="376"/>
      <c r="G28" s="376"/>
      <c r="H28" s="376"/>
      <c r="I28" s="376"/>
      <c r="J28" s="376"/>
      <c r="K28" s="377"/>
      <c r="L28" s="372">
        <v>1</v>
      </c>
      <c r="M28" s="373"/>
      <c r="N28" s="373"/>
      <c r="O28" s="373"/>
      <c r="P28" s="374"/>
      <c r="Q28" s="372">
        <v>2500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3580242</v>
      </c>
      <c r="BO28" s="449"/>
      <c r="BP28" s="449"/>
      <c r="BQ28" s="449"/>
      <c r="BR28" s="449"/>
      <c r="BS28" s="449"/>
      <c r="BT28" s="449"/>
      <c r="BU28" s="450"/>
      <c r="BV28" s="448">
        <v>2678077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5">
      <c r="A29" s="181"/>
      <c r="B29" s="398"/>
      <c r="C29" s="399"/>
      <c r="D29" s="400"/>
      <c r="E29" s="375" t="s">
        <v>188</v>
      </c>
      <c r="F29" s="376"/>
      <c r="G29" s="376"/>
      <c r="H29" s="376"/>
      <c r="I29" s="376"/>
      <c r="J29" s="376"/>
      <c r="K29" s="377"/>
      <c r="L29" s="372">
        <v>8</v>
      </c>
      <c r="M29" s="373"/>
      <c r="N29" s="373"/>
      <c r="O29" s="373"/>
      <c r="P29" s="374"/>
      <c r="Q29" s="372">
        <v>2400</v>
      </c>
      <c r="R29" s="373"/>
      <c r="S29" s="373"/>
      <c r="T29" s="373"/>
      <c r="U29" s="373"/>
      <c r="V29" s="374"/>
      <c r="W29" s="463"/>
      <c r="X29" s="464"/>
      <c r="Y29" s="465"/>
      <c r="Z29" s="375" t="s">
        <v>189</v>
      </c>
      <c r="AA29" s="376"/>
      <c r="AB29" s="376"/>
      <c r="AC29" s="376"/>
      <c r="AD29" s="376"/>
      <c r="AE29" s="376"/>
      <c r="AF29" s="376"/>
      <c r="AG29" s="377"/>
      <c r="AH29" s="372">
        <v>123</v>
      </c>
      <c r="AI29" s="373"/>
      <c r="AJ29" s="373"/>
      <c r="AK29" s="373"/>
      <c r="AL29" s="374"/>
      <c r="AM29" s="372">
        <v>351907</v>
      </c>
      <c r="AN29" s="373"/>
      <c r="AO29" s="373"/>
      <c r="AP29" s="373"/>
      <c r="AQ29" s="373"/>
      <c r="AR29" s="374"/>
      <c r="AS29" s="372">
        <v>2861</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130848</v>
      </c>
      <c r="BO29" s="420"/>
      <c r="BP29" s="420"/>
      <c r="BQ29" s="420"/>
      <c r="BR29" s="420"/>
      <c r="BS29" s="420"/>
      <c r="BT29" s="420"/>
      <c r="BU29" s="421"/>
      <c r="BV29" s="419">
        <v>130744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3">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486194</v>
      </c>
      <c r="BO30" s="454"/>
      <c r="BP30" s="454"/>
      <c r="BQ30" s="454"/>
      <c r="BR30" s="454"/>
      <c r="BS30" s="454"/>
      <c r="BT30" s="454"/>
      <c r="BU30" s="455"/>
      <c r="BV30" s="453">
        <v>455727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5">
      <c r="A31" s="181"/>
      <c r="B31" s="203"/>
      <c r="DI31" s="204"/>
    </row>
    <row r="32" spans="1:113" ht="13.5" customHeight="1" x14ac:dyDescent="0.2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上水道事業会計</v>
      </c>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岐阜県市町村会館組合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岐阜県市町村職員退職手当組合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西濃環境整備組合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岐阜地域児童発達支援センター</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後期高齢者医療広域連合（一般会計分）</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後期高齢者医療広域連合（特別会計分）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もとす広域連合（一般会計分）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もとす広域連合（老人福祉施設特別会計分）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もとす広域連合（介護保険事業会計分）</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3">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5"/>
    <row r="46" spans="1:113" x14ac:dyDescent="0.2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5"/>
    <row r="55" spans="5:113" x14ac:dyDescent="0.25"/>
    <row r="56" spans="5:113" x14ac:dyDescent="0.25"/>
  </sheetData>
  <sheetProtection algorithmName="SHA-512" hashValue="jCSjla6ESoKqm0mes3uYqP4G/JCtYCQbu0RQjaLG2ja8ktLFCgB4n18Bu/gZoXf7j9Nad06fN1sBxyK7CCZZMw==" saltValue="VJ/nLBm4D4IcMvqkT1cXH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0</v>
      </c>
      <c r="K32" s="22"/>
      <c r="L32" s="22"/>
      <c r="M32" s="22"/>
      <c r="N32" s="22"/>
      <c r="O32" s="22"/>
      <c r="P32" s="22"/>
    </row>
    <row r="33" spans="1:16" ht="39" customHeight="1" thickBot="1" x14ac:dyDescent="0.3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5">
      <c r="A34" s="22"/>
      <c r="B34" s="31"/>
      <c r="C34" s="1151" t="s">
        <v>567</v>
      </c>
      <c r="D34" s="1151"/>
      <c r="E34" s="1152"/>
      <c r="F34" s="32">
        <v>9.48</v>
      </c>
      <c r="G34" s="33">
        <v>7.75</v>
      </c>
      <c r="H34" s="33">
        <v>9.76</v>
      </c>
      <c r="I34" s="33">
        <v>11.94</v>
      </c>
      <c r="J34" s="34">
        <v>13.86</v>
      </c>
      <c r="K34" s="22"/>
      <c r="L34" s="22"/>
      <c r="M34" s="22"/>
      <c r="N34" s="22"/>
      <c r="O34" s="22"/>
      <c r="P34" s="22"/>
    </row>
    <row r="35" spans="1:16" ht="39" customHeight="1" x14ac:dyDescent="0.25">
      <c r="A35" s="22"/>
      <c r="B35" s="35"/>
      <c r="C35" s="1145" t="s">
        <v>568</v>
      </c>
      <c r="D35" s="1146"/>
      <c r="E35" s="1147"/>
      <c r="F35" s="36">
        <v>12.58</v>
      </c>
      <c r="G35" s="37">
        <v>12.73</v>
      </c>
      <c r="H35" s="37">
        <v>12.83</v>
      </c>
      <c r="I35" s="37">
        <v>12.39</v>
      </c>
      <c r="J35" s="38">
        <v>12.25</v>
      </c>
      <c r="K35" s="22"/>
      <c r="L35" s="22"/>
      <c r="M35" s="22"/>
      <c r="N35" s="22"/>
      <c r="O35" s="22"/>
      <c r="P35" s="22"/>
    </row>
    <row r="36" spans="1:16" ht="39" customHeight="1" x14ac:dyDescent="0.25">
      <c r="A36" s="22"/>
      <c r="B36" s="35"/>
      <c r="C36" s="1145" t="s">
        <v>569</v>
      </c>
      <c r="D36" s="1146"/>
      <c r="E36" s="1147"/>
      <c r="F36" s="36">
        <v>7.64</v>
      </c>
      <c r="G36" s="37">
        <v>7.12</v>
      </c>
      <c r="H36" s="37">
        <v>7.78</v>
      </c>
      <c r="I36" s="37">
        <v>7.21</v>
      </c>
      <c r="J36" s="38">
        <v>6.42</v>
      </c>
      <c r="K36" s="22"/>
      <c r="L36" s="22"/>
      <c r="M36" s="22"/>
      <c r="N36" s="22"/>
      <c r="O36" s="22"/>
      <c r="P36" s="22"/>
    </row>
    <row r="37" spans="1:16" ht="39" customHeight="1" x14ac:dyDescent="0.25">
      <c r="A37" s="22"/>
      <c r="B37" s="35"/>
      <c r="C37" s="1145" t="s">
        <v>570</v>
      </c>
      <c r="D37" s="1146"/>
      <c r="E37" s="1147"/>
      <c r="F37" s="36">
        <v>1.08</v>
      </c>
      <c r="G37" s="37">
        <v>0.83</v>
      </c>
      <c r="H37" s="37">
        <v>1.46</v>
      </c>
      <c r="I37" s="37">
        <v>1.06</v>
      </c>
      <c r="J37" s="38">
        <v>1.79</v>
      </c>
      <c r="K37" s="22"/>
      <c r="L37" s="22"/>
      <c r="M37" s="22"/>
      <c r="N37" s="22"/>
      <c r="O37" s="22"/>
      <c r="P37" s="22"/>
    </row>
    <row r="38" spans="1:16" ht="39" customHeight="1" x14ac:dyDescent="0.25">
      <c r="A38" s="22"/>
      <c r="B38" s="35"/>
      <c r="C38" s="1145" t="s">
        <v>571</v>
      </c>
      <c r="D38" s="1146"/>
      <c r="E38" s="1147"/>
      <c r="F38" s="36">
        <v>0.12</v>
      </c>
      <c r="G38" s="37">
        <v>0.11</v>
      </c>
      <c r="H38" s="37">
        <v>0.12</v>
      </c>
      <c r="I38" s="37">
        <v>0.12</v>
      </c>
      <c r="J38" s="38">
        <v>0.16</v>
      </c>
      <c r="K38" s="22"/>
      <c r="L38" s="22"/>
      <c r="M38" s="22"/>
      <c r="N38" s="22"/>
      <c r="O38" s="22"/>
      <c r="P38" s="22"/>
    </row>
    <row r="39" spans="1:16" ht="39" customHeight="1" x14ac:dyDescent="0.25">
      <c r="A39" s="22"/>
      <c r="B39" s="35"/>
      <c r="C39" s="1145"/>
      <c r="D39" s="1146"/>
      <c r="E39" s="1147"/>
      <c r="F39" s="36"/>
      <c r="G39" s="37"/>
      <c r="H39" s="37"/>
      <c r="I39" s="37"/>
      <c r="J39" s="38"/>
      <c r="K39" s="22"/>
      <c r="L39" s="22"/>
      <c r="M39" s="22"/>
      <c r="N39" s="22"/>
      <c r="O39" s="22"/>
      <c r="P39" s="22"/>
    </row>
    <row r="40" spans="1:16" ht="39" customHeight="1" x14ac:dyDescent="0.25">
      <c r="A40" s="22"/>
      <c r="B40" s="35"/>
      <c r="C40" s="1145"/>
      <c r="D40" s="1146"/>
      <c r="E40" s="1147"/>
      <c r="F40" s="36"/>
      <c r="G40" s="37"/>
      <c r="H40" s="37"/>
      <c r="I40" s="37"/>
      <c r="J40" s="38"/>
      <c r="K40" s="22"/>
      <c r="L40" s="22"/>
      <c r="M40" s="22"/>
      <c r="N40" s="22"/>
      <c r="O40" s="22"/>
      <c r="P40" s="22"/>
    </row>
    <row r="41" spans="1:16" ht="39" customHeight="1" x14ac:dyDescent="0.25">
      <c r="A41" s="22"/>
      <c r="B41" s="35"/>
      <c r="C41" s="1145"/>
      <c r="D41" s="1146"/>
      <c r="E41" s="1147"/>
      <c r="F41" s="36"/>
      <c r="G41" s="37"/>
      <c r="H41" s="37"/>
      <c r="I41" s="37"/>
      <c r="J41" s="38"/>
      <c r="K41" s="22"/>
      <c r="L41" s="22"/>
      <c r="M41" s="22"/>
      <c r="N41" s="22"/>
      <c r="O41" s="22"/>
      <c r="P41" s="22"/>
    </row>
    <row r="42" spans="1:16" ht="39" customHeight="1" x14ac:dyDescent="0.25">
      <c r="A42" s="22"/>
      <c r="B42" s="39"/>
      <c r="C42" s="1145" t="s">
        <v>572</v>
      </c>
      <c r="D42" s="1146"/>
      <c r="E42" s="1147"/>
      <c r="F42" s="36" t="s">
        <v>521</v>
      </c>
      <c r="G42" s="37" t="s">
        <v>521</v>
      </c>
      <c r="H42" s="37" t="s">
        <v>521</v>
      </c>
      <c r="I42" s="37" t="s">
        <v>521</v>
      </c>
      <c r="J42" s="38" t="s">
        <v>521</v>
      </c>
      <c r="K42" s="22"/>
      <c r="L42" s="22"/>
      <c r="M42" s="22"/>
      <c r="N42" s="22"/>
      <c r="O42" s="22"/>
      <c r="P42" s="22"/>
    </row>
    <row r="43" spans="1:16" ht="39" customHeight="1" thickBot="1" x14ac:dyDescent="0.3">
      <c r="A43" s="22"/>
      <c r="B43" s="40"/>
      <c r="C43" s="1148" t="s">
        <v>573</v>
      </c>
      <c r="D43" s="1149"/>
      <c r="E43" s="1150"/>
      <c r="F43" s="41">
        <v>1.9</v>
      </c>
      <c r="G43" s="42">
        <v>0</v>
      </c>
      <c r="H43" s="42">
        <v>0</v>
      </c>
      <c r="I43" s="42" t="s">
        <v>521</v>
      </c>
      <c r="J43" s="43" t="s">
        <v>521</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fss1zDft0yLxmUP7yxSPPZHVGJad9yPeTQdfVdSbinMa/EdCRT/vg/4UkLMH944nJke9otIswxdWp5E/WLvtyg==" saltValue="3RHkZKK46z7rJTWcVBMM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sqref="A1:XFD1"/>
    </sheetView>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5">
      <c r="A45" s="48"/>
      <c r="B45" s="1176" t="s">
        <v>10</v>
      </c>
      <c r="C45" s="1177"/>
      <c r="D45" s="58"/>
      <c r="E45" s="1182" t="s">
        <v>11</v>
      </c>
      <c r="F45" s="1182"/>
      <c r="G45" s="1182"/>
      <c r="H45" s="1182"/>
      <c r="I45" s="1182"/>
      <c r="J45" s="1183"/>
      <c r="K45" s="59">
        <v>656</v>
      </c>
      <c r="L45" s="60">
        <v>630</v>
      </c>
      <c r="M45" s="60">
        <v>643</v>
      </c>
      <c r="N45" s="60">
        <v>696</v>
      </c>
      <c r="O45" s="61">
        <v>719</v>
      </c>
      <c r="P45" s="48"/>
      <c r="Q45" s="48"/>
      <c r="R45" s="48"/>
      <c r="S45" s="48"/>
      <c r="T45" s="48"/>
      <c r="U45" s="48"/>
    </row>
    <row r="46" spans="1:21" ht="30.75" customHeight="1" x14ac:dyDescent="0.25">
      <c r="A46" s="48"/>
      <c r="B46" s="1178"/>
      <c r="C46" s="1179"/>
      <c r="D46" s="62"/>
      <c r="E46" s="1155" t="s">
        <v>12</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25">
      <c r="A47" s="48"/>
      <c r="B47" s="1178"/>
      <c r="C47" s="1179"/>
      <c r="D47" s="62"/>
      <c r="E47" s="1155" t="s">
        <v>13</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25">
      <c r="A48" s="48"/>
      <c r="B48" s="1178"/>
      <c r="C48" s="1179"/>
      <c r="D48" s="62"/>
      <c r="E48" s="1155" t="s">
        <v>14</v>
      </c>
      <c r="F48" s="1155"/>
      <c r="G48" s="1155"/>
      <c r="H48" s="1155"/>
      <c r="I48" s="1155"/>
      <c r="J48" s="1156"/>
      <c r="K48" s="63">
        <v>363</v>
      </c>
      <c r="L48" s="64">
        <v>394</v>
      </c>
      <c r="M48" s="64">
        <v>373</v>
      </c>
      <c r="N48" s="64">
        <v>366</v>
      </c>
      <c r="O48" s="65">
        <v>358</v>
      </c>
      <c r="P48" s="48"/>
      <c r="Q48" s="48"/>
      <c r="R48" s="48"/>
      <c r="S48" s="48"/>
      <c r="T48" s="48"/>
      <c r="U48" s="48"/>
    </row>
    <row r="49" spans="1:21" ht="30.75" customHeight="1" x14ac:dyDescent="0.25">
      <c r="A49" s="48"/>
      <c r="B49" s="1178"/>
      <c r="C49" s="1179"/>
      <c r="D49" s="62"/>
      <c r="E49" s="1155" t="s">
        <v>15</v>
      </c>
      <c r="F49" s="1155"/>
      <c r="G49" s="1155"/>
      <c r="H49" s="1155"/>
      <c r="I49" s="1155"/>
      <c r="J49" s="1156"/>
      <c r="K49" s="63">
        <v>33</v>
      </c>
      <c r="L49" s="64">
        <v>25</v>
      </c>
      <c r="M49" s="64">
        <v>20</v>
      </c>
      <c r="N49" s="64">
        <v>21</v>
      </c>
      <c r="O49" s="65">
        <v>21</v>
      </c>
      <c r="P49" s="48"/>
      <c r="Q49" s="48"/>
      <c r="R49" s="48"/>
      <c r="S49" s="48"/>
      <c r="T49" s="48"/>
      <c r="U49" s="48"/>
    </row>
    <row r="50" spans="1:21" ht="30.75" customHeight="1" x14ac:dyDescent="0.25">
      <c r="A50" s="48"/>
      <c r="B50" s="1178"/>
      <c r="C50" s="1179"/>
      <c r="D50" s="62"/>
      <c r="E50" s="1155" t="s">
        <v>16</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25">
      <c r="A51" s="48"/>
      <c r="B51" s="1180"/>
      <c r="C51" s="1181"/>
      <c r="D51" s="66"/>
      <c r="E51" s="1155" t="s">
        <v>17</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25">
      <c r="A52" s="48"/>
      <c r="B52" s="1153" t="s">
        <v>18</v>
      </c>
      <c r="C52" s="1154"/>
      <c r="D52" s="66"/>
      <c r="E52" s="1155" t="s">
        <v>19</v>
      </c>
      <c r="F52" s="1155"/>
      <c r="G52" s="1155"/>
      <c r="H52" s="1155"/>
      <c r="I52" s="1155"/>
      <c r="J52" s="1156"/>
      <c r="K52" s="63">
        <v>651</v>
      </c>
      <c r="L52" s="64">
        <v>643</v>
      </c>
      <c r="M52" s="64">
        <v>622</v>
      </c>
      <c r="N52" s="64">
        <v>607</v>
      </c>
      <c r="O52" s="65">
        <v>599</v>
      </c>
      <c r="P52" s="48"/>
      <c r="Q52" s="48"/>
      <c r="R52" s="48"/>
      <c r="S52" s="48"/>
      <c r="T52" s="48"/>
      <c r="U52" s="48"/>
    </row>
    <row r="53" spans="1:21" ht="30.75" customHeight="1" thickBot="1" x14ac:dyDescent="0.3">
      <c r="A53" s="48"/>
      <c r="B53" s="1157" t="s">
        <v>20</v>
      </c>
      <c r="C53" s="1158"/>
      <c r="D53" s="67"/>
      <c r="E53" s="1159" t="s">
        <v>21</v>
      </c>
      <c r="F53" s="1159"/>
      <c r="G53" s="1159"/>
      <c r="H53" s="1159"/>
      <c r="I53" s="1159"/>
      <c r="J53" s="1160"/>
      <c r="K53" s="68">
        <v>401</v>
      </c>
      <c r="L53" s="69">
        <v>406</v>
      </c>
      <c r="M53" s="69">
        <v>414</v>
      </c>
      <c r="N53" s="69">
        <v>476</v>
      </c>
      <c r="O53" s="70">
        <v>499</v>
      </c>
      <c r="P53" s="48"/>
      <c r="Q53" s="48"/>
      <c r="R53" s="48"/>
      <c r="S53" s="48"/>
      <c r="T53" s="48"/>
      <c r="U53" s="48"/>
    </row>
    <row r="54" spans="1:21" ht="24" customHeight="1" x14ac:dyDescent="0.3">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5">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3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5">
      <c r="B58" s="1161" t="s">
        <v>25</v>
      </c>
      <c r="C58" s="1162"/>
      <c r="D58" s="1167" t="s">
        <v>26</v>
      </c>
      <c r="E58" s="1168"/>
      <c r="F58" s="1168"/>
      <c r="G58" s="1168"/>
      <c r="H58" s="1168"/>
      <c r="I58" s="1168"/>
      <c r="J58" s="1169"/>
      <c r="K58" s="83" t="s">
        <v>601</v>
      </c>
      <c r="L58" s="84" t="s">
        <v>601</v>
      </c>
      <c r="M58" s="84" t="s">
        <v>601</v>
      </c>
      <c r="N58" s="84" t="s">
        <v>601</v>
      </c>
      <c r="O58" s="85" t="s">
        <v>601</v>
      </c>
    </row>
    <row r="59" spans="1:21" ht="31.5" customHeight="1" x14ac:dyDescent="0.25">
      <c r="B59" s="1163"/>
      <c r="C59" s="1164"/>
      <c r="D59" s="1170" t="s">
        <v>27</v>
      </c>
      <c r="E59" s="1171"/>
      <c r="F59" s="1171"/>
      <c r="G59" s="1171"/>
      <c r="H59" s="1171"/>
      <c r="I59" s="1171"/>
      <c r="J59" s="1172"/>
      <c r="K59" s="86" t="s">
        <v>601</v>
      </c>
      <c r="L59" s="87" t="s">
        <v>601</v>
      </c>
      <c r="M59" s="87" t="s">
        <v>601</v>
      </c>
      <c r="N59" s="87" t="s">
        <v>601</v>
      </c>
      <c r="O59" s="88" t="s">
        <v>601</v>
      </c>
    </row>
    <row r="60" spans="1:21" ht="31.5" customHeight="1" thickBot="1" x14ac:dyDescent="0.3">
      <c r="B60" s="1165"/>
      <c r="C60" s="1166"/>
      <c r="D60" s="1173" t="s">
        <v>28</v>
      </c>
      <c r="E60" s="1174"/>
      <c r="F60" s="1174"/>
      <c r="G60" s="1174"/>
      <c r="H60" s="1174"/>
      <c r="I60" s="1174"/>
      <c r="J60" s="1175"/>
      <c r="K60" s="89" t="s">
        <v>601</v>
      </c>
      <c r="L60" s="90" t="s">
        <v>601</v>
      </c>
      <c r="M60" s="90" t="s">
        <v>601</v>
      </c>
      <c r="N60" s="90" t="s">
        <v>601</v>
      </c>
      <c r="O60" s="91" t="s">
        <v>601</v>
      </c>
    </row>
    <row r="61" spans="1:21" ht="24" customHeight="1" x14ac:dyDescent="0.25">
      <c r="B61" s="92"/>
      <c r="C61" s="92"/>
      <c r="D61" s="93" t="s">
        <v>29</v>
      </c>
      <c r="E61" s="94"/>
      <c r="F61" s="94"/>
      <c r="G61" s="94"/>
      <c r="H61" s="94"/>
      <c r="I61" s="94"/>
      <c r="J61" s="94"/>
      <c r="K61" s="94"/>
      <c r="L61" s="94"/>
      <c r="M61" s="94"/>
      <c r="N61" s="94"/>
      <c r="O61" s="94"/>
    </row>
    <row r="62" spans="1:21" ht="24" customHeight="1" x14ac:dyDescent="0.25">
      <c r="B62" s="95"/>
      <c r="C62" s="95"/>
      <c r="D62" s="93" t="s">
        <v>30</v>
      </c>
      <c r="E62" s="94"/>
      <c r="F62" s="94"/>
      <c r="G62" s="94"/>
      <c r="H62" s="94"/>
      <c r="I62" s="94"/>
      <c r="J62" s="94"/>
      <c r="K62" s="94"/>
      <c r="L62" s="94"/>
      <c r="M62" s="94"/>
      <c r="N62" s="94"/>
      <c r="O62" s="94"/>
    </row>
    <row r="63" spans="1:21" ht="24" customHeight="1" x14ac:dyDescent="0.3">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3">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gZc4dAGY1Vzc50MTiLGuoztdhj0XjbjV+EJScOjwZ+P/4XYyg3IuHkqxfTVdRzBmpciTbWOWmwOYhXodtgLTg==" saltValue="G8WsJVE0b5+pRqu32uuhR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S48" sqref="S48"/>
    </sheetView>
  </sheetViews>
  <sheetFormatPr defaultColWidth="0" defaultRowHeight="13.5" customHeight="1" zeroHeight="1" x14ac:dyDescent="0.25"/>
  <cols>
    <col min="1" max="1" width="6.59765625" style="96" customWidth="1"/>
    <col min="2" max="3" width="12.59765625" style="96" customWidth="1"/>
    <col min="4" max="4" width="11.59765625" style="96" customWidth="1"/>
    <col min="5" max="8" width="10.3984375" style="96" customWidth="1"/>
    <col min="9" max="13" width="16.3984375" style="96" customWidth="1"/>
    <col min="14" max="19" width="12.59765625" style="96" customWidth="1"/>
    <col min="20" max="16384" width="0" style="96"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7" t="s">
        <v>8</v>
      </c>
    </row>
    <row r="40" spans="2:13" ht="27.75" customHeight="1" thickBot="1" x14ac:dyDescent="0.35">
      <c r="B40" s="98" t="s">
        <v>9</v>
      </c>
      <c r="C40" s="99"/>
      <c r="D40" s="99"/>
      <c r="E40" s="100"/>
      <c r="F40" s="100"/>
      <c r="G40" s="100"/>
      <c r="H40" s="101" t="s">
        <v>2</v>
      </c>
      <c r="I40" s="102" t="s">
        <v>562</v>
      </c>
      <c r="J40" s="103" t="s">
        <v>563</v>
      </c>
      <c r="K40" s="103" t="s">
        <v>564</v>
      </c>
      <c r="L40" s="103" t="s">
        <v>565</v>
      </c>
      <c r="M40" s="104" t="s">
        <v>566</v>
      </c>
    </row>
    <row r="41" spans="2:13" ht="27.75" customHeight="1" x14ac:dyDescent="0.25">
      <c r="B41" s="1196" t="s">
        <v>31</v>
      </c>
      <c r="C41" s="1197"/>
      <c r="D41" s="105"/>
      <c r="E41" s="1198" t="s">
        <v>32</v>
      </c>
      <c r="F41" s="1198"/>
      <c r="G41" s="1198"/>
      <c r="H41" s="1199"/>
      <c r="I41" s="355">
        <v>7317</v>
      </c>
      <c r="J41" s="356">
        <v>7293</v>
      </c>
      <c r="K41" s="356">
        <v>7779</v>
      </c>
      <c r="L41" s="356">
        <v>8660</v>
      </c>
      <c r="M41" s="357">
        <v>8780</v>
      </c>
    </row>
    <row r="42" spans="2:13" ht="27.75" customHeight="1" x14ac:dyDescent="0.25">
      <c r="B42" s="1186"/>
      <c r="C42" s="1187"/>
      <c r="D42" s="106"/>
      <c r="E42" s="1190" t="s">
        <v>33</v>
      </c>
      <c r="F42" s="1190"/>
      <c r="G42" s="1190"/>
      <c r="H42" s="1191"/>
      <c r="I42" s="358" t="s">
        <v>521</v>
      </c>
      <c r="J42" s="359" t="s">
        <v>521</v>
      </c>
      <c r="K42" s="359" t="s">
        <v>521</v>
      </c>
      <c r="L42" s="359" t="s">
        <v>521</v>
      </c>
      <c r="M42" s="360" t="s">
        <v>521</v>
      </c>
    </row>
    <row r="43" spans="2:13" ht="27.75" customHeight="1" x14ac:dyDescent="0.25">
      <c r="B43" s="1186"/>
      <c r="C43" s="1187"/>
      <c r="D43" s="106"/>
      <c r="E43" s="1190" t="s">
        <v>34</v>
      </c>
      <c r="F43" s="1190"/>
      <c r="G43" s="1190"/>
      <c r="H43" s="1191"/>
      <c r="I43" s="358">
        <v>3170</v>
      </c>
      <c r="J43" s="359">
        <v>3039</v>
      </c>
      <c r="K43" s="359">
        <v>2308</v>
      </c>
      <c r="L43" s="359">
        <v>2051</v>
      </c>
      <c r="M43" s="360">
        <v>1640</v>
      </c>
    </row>
    <row r="44" spans="2:13" ht="27.75" customHeight="1" x14ac:dyDescent="0.25">
      <c r="B44" s="1186"/>
      <c r="C44" s="1187"/>
      <c r="D44" s="106"/>
      <c r="E44" s="1190" t="s">
        <v>35</v>
      </c>
      <c r="F44" s="1190"/>
      <c r="G44" s="1190"/>
      <c r="H44" s="1191"/>
      <c r="I44" s="358">
        <v>220</v>
      </c>
      <c r="J44" s="359">
        <v>198</v>
      </c>
      <c r="K44" s="359">
        <v>200</v>
      </c>
      <c r="L44" s="359">
        <v>205</v>
      </c>
      <c r="M44" s="360">
        <v>182</v>
      </c>
    </row>
    <row r="45" spans="2:13" ht="27.75" customHeight="1" x14ac:dyDescent="0.25">
      <c r="B45" s="1186"/>
      <c r="C45" s="1187"/>
      <c r="D45" s="106"/>
      <c r="E45" s="1190" t="s">
        <v>36</v>
      </c>
      <c r="F45" s="1190"/>
      <c r="G45" s="1190"/>
      <c r="H45" s="1191"/>
      <c r="I45" s="358">
        <v>490</v>
      </c>
      <c r="J45" s="359">
        <v>577</v>
      </c>
      <c r="K45" s="359">
        <v>555</v>
      </c>
      <c r="L45" s="359">
        <v>641</v>
      </c>
      <c r="M45" s="360">
        <v>691</v>
      </c>
    </row>
    <row r="46" spans="2:13" ht="27.75" customHeight="1" x14ac:dyDescent="0.25">
      <c r="B46" s="1186"/>
      <c r="C46" s="1187"/>
      <c r="D46" s="107"/>
      <c r="E46" s="1190" t="s">
        <v>37</v>
      </c>
      <c r="F46" s="1190"/>
      <c r="G46" s="1190"/>
      <c r="H46" s="1191"/>
      <c r="I46" s="358" t="s">
        <v>521</v>
      </c>
      <c r="J46" s="359" t="s">
        <v>521</v>
      </c>
      <c r="K46" s="359" t="s">
        <v>521</v>
      </c>
      <c r="L46" s="359" t="s">
        <v>521</v>
      </c>
      <c r="M46" s="360" t="s">
        <v>521</v>
      </c>
    </row>
    <row r="47" spans="2:13" ht="27.75" customHeight="1" x14ac:dyDescent="0.25">
      <c r="B47" s="1186"/>
      <c r="C47" s="1187"/>
      <c r="D47" s="108"/>
      <c r="E47" s="1200" t="s">
        <v>38</v>
      </c>
      <c r="F47" s="1201"/>
      <c r="G47" s="1201"/>
      <c r="H47" s="1202"/>
      <c r="I47" s="358" t="s">
        <v>521</v>
      </c>
      <c r="J47" s="359" t="s">
        <v>521</v>
      </c>
      <c r="K47" s="359" t="s">
        <v>521</v>
      </c>
      <c r="L47" s="359" t="s">
        <v>521</v>
      </c>
      <c r="M47" s="360" t="s">
        <v>521</v>
      </c>
    </row>
    <row r="48" spans="2:13" ht="27.75" customHeight="1" x14ac:dyDescent="0.25">
      <c r="B48" s="1186"/>
      <c r="C48" s="1187"/>
      <c r="D48" s="106"/>
      <c r="E48" s="1190" t="s">
        <v>39</v>
      </c>
      <c r="F48" s="1190"/>
      <c r="G48" s="1190"/>
      <c r="H48" s="1191"/>
      <c r="I48" s="358" t="s">
        <v>521</v>
      </c>
      <c r="J48" s="359" t="s">
        <v>521</v>
      </c>
      <c r="K48" s="359" t="s">
        <v>521</v>
      </c>
      <c r="L48" s="359" t="s">
        <v>521</v>
      </c>
      <c r="M48" s="360" t="s">
        <v>521</v>
      </c>
    </row>
    <row r="49" spans="2:13" ht="27.75" customHeight="1" x14ac:dyDescent="0.25">
      <c r="B49" s="1188"/>
      <c r="C49" s="1189"/>
      <c r="D49" s="106"/>
      <c r="E49" s="1190" t="s">
        <v>40</v>
      </c>
      <c r="F49" s="1190"/>
      <c r="G49" s="1190"/>
      <c r="H49" s="1191"/>
      <c r="I49" s="358" t="s">
        <v>521</v>
      </c>
      <c r="J49" s="359" t="s">
        <v>521</v>
      </c>
      <c r="K49" s="359" t="s">
        <v>521</v>
      </c>
      <c r="L49" s="359" t="s">
        <v>521</v>
      </c>
      <c r="M49" s="360" t="s">
        <v>521</v>
      </c>
    </row>
    <row r="50" spans="2:13" ht="27.75" customHeight="1" x14ac:dyDescent="0.25">
      <c r="B50" s="1184" t="s">
        <v>41</v>
      </c>
      <c r="C50" s="1185"/>
      <c r="D50" s="109"/>
      <c r="E50" s="1190" t="s">
        <v>42</v>
      </c>
      <c r="F50" s="1190"/>
      <c r="G50" s="1190"/>
      <c r="H50" s="1191"/>
      <c r="I50" s="358">
        <v>3058</v>
      </c>
      <c r="J50" s="359">
        <v>3078</v>
      </c>
      <c r="K50" s="359">
        <v>3657</v>
      </c>
      <c r="L50" s="359">
        <v>4167</v>
      </c>
      <c r="M50" s="360">
        <v>5104</v>
      </c>
    </row>
    <row r="51" spans="2:13" ht="27.75" customHeight="1" x14ac:dyDescent="0.25">
      <c r="B51" s="1186"/>
      <c r="C51" s="1187"/>
      <c r="D51" s="106"/>
      <c r="E51" s="1190" t="s">
        <v>43</v>
      </c>
      <c r="F51" s="1190"/>
      <c r="G51" s="1190"/>
      <c r="H51" s="1191"/>
      <c r="I51" s="358" t="s">
        <v>521</v>
      </c>
      <c r="J51" s="359" t="s">
        <v>521</v>
      </c>
      <c r="K51" s="359" t="s">
        <v>521</v>
      </c>
      <c r="L51" s="359" t="s">
        <v>521</v>
      </c>
      <c r="M51" s="360" t="s">
        <v>521</v>
      </c>
    </row>
    <row r="52" spans="2:13" ht="27.75" customHeight="1" x14ac:dyDescent="0.25">
      <c r="B52" s="1188"/>
      <c r="C52" s="1189"/>
      <c r="D52" s="106"/>
      <c r="E52" s="1190" t="s">
        <v>44</v>
      </c>
      <c r="F52" s="1190"/>
      <c r="G52" s="1190"/>
      <c r="H52" s="1191"/>
      <c r="I52" s="358">
        <v>6470</v>
      </c>
      <c r="J52" s="359">
        <v>6372</v>
      </c>
      <c r="K52" s="359">
        <v>6626</v>
      </c>
      <c r="L52" s="359">
        <v>7064</v>
      </c>
      <c r="M52" s="360">
        <v>6639</v>
      </c>
    </row>
    <row r="53" spans="2:13" ht="27.75" customHeight="1" thickBot="1" x14ac:dyDescent="0.3">
      <c r="B53" s="1192" t="s">
        <v>45</v>
      </c>
      <c r="C53" s="1193"/>
      <c r="D53" s="110"/>
      <c r="E53" s="1194" t="s">
        <v>46</v>
      </c>
      <c r="F53" s="1194"/>
      <c r="G53" s="1194"/>
      <c r="H53" s="1195"/>
      <c r="I53" s="361">
        <v>1670</v>
      </c>
      <c r="J53" s="362">
        <v>1657</v>
      </c>
      <c r="K53" s="362">
        <v>559</v>
      </c>
      <c r="L53" s="362">
        <v>327</v>
      </c>
      <c r="M53" s="363">
        <v>-448</v>
      </c>
    </row>
    <row r="54" spans="2:13" ht="27.75" customHeight="1" x14ac:dyDescent="0.3">
      <c r="B54" s="111" t="s">
        <v>47</v>
      </c>
      <c r="C54" s="112"/>
      <c r="D54" s="112"/>
      <c r="E54" s="113"/>
      <c r="F54" s="113"/>
      <c r="G54" s="113"/>
      <c r="H54" s="113"/>
      <c r="I54" s="114"/>
      <c r="J54" s="114"/>
      <c r="K54" s="114"/>
      <c r="L54" s="114"/>
      <c r="M54" s="114"/>
    </row>
    <row r="55" spans="2:13" ht="12.75" x14ac:dyDescent="0.25"/>
  </sheetData>
  <sheetProtection algorithmName="SHA-512" hashValue="AL1TVfSUERk6EfwailBCxQaXHq+zFsyDeX7+O8hDe5FCPw1t9kgIeRUplkwwEAqWPRTSYddVaKEZNJgLwEs9Zg==" saltValue="1ghpzsJPCpLwDK2qIOU+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9" sqref="C59:E59"/>
    </sheetView>
  </sheetViews>
  <sheetFormatPr defaultColWidth="0" defaultRowHeight="13.5"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5" t="s">
        <v>48</v>
      </c>
    </row>
    <row r="54" spans="2:8" ht="29.25" customHeight="1" thickBot="1" x14ac:dyDescent="0.4">
      <c r="B54" s="116" t="s">
        <v>1</v>
      </c>
      <c r="C54" s="117"/>
      <c r="D54" s="117"/>
      <c r="E54" s="118" t="s">
        <v>2</v>
      </c>
      <c r="F54" s="119" t="s">
        <v>564</v>
      </c>
      <c r="G54" s="119" t="s">
        <v>565</v>
      </c>
      <c r="H54" s="120" t="s">
        <v>566</v>
      </c>
    </row>
    <row r="55" spans="2:8" ht="52.5" customHeight="1" x14ac:dyDescent="0.25">
      <c r="B55" s="121"/>
      <c r="C55" s="1211" t="s">
        <v>49</v>
      </c>
      <c r="D55" s="1211"/>
      <c r="E55" s="1212"/>
      <c r="F55" s="122">
        <v>2267</v>
      </c>
      <c r="G55" s="122">
        <v>2678</v>
      </c>
      <c r="H55" s="123">
        <v>3580</v>
      </c>
    </row>
    <row r="56" spans="2:8" ht="52.5" customHeight="1" x14ac:dyDescent="0.25">
      <c r="B56" s="124"/>
      <c r="C56" s="1213" t="s">
        <v>50</v>
      </c>
      <c r="D56" s="1213"/>
      <c r="E56" s="1214"/>
      <c r="F56" s="125">
        <v>45</v>
      </c>
      <c r="G56" s="125">
        <v>131</v>
      </c>
      <c r="H56" s="126">
        <v>131</v>
      </c>
    </row>
    <row r="57" spans="2:8" ht="53.25" customHeight="1" x14ac:dyDescent="0.25">
      <c r="B57" s="124"/>
      <c r="C57" s="1215" t="s">
        <v>51</v>
      </c>
      <c r="D57" s="1215"/>
      <c r="E57" s="1216"/>
      <c r="F57" s="127">
        <v>444</v>
      </c>
      <c r="G57" s="127">
        <v>456</v>
      </c>
      <c r="H57" s="128">
        <v>486</v>
      </c>
    </row>
    <row r="58" spans="2:8" ht="45.75" customHeight="1" x14ac:dyDescent="0.25">
      <c r="B58" s="129"/>
      <c r="C58" s="1203" t="s">
        <v>597</v>
      </c>
      <c r="D58" s="1204"/>
      <c r="E58" s="1205"/>
      <c r="F58" s="130">
        <v>363</v>
      </c>
      <c r="G58" s="130">
        <v>363</v>
      </c>
      <c r="H58" s="131">
        <v>363</v>
      </c>
    </row>
    <row r="59" spans="2:8" ht="45.75" customHeight="1" x14ac:dyDescent="0.25">
      <c r="B59" s="129"/>
      <c r="C59" s="1203" t="s">
        <v>596</v>
      </c>
      <c r="D59" s="1204"/>
      <c r="E59" s="1205"/>
      <c r="F59" s="130">
        <v>27</v>
      </c>
      <c r="G59" s="130">
        <v>40</v>
      </c>
      <c r="H59" s="131">
        <v>70</v>
      </c>
    </row>
    <row r="60" spans="2:8" ht="45.75" customHeight="1" x14ac:dyDescent="0.25">
      <c r="B60" s="129"/>
      <c r="C60" s="1203" t="s">
        <v>598</v>
      </c>
      <c r="D60" s="1204"/>
      <c r="E60" s="1205"/>
      <c r="F60" s="130">
        <v>47</v>
      </c>
      <c r="G60" s="130">
        <v>47</v>
      </c>
      <c r="H60" s="131">
        <v>47</v>
      </c>
    </row>
    <row r="61" spans="2:8" ht="45.75" customHeight="1" x14ac:dyDescent="0.25">
      <c r="B61" s="129"/>
      <c r="C61" s="1203" t="s">
        <v>599</v>
      </c>
      <c r="D61" s="1204"/>
      <c r="E61" s="1205"/>
      <c r="F61" s="130">
        <v>5</v>
      </c>
      <c r="G61" s="130">
        <v>5</v>
      </c>
      <c r="H61" s="131">
        <v>5</v>
      </c>
    </row>
    <row r="62" spans="2:8" ht="45.75" customHeight="1" thickBot="1" x14ac:dyDescent="0.3">
      <c r="B62" s="132"/>
      <c r="C62" s="1206" t="s">
        <v>600</v>
      </c>
      <c r="D62" s="1207"/>
      <c r="E62" s="1208"/>
      <c r="F62" s="133">
        <v>2</v>
      </c>
      <c r="G62" s="133">
        <v>0</v>
      </c>
      <c r="H62" s="134">
        <v>0</v>
      </c>
    </row>
    <row r="63" spans="2:8" ht="52.5" customHeight="1" thickBot="1" x14ac:dyDescent="0.3">
      <c r="B63" s="135"/>
      <c r="C63" s="1209" t="s">
        <v>52</v>
      </c>
      <c r="D63" s="1209"/>
      <c r="E63" s="1210"/>
      <c r="F63" s="136">
        <v>2757</v>
      </c>
      <c r="G63" s="136">
        <v>3265</v>
      </c>
      <c r="H63" s="137">
        <v>4197</v>
      </c>
    </row>
    <row r="64" spans="2:8" ht="12.75" x14ac:dyDescent="0.25"/>
  </sheetData>
  <sheetProtection algorithmName="SHA-512" hashValue="xFcXyoKT66RUHPIOyct5FLsdfd64KXbys/M0I8YlCYx6msTGR6zoHR2c2mu5YCqgDEuD2MJ0rzNxLLLprS5mOw==" saltValue="/syiB4d4oDGbDLGImIzK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144" customWidth="1"/>
    <col min="2" max="8" width="13.3984375" style="144" customWidth="1"/>
    <col min="9" max="16384" width="11.1328125" style="144"/>
  </cols>
  <sheetData>
    <row r="1" spans="1:8" x14ac:dyDescent="0.25">
      <c r="A1" s="138"/>
      <c r="B1" s="139"/>
      <c r="C1" s="140"/>
      <c r="D1" s="141"/>
      <c r="E1" s="142"/>
      <c r="F1" s="142"/>
      <c r="G1" s="142"/>
      <c r="H1" s="143"/>
    </row>
    <row r="2" spans="1:8" x14ac:dyDescent="0.25">
      <c r="A2" s="145"/>
      <c r="B2" s="146"/>
      <c r="C2" s="147"/>
      <c r="D2" s="148" t="s">
        <v>53</v>
      </c>
      <c r="E2" s="149"/>
      <c r="F2" s="150" t="s">
        <v>559</v>
      </c>
      <c r="G2" s="151"/>
      <c r="H2" s="152"/>
    </row>
    <row r="3" spans="1:8" x14ac:dyDescent="0.25">
      <c r="A3" s="148" t="s">
        <v>552</v>
      </c>
      <c r="B3" s="153"/>
      <c r="C3" s="154"/>
      <c r="D3" s="155">
        <v>8403</v>
      </c>
      <c r="E3" s="156"/>
      <c r="F3" s="157">
        <v>73475</v>
      </c>
      <c r="G3" s="158"/>
      <c r="H3" s="159"/>
    </row>
    <row r="4" spans="1:8" x14ac:dyDescent="0.25">
      <c r="A4" s="160"/>
      <c r="B4" s="161"/>
      <c r="C4" s="162"/>
      <c r="D4" s="163">
        <v>6056</v>
      </c>
      <c r="E4" s="164"/>
      <c r="F4" s="165">
        <v>43072</v>
      </c>
      <c r="G4" s="166"/>
      <c r="H4" s="167"/>
    </row>
    <row r="5" spans="1:8" x14ac:dyDescent="0.25">
      <c r="A5" s="148" t="s">
        <v>554</v>
      </c>
      <c r="B5" s="153"/>
      <c r="C5" s="154"/>
      <c r="D5" s="155">
        <v>34283</v>
      </c>
      <c r="E5" s="156"/>
      <c r="F5" s="157">
        <v>87464</v>
      </c>
      <c r="G5" s="158"/>
      <c r="H5" s="159"/>
    </row>
    <row r="6" spans="1:8" x14ac:dyDescent="0.25">
      <c r="A6" s="160"/>
      <c r="B6" s="161"/>
      <c r="C6" s="162"/>
      <c r="D6" s="163">
        <v>15301</v>
      </c>
      <c r="E6" s="164"/>
      <c r="F6" s="165">
        <v>47479</v>
      </c>
      <c r="G6" s="166"/>
      <c r="H6" s="167"/>
    </row>
    <row r="7" spans="1:8" x14ac:dyDescent="0.25">
      <c r="A7" s="148" t="s">
        <v>555</v>
      </c>
      <c r="B7" s="153"/>
      <c r="C7" s="154"/>
      <c r="D7" s="155">
        <v>143094</v>
      </c>
      <c r="E7" s="156"/>
      <c r="F7" s="157">
        <v>96248</v>
      </c>
      <c r="G7" s="158"/>
      <c r="H7" s="159"/>
    </row>
    <row r="8" spans="1:8" x14ac:dyDescent="0.25">
      <c r="A8" s="160"/>
      <c r="B8" s="161"/>
      <c r="C8" s="162"/>
      <c r="D8" s="163">
        <v>113934</v>
      </c>
      <c r="E8" s="164"/>
      <c r="F8" s="165">
        <v>55768</v>
      </c>
      <c r="G8" s="166"/>
      <c r="H8" s="167"/>
    </row>
    <row r="9" spans="1:8" x14ac:dyDescent="0.25">
      <c r="A9" s="148" t="s">
        <v>556</v>
      </c>
      <c r="B9" s="153"/>
      <c r="C9" s="154"/>
      <c r="D9" s="155">
        <v>126214</v>
      </c>
      <c r="E9" s="156"/>
      <c r="F9" s="157">
        <v>76413</v>
      </c>
      <c r="G9" s="158"/>
      <c r="H9" s="159"/>
    </row>
    <row r="10" spans="1:8" x14ac:dyDescent="0.25">
      <c r="A10" s="160"/>
      <c r="B10" s="161"/>
      <c r="C10" s="162"/>
      <c r="D10" s="163">
        <v>77437</v>
      </c>
      <c r="E10" s="164"/>
      <c r="F10" s="165">
        <v>39658</v>
      </c>
      <c r="G10" s="166"/>
      <c r="H10" s="167"/>
    </row>
    <row r="11" spans="1:8" x14ac:dyDescent="0.25">
      <c r="A11" s="148" t="s">
        <v>557</v>
      </c>
      <c r="B11" s="153"/>
      <c r="C11" s="154"/>
      <c r="D11" s="155">
        <v>86245</v>
      </c>
      <c r="E11" s="156"/>
      <c r="F11" s="157">
        <v>66481</v>
      </c>
      <c r="G11" s="158"/>
      <c r="H11" s="159"/>
    </row>
    <row r="12" spans="1:8" x14ac:dyDescent="0.25">
      <c r="A12" s="160"/>
      <c r="B12" s="161"/>
      <c r="C12" s="168"/>
      <c r="D12" s="163">
        <v>71634</v>
      </c>
      <c r="E12" s="164"/>
      <c r="F12" s="165">
        <v>36120</v>
      </c>
      <c r="G12" s="166"/>
      <c r="H12" s="167"/>
    </row>
    <row r="13" spans="1:8" x14ac:dyDescent="0.25">
      <c r="A13" s="148"/>
      <c r="B13" s="153"/>
      <c r="C13" s="169"/>
      <c r="D13" s="170">
        <v>79648</v>
      </c>
      <c r="E13" s="171"/>
      <c r="F13" s="172">
        <v>80016</v>
      </c>
      <c r="G13" s="173"/>
      <c r="H13" s="159"/>
    </row>
    <row r="14" spans="1:8" x14ac:dyDescent="0.25">
      <c r="A14" s="160"/>
      <c r="B14" s="161"/>
      <c r="C14" s="162"/>
      <c r="D14" s="163">
        <v>56872</v>
      </c>
      <c r="E14" s="164"/>
      <c r="F14" s="165">
        <v>44419</v>
      </c>
      <c r="G14" s="166"/>
      <c r="H14" s="167"/>
    </row>
    <row r="17" spans="1:11" x14ac:dyDescent="0.25">
      <c r="A17" s="144" t="s">
        <v>54</v>
      </c>
    </row>
    <row r="18" spans="1:11" x14ac:dyDescent="0.2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5">
      <c r="A19" s="174" t="s">
        <v>55</v>
      </c>
      <c r="B19" s="174">
        <f>ROUND(VALUE(SUBSTITUTE(実質収支比率等に係る経年分析!F$48,"▲","-")),2)</f>
        <v>9.49</v>
      </c>
      <c r="C19" s="174">
        <f>ROUND(VALUE(SUBSTITUTE(実質収支比率等に係る経年分析!G$48,"▲","-")),2)</f>
        <v>7.75</v>
      </c>
      <c r="D19" s="174">
        <f>ROUND(VALUE(SUBSTITUTE(実質収支比率等に係る経年分析!H$48,"▲","-")),2)</f>
        <v>9.76</v>
      </c>
      <c r="E19" s="174">
        <f>ROUND(VALUE(SUBSTITUTE(実質収支比率等に係る経年分析!I$48,"▲","-")),2)</f>
        <v>11.94</v>
      </c>
      <c r="F19" s="174">
        <f>ROUND(VALUE(SUBSTITUTE(実質収支比率等に係る経年分析!J$48,"▲","-")),2)</f>
        <v>13.86</v>
      </c>
    </row>
    <row r="20" spans="1:11" x14ac:dyDescent="0.25">
      <c r="A20" s="174" t="s">
        <v>56</v>
      </c>
      <c r="B20" s="174">
        <f>ROUND(VALUE(SUBSTITUTE(実質収支比率等に係る経年分析!F$47,"▲","-")),2)</f>
        <v>38.1</v>
      </c>
      <c r="C20" s="174">
        <f>ROUND(VALUE(SUBSTITUTE(実質収支比率等に係る経年分析!G$47,"▲","-")),2)</f>
        <v>40.29</v>
      </c>
      <c r="D20" s="174">
        <f>ROUND(VALUE(SUBSTITUTE(実質収支比率等に係る経年分析!H$47,"▲","-")),2)</f>
        <v>51.32</v>
      </c>
      <c r="E20" s="174">
        <f>ROUND(VALUE(SUBSTITUTE(実質収支比率等に係る経年分析!I$47,"▲","-")),2)</f>
        <v>56.66</v>
      </c>
      <c r="F20" s="174">
        <f>ROUND(VALUE(SUBSTITUTE(実質収支比率等に係る経年分析!J$47,"▲","-")),2)</f>
        <v>78.2</v>
      </c>
    </row>
    <row r="21" spans="1:11" x14ac:dyDescent="0.25">
      <c r="A21" s="174" t="s">
        <v>57</v>
      </c>
      <c r="B21" s="174">
        <f>IF(ISNUMBER(VALUE(SUBSTITUTE(実質収支比率等に係る経年分析!F$49,"▲","-"))),ROUND(VALUE(SUBSTITUTE(実質収支比率等に係る経年分析!F$49,"▲","-")),2),NA())</f>
        <v>8.6300000000000008</v>
      </c>
      <c r="C21" s="174">
        <f>IF(ISNUMBER(VALUE(SUBSTITUTE(実質収支比率等に係る経年分析!G$49,"▲","-"))),ROUND(VALUE(SUBSTITUTE(実質収支比率等に係る経年分析!G$49,"▲","-")),2),NA())</f>
        <v>0.61</v>
      </c>
      <c r="D21" s="174">
        <f>IF(ISNUMBER(VALUE(SUBSTITUTE(実質収支比率等に係る経年分析!H$49,"▲","-"))),ROUND(VALUE(SUBSTITUTE(実質収支比率等に係る経年分析!H$49,"▲","-")),2),NA())</f>
        <v>14.89</v>
      </c>
      <c r="E21" s="174">
        <f>IF(ISNUMBER(VALUE(SUBSTITUTE(実質収支比率等に係る経年分析!I$49,"▲","-"))),ROUND(VALUE(SUBSTITUTE(実質収支比率等に係る経年分析!I$49,"▲","-")),2),NA())</f>
        <v>11.58</v>
      </c>
      <c r="F21" s="174">
        <f>IF(ISNUMBER(VALUE(SUBSTITUTE(実質収支比率等に係る経年分析!J$49,"▲","-"))),ROUND(VALUE(SUBSTITUTE(実質収支比率等に係る経年分析!J$49,"▲","-")),2),NA())</f>
        <v>21.24</v>
      </c>
    </row>
    <row r="24" spans="1:11" x14ac:dyDescent="0.25">
      <c r="A24" s="144" t="s">
        <v>58</v>
      </c>
    </row>
    <row r="25" spans="1:11" x14ac:dyDescent="0.2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5">
      <c r="A26" s="175"/>
      <c r="B26" s="175" t="s">
        <v>59</v>
      </c>
      <c r="C26" s="175" t="s">
        <v>60</v>
      </c>
      <c r="D26" s="175" t="s">
        <v>59</v>
      </c>
      <c r="E26" s="175" t="s">
        <v>60</v>
      </c>
      <c r="F26" s="175" t="s">
        <v>59</v>
      </c>
      <c r="G26" s="175" t="s">
        <v>60</v>
      </c>
      <c r="H26" s="175" t="s">
        <v>59</v>
      </c>
      <c r="I26" s="175" t="s">
        <v>60</v>
      </c>
      <c r="J26" s="175" t="s">
        <v>59</v>
      </c>
      <c r="K26" s="175" t="s">
        <v>60</v>
      </c>
    </row>
    <row r="27" spans="1:11" x14ac:dyDescent="0.2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2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1.79</v>
      </c>
    </row>
    <row r="34" spans="1:16" x14ac:dyDescent="0.2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7.64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7.78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6.42</v>
      </c>
    </row>
    <row r="35" spans="1:16" x14ac:dyDescent="0.25">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12.25</v>
      </c>
    </row>
    <row r="36" spans="1:16" x14ac:dyDescent="0.2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13.86</v>
      </c>
    </row>
    <row r="39" spans="1:16" x14ac:dyDescent="0.25">
      <c r="A39" s="144" t="s">
        <v>61</v>
      </c>
    </row>
    <row r="40" spans="1:16" x14ac:dyDescent="0.2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5">
      <c r="A42" s="176" t="s">
        <v>64</v>
      </c>
      <c r="B42" s="176"/>
      <c r="C42" s="176"/>
      <c r="D42" s="176">
        <f>'実質公債費比率（分子）の構造'!K$52</f>
        <v>651</v>
      </c>
      <c r="E42" s="176"/>
      <c r="F42" s="176"/>
      <c r="G42" s="176">
        <f>'実質公債費比率（分子）の構造'!L$52</f>
        <v>643</v>
      </c>
      <c r="H42" s="176"/>
      <c r="I42" s="176"/>
      <c r="J42" s="176">
        <f>'実質公債費比率（分子）の構造'!M$52</f>
        <v>622</v>
      </c>
      <c r="K42" s="176"/>
      <c r="L42" s="176"/>
      <c r="M42" s="176">
        <f>'実質公債費比率（分子）の構造'!N$52</f>
        <v>607</v>
      </c>
      <c r="N42" s="176"/>
      <c r="O42" s="176"/>
      <c r="P42" s="176">
        <f>'実質公債費比率（分子）の構造'!O$52</f>
        <v>599</v>
      </c>
    </row>
    <row r="43" spans="1:16" x14ac:dyDescent="0.2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5">
      <c r="A45" s="176" t="s">
        <v>67</v>
      </c>
      <c r="B45" s="176">
        <f>'実質公債費比率（分子）の構造'!K$49</f>
        <v>33</v>
      </c>
      <c r="C45" s="176"/>
      <c r="D45" s="176"/>
      <c r="E45" s="176">
        <f>'実質公債費比率（分子）の構造'!L$49</f>
        <v>25</v>
      </c>
      <c r="F45" s="176"/>
      <c r="G45" s="176"/>
      <c r="H45" s="176">
        <f>'実質公債費比率（分子）の構造'!M$49</f>
        <v>20</v>
      </c>
      <c r="I45" s="176"/>
      <c r="J45" s="176"/>
      <c r="K45" s="176">
        <f>'実質公債費比率（分子）の構造'!N$49</f>
        <v>21</v>
      </c>
      <c r="L45" s="176"/>
      <c r="M45" s="176"/>
      <c r="N45" s="176">
        <f>'実質公債費比率（分子）の構造'!O$49</f>
        <v>21</v>
      </c>
      <c r="O45" s="176"/>
      <c r="P45" s="176"/>
    </row>
    <row r="46" spans="1:16" x14ac:dyDescent="0.25">
      <c r="A46" s="176" t="s">
        <v>68</v>
      </c>
      <c r="B46" s="176">
        <f>'実質公債費比率（分子）の構造'!K$48</f>
        <v>363</v>
      </c>
      <c r="C46" s="176"/>
      <c r="D46" s="176"/>
      <c r="E46" s="176">
        <f>'実質公債費比率（分子）の構造'!L$48</f>
        <v>394</v>
      </c>
      <c r="F46" s="176"/>
      <c r="G46" s="176"/>
      <c r="H46" s="176">
        <f>'実質公債費比率（分子）の構造'!M$48</f>
        <v>373</v>
      </c>
      <c r="I46" s="176"/>
      <c r="J46" s="176"/>
      <c r="K46" s="176">
        <f>'実質公債費比率（分子）の構造'!N$48</f>
        <v>366</v>
      </c>
      <c r="L46" s="176"/>
      <c r="M46" s="176"/>
      <c r="N46" s="176">
        <f>'実質公債費比率（分子）の構造'!O$48</f>
        <v>358</v>
      </c>
      <c r="O46" s="176"/>
      <c r="P46" s="176"/>
    </row>
    <row r="47" spans="1:16" x14ac:dyDescent="0.2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5">
      <c r="A49" s="176" t="s">
        <v>71</v>
      </c>
      <c r="B49" s="176">
        <f>'実質公債費比率（分子）の構造'!K$45</f>
        <v>656</v>
      </c>
      <c r="C49" s="176"/>
      <c r="D49" s="176"/>
      <c r="E49" s="176">
        <f>'実質公債費比率（分子）の構造'!L$45</f>
        <v>630</v>
      </c>
      <c r="F49" s="176"/>
      <c r="G49" s="176"/>
      <c r="H49" s="176">
        <f>'実質公債費比率（分子）の構造'!M$45</f>
        <v>643</v>
      </c>
      <c r="I49" s="176"/>
      <c r="J49" s="176"/>
      <c r="K49" s="176">
        <f>'実質公債費比率（分子）の構造'!N$45</f>
        <v>696</v>
      </c>
      <c r="L49" s="176"/>
      <c r="M49" s="176"/>
      <c r="N49" s="176">
        <f>'実質公債費比率（分子）の構造'!O$45</f>
        <v>719</v>
      </c>
      <c r="O49" s="176"/>
      <c r="P49" s="176"/>
    </row>
    <row r="50" spans="1:16" x14ac:dyDescent="0.25">
      <c r="A50" s="176" t="s">
        <v>72</v>
      </c>
      <c r="B50" s="176" t="e">
        <f>NA()</f>
        <v>#N/A</v>
      </c>
      <c r="C50" s="176">
        <f>IF(ISNUMBER('実質公債費比率（分子）の構造'!K$53),'実質公債費比率（分子）の構造'!K$53,NA())</f>
        <v>401</v>
      </c>
      <c r="D50" s="176" t="e">
        <f>NA()</f>
        <v>#N/A</v>
      </c>
      <c r="E50" s="176" t="e">
        <f>NA()</f>
        <v>#N/A</v>
      </c>
      <c r="F50" s="176">
        <f>IF(ISNUMBER('実質公債費比率（分子）の構造'!L$53),'実質公債費比率（分子）の構造'!L$53,NA())</f>
        <v>406</v>
      </c>
      <c r="G50" s="176" t="e">
        <f>NA()</f>
        <v>#N/A</v>
      </c>
      <c r="H50" s="176" t="e">
        <f>NA()</f>
        <v>#N/A</v>
      </c>
      <c r="I50" s="176">
        <f>IF(ISNUMBER('実質公債費比率（分子）の構造'!M$53),'実質公債費比率（分子）の構造'!M$53,NA())</f>
        <v>414</v>
      </c>
      <c r="J50" s="176" t="e">
        <f>NA()</f>
        <v>#N/A</v>
      </c>
      <c r="K50" s="176" t="e">
        <f>NA()</f>
        <v>#N/A</v>
      </c>
      <c r="L50" s="176">
        <f>IF(ISNUMBER('実質公債費比率（分子）の構造'!N$53),'実質公債費比率（分子）の構造'!N$53,NA())</f>
        <v>476</v>
      </c>
      <c r="M50" s="176" t="e">
        <f>NA()</f>
        <v>#N/A</v>
      </c>
      <c r="N50" s="176" t="e">
        <f>NA()</f>
        <v>#N/A</v>
      </c>
      <c r="O50" s="176">
        <f>IF(ISNUMBER('実質公債費比率（分子）の構造'!O$53),'実質公債費比率（分子）の構造'!O$53,NA())</f>
        <v>499</v>
      </c>
      <c r="P50" s="176" t="e">
        <f>NA()</f>
        <v>#N/A</v>
      </c>
    </row>
    <row r="53" spans="1:16" x14ac:dyDescent="0.25">
      <c r="A53" s="144" t="s">
        <v>73</v>
      </c>
    </row>
    <row r="54" spans="1:16" x14ac:dyDescent="0.2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5">
      <c r="A56" s="175" t="s">
        <v>44</v>
      </c>
      <c r="B56" s="175"/>
      <c r="C56" s="175"/>
      <c r="D56" s="175">
        <f>'将来負担比率（分子）の構造'!I$52</f>
        <v>6470</v>
      </c>
      <c r="E56" s="175"/>
      <c r="F56" s="175"/>
      <c r="G56" s="175">
        <f>'将来負担比率（分子）の構造'!J$52</f>
        <v>6372</v>
      </c>
      <c r="H56" s="175"/>
      <c r="I56" s="175"/>
      <c r="J56" s="175">
        <f>'将来負担比率（分子）の構造'!K$52</f>
        <v>6626</v>
      </c>
      <c r="K56" s="175"/>
      <c r="L56" s="175"/>
      <c r="M56" s="175">
        <f>'将来負担比率（分子）の構造'!L$52</f>
        <v>7064</v>
      </c>
      <c r="N56" s="175"/>
      <c r="O56" s="175"/>
      <c r="P56" s="175">
        <f>'将来負担比率（分子）の構造'!M$52</f>
        <v>6639</v>
      </c>
    </row>
    <row r="57" spans="1:16" x14ac:dyDescent="0.2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5">
      <c r="A58" s="175" t="s">
        <v>42</v>
      </c>
      <c r="B58" s="175"/>
      <c r="C58" s="175"/>
      <c r="D58" s="175">
        <f>'将来負担比率（分子）の構造'!I$50</f>
        <v>3058</v>
      </c>
      <c r="E58" s="175"/>
      <c r="F58" s="175"/>
      <c r="G58" s="175">
        <f>'将来負担比率（分子）の構造'!J$50</f>
        <v>3078</v>
      </c>
      <c r="H58" s="175"/>
      <c r="I58" s="175"/>
      <c r="J58" s="175">
        <f>'将来負担比率（分子）の構造'!K$50</f>
        <v>3657</v>
      </c>
      <c r="K58" s="175"/>
      <c r="L58" s="175"/>
      <c r="M58" s="175">
        <f>'将来負担比率（分子）の構造'!L$50</f>
        <v>4167</v>
      </c>
      <c r="N58" s="175"/>
      <c r="O58" s="175"/>
      <c r="P58" s="175">
        <f>'将来負担比率（分子）の構造'!M$50</f>
        <v>5104</v>
      </c>
    </row>
    <row r="59" spans="1:16" x14ac:dyDescent="0.2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5">
      <c r="A62" s="175" t="s">
        <v>36</v>
      </c>
      <c r="B62" s="175">
        <f>'将来負担比率（分子）の構造'!I$45</f>
        <v>490</v>
      </c>
      <c r="C62" s="175"/>
      <c r="D62" s="175"/>
      <c r="E62" s="175">
        <f>'将来負担比率（分子）の構造'!J$45</f>
        <v>577</v>
      </c>
      <c r="F62" s="175"/>
      <c r="G62" s="175"/>
      <c r="H62" s="175">
        <f>'将来負担比率（分子）の構造'!K$45</f>
        <v>555</v>
      </c>
      <c r="I62" s="175"/>
      <c r="J62" s="175"/>
      <c r="K62" s="175">
        <f>'将来負担比率（分子）の構造'!L$45</f>
        <v>641</v>
      </c>
      <c r="L62" s="175"/>
      <c r="M62" s="175"/>
      <c r="N62" s="175">
        <f>'将来負担比率（分子）の構造'!M$45</f>
        <v>691</v>
      </c>
      <c r="O62" s="175"/>
      <c r="P62" s="175"/>
    </row>
    <row r="63" spans="1:16" x14ac:dyDescent="0.25">
      <c r="A63" s="175" t="s">
        <v>35</v>
      </c>
      <c r="B63" s="175">
        <f>'将来負担比率（分子）の構造'!I$44</f>
        <v>220</v>
      </c>
      <c r="C63" s="175"/>
      <c r="D63" s="175"/>
      <c r="E63" s="175">
        <f>'将来負担比率（分子）の構造'!J$44</f>
        <v>198</v>
      </c>
      <c r="F63" s="175"/>
      <c r="G63" s="175"/>
      <c r="H63" s="175">
        <f>'将来負担比率（分子）の構造'!K$44</f>
        <v>200</v>
      </c>
      <c r="I63" s="175"/>
      <c r="J63" s="175"/>
      <c r="K63" s="175">
        <f>'将来負担比率（分子）の構造'!L$44</f>
        <v>205</v>
      </c>
      <c r="L63" s="175"/>
      <c r="M63" s="175"/>
      <c r="N63" s="175">
        <f>'将来負担比率（分子）の構造'!M$44</f>
        <v>182</v>
      </c>
      <c r="O63" s="175"/>
      <c r="P63" s="175"/>
    </row>
    <row r="64" spans="1:16" x14ac:dyDescent="0.25">
      <c r="A64" s="175" t="s">
        <v>34</v>
      </c>
      <c r="B64" s="175">
        <f>'将来負担比率（分子）の構造'!I$43</f>
        <v>3170</v>
      </c>
      <c r="C64" s="175"/>
      <c r="D64" s="175"/>
      <c r="E64" s="175">
        <f>'将来負担比率（分子）の構造'!J$43</f>
        <v>3039</v>
      </c>
      <c r="F64" s="175"/>
      <c r="G64" s="175"/>
      <c r="H64" s="175">
        <f>'将来負担比率（分子）の構造'!K$43</f>
        <v>2308</v>
      </c>
      <c r="I64" s="175"/>
      <c r="J64" s="175"/>
      <c r="K64" s="175">
        <f>'将来負担比率（分子）の構造'!L$43</f>
        <v>2051</v>
      </c>
      <c r="L64" s="175"/>
      <c r="M64" s="175"/>
      <c r="N64" s="175">
        <f>'将来負担比率（分子）の構造'!M$43</f>
        <v>1640</v>
      </c>
      <c r="O64" s="175"/>
      <c r="P64" s="175"/>
    </row>
    <row r="65" spans="1:16" x14ac:dyDescent="0.2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5">
      <c r="A66" s="175" t="s">
        <v>32</v>
      </c>
      <c r="B66" s="175">
        <f>'将来負担比率（分子）の構造'!I$41</f>
        <v>7317</v>
      </c>
      <c r="C66" s="175"/>
      <c r="D66" s="175"/>
      <c r="E66" s="175">
        <f>'将来負担比率（分子）の構造'!J$41</f>
        <v>7293</v>
      </c>
      <c r="F66" s="175"/>
      <c r="G66" s="175"/>
      <c r="H66" s="175">
        <f>'将来負担比率（分子）の構造'!K$41</f>
        <v>7779</v>
      </c>
      <c r="I66" s="175"/>
      <c r="J66" s="175"/>
      <c r="K66" s="175">
        <f>'将来負担比率（分子）の構造'!L$41</f>
        <v>8660</v>
      </c>
      <c r="L66" s="175"/>
      <c r="M66" s="175"/>
      <c r="N66" s="175">
        <f>'将来負担比率（分子）の構造'!M$41</f>
        <v>8780</v>
      </c>
      <c r="O66" s="175"/>
      <c r="P66" s="175"/>
    </row>
    <row r="67" spans="1:16" x14ac:dyDescent="0.25">
      <c r="A67" s="175" t="s">
        <v>76</v>
      </c>
      <c r="B67" s="175" t="e">
        <f>NA()</f>
        <v>#N/A</v>
      </c>
      <c r="C67" s="175">
        <f>IF(ISNUMBER('将来負担比率（分子）の構造'!I$53), IF('将来負担比率（分子）の構造'!I$53 &lt; 0, 0, '将来負担比率（分子）の構造'!I$53), NA())</f>
        <v>1670</v>
      </c>
      <c r="D67" s="175" t="e">
        <f>NA()</f>
        <v>#N/A</v>
      </c>
      <c r="E67" s="175" t="e">
        <f>NA()</f>
        <v>#N/A</v>
      </c>
      <c r="F67" s="175">
        <f>IF(ISNUMBER('将来負担比率（分子）の構造'!J$53), IF('将来負担比率（分子）の構造'!J$53 &lt; 0, 0, '将来負担比率（分子）の構造'!J$53), NA())</f>
        <v>1657</v>
      </c>
      <c r="G67" s="175" t="e">
        <f>NA()</f>
        <v>#N/A</v>
      </c>
      <c r="H67" s="175" t="e">
        <f>NA()</f>
        <v>#N/A</v>
      </c>
      <c r="I67" s="175">
        <f>IF(ISNUMBER('将来負担比率（分子）の構造'!K$53), IF('将来負担比率（分子）の構造'!K$53 &lt; 0, 0, '将来負担比率（分子）の構造'!K$53), NA())</f>
        <v>559</v>
      </c>
      <c r="J67" s="175" t="e">
        <f>NA()</f>
        <v>#N/A</v>
      </c>
      <c r="K67" s="175" t="e">
        <f>NA()</f>
        <v>#N/A</v>
      </c>
      <c r="L67" s="175">
        <f>IF(ISNUMBER('将来負担比率（分子）の構造'!L$53), IF('将来負担比率（分子）の構造'!L$53 &lt; 0, 0, '将来負担比率（分子）の構造'!L$53), NA())</f>
        <v>327</v>
      </c>
      <c r="M67" s="175" t="e">
        <f>NA()</f>
        <v>#N/A</v>
      </c>
      <c r="N67" s="175" t="e">
        <f>NA()</f>
        <v>#N/A</v>
      </c>
      <c r="O67" s="175">
        <f>IF(ISNUMBER('将来負担比率（分子）の構造'!M$53), IF('将来負担比率（分子）の構造'!M$53 &lt; 0, 0, '将来負担比率（分子）の構造'!M$53), NA())</f>
        <v>0</v>
      </c>
      <c r="P67" s="175" t="e">
        <f>NA()</f>
        <v>#N/A</v>
      </c>
    </row>
    <row r="70" spans="1:16" x14ac:dyDescent="0.25">
      <c r="A70" s="177" t="s">
        <v>77</v>
      </c>
      <c r="B70" s="177"/>
      <c r="C70" s="177"/>
      <c r="D70" s="177"/>
      <c r="E70" s="177"/>
      <c r="F70" s="177"/>
    </row>
    <row r="71" spans="1:16" x14ac:dyDescent="0.25">
      <c r="A71" s="178"/>
      <c r="B71" s="178" t="str">
        <f>基金残高に係る経年分析!F54</f>
        <v>R02</v>
      </c>
      <c r="C71" s="178" t="str">
        <f>基金残高に係る経年分析!G54</f>
        <v>R03</v>
      </c>
      <c r="D71" s="178" t="str">
        <f>基金残高に係る経年分析!H54</f>
        <v>R04</v>
      </c>
    </row>
    <row r="72" spans="1:16" x14ac:dyDescent="0.25">
      <c r="A72" s="178" t="s">
        <v>78</v>
      </c>
      <c r="B72" s="179">
        <f>基金残高に係る経年分析!F55</f>
        <v>2267</v>
      </c>
      <c r="C72" s="179">
        <f>基金残高に係る経年分析!G55</f>
        <v>2678</v>
      </c>
      <c r="D72" s="179">
        <f>基金残高に係る経年分析!H55</f>
        <v>3580</v>
      </c>
    </row>
    <row r="73" spans="1:16" x14ac:dyDescent="0.25">
      <c r="A73" s="178" t="s">
        <v>79</v>
      </c>
      <c r="B73" s="179">
        <f>基金残高に係る経年分析!F56</f>
        <v>45</v>
      </c>
      <c r="C73" s="179">
        <f>基金残高に係る経年分析!G56</f>
        <v>131</v>
      </c>
      <c r="D73" s="179">
        <f>基金残高に係る経年分析!H56</f>
        <v>131</v>
      </c>
    </row>
    <row r="74" spans="1:16" x14ac:dyDescent="0.25">
      <c r="A74" s="178" t="s">
        <v>80</v>
      </c>
      <c r="B74" s="179">
        <f>基金残高に係る経年分析!F57</f>
        <v>444</v>
      </c>
      <c r="C74" s="179">
        <f>基金残高に係る経年分析!G57</f>
        <v>456</v>
      </c>
      <c r="D74" s="179">
        <f>基金残高に係る経年分析!H57</f>
        <v>486</v>
      </c>
    </row>
  </sheetData>
  <sheetProtection algorithmName="SHA-512" hashValue="CGZA4KW+sAq11Z2LslvptOVtu1rZsAJk2ryj1N7WVGKf1NhNoBczJMr9aVVWHIWkEI8XHaMrIMO5PzvDYFL0mg==" saltValue="jo/Yh8koP/GrEZFzG0Xv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5"/>
  <cols>
    <col min="1" max="1" width="1.59765625" style="214" customWidth="1"/>
    <col min="2" max="2" width="2.3984375" style="214" customWidth="1"/>
    <col min="3" max="16" width="2.59765625" style="214" customWidth="1"/>
    <col min="17" max="17" width="2.3984375" style="214" customWidth="1"/>
    <col min="18" max="95" width="1.59765625" style="214" customWidth="1"/>
    <col min="96" max="133" width="1.59765625" style="226" customWidth="1"/>
    <col min="134" max="143" width="1.59765625" style="214" customWidth="1"/>
    <col min="144" max="16384" width="0" style="214" hidden="1"/>
  </cols>
  <sheetData>
    <row r="1" spans="2:143" ht="22.5" customHeight="1" thickBot="1" x14ac:dyDescent="0.3">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5">
      <c r="B5" s="679" t="s">
        <v>228</v>
      </c>
      <c r="C5" s="680"/>
      <c r="D5" s="680"/>
      <c r="E5" s="680"/>
      <c r="F5" s="680"/>
      <c r="G5" s="680"/>
      <c r="H5" s="680"/>
      <c r="I5" s="680"/>
      <c r="J5" s="680"/>
      <c r="K5" s="680"/>
      <c r="L5" s="680"/>
      <c r="M5" s="680"/>
      <c r="N5" s="680"/>
      <c r="O5" s="680"/>
      <c r="P5" s="680"/>
      <c r="Q5" s="681"/>
      <c r="R5" s="676">
        <v>2510507</v>
      </c>
      <c r="S5" s="677"/>
      <c r="T5" s="677"/>
      <c r="U5" s="677"/>
      <c r="V5" s="677"/>
      <c r="W5" s="677"/>
      <c r="X5" s="677"/>
      <c r="Y5" s="702"/>
      <c r="Z5" s="715">
        <v>26.4</v>
      </c>
      <c r="AA5" s="715"/>
      <c r="AB5" s="715"/>
      <c r="AC5" s="715"/>
      <c r="AD5" s="716">
        <v>2510507</v>
      </c>
      <c r="AE5" s="716"/>
      <c r="AF5" s="716"/>
      <c r="AG5" s="716"/>
      <c r="AH5" s="716"/>
      <c r="AI5" s="716"/>
      <c r="AJ5" s="716"/>
      <c r="AK5" s="716"/>
      <c r="AL5" s="703">
        <v>54.7</v>
      </c>
      <c r="AM5" s="685"/>
      <c r="AN5" s="685"/>
      <c r="AO5" s="704"/>
      <c r="AP5" s="679" t="s">
        <v>229</v>
      </c>
      <c r="AQ5" s="680"/>
      <c r="AR5" s="680"/>
      <c r="AS5" s="680"/>
      <c r="AT5" s="680"/>
      <c r="AU5" s="680"/>
      <c r="AV5" s="680"/>
      <c r="AW5" s="680"/>
      <c r="AX5" s="680"/>
      <c r="AY5" s="680"/>
      <c r="AZ5" s="680"/>
      <c r="BA5" s="680"/>
      <c r="BB5" s="680"/>
      <c r="BC5" s="680"/>
      <c r="BD5" s="680"/>
      <c r="BE5" s="680"/>
      <c r="BF5" s="681"/>
      <c r="BG5" s="621">
        <v>2510507</v>
      </c>
      <c r="BH5" s="622"/>
      <c r="BI5" s="622"/>
      <c r="BJ5" s="622"/>
      <c r="BK5" s="622"/>
      <c r="BL5" s="622"/>
      <c r="BM5" s="622"/>
      <c r="BN5" s="623"/>
      <c r="BO5" s="659">
        <v>100</v>
      </c>
      <c r="BP5" s="659"/>
      <c r="BQ5" s="659"/>
      <c r="BR5" s="659"/>
      <c r="BS5" s="660" t="s">
        <v>230</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222</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5">
      <c r="B6" s="618" t="s">
        <v>234</v>
      </c>
      <c r="C6" s="619"/>
      <c r="D6" s="619"/>
      <c r="E6" s="619"/>
      <c r="F6" s="619"/>
      <c r="G6" s="619"/>
      <c r="H6" s="619"/>
      <c r="I6" s="619"/>
      <c r="J6" s="619"/>
      <c r="K6" s="619"/>
      <c r="L6" s="619"/>
      <c r="M6" s="619"/>
      <c r="N6" s="619"/>
      <c r="O6" s="619"/>
      <c r="P6" s="619"/>
      <c r="Q6" s="620"/>
      <c r="R6" s="621">
        <v>51083</v>
      </c>
      <c r="S6" s="622"/>
      <c r="T6" s="622"/>
      <c r="U6" s="622"/>
      <c r="V6" s="622"/>
      <c r="W6" s="622"/>
      <c r="X6" s="622"/>
      <c r="Y6" s="623"/>
      <c r="Z6" s="659">
        <v>0.5</v>
      </c>
      <c r="AA6" s="659"/>
      <c r="AB6" s="659"/>
      <c r="AC6" s="659"/>
      <c r="AD6" s="660">
        <v>51083</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2510507</v>
      </c>
      <c r="BH6" s="622"/>
      <c r="BI6" s="622"/>
      <c r="BJ6" s="622"/>
      <c r="BK6" s="622"/>
      <c r="BL6" s="622"/>
      <c r="BM6" s="622"/>
      <c r="BN6" s="623"/>
      <c r="BO6" s="659">
        <v>100</v>
      </c>
      <c r="BP6" s="659"/>
      <c r="BQ6" s="659"/>
      <c r="BR6" s="659"/>
      <c r="BS6" s="660" t="s">
        <v>236</v>
      </c>
      <c r="BT6" s="660"/>
      <c r="BU6" s="660"/>
      <c r="BV6" s="660"/>
      <c r="BW6" s="660"/>
      <c r="BX6" s="660"/>
      <c r="BY6" s="660"/>
      <c r="BZ6" s="660"/>
      <c r="CA6" s="660"/>
      <c r="CB6" s="695"/>
      <c r="CD6" s="679" t="s">
        <v>237</v>
      </c>
      <c r="CE6" s="680"/>
      <c r="CF6" s="680"/>
      <c r="CG6" s="680"/>
      <c r="CH6" s="680"/>
      <c r="CI6" s="680"/>
      <c r="CJ6" s="680"/>
      <c r="CK6" s="680"/>
      <c r="CL6" s="680"/>
      <c r="CM6" s="680"/>
      <c r="CN6" s="680"/>
      <c r="CO6" s="680"/>
      <c r="CP6" s="680"/>
      <c r="CQ6" s="681"/>
      <c r="CR6" s="621">
        <v>69243</v>
      </c>
      <c r="CS6" s="622"/>
      <c r="CT6" s="622"/>
      <c r="CU6" s="622"/>
      <c r="CV6" s="622"/>
      <c r="CW6" s="622"/>
      <c r="CX6" s="622"/>
      <c r="CY6" s="623"/>
      <c r="CZ6" s="703">
        <v>0.8</v>
      </c>
      <c r="DA6" s="685"/>
      <c r="DB6" s="685"/>
      <c r="DC6" s="705"/>
      <c r="DD6" s="627" t="s">
        <v>236</v>
      </c>
      <c r="DE6" s="622"/>
      <c r="DF6" s="622"/>
      <c r="DG6" s="622"/>
      <c r="DH6" s="622"/>
      <c r="DI6" s="622"/>
      <c r="DJ6" s="622"/>
      <c r="DK6" s="622"/>
      <c r="DL6" s="622"/>
      <c r="DM6" s="622"/>
      <c r="DN6" s="622"/>
      <c r="DO6" s="622"/>
      <c r="DP6" s="623"/>
      <c r="DQ6" s="627">
        <v>69243</v>
      </c>
      <c r="DR6" s="622"/>
      <c r="DS6" s="622"/>
      <c r="DT6" s="622"/>
      <c r="DU6" s="622"/>
      <c r="DV6" s="622"/>
      <c r="DW6" s="622"/>
      <c r="DX6" s="622"/>
      <c r="DY6" s="622"/>
      <c r="DZ6" s="622"/>
      <c r="EA6" s="622"/>
      <c r="EB6" s="622"/>
      <c r="EC6" s="658"/>
    </row>
    <row r="7" spans="2:143" ht="11.25" customHeight="1" x14ac:dyDescent="0.25">
      <c r="B7" s="618" t="s">
        <v>238</v>
      </c>
      <c r="C7" s="619"/>
      <c r="D7" s="619"/>
      <c r="E7" s="619"/>
      <c r="F7" s="619"/>
      <c r="G7" s="619"/>
      <c r="H7" s="619"/>
      <c r="I7" s="619"/>
      <c r="J7" s="619"/>
      <c r="K7" s="619"/>
      <c r="L7" s="619"/>
      <c r="M7" s="619"/>
      <c r="N7" s="619"/>
      <c r="O7" s="619"/>
      <c r="P7" s="619"/>
      <c r="Q7" s="620"/>
      <c r="R7" s="621">
        <v>989</v>
      </c>
      <c r="S7" s="622"/>
      <c r="T7" s="622"/>
      <c r="U7" s="622"/>
      <c r="V7" s="622"/>
      <c r="W7" s="622"/>
      <c r="X7" s="622"/>
      <c r="Y7" s="623"/>
      <c r="Z7" s="659">
        <v>0</v>
      </c>
      <c r="AA7" s="659"/>
      <c r="AB7" s="659"/>
      <c r="AC7" s="659"/>
      <c r="AD7" s="660">
        <v>989</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1146115</v>
      </c>
      <c r="BH7" s="622"/>
      <c r="BI7" s="622"/>
      <c r="BJ7" s="622"/>
      <c r="BK7" s="622"/>
      <c r="BL7" s="622"/>
      <c r="BM7" s="622"/>
      <c r="BN7" s="623"/>
      <c r="BO7" s="659">
        <v>45.7</v>
      </c>
      <c r="BP7" s="659"/>
      <c r="BQ7" s="659"/>
      <c r="BR7" s="659"/>
      <c r="BS7" s="660" t="s">
        <v>236</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1733624</v>
      </c>
      <c r="CS7" s="622"/>
      <c r="CT7" s="622"/>
      <c r="CU7" s="622"/>
      <c r="CV7" s="622"/>
      <c r="CW7" s="622"/>
      <c r="CX7" s="622"/>
      <c r="CY7" s="623"/>
      <c r="CZ7" s="659">
        <v>19.600000000000001</v>
      </c>
      <c r="DA7" s="659"/>
      <c r="DB7" s="659"/>
      <c r="DC7" s="659"/>
      <c r="DD7" s="627">
        <v>12283</v>
      </c>
      <c r="DE7" s="622"/>
      <c r="DF7" s="622"/>
      <c r="DG7" s="622"/>
      <c r="DH7" s="622"/>
      <c r="DI7" s="622"/>
      <c r="DJ7" s="622"/>
      <c r="DK7" s="622"/>
      <c r="DL7" s="622"/>
      <c r="DM7" s="622"/>
      <c r="DN7" s="622"/>
      <c r="DO7" s="622"/>
      <c r="DP7" s="623"/>
      <c r="DQ7" s="627">
        <v>1584511</v>
      </c>
      <c r="DR7" s="622"/>
      <c r="DS7" s="622"/>
      <c r="DT7" s="622"/>
      <c r="DU7" s="622"/>
      <c r="DV7" s="622"/>
      <c r="DW7" s="622"/>
      <c r="DX7" s="622"/>
      <c r="DY7" s="622"/>
      <c r="DZ7" s="622"/>
      <c r="EA7" s="622"/>
      <c r="EB7" s="622"/>
      <c r="EC7" s="658"/>
    </row>
    <row r="8" spans="2:143" ht="11.25" customHeight="1" x14ac:dyDescent="0.25">
      <c r="B8" s="618" t="s">
        <v>241</v>
      </c>
      <c r="C8" s="619"/>
      <c r="D8" s="619"/>
      <c r="E8" s="619"/>
      <c r="F8" s="619"/>
      <c r="G8" s="619"/>
      <c r="H8" s="619"/>
      <c r="I8" s="619"/>
      <c r="J8" s="619"/>
      <c r="K8" s="619"/>
      <c r="L8" s="619"/>
      <c r="M8" s="619"/>
      <c r="N8" s="619"/>
      <c r="O8" s="619"/>
      <c r="P8" s="619"/>
      <c r="Q8" s="620"/>
      <c r="R8" s="621">
        <v>14653</v>
      </c>
      <c r="S8" s="622"/>
      <c r="T8" s="622"/>
      <c r="U8" s="622"/>
      <c r="V8" s="622"/>
      <c r="W8" s="622"/>
      <c r="X8" s="622"/>
      <c r="Y8" s="623"/>
      <c r="Z8" s="659">
        <v>0.2</v>
      </c>
      <c r="AA8" s="659"/>
      <c r="AB8" s="659"/>
      <c r="AC8" s="659"/>
      <c r="AD8" s="660">
        <v>14653</v>
      </c>
      <c r="AE8" s="660"/>
      <c r="AF8" s="660"/>
      <c r="AG8" s="660"/>
      <c r="AH8" s="660"/>
      <c r="AI8" s="660"/>
      <c r="AJ8" s="660"/>
      <c r="AK8" s="660"/>
      <c r="AL8" s="624">
        <v>0.3</v>
      </c>
      <c r="AM8" s="625"/>
      <c r="AN8" s="625"/>
      <c r="AO8" s="661"/>
      <c r="AP8" s="618" t="s">
        <v>242</v>
      </c>
      <c r="AQ8" s="619"/>
      <c r="AR8" s="619"/>
      <c r="AS8" s="619"/>
      <c r="AT8" s="619"/>
      <c r="AU8" s="619"/>
      <c r="AV8" s="619"/>
      <c r="AW8" s="619"/>
      <c r="AX8" s="619"/>
      <c r="AY8" s="619"/>
      <c r="AZ8" s="619"/>
      <c r="BA8" s="619"/>
      <c r="BB8" s="619"/>
      <c r="BC8" s="619"/>
      <c r="BD8" s="619"/>
      <c r="BE8" s="619"/>
      <c r="BF8" s="620"/>
      <c r="BG8" s="621">
        <v>33984</v>
      </c>
      <c r="BH8" s="622"/>
      <c r="BI8" s="622"/>
      <c r="BJ8" s="622"/>
      <c r="BK8" s="622"/>
      <c r="BL8" s="622"/>
      <c r="BM8" s="622"/>
      <c r="BN8" s="623"/>
      <c r="BO8" s="659">
        <v>1.4</v>
      </c>
      <c r="BP8" s="659"/>
      <c r="BQ8" s="659"/>
      <c r="BR8" s="659"/>
      <c r="BS8" s="660" t="s">
        <v>236</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2566541</v>
      </c>
      <c r="CS8" s="622"/>
      <c r="CT8" s="622"/>
      <c r="CU8" s="622"/>
      <c r="CV8" s="622"/>
      <c r="CW8" s="622"/>
      <c r="CX8" s="622"/>
      <c r="CY8" s="623"/>
      <c r="CZ8" s="659">
        <v>28.9</v>
      </c>
      <c r="DA8" s="659"/>
      <c r="DB8" s="659"/>
      <c r="DC8" s="659"/>
      <c r="DD8" s="627">
        <v>32405</v>
      </c>
      <c r="DE8" s="622"/>
      <c r="DF8" s="622"/>
      <c r="DG8" s="622"/>
      <c r="DH8" s="622"/>
      <c r="DI8" s="622"/>
      <c r="DJ8" s="622"/>
      <c r="DK8" s="622"/>
      <c r="DL8" s="622"/>
      <c r="DM8" s="622"/>
      <c r="DN8" s="622"/>
      <c r="DO8" s="622"/>
      <c r="DP8" s="623"/>
      <c r="DQ8" s="627">
        <v>1334360</v>
      </c>
      <c r="DR8" s="622"/>
      <c r="DS8" s="622"/>
      <c r="DT8" s="622"/>
      <c r="DU8" s="622"/>
      <c r="DV8" s="622"/>
      <c r="DW8" s="622"/>
      <c r="DX8" s="622"/>
      <c r="DY8" s="622"/>
      <c r="DZ8" s="622"/>
      <c r="EA8" s="622"/>
      <c r="EB8" s="622"/>
      <c r="EC8" s="658"/>
    </row>
    <row r="9" spans="2:143" ht="11.25" customHeight="1" x14ac:dyDescent="0.25">
      <c r="B9" s="618" t="s">
        <v>244</v>
      </c>
      <c r="C9" s="619"/>
      <c r="D9" s="619"/>
      <c r="E9" s="619"/>
      <c r="F9" s="619"/>
      <c r="G9" s="619"/>
      <c r="H9" s="619"/>
      <c r="I9" s="619"/>
      <c r="J9" s="619"/>
      <c r="K9" s="619"/>
      <c r="L9" s="619"/>
      <c r="M9" s="619"/>
      <c r="N9" s="619"/>
      <c r="O9" s="619"/>
      <c r="P9" s="619"/>
      <c r="Q9" s="620"/>
      <c r="R9" s="621">
        <v>10886</v>
      </c>
      <c r="S9" s="622"/>
      <c r="T9" s="622"/>
      <c r="U9" s="622"/>
      <c r="V9" s="622"/>
      <c r="W9" s="622"/>
      <c r="X9" s="622"/>
      <c r="Y9" s="623"/>
      <c r="Z9" s="659">
        <v>0.1</v>
      </c>
      <c r="AA9" s="659"/>
      <c r="AB9" s="659"/>
      <c r="AC9" s="659"/>
      <c r="AD9" s="660">
        <v>10886</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983427</v>
      </c>
      <c r="BH9" s="622"/>
      <c r="BI9" s="622"/>
      <c r="BJ9" s="622"/>
      <c r="BK9" s="622"/>
      <c r="BL9" s="622"/>
      <c r="BM9" s="622"/>
      <c r="BN9" s="623"/>
      <c r="BO9" s="659">
        <v>39.200000000000003</v>
      </c>
      <c r="BP9" s="659"/>
      <c r="BQ9" s="659"/>
      <c r="BR9" s="659"/>
      <c r="BS9" s="660" t="s">
        <v>130</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543641</v>
      </c>
      <c r="CS9" s="622"/>
      <c r="CT9" s="622"/>
      <c r="CU9" s="622"/>
      <c r="CV9" s="622"/>
      <c r="CW9" s="622"/>
      <c r="CX9" s="622"/>
      <c r="CY9" s="623"/>
      <c r="CZ9" s="659">
        <v>6.1</v>
      </c>
      <c r="DA9" s="659"/>
      <c r="DB9" s="659"/>
      <c r="DC9" s="659"/>
      <c r="DD9" s="627">
        <v>12167</v>
      </c>
      <c r="DE9" s="622"/>
      <c r="DF9" s="622"/>
      <c r="DG9" s="622"/>
      <c r="DH9" s="622"/>
      <c r="DI9" s="622"/>
      <c r="DJ9" s="622"/>
      <c r="DK9" s="622"/>
      <c r="DL9" s="622"/>
      <c r="DM9" s="622"/>
      <c r="DN9" s="622"/>
      <c r="DO9" s="622"/>
      <c r="DP9" s="623"/>
      <c r="DQ9" s="627">
        <v>387056</v>
      </c>
      <c r="DR9" s="622"/>
      <c r="DS9" s="622"/>
      <c r="DT9" s="622"/>
      <c r="DU9" s="622"/>
      <c r="DV9" s="622"/>
      <c r="DW9" s="622"/>
      <c r="DX9" s="622"/>
      <c r="DY9" s="622"/>
      <c r="DZ9" s="622"/>
      <c r="EA9" s="622"/>
      <c r="EB9" s="622"/>
      <c r="EC9" s="658"/>
    </row>
    <row r="10" spans="2:143" ht="11.25" customHeight="1" x14ac:dyDescent="0.25">
      <c r="B10" s="618" t="s">
        <v>247</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236</v>
      </c>
      <c r="AA10" s="659"/>
      <c r="AB10" s="659"/>
      <c r="AC10" s="659"/>
      <c r="AD10" s="660" t="s">
        <v>236</v>
      </c>
      <c r="AE10" s="660"/>
      <c r="AF10" s="660"/>
      <c r="AG10" s="660"/>
      <c r="AH10" s="660"/>
      <c r="AI10" s="660"/>
      <c r="AJ10" s="660"/>
      <c r="AK10" s="660"/>
      <c r="AL10" s="624" t="s">
        <v>236</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52764</v>
      </c>
      <c r="BH10" s="622"/>
      <c r="BI10" s="622"/>
      <c r="BJ10" s="622"/>
      <c r="BK10" s="622"/>
      <c r="BL10" s="622"/>
      <c r="BM10" s="622"/>
      <c r="BN10" s="623"/>
      <c r="BO10" s="659">
        <v>2.1</v>
      </c>
      <c r="BP10" s="659"/>
      <c r="BQ10" s="659"/>
      <c r="BR10" s="659"/>
      <c r="BS10" s="660" t="s">
        <v>236</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10530</v>
      </c>
      <c r="CS10" s="622"/>
      <c r="CT10" s="622"/>
      <c r="CU10" s="622"/>
      <c r="CV10" s="622"/>
      <c r="CW10" s="622"/>
      <c r="CX10" s="622"/>
      <c r="CY10" s="623"/>
      <c r="CZ10" s="659">
        <v>0.1</v>
      </c>
      <c r="DA10" s="659"/>
      <c r="DB10" s="659"/>
      <c r="DC10" s="659"/>
      <c r="DD10" s="627" t="s">
        <v>236</v>
      </c>
      <c r="DE10" s="622"/>
      <c r="DF10" s="622"/>
      <c r="DG10" s="622"/>
      <c r="DH10" s="622"/>
      <c r="DI10" s="622"/>
      <c r="DJ10" s="622"/>
      <c r="DK10" s="622"/>
      <c r="DL10" s="622"/>
      <c r="DM10" s="622"/>
      <c r="DN10" s="622"/>
      <c r="DO10" s="622"/>
      <c r="DP10" s="623"/>
      <c r="DQ10" s="627">
        <v>9568</v>
      </c>
      <c r="DR10" s="622"/>
      <c r="DS10" s="622"/>
      <c r="DT10" s="622"/>
      <c r="DU10" s="622"/>
      <c r="DV10" s="622"/>
      <c r="DW10" s="622"/>
      <c r="DX10" s="622"/>
      <c r="DY10" s="622"/>
      <c r="DZ10" s="622"/>
      <c r="EA10" s="622"/>
      <c r="EB10" s="622"/>
      <c r="EC10" s="658"/>
    </row>
    <row r="11" spans="2:143" ht="11.25" customHeight="1" x14ac:dyDescent="0.25">
      <c r="B11" s="618" t="s">
        <v>250</v>
      </c>
      <c r="C11" s="619"/>
      <c r="D11" s="619"/>
      <c r="E11" s="619"/>
      <c r="F11" s="619"/>
      <c r="G11" s="619"/>
      <c r="H11" s="619"/>
      <c r="I11" s="619"/>
      <c r="J11" s="619"/>
      <c r="K11" s="619"/>
      <c r="L11" s="619"/>
      <c r="M11" s="619"/>
      <c r="N11" s="619"/>
      <c r="O11" s="619"/>
      <c r="P11" s="619"/>
      <c r="Q11" s="620"/>
      <c r="R11" s="621">
        <v>429712</v>
      </c>
      <c r="S11" s="622"/>
      <c r="T11" s="622"/>
      <c r="U11" s="622"/>
      <c r="V11" s="622"/>
      <c r="W11" s="622"/>
      <c r="X11" s="622"/>
      <c r="Y11" s="623"/>
      <c r="Z11" s="624">
        <v>4.5</v>
      </c>
      <c r="AA11" s="625"/>
      <c r="AB11" s="625"/>
      <c r="AC11" s="626"/>
      <c r="AD11" s="627">
        <v>429712</v>
      </c>
      <c r="AE11" s="622"/>
      <c r="AF11" s="622"/>
      <c r="AG11" s="622"/>
      <c r="AH11" s="622"/>
      <c r="AI11" s="622"/>
      <c r="AJ11" s="622"/>
      <c r="AK11" s="623"/>
      <c r="AL11" s="624">
        <v>9.4</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75940</v>
      </c>
      <c r="BH11" s="622"/>
      <c r="BI11" s="622"/>
      <c r="BJ11" s="622"/>
      <c r="BK11" s="622"/>
      <c r="BL11" s="622"/>
      <c r="BM11" s="622"/>
      <c r="BN11" s="623"/>
      <c r="BO11" s="659">
        <v>3</v>
      </c>
      <c r="BP11" s="659"/>
      <c r="BQ11" s="659"/>
      <c r="BR11" s="659"/>
      <c r="BS11" s="660" t="s">
        <v>236</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21748</v>
      </c>
      <c r="CS11" s="622"/>
      <c r="CT11" s="622"/>
      <c r="CU11" s="622"/>
      <c r="CV11" s="622"/>
      <c r="CW11" s="622"/>
      <c r="CX11" s="622"/>
      <c r="CY11" s="623"/>
      <c r="CZ11" s="659">
        <v>0.2</v>
      </c>
      <c r="DA11" s="659"/>
      <c r="DB11" s="659"/>
      <c r="DC11" s="659"/>
      <c r="DD11" s="627">
        <v>244</v>
      </c>
      <c r="DE11" s="622"/>
      <c r="DF11" s="622"/>
      <c r="DG11" s="622"/>
      <c r="DH11" s="622"/>
      <c r="DI11" s="622"/>
      <c r="DJ11" s="622"/>
      <c r="DK11" s="622"/>
      <c r="DL11" s="622"/>
      <c r="DM11" s="622"/>
      <c r="DN11" s="622"/>
      <c r="DO11" s="622"/>
      <c r="DP11" s="623"/>
      <c r="DQ11" s="627">
        <v>17975</v>
      </c>
      <c r="DR11" s="622"/>
      <c r="DS11" s="622"/>
      <c r="DT11" s="622"/>
      <c r="DU11" s="622"/>
      <c r="DV11" s="622"/>
      <c r="DW11" s="622"/>
      <c r="DX11" s="622"/>
      <c r="DY11" s="622"/>
      <c r="DZ11" s="622"/>
      <c r="EA11" s="622"/>
      <c r="EB11" s="622"/>
      <c r="EC11" s="658"/>
    </row>
    <row r="12" spans="2:143" ht="11.25" customHeight="1" x14ac:dyDescent="0.25">
      <c r="B12" s="618" t="s">
        <v>253</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236</v>
      </c>
      <c r="AA12" s="659"/>
      <c r="AB12" s="659"/>
      <c r="AC12" s="659"/>
      <c r="AD12" s="660" t="s">
        <v>236</v>
      </c>
      <c r="AE12" s="660"/>
      <c r="AF12" s="660"/>
      <c r="AG12" s="660"/>
      <c r="AH12" s="660"/>
      <c r="AI12" s="660"/>
      <c r="AJ12" s="660"/>
      <c r="AK12" s="660"/>
      <c r="AL12" s="624" t="s">
        <v>236</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1156165</v>
      </c>
      <c r="BH12" s="622"/>
      <c r="BI12" s="622"/>
      <c r="BJ12" s="622"/>
      <c r="BK12" s="622"/>
      <c r="BL12" s="622"/>
      <c r="BM12" s="622"/>
      <c r="BN12" s="623"/>
      <c r="BO12" s="659">
        <v>46.1</v>
      </c>
      <c r="BP12" s="659"/>
      <c r="BQ12" s="659"/>
      <c r="BR12" s="659"/>
      <c r="BS12" s="660" t="s">
        <v>236</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711613</v>
      </c>
      <c r="CS12" s="622"/>
      <c r="CT12" s="622"/>
      <c r="CU12" s="622"/>
      <c r="CV12" s="622"/>
      <c r="CW12" s="622"/>
      <c r="CX12" s="622"/>
      <c r="CY12" s="623"/>
      <c r="CZ12" s="659">
        <v>8</v>
      </c>
      <c r="DA12" s="659"/>
      <c r="DB12" s="659"/>
      <c r="DC12" s="659"/>
      <c r="DD12" s="627">
        <v>397958</v>
      </c>
      <c r="DE12" s="622"/>
      <c r="DF12" s="622"/>
      <c r="DG12" s="622"/>
      <c r="DH12" s="622"/>
      <c r="DI12" s="622"/>
      <c r="DJ12" s="622"/>
      <c r="DK12" s="622"/>
      <c r="DL12" s="622"/>
      <c r="DM12" s="622"/>
      <c r="DN12" s="622"/>
      <c r="DO12" s="622"/>
      <c r="DP12" s="623"/>
      <c r="DQ12" s="627">
        <v>565166</v>
      </c>
      <c r="DR12" s="622"/>
      <c r="DS12" s="622"/>
      <c r="DT12" s="622"/>
      <c r="DU12" s="622"/>
      <c r="DV12" s="622"/>
      <c r="DW12" s="622"/>
      <c r="DX12" s="622"/>
      <c r="DY12" s="622"/>
      <c r="DZ12" s="622"/>
      <c r="EA12" s="622"/>
      <c r="EB12" s="622"/>
      <c r="EC12" s="658"/>
    </row>
    <row r="13" spans="2:143" ht="11.25" customHeight="1" x14ac:dyDescent="0.25">
      <c r="B13" s="618" t="s">
        <v>256</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236</v>
      </c>
      <c r="AA13" s="659"/>
      <c r="AB13" s="659"/>
      <c r="AC13" s="659"/>
      <c r="AD13" s="660" t="s">
        <v>236</v>
      </c>
      <c r="AE13" s="660"/>
      <c r="AF13" s="660"/>
      <c r="AG13" s="660"/>
      <c r="AH13" s="660"/>
      <c r="AI13" s="660"/>
      <c r="AJ13" s="660"/>
      <c r="AK13" s="660"/>
      <c r="AL13" s="624" t="s">
        <v>236</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1132534</v>
      </c>
      <c r="BH13" s="622"/>
      <c r="BI13" s="622"/>
      <c r="BJ13" s="622"/>
      <c r="BK13" s="622"/>
      <c r="BL13" s="622"/>
      <c r="BM13" s="622"/>
      <c r="BN13" s="623"/>
      <c r="BO13" s="659">
        <v>45.1</v>
      </c>
      <c r="BP13" s="659"/>
      <c r="BQ13" s="659"/>
      <c r="BR13" s="659"/>
      <c r="BS13" s="660" t="s">
        <v>236</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612802</v>
      </c>
      <c r="CS13" s="622"/>
      <c r="CT13" s="622"/>
      <c r="CU13" s="622"/>
      <c r="CV13" s="622"/>
      <c r="CW13" s="622"/>
      <c r="CX13" s="622"/>
      <c r="CY13" s="623"/>
      <c r="CZ13" s="659">
        <v>6.9</v>
      </c>
      <c r="DA13" s="659"/>
      <c r="DB13" s="659"/>
      <c r="DC13" s="659"/>
      <c r="DD13" s="627">
        <v>138252</v>
      </c>
      <c r="DE13" s="622"/>
      <c r="DF13" s="622"/>
      <c r="DG13" s="622"/>
      <c r="DH13" s="622"/>
      <c r="DI13" s="622"/>
      <c r="DJ13" s="622"/>
      <c r="DK13" s="622"/>
      <c r="DL13" s="622"/>
      <c r="DM13" s="622"/>
      <c r="DN13" s="622"/>
      <c r="DO13" s="622"/>
      <c r="DP13" s="623"/>
      <c r="DQ13" s="627">
        <v>552240</v>
      </c>
      <c r="DR13" s="622"/>
      <c r="DS13" s="622"/>
      <c r="DT13" s="622"/>
      <c r="DU13" s="622"/>
      <c r="DV13" s="622"/>
      <c r="DW13" s="622"/>
      <c r="DX13" s="622"/>
      <c r="DY13" s="622"/>
      <c r="DZ13" s="622"/>
      <c r="EA13" s="622"/>
      <c r="EB13" s="622"/>
      <c r="EC13" s="658"/>
    </row>
    <row r="14" spans="2:143" ht="11.25" customHeight="1" x14ac:dyDescent="0.25">
      <c r="B14" s="618" t="s">
        <v>259</v>
      </c>
      <c r="C14" s="619"/>
      <c r="D14" s="619"/>
      <c r="E14" s="619"/>
      <c r="F14" s="619"/>
      <c r="G14" s="619"/>
      <c r="H14" s="619"/>
      <c r="I14" s="619"/>
      <c r="J14" s="619"/>
      <c r="K14" s="619"/>
      <c r="L14" s="619"/>
      <c r="M14" s="619"/>
      <c r="N14" s="619"/>
      <c r="O14" s="619"/>
      <c r="P14" s="619"/>
      <c r="Q14" s="620"/>
      <c r="R14" s="621" t="s">
        <v>236</v>
      </c>
      <c r="S14" s="622"/>
      <c r="T14" s="622"/>
      <c r="U14" s="622"/>
      <c r="V14" s="622"/>
      <c r="W14" s="622"/>
      <c r="X14" s="622"/>
      <c r="Y14" s="623"/>
      <c r="Z14" s="659" t="s">
        <v>236</v>
      </c>
      <c r="AA14" s="659"/>
      <c r="AB14" s="659"/>
      <c r="AC14" s="659"/>
      <c r="AD14" s="660" t="s">
        <v>236</v>
      </c>
      <c r="AE14" s="660"/>
      <c r="AF14" s="660"/>
      <c r="AG14" s="660"/>
      <c r="AH14" s="660"/>
      <c r="AI14" s="660"/>
      <c r="AJ14" s="660"/>
      <c r="AK14" s="660"/>
      <c r="AL14" s="624" t="s">
        <v>236</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54137</v>
      </c>
      <c r="BH14" s="622"/>
      <c r="BI14" s="622"/>
      <c r="BJ14" s="622"/>
      <c r="BK14" s="622"/>
      <c r="BL14" s="622"/>
      <c r="BM14" s="622"/>
      <c r="BN14" s="623"/>
      <c r="BO14" s="659">
        <v>2.2000000000000002</v>
      </c>
      <c r="BP14" s="659"/>
      <c r="BQ14" s="659"/>
      <c r="BR14" s="659"/>
      <c r="BS14" s="660" t="s">
        <v>236</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305324</v>
      </c>
      <c r="CS14" s="622"/>
      <c r="CT14" s="622"/>
      <c r="CU14" s="622"/>
      <c r="CV14" s="622"/>
      <c r="CW14" s="622"/>
      <c r="CX14" s="622"/>
      <c r="CY14" s="623"/>
      <c r="CZ14" s="659">
        <v>3.4</v>
      </c>
      <c r="DA14" s="659"/>
      <c r="DB14" s="659"/>
      <c r="DC14" s="659"/>
      <c r="DD14" s="627">
        <v>25872</v>
      </c>
      <c r="DE14" s="622"/>
      <c r="DF14" s="622"/>
      <c r="DG14" s="622"/>
      <c r="DH14" s="622"/>
      <c r="DI14" s="622"/>
      <c r="DJ14" s="622"/>
      <c r="DK14" s="622"/>
      <c r="DL14" s="622"/>
      <c r="DM14" s="622"/>
      <c r="DN14" s="622"/>
      <c r="DO14" s="622"/>
      <c r="DP14" s="623"/>
      <c r="DQ14" s="627">
        <v>299482</v>
      </c>
      <c r="DR14" s="622"/>
      <c r="DS14" s="622"/>
      <c r="DT14" s="622"/>
      <c r="DU14" s="622"/>
      <c r="DV14" s="622"/>
      <c r="DW14" s="622"/>
      <c r="DX14" s="622"/>
      <c r="DY14" s="622"/>
      <c r="DZ14" s="622"/>
      <c r="EA14" s="622"/>
      <c r="EB14" s="622"/>
      <c r="EC14" s="658"/>
    </row>
    <row r="15" spans="2:143" ht="11.25" customHeight="1" x14ac:dyDescent="0.25">
      <c r="B15" s="618" t="s">
        <v>262</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236</v>
      </c>
      <c r="AA15" s="659"/>
      <c r="AB15" s="659"/>
      <c r="AC15" s="659"/>
      <c r="AD15" s="660" t="s">
        <v>236</v>
      </c>
      <c r="AE15" s="660"/>
      <c r="AF15" s="660"/>
      <c r="AG15" s="660"/>
      <c r="AH15" s="660"/>
      <c r="AI15" s="660"/>
      <c r="AJ15" s="660"/>
      <c r="AK15" s="660"/>
      <c r="AL15" s="624" t="s">
        <v>130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154090</v>
      </c>
      <c r="BH15" s="622"/>
      <c r="BI15" s="622"/>
      <c r="BJ15" s="622"/>
      <c r="BK15" s="622"/>
      <c r="BL15" s="622"/>
      <c r="BM15" s="622"/>
      <c r="BN15" s="623"/>
      <c r="BO15" s="659">
        <v>6.1</v>
      </c>
      <c r="BP15" s="659"/>
      <c r="BQ15" s="659"/>
      <c r="BR15" s="659"/>
      <c r="BS15" s="660" t="s">
        <v>236</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1574064</v>
      </c>
      <c r="CS15" s="622"/>
      <c r="CT15" s="622"/>
      <c r="CU15" s="622"/>
      <c r="CV15" s="622"/>
      <c r="CW15" s="622"/>
      <c r="CX15" s="622"/>
      <c r="CY15" s="623"/>
      <c r="CZ15" s="659">
        <v>17.8</v>
      </c>
      <c r="DA15" s="659"/>
      <c r="DB15" s="659"/>
      <c r="DC15" s="659"/>
      <c r="DD15" s="627">
        <v>993164</v>
      </c>
      <c r="DE15" s="622"/>
      <c r="DF15" s="622"/>
      <c r="DG15" s="622"/>
      <c r="DH15" s="622"/>
      <c r="DI15" s="622"/>
      <c r="DJ15" s="622"/>
      <c r="DK15" s="622"/>
      <c r="DL15" s="622"/>
      <c r="DM15" s="622"/>
      <c r="DN15" s="622"/>
      <c r="DO15" s="622"/>
      <c r="DP15" s="623"/>
      <c r="DQ15" s="627">
        <v>718487</v>
      </c>
      <c r="DR15" s="622"/>
      <c r="DS15" s="622"/>
      <c r="DT15" s="622"/>
      <c r="DU15" s="622"/>
      <c r="DV15" s="622"/>
      <c r="DW15" s="622"/>
      <c r="DX15" s="622"/>
      <c r="DY15" s="622"/>
      <c r="DZ15" s="622"/>
      <c r="EA15" s="622"/>
      <c r="EB15" s="622"/>
      <c r="EC15" s="658"/>
    </row>
    <row r="16" spans="2:143" ht="11.25" customHeight="1" x14ac:dyDescent="0.25">
      <c r="B16" s="618" t="s">
        <v>265</v>
      </c>
      <c r="C16" s="619"/>
      <c r="D16" s="619"/>
      <c r="E16" s="619"/>
      <c r="F16" s="619"/>
      <c r="G16" s="619"/>
      <c r="H16" s="619"/>
      <c r="I16" s="619"/>
      <c r="J16" s="619"/>
      <c r="K16" s="619"/>
      <c r="L16" s="619"/>
      <c r="M16" s="619"/>
      <c r="N16" s="619"/>
      <c r="O16" s="619"/>
      <c r="P16" s="619"/>
      <c r="Q16" s="620"/>
      <c r="R16" s="621">
        <v>5798</v>
      </c>
      <c r="S16" s="622"/>
      <c r="T16" s="622"/>
      <c r="U16" s="622"/>
      <c r="V16" s="622"/>
      <c r="W16" s="622"/>
      <c r="X16" s="622"/>
      <c r="Y16" s="623"/>
      <c r="Z16" s="659">
        <v>0.1</v>
      </c>
      <c r="AA16" s="659"/>
      <c r="AB16" s="659"/>
      <c r="AC16" s="659"/>
      <c r="AD16" s="660">
        <v>5798</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236</v>
      </c>
      <c r="BP16" s="659"/>
      <c r="BQ16" s="659"/>
      <c r="BR16" s="659"/>
      <c r="BS16" s="660" t="s">
        <v>236</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236</v>
      </c>
      <c r="CS16" s="622"/>
      <c r="CT16" s="622"/>
      <c r="CU16" s="622"/>
      <c r="CV16" s="622"/>
      <c r="CW16" s="622"/>
      <c r="CX16" s="622"/>
      <c r="CY16" s="623"/>
      <c r="CZ16" s="659" t="s">
        <v>236</v>
      </c>
      <c r="DA16" s="659"/>
      <c r="DB16" s="659"/>
      <c r="DC16" s="659"/>
      <c r="DD16" s="627" t="s">
        <v>130</v>
      </c>
      <c r="DE16" s="622"/>
      <c r="DF16" s="622"/>
      <c r="DG16" s="622"/>
      <c r="DH16" s="622"/>
      <c r="DI16" s="622"/>
      <c r="DJ16" s="622"/>
      <c r="DK16" s="622"/>
      <c r="DL16" s="622"/>
      <c r="DM16" s="622"/>
      <c r="DN16" s="622"/>
      <c r="DO16" s="622"/>
      <c r="DP16" s="623"/>
      <c r="DQ16" s="627" t="s">
        <v>236</v>
      </c>
      <c r="DR16" s="622"/>
      <c r="DS16" s="622"/>
      <c r="DT16" s="622"/>
      <c r="DU16" s="622"/>
      <c r="DV16" s="622"/>
      <c r="DW16" s="622"/>
      <c r="DX16" s="622"/>
      <c r="DY16" s="622"/>
      <c r="DZ16" s="622"/>
      <c r="EA16" s="622"/>
      <c r="EB16" s="622"/>
      <c r="EC16" s="658"/>
    </row>
    <row r="17" spans="2:133" ht="11.25" customHeight="1" x14ac:dyDescent="0.25">
      <c r="B17" s="618" t="s">
        <v>268</v>
      </c>
      <c r="C17" s="619"/>
      <c r="D17" s="619"/>
      <c r="E17" s="619"/>
      <c r="F17" s="619"/>
      <c r="G17" s="619"/>
      <c r="H17" s="619"/>
      <c r="I17" s="619"/>
      <c r="J17" s="619"/>
      <c r="K17" s="619"/>
      <c r="L17" s="619"/>
      <c r="M17" s="619"/>
      <c r="N17" s="619"/>
      <c r="O17" s="619"/>
      <c r="P17" s="619"/>
      <c r="Q17" s="620"/>
      <c r="R17" s="621">
        <v>24816</v>
      </c>
      <c r="S17" s="622"/>
      <c r="T17" s="622"/>
      <c r="U17" s="622"/>
      <c r="V17" s="622"/>
      <c r="W17" s="622"/>
      <c r="X17" s="622"/>
      <c r="Y17" s="623"/>
      <c r="Z17" s="659">
        <v>0.3</v>
      </c>
      <c r="AA17" s="659"/>
      <c r="AB17" s="659"/>
      <c r="AC17" s="659"/>
      <c r="AD17" s="660">
        <v>24816</v>
      </c>
      <c r="AE17" s="660"/>
      <c r="AF17" s="660"/>
      <c r="AG17" s="660"/>
      <c r="AH17" s="660"/>
      <c r="AI17" s="660"/>
      <c r="AJ17" s="660"/>
      <c r="AK17" s="660"/>
      <c r="AL17" s="624">
        <v>0.5</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236</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718507</v>
      </c>
      <c r="CS17" s="622"/>
      <c r="CT17" s="622"/>
      <c r="CU17" s="622"/>
      <c r="CV17" s="622"/>
      <c r="CW17" s="622"/>
      <c r="CX17" s="622"/>
      <c r="CY17" s="623"/>
      <c r="CZ17" s="659">
        <v>8.1</v>
      </c>
      <c r="DA17" s="659"/>
      <c r="DB17" s="659"/>
      <c r="DC17" s="659"/>
      <c r="DD17" s="627" t="s">
        <v>236</v>
      </c>
      <c r="DE17" s="622"/>
      <c r="DF17" s="622"/>
      <c r="DG17" s="622"/>
      <c r="DH17" s="622"/>
      <c r="DI17" s="622"/>
      <c r="DJ17" s="622"/>
      <c r="DK17" s="622"/>
      <c r="DL17" s="622"/>
      <c r="DM17" s="622"/>
      <c r="DN17" s="622"/>
      <c r="DO17" s="622"/>
      <c r="DP17" s="623"/>
      <c r="DQ17" s="627">
        <v>718507</v>
      </c>
      <c r="DR17" s="622"/>
      <c r="DS17" s="622"/>
      <c r="DT17" s="622"/>
      <c r="DU17" s="622"/>
      <c r="DV17" s="622"/>
      <c r="DW17" s="622"/>
      <c r="DX17" s="622"/>
      <c r="DY17" s="622"/>
      <c r="DZ17" s="622"/>
      <c r="EA17" s="622"/>
      <c r="EB17" s="622"/>
      <c r="EC17" s="658"/>
    </row>
    <row r="18" spans="2:133" ht="11.25" customHeight="1" x14ac:dyDescent="0.25">
      <c r="B18" s="618" t="s">
        <v>271</v>
      </c>
      <c r="C18" s="619"/>
      <c r="D18" s="619"/>
      <c r="E18" s="619"/>
      <c r="F18" s="619"/>
      <c r="G18" s="619"/>
      <c r="H18" s="619"/>
      <c r="I18" s="619"/>
      <c r="J18" s="619"/>
      <c r="K18" s="619"/>
      <c r="L18" s="619"/>
      <c r="M18" s="619"/>
      <c r="N18" s="619"/>
      <c r="O18" s="619"/>
      <c r="P18" s="619"/>
      <c r="Q18" s="620"/>
      <c r="R18" s="621">
        <v>26214</v>
      </c>
      <c r="S18" s="622"/>
      <c r="T18" s="622"/>
      <c r="U18" s="622"/>
      <c r="V18" s="622"/>
      <c r="W18" s="622"/>
      <c r="X18" s="622"/>
      <c r="Y18" s="623"/>
      <c r="Z18" s="659">
        <v>0.3</v>
      </c>
      <c r="AA18" s="659"/>
      <c r="AB18" s="659"/>
      <c r="AC18" s="659"/>
      <c r="AD18" s="660">
        <v>26214</v>
      </c>
      <c r="AE18" s="660"/>
      <c r="AF18" s="660"/>
      <c r="AG18" s="660"/>
      <c r="AH18" s="660"/>
      <c r="AI18" s="660"/>
      <c r="AJ18" s="660"/>
      <c r="AK18" s="660"/>
      <c r="AL18" s="624">
        <v>0.6</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236</v>
      </c>
      <c r="CS18" s="622"/>
      <c r="CT18" s="622"/>
      <c r="CU18" s="622"/>
      <c r="CV18" s="622"/>
      <c r="CW18" s="622"/>
      <c r="CX18" s="622"/>
      <c r="CY18" s="623"/>
      <c r="CZ18" s="659" t="s">
        <v>236</v>
      </c>
      <c r="DA18" s="659"/>
      <c r="DB18" s="659"/>
      <c r="DC18" s="659"/>
      <c r="DD18" s="627" t="s">
        <v>236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25">
      <c r="B19" s="618" t="s">
        <v>274</v>
      </c>
      <c r="C19" s="619"/>
      <c r="D19" s="619"/>
      <c r="E19" s="619"/>
      <c r="F19" s="619"/>
      <c r="G19" s="619"/>
      <c r="H19" s="619"/>
      <c r="I19" s="619"/>
      <c r="J19" s="619"/>
      <c r="K19" s="619"/>
      <c r="L19" s="619"/>
      <c r="M19" s="619"/>
      <c r="N19" s="619"/>
      <c r="O19" s="619"/>
      <c r="P19" s="619"/>
      <c r="Q19" s="620"/>
      <c r="R19" s="621">
        <v>25934</v>
      </c>
      <c r="S19" s="622"/>
      <c r="T19" s="622"/>
      <c r="U19" s="622"/>
      <c r="V19" s="622"/>
      <c r="W19" s="622"/>
      <c r="X19" s="622"/>
      <c r="Y19" s="623"/>
      <c r="Z19" s="659">
        <v>0.3</v>
      </c>
      <c r="AA19" s="659"/>
      <c r="AB19" s="659"/>
      <c r="AC19" s="659"/>
      <c r="AD19" s="660">
        <v>25934</v>
      </c>
      <c r="AE19" s="660"/>
      <c r="AF19" s="660"/>
      <c r="AG19" s="660"/>
      <c r="AH19" s="660"/>
      <c r="AI19" s="660"/>
      <c r="AJ19" s="660"/>
      <c r="AK19" s="660"/>
      <c r="AL19" s="624">
        <v>0.6</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236</v>
      </c>
      <c r="BH19" s="622"/>
      <c r="BI19" s="622"/>
      <c r="BJ19" s="622"/>
      <c r="BK19" s="622"/>
      <c r="BL19" s="622"/>
      <c r="BM19" s="622"/>
      <c r="BN19" s="623"/>
      <c r="BO19" s="659" t="s">
        <v>236</v>
      </c>
      <c r="BP19" s="659"/>
      <c r="BQ19" s="659"/>
      <c r="BR19" s="659"/>
      <c r="BS19" s="660" t="s">
        <v>236</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25">
      <c r="B20" s="696" t="s">
        <v>277</v>
      </c>
      <c r="C20" s="697"/>
      <c r="D20" s="697"/>
      <c r="E20" s="697"/>
      <c r="F20" s="697"/>
      <c r="G20" s="697"/>
      <c r="H20" s="697"/>
      <c r="I20" s="697"/>
      <c r="J20" s="697"/>
      <c r="K20" s="697"/>
      <c r="L20" s="697"/>
      <c r="M20" s="697"/>
      <c r="N20" s="697"/>
      <c r="O20" s="697"/>
      <c r="P20" s="697"/>
      <c r="Q20" s="698"/>
      <c r="R20" s="621">
        <v>280</v>
      </c>
      <c r="S20" s="622"/>
      <c r="T20" s="622"/>
      <c r="U20" s="622"/>
      <c r="V20" s="622"/>
      <c r="W20" s="622"/>
      <c r="X20" s="622"/>
      <c r="Y20" s="623"/>
      <c r="Z20" s="659">
        <v>0</v>
      </c>
      <c r="AA20" s="659"/>
      <c r="AB20" s="659"/>
      <c r="AC20" s="659"/>
      <c r="AD20" s="660">
        <v>280</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236</v>
      </c>
      <c r="BH20" s="622"/>
      <c r="BI20" s="622"/>
      <c r="BJ20" s="622"/>
      <c r="BK20" s="622"/>
      <c r="BL20" s="622"/>
      <c r="BM20" s="622"/>
      <c r="BN20" s="623"/>
      <c r="BO20" s="659" t="s">
        <v>236</v>
      </c>
      <c r="BP20" s="659"/>
      <c r="BQ20" s="659"/>
      <c r="BR20" s="659"/>
      <c r="BS20" s="660" t="s">
        <v>236</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8867637</v>
      </c>
      <c r="CS20" s="622"/>
      <c r="CT20" s="622"/>
      <c r="CU20" s="622"/>
      <c r="CV20" s="622"/>
      <c r="CW20" s="622"/>
      <c r="CX20" s="622"/>
      <c r="CY20" s="623"/>
      <c r="CZ20" s="659">
        <v>100</v>
      </c>
      <c r="DA20" s="659"/>
      <c r="DB20" s="659"/>
      <c r="DC20" s="659"/>
      <c r="DD20" s="627">
        <v>1612345</v>
      </c>
      <c r="DE20" s="622"/>
      <c r="DF20" s="622"/>
      <c r="DG20" s="622"/>
      <c r="DH20" s="622"/>
      <c r="DI20" s="622"/>
      <c r="DJ20" s="622"/>
      <c r="DK20" s="622"/>
      <c r="DL20" s="622"/>
      <c r="DM20" s="622"/>
      <c r="DN20" s="622"/>
      <c r="DO20" s="622"/>
      <c r="DP20" s="623"/>
      <c r="DQ20" s="627">
        <v>6256595</v>
      </c>
      <c r="DR20" s="622"/>
      <c r="DS20" s="622"/>
      <c r="DT20" s="622"/>
      <c r="DU20" s="622"/>
      <c r="DV20" s="622"/>
      <c r="DW20" s="622"/>
      <c r="DX20" s="622"/>
      <c r="DY20" s="622"/>
      <c r="DZ20" s="622"/>
      <c r="EA20" s="622"/>
      <c r="EB20" s="622"/>
      <c r="EC20" s="658"/>
    </row>
    <row r="21" spans="2:133" ht="11.25" customHeight="1" x14ac:dyDescent="0.25">
      <c r="B21" s="618" t="s">
        <v>280</v>
      </c>
      <c r="C21" s="619"/>
      <c r="D21" s="619"/>
      <c r="E21" s="619"/>
      <c r="F21" s="619"/>
      <c r="G21" s="619"/>
      <c r="H21" s="619"/>
      <c r="I21" s="619"/>
      <c r="J21" s="619"/>
      <c r="K21" s="619"/>
      <c r="L21" s="619"/>
      <c r="M21" s="619"/>
      <c r="N21" s="619"/>
      <c r="O21" s="619"/>
      <c r="P21" s="619"/>
      <c r="Q21" s="620"/>
      <c r="R21" s="621">
        <v>1567411</v>
      </c>
      <c r="S21" s="622"/>
      <c r="T21" s="622"/>
      <c r="U21" s="622"/>
      <c r="V21" s="622"/>
      <c r="W21" s="622"/>
      <c r="X21" s="622"/>
      <c r="Y21" s="623"/>
      <c r="Z21" s="659">
        <v>16.5</v>
      </c>
      <c r="AA21" s="659"/>
      <c r="AB21" s="659"/>
      <c r="AC21" s="659"/>
      <c r="AD21" s="660">
        <v>1498572</v>
      </c>
      <c r="AE21" s="660"/>
      <c r="AF21" s="660"/>
      <c r="AG21" s="660"/>
      <c r="AH21" s="660"/>
      <c r="AI21" s="660"/>
      <c r="AJ21" s="660"/>
      <c r="AK21" s="660"/>
      <c r="AL21" s="624">
        <v>32.700000000000003</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236</v>
      </c>
      <c r="BH21" s="622"/>
      <c r="BI21" s="622"/>
      <c r="BJ21" s="622"/>
      <c r="BK21" s="622"/>
      <c r="BL21" s="622"/>
      <c r="BM21" s="622"/>
      <c r="BN21" s="623"/>
      <c r="BO21" s="659" t="s">
        <v>236</v>
      </c>
      <c r="BP21" s="659"/>
      <c r="BQ21" s="659"/>
      <c r="BR21" s="659"/>
      <c r="BS21" s="660" t="s">
        <v>236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5">
      <c r="B22" s="618" t="s">
        <v>282</v>
      </c>
      <c r="C22" s="619"/>
      <c r="D22" s="619"/>
      <c r="E22" s="619"/>
      <c r="F22" s="619"/>
      <c r="G22" s="619"/>
      <c r="H22" s="619"/>
      <c r="I22" s="619"/>
      <c r="J22" s="619"/>
      <c r="K22" s="619"/>
      <c r="L22" s="619"/>
      <c r="M22" s="619"/>
      <c r="N22" s="619"/>
      <c r="O22" s="619"/>
      <c r="P22" s="619"/>
      <c r="Q22" s="620"/>
      <c r="R22" s="621">
        <v>1498572</v>
      </c>
      <c r="S22" s="622"/>
      <c r="T22" s="622"/>
      <c r="U22" s="622"/>
      <c r="V22" s="622"/>
      <c r="W22" s="622"/>
      <c r="X22" s="622"/>
      <c r="Y22" s="623"/>
      <c r="Z22" s="659">
        <v>15.8</v>
      </c>
      <c r="AA22" s="659"/>
      <c r="AB22" s="659"/>
      <c r="AC22" s="659"/>
      <c r="AD22" s="660">
        <v>1498572</v>
      </c>
      <c r="AE22" s="660"/>
      <c r="AF22" s="660"/>
      <c r="AG22" s="660"/>
      <c r="AH22" s="660"/>
      <c r="AI22" s="660"/>
      <c r="AJ22" s="660"/>
      <c r="AK22" s="660"/>
      <c r="AL22" s="624">
        <v>32.700000000000003</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236</v>
      </c>
      <c r="BP22" s="659"/>
      <c r="BQ22" s="659"/>
      <c r="BR22" s="659"/>
      <c r="BS22" s="660" t="s">
        <v>130</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5">
      <c r="B23" s="618" t="s">
        <v>285</v>
      </c>
      <c r="C23" s="619"/>
      <c r="D23" s="619"/>
      <c r="E23" s="619"/>
      <c r="F23" s="619"/>
      <c r="G23" s="619"/>
      <c r="H23" s="619"/>
      <c r="I23" s="619"/>
      <c r="J23" s="619"/>
      <c r="K23" s="619"/>
      <c r="L23" s="619"/>
      <c r="M23" s="619"/>
      <c r="N23" s="619"/>
      <c r="O23" s="619"/>
      <c r="P23" s="619"/>
      <c r="Q23" s="620"/>
      <c r="R23" s="621">
        <v>68839</v>
      </c>
      <c r="S23" s="622"/>
      <c r="T23" s="622"/>
      <c r="U23" s="622"/>
      <c r="V23" s="622"/>
      <c r="W23" s="622"/>
      <c r="X23" s="622"/>
      <c r="Y23" s="623"/>
      <c r="Z23" s="659">
        <v>0.7</v>
      </c>
      <c r="AA23" s="659"/>
      <c r="AB23" s="659"/>
      <c r="AC23" s="659"/>
      <c r="AD23" s="660" t="s">
        <v>236</v>
      </c>
      <c r="AE23" s="660"/>
      <c r="AF23" s="660"/>
      <c r="AG23" s="660"/>
      <c r="AH23" s="660"/>
      <c r="AI23" s="660"/>
      <c r="AJ23" s="660"/>
      <c r="AK23" s="660"/>
      <c r="AL23" s="624" t="s">
        <v>236</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236</v>
      </c>
      <c r="BP23" s="659"/>
      <c r="BQ23" s="659"/>
      <c r="BR23" s="659"/>
      <c r="BS23" s="660" t="s">
        <v>236</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5">
      <c r="B24" s="618" t="s">
        <v>292</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236</v>
      </c>
      <c r="AA24" s="659"/>
      <c r="AB24" s="659"/>
      <c r="AC24" s="659"/>
      <c r="AD24" s="660" t="s">
        <v>236</v>
      </c>
      <c r="AE24" s="660"/>
      <c r="AF24" s="660"/>
      <c r="AG24" s="660"/>
      <c r="AH24" s="660"/>
      <c r="AI24" s="660"/>
      <c r="AJ24" s="660"/>
      <c r="AK24" s="660"/>
      <c r="AL24" s="624" t="s">
        <v>236</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236</v>
      </c>
      <c r="BH24" s="622"/>
      <c r="BI24" s="622"/>
      <c r="BJ24" s="622"/>
      <c r="BK24" s="622"/>
      <c r="BL24" s="622"/>
      <c r="BM24" s="622"/>
      <c r="BN24" s="623"/>
      <c r="BO24" s="659" t="s">
        <v>236</v>
      </c>
      <c r="BP24" s="659"/>
      <c r="BQ24" s="659"/>
      <c r="BR24" s="659"/>
      <c r="BS24" s="660" t="s">
        <v>236</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3065433</v>
      </c>
      <c r="CS24" s="677"/>
      <c r="CT24" s="677"/>
      <c r="CU24" s="677"/>
      <c r="CV24" s="677"/>
      <c r="CW24" s="677"/>
      <c r="CX24" s="677"/>
      <c r="CY24" s="702"/>
      <c r="CZ24" s="703">
        <v>34.6</v>
      </c>
      <c r="DA24" s="685"/>
      <c r="DB24" s="685"/>
      <c r="DC24" s="705"/>
      <c r="DD24" s="701">
        <v>2015308</v>
      </c>
      <c r="DE24" s="677"/>
      <c r="DF24" s="677"/>
      <c r="DG24" s="677"/>
      <c r="DH24" s="677"/>
      <c r="DI24" s="677"/>
      <c r="DJ24" s="677"/>
      <c r="DK24" s="702"/>
      <c r="DL24" s="701">
        <v>1976691</v>
      </c>
      <c r="DM24" s="677"/>
      <c r="DN24" s="677"/>
      <c r="DO24" s="677"/>
      <c r="DP24" s="677"/>
      <c r="DQ24" s="677"/>
      <c r="DR24" s="677"/>
      <c r="DS24" s="677"/>
      <c r="DT24" s="677"/>
      <c r="DU24" s="677"/>
      <c r="DV24" s="702"/>
      <c r="DW24" s="703">
        <v>42.4</v>
      </c>
      <c r="DX24" s="685"/>
      <c r="DY24" s="685"/>
      <c r="DZ24" s="685"/>
      <c r="EA24" s="685"/>
      <c r="EB24" s="685"/>
      <c r="EC24" s="704"/>
    </row>
    <row r="25" spans="2:133" ht="11.25" customHeight="1" x14ac:dyDescent="0.25">
      <c r="B25" s="618" t="s">
        <v>295</v>
      </c>
      <c r="C25" s="619"/>
      <c r="D25" s="619"/>
      <c r="E25" s="619"/>
      <c r="F25" s="619"/>
      <c r="G25" s="619"/>
      <c r="H25" s="619"/>
      <c r="I25" s="619"/>
      <c r="J25" s="619"/>
      <c r="K25" s="619"/>
      <c r="L25" s="619"/>
      <c r="M25" s="619"/>
      <c r="N25" s="619"/>
      <c r="O25" s="619"/>
      <c r="P25" s="619"/>
      <c r="Q25" s="620"/>
      <c r="R25" s="621">
        <v>4642069</v>
      </c>
      <c r="S25" s="622"/>
      <c r="T25" s="622"/>
      <c r="U25" s="622"/>
      <c r="V25" s="622"/>
      <c r="W25" s="622"/>
      <c r="X25" s="622"/>
      <c r="Y25" s="623"/>
      <c r="Z25" s="659">
        <v>48.8</v>
      </c>
      <c r="AA25" s="659"/>
      <c r="AB25" s="659"/>
      <c r="AC25" s="659"/>
      <c r="AD25" s="660">
        <v>4573230</v>
      </c>
      <c r="AE25" s="660"/>
      <c r="AF25" s="660"/>
      <c r="AG25" s="660"/>
      <c r="AH25" s="660"/>
      <c r="AI25" s="660"/>
      <c r="AJ25" s="660"/>
      <c r="AK25" s="660"/>
      <c r="AL25" s="624">
        <v>99.7</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236</v>
      </c>
      <c r="BH25" s="622"/>
      <c r="BI25" s="622"/>
      <c r="BJ25" s="622"/>
      <c r="BK25" s="622"/>
      <c r="BL25" s="622"/>
      <c r="BM25" s="622"/>
      <c r="BN25" s="623"/>
      <c r="BO25" s="659" t="s">
        <v>130</v>
      </c>
      <c r="BP25" s="659"/>
      <c r="BQ25" s="659"/>
      <c r="BR25" s="659"/>
      <c r="BS25" s="660" t="s">
        <v>236</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1152808</v>
      </c>
      <c r="CS25" s="634"/>
      <c r="CT25" s="634"/>
      <c r="CU25" s="634"/>
      <c r="CV25" s="634"/>
      <c r="CW25" s="634"/>
      <c r="CX25" s="634"/>
      <c r="CY25" s="635"/>
      <c r="CZ25" s="624">
        <v>13</v>
      </c>
      <c r="DA25" s="636"/>
      <c r="DB25" s="636"/>
      <c r="DC25" s="637"/>
      <c r="DD25" s="627">
        <v>990346</v>
      </c>
      <c r="DE25" s="634"/>
      <c r="DF25" s="634"/>
      <c r="DG25" s="634"/>
      <c r="DH25" s="634"/>
      <c r="DI25" s="634"/>
      <c r="DJ25" s="634"/>
      <c r="DK25" s="635"/>
      <c r="DL25" s="627">
        <v>990340</v>
      </c>
      <c r="DM25" s="634"/>
      <c r="DN25" s="634"/>
      <c r="DO25" s="634"/>
      <c r="DP25" s="634"/>
      <c r="DQ25" s="634"/>
      <c r="DR25" s="634"/>
      <c r="DS25" s="634"/>
      <c r="DT25" s="634"/>
      <c r="DU25" s="634"/>
      <c r="DV25" s="635"/>
      <c r="DW25" s="624">
        <v>21.2</v>
      </c>
      <c r="DX25" s="636"/>
      <c r="DY25" s="636"/>
      <c r="DZ25" s="636"/>
      <c r="EA25" s="636"/>
      <c r="EB25" s="636"/>
      <c r="EC25" s="648"/>
    </row>
    <row r="26" spans="2:133" ht="11.25" customHeight="1" x14ac:dyDescent="0.25">
      <c r="B26" s="618" t="s">
        <v>298</v>
      </c>
      <c r="C26" s="619"/>
      <c r="D26" s="619"/>
      <c r="E26" s="619"/>
      <c r="F26" s="619"/>
      <c r="G26" s="619"/>
      <c r="H26" s="619"/>
      <c r="I26" s="619"/>
      <c r="J26" s="619"/>
      <c r="K26" s="619"/>
      <c r="L26" s="619"/>
      <c r="M26" s="619"/>
      <c r="N26" s="619"/>
      <c r="O26" s="619"/>
      <c r="P26" s="619"/>
      <c r="Q26" s="620"/>
      <c r="R26" s="621">
        <v>2260</v>
      </c>
      <c r="S26" s="622"/>
      <c r="T26" s="622"/>
      <c r="U26" s="622"/>
      <c r="V26" s="622"/>
      <c r="W26" s="622"/>
      <c r="X26" s="622"/>
      <c r="Y26" s="623"/>
      <c r="Z26" s="659">
        <v>0</v>
      </c>
      <c r="AA26" s="659"/>
      <c r="AB26" s="659"/>
      <c r="AC26" s="659"/>
      <c r="AD26" s="660">
        <v>2260</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236</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583771</v>
      </c>
      <c r="CS26" s="622"/>
      <c r="CT26" s="622"/>
      <c r="CU26" s="622"/>
      <c r="CV26" s="622"/>
      <c r="CW26" s="622"/>
      <c r="CX26" s="622"/>
      <c r="CY26" s="623"/>
      <c r="CZ26" s="624">
        <v>6.6</v>
      </c>
      <c r="DA26" s="636"/>
      <c r="DB26" s="636"/>
      <c r="DC26" s="637"/>
      <c r="DD26" s="627">
        <v>488472</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25">
      <c r="B27" s="618" t="s">
        <v>301</v>
      </c>
      <c r="C27" s="619"/>
      <c r="D27" s="619"/>
      <c r="E27" s="619"/>
      <c r="F27" s="619"/>
      <c r="G27" s="619"/>
      <c r="H27" s="619"/>
      <c r="I27" s="619"/>
      <c r="J27" s="619"/>
      <c r="K27" s="619"/>
      <c r="L27" s="619"/>
      <c r="M27" s="619"/>
      <c r="N27" s="619"/>
      <c r="O27" s="619"/>
      <c r="P27" s="619"/>
      <c r="Q27" s="620"/>
      <c r="R27" s="621">
        <v>19374</v>
      </c>
      <c r="S27" s="622"/>
      <c r="T27" s="622"/>
      <c r="U27" s="622"/>
      <c r="V27" s="622"/>
      <c r="W27" s="622"/>
      <c r="X27" s="622"/>
      <c r="Y27" s="623"/>
      <c r="Z27" s="659">
        <v>0.2</v>
      </c>
      <c r="AA27" s="659"/>
      <c r="AB27" s="659"/>
      <c r="AC27" s="659"/>
      <c r="AD27" s="660" t="s">
        <v>236</v>
      </c>
      <c r="AE27" s="660"/>
      <c r="AF27" s="660"/>
      <c r="AG27" s="660"/>
      <c r="AH27" s="660"/>
      <c r="AI27" s="660"/>
      <c r="AJ27" s="660"/>
      <c r="AK27" s="660"/>
      <c r="AL27" s="624" t="s">
        <v>236</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2510507</v>
      </c>
      <c r="BH27" s="622"/>
      <c r="BI27" s="622"/>
      <c r="BJ27" s="622"/>
      <c r="BK27" s="622"/>
      <c r="BL27" s="622"/>
      <c r="BM27" s="622"/>
      <c r="BN27" s="623"/>
      <c r="BO27" s="659">
        <v>100</v>
      </c>
      <c r="BP27" s="659"/>
      <c r="BQ27" s="659"/>
      <c r="BR27" s="659"/>
      <c r="BS27" s="660" t="s">
        <v>236</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1194118</v>
      </c>
      <c r="CS27" s="634"/>
      <c r="CT27" s="634"/>
      <c r="CU27" s="634"/>
      <c r="CV27" s="634"/>
      <c r="CW27" s="634"/>
      <c r="CX27" s="634"/>
      <c r="CY27" s="635"/>
      <c r="CZ27" s="624">
        <v>13.5</v>
      </c>
      <c r="DA27" s="636"/>
      <c r="DB27" s="636"/>
      <c r="DC27" s="637"/>
      <c r="DD27" s="627">
        <v>306455</v>
      </c>
      <c r="DE27" s="634"/>
      <c r="DF27" s="634"/>
      <c r="DG27" s="634"/>
      <c r="DH27" s="634"/>
      <c r="DI27" s="634"/>
      <c r="DJ27" s="634"/>
      <c r="DK27" s="635"/>
      <c r="DL27" s="627">
        <v>267844</v>
      </c>
      <c r="DM27" s="634"/>
      <c r="DN27" s="634"/>
      <c r="DO27" s="634"/>
      <c r="DP27" s="634"/>
      <c r="DQ27" s="634"/>
      <c r="DR27" s="634"/>
      <c r="DS27" s="634"/>
      <c r="DT27" s="634"/>
      <c r="DU27" s="634"/>
      <c r="DV27" s="635"/>
      <c r="DW27" s="624">
        <v>5.7</v>
      </c>
      <c r="DX27" s="636"/>
      <c r="DY27" s="636"/>
      <c r="DZ27" s="636"/>
      <c r="EA27" s="636"/>
      <c r="EB27" s="636"/>
      <c r="EC27" s="648"/>
    </row>
    <row r="28" spans="2:133" ht="11.25" customHeight="1" x14ac:dyDescent="0.25">
      <c r="B28" s="618" t="s">
        <v>304</v>
      </c>
      <c r="C28" s="619"/>
      <c r="D28" s="619"/>
      <c r="E28" s="619"/>
      <c r="F28" s="619"/>
      <c r="G28" s="619"/>
      <c r="H28" s="619"/>
      <c r="I28" s="619"/>
      <c r="J28" s="619"/>
      <c r="K28" s="619"/>
      <c r="L28" s="619"/>
      <c r="M28" s="619"/>
      <c r="N28" s="619"/>
      <c r="O28" s="619"/>
      <c r="P28" s="619"/>
      <c r="Q28" s="620"/>
      <c r="R28" s="621">
        <v>50383</v>
      </c>
      <c r="S28" s="622"/>
      <c r="T28" s="622"/>
      <c r="U28" s="622"/>
      <c r="V28" s="622"/>
      <c r="W28" s="622"/>
      <c r="X28" s="622"/>
      <c r="Y28" s="623"/>
      <c r="Z28" s="659">
        <v>0.5</v>
      </c>
      <c r="AA28" s="659"/>
      <c r="AB28" s="659"/>
      <c r="AC28" s="659"/>
      <c r="AD28" s="660">
        <v>10035</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718507</v>
      </c>
      <c r="CS28" s="622"/>
      <c r="CT28" s="622"/>
      <c r="CU28" s="622"/>
      <c r="CV28" s="622"/>
      <c r="CW28" s="622"/>
      <c r="CX28" s="622"/>
      <c r="CY28" s="623"/>
      <c r="CZ28" s="624">
        <v>8.1</v>
      </c>
      <c r="DA28" s="636"/>
      <c r="DB28" s="636"/>
      <c r="DC28" s="637"/>
      <c r="DD28" s="627">
        <v>718507</v>
      </c>
      <c r="DE28" s="622"/>
      <c r="DF28" s="622"/>
      <c r="DG28" s="622"/>
      <c r="DH28" s="622"/>
      <c r="DI28" s="622"/>
      <c r="DJ28" s="622"/>
      <c r="DK28" s="623"/>
      <c r="DL28" s="627">
        <v>718507</v>
      </c>
      <c r="DM28" s="622"/>
      <c r="DN28" s="622"/>
      <c r="DO28" s="622"/>
      <c r="DP28" s="622"/>
      <c r="DQ28" s="622"/>
      <c r="DR28" s="622"/>
      <c r="DS28" s="622"/>
      <c r="DT28" s="622"/>
      <c r="DU28" s="622"/>
      <c r="DV28" s="623"/>
      <c r="DW28" s="624">
        <v>15.4</v>
      </c>
      <c r="DX28" s="636"/>
      <c r="DY28" s="636"/>
      <c r="DZ28" s="636"/>
      <c r="EA28" s="636"/>
      <c r="EB28" s="636"/>
      <c r="EC28" s="648"/>
    </row>
    <row r="29" spans="2:133" ht="11.25" customHeight="1" x14ac:dyDescent="0.25">
      <c r="B29" s="618" t="s">
        <v>306</v>
      </c>
      <c r="C29" s="619"/>
      <c r="D29" s="619"/>
      <c r="E29" s="619"/>
      <c r="F29" s="619"/>
      <c r="G29" s="619"/>
      <c r="H29" s="619"/>
      <c r="I29" s="619"/>
      <c r="J29" s="619"/>
      <c r="K29" s="619"/>
      <c r="L29" s="619"/>
      <c r="M29" s="619"/>
      <c r="N29" s="619"/>
      <c r="O29" s="619"/>
      <c r="P29" s="619"/>
      <c r="Q29" s="620"/>
      <c r="R29" s="621">
        <v>71611</v>
      </c>
      <c r="S29" s="622"/>
      <c r="T29" s="622"/>
      <c r="U29" s="622"/>
      <c r="V29" s="622"/>
      <c r="W29" s="622"/>
      <c r="X29" s="622"/>
      <c r="Y29" s="623"/>
      <c r="Z29" s="659">
        <v>0.8</v>
      </c>
      <c r="AA29" s="659"/>
      <c r="AB29" s="659"/>
      <c r="AC29" s="659"/>
      <c r="AD29" s="660" t="s">
        <v>236</v>
      </c>
      <c r="AE29" s="660"/>
      <c r="AF29" s="660"/>
      <c r="AG29" s="660"/>
      <c r="AH29" s="660"/>
      <c r="AI29" s="660"/>
      <c r="AJ29" s="660"/>
      <c r="AK29" s="660"/>
      <c r="AL29" s="624" t="s">
        <v>236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718507</v>
      </c>
      <c r="CS29" s="634"/>
      <c r="CT29" s="634"/>
      <c r="CU29" s="634"/>
      <c r="CV29" s="634"/>
      <c r="CW29" s="634"/>
      <c r="CX29" s="634"/>
      <c r="CY29" s="635"/>
      <c r="CZ29" s="624">
        <v>8.1</v>
      </c>
      <c r="DA29" s="636"/>
      <c r="DB29" s="636"/>
      <c r="DC29" s="637"/>
      <c r="DD29" s="627">
        <v>718507</v>
      </c>
      <c r="DE29" s="634"/>
      <c r="DF29" s="634"/>
      <c r="DG29" s="634"/>
      <c r="DH29" s="634"/>
      <c r="DI29" s="634"/>
      <c r="DJ29" s="634"/>
      <c r="DK29" s="635"/>
      <c r="DL29" s="627">
        <v>718507</v>
      </c>
      <c r="DM29" s="634"/>
      <c r="DN29" s="634"/>
      <c r="DO29" s="634"/>
      <c r="DP29" s="634"/>
      <c r="DQ29" s="634"/>
      <c r="DR29" s="634"/>
      <c r="DS29" s="634"/>
      <c r="DT29" s="634"/>
      <c r="DU29" s="634"/>
      <c r="DV29" s="635"/>
      <c r="DW29" s="624">
        <v>15.4</v>
      </c>
      <c r="DX29" s="636"/>
      <c r="DY29" s="636"/>
      <c r="DZ29" s="636"/>
      <c r="EA29" s="636"/>
      <c r="EB29" s="636"/>
      <c r="EC29" s="648"/>
    </row>
    <row r="30" spans="2:133" ht="11.25" customHeight="1" x14ac:dyDescent="0.25">
      <c r="B30" s="618" t="s">
        <v>309</v>
      </c>
      <c r="C30" s="619"/>
      <c r="D30" s="619"/>
      <c r="E30" s="619"/>
      <c r="F30" s="619"/>
      <c r="G30" s="619"/>
      <c r="H30" s="619"/>
      <c r="I30" s="619"/>
      <c r="J30" s="619"/>
      <c r="K30" s="619"/>
      <c r="L30" s="619"/>
      <c r="M30" s="619"/>
      <c r="N30" s="619"/>
      <c r="O30" s="619"/>
      <c r="P30" s="619"/>
      <c r="Q30" s="620"/>
      <c r="R30" s="621">
        <v>1249675</v>
      </c>
      <c r="S30" s="622"/>
      <c r="T30" s="622"/>
      <c r="U30" s="622"/>
      <c r="V30" s="622"/>
      <c r="W30" s="622"/>
      <c r="X30" s="622"/>
      <c r="Y30" s="623"/>
      <c r="Z30" s="659">
        <v>13.1</v>
      </c>
      <c r="AA30" s="659"/>
      <c r="AB30" s="659"/>
      <c r="AC30" s="659"/>
      <c r="AD30" s="660" t="s">
        <v>236</v>
      </c>
      <c r="AE30" s="660"/>
      <c r="AF30" s="660"/>
      <c r="AG30" s="660"/>
      <c r="AH30" s="660"/>
      <c r="AI30" s="660"/>
      <c r="AJ30" s="660"/>
      <c r="AK30" s="660"/>
      <c r="AL30" s="624" t="s">
        <v>236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690507</v>
      </c>
      <c r="CS30" s="622"/>
      <c r="CT30" s="622"/>
      <c r="CU30" s="622"/>
      <c r="CV30" s="622"/>
      <c r="CW30" s="622"/>
      <c r="CX30" s="622"/>
      <c r="CY30" s="623"/>
      <c r="CZ30" s="624">
        <v>7.8</v>
      </c>
      <c r="DA30" s="636"/>
      <c r="DB30" s="636"/>
      <c r="DC30" s="637"/>
      <c r="DD30" s="627">
        <v>690507</v>
      </c>
      <c r="DE30" s="622"/>
      <c r="DF30" s="622"/>
      <c r="DG30" s="622"/>
      <c r="DH30" s="622"/>
      <c r="DI30" s="622"/>
      <c r="DJ30" s="622"/>
      <c r="DK30" s="623"/>
      <c r="DL30" s="627">
        <v>690507</v>
      </c>
      <c r="DM30" s="622"/>
      <c r="DN30" s="622"/>
      <c r="DO30" s="622"/>
      <c r="DP30" s="622"/>
      <c r="DQ30" s="622"/>
      <c r="DR30" s="622"/>
      <c r="DS30" s="622"/>
      <c r="DT30" s="622"/>
      <c r="DU30" s="622"/>
      <c r="DV30" s="623"/>
      <c r="DW30" s="624">
        <v>14.8</v>
      </c>
      <c r="DX30" s="636"/>
      <c r="DY30" s="636"/>
      <c r="DZ30" s="636"/>
      <c r="EA30" s="636"/>
      <c r="EB30" s="636"/>
      <c r="EC30" s="648"/>
    </row>
    <row r="31" spans="2:133" ht="11.25" customHeight="1" x14ac:dyDescent="0.25">
      <c r="B31" s="696" t="s">
        <v>313</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236</v>
      </c>
      <c r="AA31" s="659"/>
      <c r="AB31" s="659"/>
      <c r="AC31" s="659"/>
      <c r="AD31" s="660" t="s">
        <v>130</v>
      </c>
      <c r="AE31" s="660"/>
      <c r="AF31" s="660"/>
      <c r="AG31" s="660"/>
      <c r="AH31" s="660"/>
      <c r="AI31" s="660"/>
      <c r="AJ31" s="660"/>
      <c r="AK31" s="660"/>
      <c r="AL31" s="624" t="s">
        <v>236</v>
      </c>
      <c r="AM31" s="625"/>
      <c r="AN31" s="625"/>
      <c r="AO31" s="661"/>
      <c r="AP31" s="687" t="s">
        <v>314</v>
      </c>
      <c r="AQ31" s="688"/>
      <c r="AR31" s="688"/>
      <c r="AS31" s="688"/>
      <c r="AT31" s="689" t="s">
        <v>315</v>
      </c>
      <c r="AU31" s="218"/>
      <c r="AV31" s="218"/>
      <c r="AW31" s="218"/>
      <c r="AX31" s="679" t="s">
        <v>189</v>
      </c>
      <c r="AY31" s="680"/>
      <c r="AZ31" s="680"/>
      <c r="BA31" s="680"/>
      <c r="BB31" s="680"/>
      <c r="BC31" s="680"/>
      <c r="BD31" s="680"/>
      <c r="BE31" s="680"/>
      <c r="BF31" s="681"/>
      <c r="BG31" s="683">
        <v>98.9</v>
      </c>
      <c r="BH31" s="684"/>
      <c r="BI31" s="684"/>
      <c r="BJ31" s="684"/>
      <c r="BK31" s="684"/>
      <c r="BL31" s="684"/>
      <c r="BM31" s="685">
        <v>96.1</v>
      </c>
      <c r="BN31" s="684"/>
      <c r="BO31" s="684"/>
      <c r="BP31" s="684"/>
      <c r="BQ31" s="686"/>
      <c r="BR31" s="683">
        <v>99</v>
      </c>
      <c r="BS31" s="684"/>
      <c r="BT31" s="684"/>
      <c r="BU31" s="684"/>
      <c r="BV31" s="684"/>
      <c r="BW31" s="684"/>
      <c r="BX31" s="685">
        <v>96.2</v>
      </c>
      <c r="BY31" s="684"/>
      <c r="BZ31" s="684"/>
      <c r="CA31" s="684"/>
      <c r="CB31" s="686"/>
      <c r="CD31" s="642"/>
      <c r="CE31" s="643"/>
      <c r="CF31" s="618" t="s">
        <v>316</v>
      </c>
      <c r="CG31" s="619"/>
      <c r="CH31" s="619"/>
      <c r="CI31" s="619"/>
      <c r="CJ31" s="619"/>
      <c r="CK31" s="619"/>
      <c r="CL31" s="619"/>
      <c r="CM31" s="619"/>
      <c r="CN31" s="619"/>
      <c r="CO31" s="619"/>
      <c r="CP31" s="619"/>
      <c r="CQ31" s="620"/>
      <c r="CR31" s="621">
        <v>28000</v>
      </c>
      <c r="CS31" s="634"/>
      <c r="CT31" s="634"/>
      <c r="CU31" s="634"/>
      <c r="CV31" s="634"/>
      <c r="CW31" s="634"/>
      <c r="CX31" s="634"/>
      <c r="CY31" s="635"/>
      <c r="CZ31" s="624">
        <v>0.3</v>
      </c>
      <c r="DA31" s="636"/>
      <c r="DB31" s="636"/>
      <c r="DC31" s="637"/>
      <c r="DD31" s="627">
        <v>28000</v>
      </c>
      <c r="DE31" s="634"/>
      <c r="DF31" s="634"/>
      <c r="DG31" s="634"/>
      <c r="DH31" s="634"/>
      <c r="DI31" s="634"/>
      <c r="DJ31" s="634"/>
      <c r="DK31" s="635"/>
      <c r="DL31" s="627">
        <v>28000</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5">
      <c r="B32" s="618" t="s">
        <v>317</v>
      </c>
      <c r="C32" s="619"/>
      <c r="D32" s="619"/>
      <c r="E32" s="619"/>
      <c r="F32" s="619"/>
      <c r="G32" s="619"/>
      <c r="H32" s="619"/>
      <c r="I32" s="619"/>
      <c r="J32" s="619"/>
      <c r="K32" s="619"/>
      <c r="L32" s="619"/>
      <c r="M32" s="619"/>
      <c r="N32" s="619"/>
      <c r="O32" s="619"/>
      <c r="P32" s="619"/>
      <c r="Q32" s="620"/>
      <c r="R32" s="621">
        <v>484284</v>
      </c>
      <c r="S32" s="622"/>
      <c r="T32" s="622"/>
      <c r="U32" s="622"/>
      <c r="V32" s="622"/>
      <c r="W32" s="622"/>
      <c r="X32" s="622"/>
      <c r="Y32" s="623"/>
      <c r="Z32" s="659">
        <v>5.0999999999999996</v>
      </c>
      <c r="AA32" s="659"/>
      <c r="AB32" s="659"/>
      <c r="AC32" s="659"/>
      <c r="AD32" s="660" t="s">
        <v>236</v>
      </c>
      <c r="AE32" s="660"/>
      <c r="AF32" s="660"/>
      <c r="AG32" s="660"/>
      <c r="AH32" s="660"/>
      <c r="AI32" s="660"/>
      <c r="AJ32" s="660"/>
      <c r="AK32" s="660"/>
      <c r="AL32" s="624" t="s">
        <v>236</v>
      </c>
      <c r="AM32" s="625"/>
      <c r="AN32" s="625"/>
      <c r="AO32" s="661"/>
      <c r="AP32" s="662"/>
      <c r="AQ32" s="663"/>
      <c r="AR32" s="663"/>
      <c r="AS32" s="663"/>
      <c r="AT32" s="690"/>
      <c r="AU32" s="214" t="s">
        <v>318</v>
      </c>
      <c r="AX32" s="618" t="s">
        <v>319</v>
      </c>
      <c r="AY32" s="619"/>
      <c r="AZ32" s="619"/>
      <c r="BA32" s="619"/>
      <c r="BB32" s="619"/>
      <c r="BC32" s="619"/>
      <c r="BD32" s="619"/>
      <c r="BE32" s="619"/>
      <c r="BF32" s="620"/>
      <c r="BG32" s="692">
        <v>98.6</v>
      </c>
      <c r="BH32" s="634"/>
      <c r="BI32" s="634"/>
      <c r="BJ32" s="634"/>
      <c r="BK32" s="634"/>
      <c r="BL32" s="634"/>
      <c r="BM32" s="625">
        <v>96.3</v>
      </c>
      <c r="BN32" s="634"/>
      <c r="BO32" s="634"/>
      <c r="BP32" s="634"/>
      <c r="BQ32" s="657"/>
      <c r="BR32" s="692">
        <v>99</v>
      </c>
      <c r="BS32" s="634"/>
      <c r="BT32" s="634"/>
      <c r="BU32" s="634"/>
      <c r="BV32" s="634"/>
      <c r="BW32" s="634"/>
      <c r="BX32" s="625">
        <v>96.4</v>
      </c>
      <c r="BY32" s="634"/>
      <c r="BZ32" s="634"/>
      <c r="CA32" s="634"/>
      <c r="CB32" s="657"/>
      <c r="CD32" s="644"/>
      <c r="CE32" s="645"/>
      <c r="CF32" s="618" t="s">
        <v>320</v>
      </c>
      <c r="CG32" s="619"/>
      <c r="CH32" s="619"/>
      <c r="CI32" s="619"/>
      <c r="CJ32" s="619"/>
      <c r="CK32" s="619"/>
      <c r="CL32" s="619"/>
      <c r="CM32" s="619"/>
      <c r="CN32" s="619"/>
      <c r="CO32" s="619"/>
      <c r="CP32" s="619"/>
      <c r="CQ32" s="620"/>
      <c r="CR32" s="621" t="s">
        <v>236</v>
      </c>
      <c r="CS32" s="622"/>
      <c r="CT32" s="622"/>
      <c r="CU32" s="622"/>
      <c r="CV32" s="622"/>
      <c r="CW32" s="622"/>
      <c r="CX32" s="622"/>
      <c r="CY32" s="623"/>
      <c r="CZ32" s="624" t="s">
        <v>130</v>
      </c>
      <c r="DA32" s="636"/>
      <c r="DB32" s="636"/>
      <c r="DC32" s="637"/>
      <c r="DD32" s="627" t="s">
        <v>236</v>
      </c>
      <c r="DE32" s="622"/>
      <c r="DF32" s="622"/>
      <c r="DG32" s="622"/>
      <c r="DH32" s="622"/>
      <c r="DI32" s="622"/>
      <c r="DJ32" s="622"/>
      <c r="DK32" s="623"/>
      <c r="DL32" s="627" t="s">
        <v>236</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5">
      <c r="B33" s="618" t="s">
        <v>321</v>
      </c>
      <c r="C33" s="619"/>
      <c r="D33" s="619"/>
      <c r="E33" s="619"/>
      <c r="F33" s="619"/>
      <c r="G33" s="619"/>
      <c r="H33" s="619"/>
      <c r="I33" s="619"/>
      <c r="J33" s="619"/>
      <c r="K33" s="619"/>
      <c r="L33" s="619"/>
      <c r="M33" s="619"/>
      <c r="N33" s="619"/>
      <c r="O33" s="619"/>
      <c r="P33" s="619"/>
      <c r="Q33" s="620"/>
      <c r="R33" s="621">
        <v>867440</v>
      </c>
      <c r="S33" s="622"/>
      <c r="T33" s="622"/>
      <c r="U33" s="622"/>
      <c r="V33" s="622"/>
      <c r="W33" s="622"/>
      <c r="X33" s="622"/>
      <c r="Y33" s="623"/>
      <c r="Z33" s="659">
        <v>9.1</v>
      </c>
      <c r="AA33" s="659"/>
      <c r="AB33" s="659"/>
      <c r="AC33" s="659"/>
      <c r="AD33" s="660" t="s">
        <v>236</v>
      </c>
      <c r="AE33" s="660"/>
      <c r="AF33" s="660"/>
      <c r="AG33" s="660"/>
      <c r="AH33" s="660"/>
      <c r="AI33" s="660"/>
      <c r="AJ33" s="660"/>
      <c r="AK33" s="660"/>
      <c r="AL33" s="624" t="s">
        <v>236</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v>
      </c>
      <c r="BH33" s="606"/>
      <c r="BI33" s="606"/>
      <c r="BJ33" s="606"/>
      <c r="BK33" s="606"/>
      <c r="BL33" s="606"/>
      <c r="BM33" s="652">
        <v>95.4</v>
      </c>
      <c r="BN33" s="606"/>
      <c r="BO33" s="606"/>
      <c r="BP33" s="606"/>
      <c r="BQ33" s="669"/>
      <c r="BR33" s="682">
        <v>98.9</v>
      </c>
      <c r="BS33" s="606"/>
      <c r="BT33" s="606"/>
      <c r="BU33" s="606"/>
      <c r="BV33" s="606"/>
      <c r="BW33" s="606"/>
      <c r="BX33" s="652">
        <v>95.5</v>
      </c>
      <c r="BY33" s="606"/>
      <c r="BZ33" s="606"/>
      <c r="CA33" s="606"/>
      <c r="CB33" s="669"/>
      <c r="CD33" s="618" t="s">
        <v>323</v>
      </c>
      <c r="CE33" s="619"/>
      <c r="CF33" s="619"/>
      <c r="CG33" s="619"/>
      <c r="CH33" s="619"/>
      <c r="CI33" s="619"/>
      <c r="CJ33" s="619"/>
      <c r="CK33" s="619"/>
      <c r="CL33" s="619"/>
      <c r="CM33" s="619"/>
      <c r="CN33" s="619"/>
      <c r="CO33" s="619"/>
      <c r="CP33" s="619"/>
      <c r="CQ33" s="620"/>
      <c r="CR33" s="621">
        <v>4189859</v>
      </c>
      <c r="CS33" s="634"/>
      <c r="CT33" s="634"/>
      <c r="CU33" s="634"/>
      <c r="CV33" s="634"/>
      <c r="CW33" s="634"/>
      <c r="CX33" s="634"/>
      <c r="CY33" s="635"/>
      <c r="CZ33" s="624">
        <v>47.2</v>
      </c>
      <c r="DA33" s="636"/>
      <c r="DB33" s="636"/>
      <c r="DC33" s="637"/>
      <c r="DD33" s="627">
        <v>3499907</v>
      </c>
      <c r="DE33" s="634"/>
      <c r="DF33" s="634"/>
      <c r="DG33" s="634"/>
      <c r="DH33" s="634"/>
      <c r="DI33" s="634"/>
      <c r="DJ33" s="634"/>
      <c r="DK33" s="635"/>
      <c r="DL33" s="627">
        <v>2027825</v>
      </c>
      <c r="DM33" s="634"/>
      <c r="DN33" s="634"/>
      <c r="DO33" s="634"/>
      <c r="DP33" s="634"/>
      <c r="DQ33" s="634"/>
      <c r="DR33" s="634"/>
      <c r="DS33" s="634"/>
      <c r="DT33" s="634"/>
      <c r="DU33" s="634"/>
      <c r="DV33" s="635"/>
      <c r="DW33" s="624">
        <v>43.5</v>
      </c>
      <c r="DX33" s="636"/>
      <c r="DY33" s="636"/>
      <c r="DZ33" s="636"/>
      <c r="EA33" s="636"/>
      <c r="EB33" s="636"/>
      <c r="EC33" s="648"/>
    </row>
    <row r="34" spans="2:133" ht="11.25" customHeight="1" x14ac:dyDescent="0.25">
      <c r="B34" s="618" t="s">
        <v>324</v>
      </c>
      <c r="C34" s="619"/>
      <c r="D34" s="619"/>
      <c r="E34" s="619"/>
      <c r="F34" s="619"/>
      <c r="G34" s="619"/>
      <c r="H34" s="619"/>
      <c r="I34" s="619"/>
      <c r="J34" s="619"/>
      <c r="K34" s="619"/>
      <c r="L34" s="619"/>
      <c r="M34" s="619"/>
      <c r="N34" s="619"/>
      <c r="O34" s="619"/>
      <c r="P34" s="619"/>
      <c r="Q34" s="620"/>
      <c r="R34" s="621">
        <v>49323</v>
      </c>
      <c r="S34" s="622"/>
      <c r="T34" s="622"/>
      <c r="U34" s="622"/>
      <c r="V34" s="622"/>
      <c r="W34" s="622"/>
      <c r="X34" s="622"/>
      <c r="Y34" s="623"/>
      <c r="Z34" s="659">
        <v>0.5</v>
      </c>
      <c r="AA34" s="659"/>
      <c r="AB34" s="659"/>
      <c r="AC34" s="659"/>
      <c r="AD34" s="660" t="s">
        <v>236</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1093630</v>
      </c>
      <c r="CS34" s="622"/>
      <c r="CT34" s="622"/>
      <c r="CU34" s="622"/>
      <c r="CV34" s="622"/>
      <c r="CW34" s="622"/>
      <c r="CX34" s="622"/>
      <c r="CY34" s="623"/>
      <c r="CZ34" s="624">
        <v>12.3</v>
      </c>
      <c r="DA34" s="636"/>
      <c r="DB34" s="636"/>
      <c r="DC34" s="637"/>
      <c r="DD34" s="627">
        <v>784854</v>
      </c>
      <c r="DE34" s="622"/>
      <c r="DF34" s="622"/>
      <c r="DG34" s="622"/>
      <c r="DH34" s="622"/>
      <c r="DI34" s="622"/>
      <c r="DJ34" s="622"/>
      <c r="DK34" s="623"/>
      <c r="DL34" s="627">
        <v>662992</v>
      </c>
      <c r="DM34" s="622"/>
      <c r="DN34" s="622"/>
      <c r="DO34" s="622"/>
      <c r="DP34" s="622"/>
      <c r="DQ34" s="622"/>
      <c r="DR34" s="622"/>
      <c r="DS34" s="622"/>
      <c r="DT34" s="622"/>
      <c r="DU34" s="622"/>
      <c r="DV34" s="623"/>
      <c r="DW34" s="624">
        <v>14.2</v>
      </c>
      <c r="DX34" s="636"/>
      <c r="DY34" s="636"/>
      <c r="DZ34" s="636"/>
      <c r="EA34" s="636"/>
      <c r="EB34" s="636"/>
      <c r="EC34" s="648"/>
    </row>
    <row r="35" spans="2:133" ht="11.25" customHeight="1" x14ac:dyDescent="0.25">
      <c r="B35" s="618" t="s">
        <v>326</v>
      </c>
      <c r="C35" s="619"/>
      <c r="D35" s="619"/>
      <c r="E35" s="619"/>
      <c r="F35" s="619"/>
      <c r="G35" s="619"/>
      <c r="H35" s="619"/>
      <c r="I35" s="619"/>
      <c r="J35" s="619"/>
      <c r="K35" s="619"/>
      <c r="L35" s="619"/>
      <c r="M35" s="619"/>
      <c r="N35" s="619"/>
      <c r="O35" s="619"/>
      <c r="P35" s="619"/>
      <c r="Q35" s="620"/>
      <c r="R35" s="621">
        <v>12159</v>
      </c>
      <c r="S35" s="622"/>
      <c r="T35" s="622"/>
      <c r="U35" s="622"/>
      <c r="V35" s="622"/>
      <c r="W35" s="622"/>
      <c r="X35" s="622"/>
      <c r="Y35" s="623"/>
      <c r="Z35" s="659">
        <v>0.1</v>
      </c>
      <c r="AA35" s="659"/>
      <c r="AB35" s="659"/>
      <c r="AC35" s="659"/>
      <c r="AD35" s="660" t="s">
        <v>236</v>
      </c>
      <c r="AE35" s="660"/>
      <c r="AF35" s="660"/>
      <c r="AG35" s="660"/>
      <c r="AH35" s="660"/>
      <c r="AI35" s="660"/>
      <c r="AJ35" s="660"/>
      <c r="AK35" s="660"/>
      <c r="AL35" s="624" t="s">
        <v>236</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11491</v>
      </c>
      <c r="CS35" s="634"/>
      <c r="CT35" s="634"/>
      <c r="CU35" s="634"/>
      <c r="CV35" s="634"/>
      <c r="CW35" s="634"/>
      <c r="CX35" s="634"/>
      <c r="CY35" s="635"/>
      <c r="CZ35" s="624">
        <v>0.1</v>
      </c>
      <c r="DA35" s="636"/>
      <c r="DB35" s="636"/>
      <c r="DC35" s="637"/>
      <c r="DD35" s="627">
        <v>11491</v>
      </c>
      <c r="DE35" s="634"/>
      <c r="DF35" s="634"/>
      <c r="DG35" s="634"/>
      <c r="DH35" s="634"/>
      <c r="DI35" s="634"/>
      <c r="DJ35" s="634"/>
      <c r="DK35" s="635"/>
      <c r="DL35" s="627">
        <v>8741</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25">
      <c r="B36" s="618" t="s">
        <v>330</v>
      </c>
      <c r="C36" s="619"/>
      <c r="D36" s="619"/>
      <c r="E36" s="619"/>
      <c r="F36" s="619"/>
      <c r="G36" s="619"/>
      <c r="H36" s="619"/>
      <c r="I36" s="619"/>
      <c r="J36" s="619"/>
      <c r="K36" s="619"/>
      <c r="L36" s="619"/>
      <c r="M36" s="619"/>
      <c r="N36" s="619"/>
      <c r="O36" s="619"/>
      <c r="P36" s="619"/>
      <c r="Q36" s="620"/>
      <c r="R36" s="621">
        <v>978125</v>
      </c>
      <c r="S36" s="622"/>
      <c r="T36" s="622"/>
      <c r="U36" s="622"/>
      <c r="V36" s="622"/>
      <c r="W36" s="622"/>
      <c r="X36" s="622"/>
      <c r="Y36" s="623"/>
      <c r="Z36" s="659">
        <v>10.3</v>
      </c>
      <c r="AA36" s="659"/>
      <c r="AB36" s="659"/>
      <c r="AC36" s="659"/>
      <c r="AD36" s="660" t="s">
        <v>236</v>
      </c>
      <c r="AE36" s="660"/>
      <c r="AF36" s="660"/>
      <c r="AG36" s="660"/>
      <c r="AH36" s="660"/>
      <c r="AI36" s="660"/>
      <c r="AJ36" s="660"/>
      <c r="AK36" s="660"/>
      <c r="AL36" s="624" t="s">
        <v>236</v>
      </c>
      <c r="AM36" s="625"/>
      <c r="AN36" s="625"/>
      <c r="AO36" s="661"/>
      <c r="AP36" s="222"/>
      <c r="AQ36" s="670" t="s">
        <v>331</v>
      </c>
      <c r="AR36" s="671"/>
      <c r="AS36" s="671"/>
      <c r="AT36" s="671"/>
      <c r="AU36" s="671"/>
      <c r="AV36" s="671"/>
      <c r="AW36" s="671"/>
      <c r="AX36" s="671"/>
      <c r="AY36" s="672"/>
      <c r="AZ36" s="676">
        <v>983592</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293956</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1199883</v>
      </c>
      <c r="CS36" s="622"/>
      <c r="CT36" s="622"/>
      <c r="CU36" s="622"/>
      <c r="CV36" s="622"/>
      <c r="CW36" s="622"/>
      <c r="CX36" s="622"/>
      <c r="CY36" s="623"/>
      <c r="CZ36" s="624">
        <v>13.5</v>
      </c>
      <c r="DA36" s="636"/>
      <c r="DB36" s="636"/>
      <c r="DC36" s="637"/>
      <c r="DD36" s="627">
        <v>965188</v>
      </c>
      <c r="DE36" s="622"/>
      <c r="DF36" s="622"/>
      <c r="DG36" s="622"/>
      <c r="DH36" s="622"/>
      <c r="DI36" s="622"/>
      <c r="DJ36" s="622"/>
      <c r="DK36" s="623"/>
      <c r="DL36" s="627">
        <v>573241</v>
      </c>
      <c r="DM36" s="622"/>
      <c r="DN36" s="622"/>
      <c r="DO36" s="622"/>
      <c r="DP36" s="622"/>
      <c r="DQ36" s="622"/>
      <c r="DR36" s="622"/>
      <c r="DS36" s="622"/>
      <c r="DT36" s="622"/>
      <c r="DU36" s="622"/>
      <c r="DV36" s="623"/>
      <c r="DW36" s="624">
        <v>12.3</v>
      </c>
      <c r="DX36" s="636"/>
      <c r="DY36" s="636"/>
      <c r="DZ36" s="636"/>
      <c r="EA36" s="636"/>
      <c r="EB36" s="636"/>
      <c r="EC36" s="648"/>
    </row>
    <row r="37" spans="2:133" ht="11.25" customHeight="1" x14ac:dyDescent="0.25">
      <c r="B37" s="618" t="s">
        <v>334</v>
      </c>
      <c r="C37" s="619"/>
      <c r="D37" s="619"/>
      <c r="E37" s="619"/>
      <c r="F37" s="619"/>
      <c r="G37" s="619"/>
      <c r="H37" s="619"/>
      <c r="I37" s="619"/>
      <c r="J37" s="619"/>
      <c r="K37" s="619"/>
      <c r="L37" s="619"/>
      <c r="M37" s="619"/>
      <c r="N37" s="619"/>
      <c r="O37" s="619"/>
      <c r="P37" s="619"/>
      <c r="Q37" s="620"/>
      <c r="R37" s="621">
        <v>269408</v>
      </c>
      <c r="S37" s="622"/>
      <c r="T37" s="622"/>
      <c r="U37" s="622"/>
      <c r="V37" s="622"/>
      <c r="W37" s="622"/>
      <c r="X37" s="622"/>
      <c r="Y37" s="623"/>
      <c r="Z37" s="659">
        <v>2.8</v>
      </c>
      <c r="AA37" s="659"/>
      <c r="AB37" s="659"/>
      <c r="AC37" s="659"/>
      <c r="AD37" s="660">
        <v>31</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376387</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286706</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162100</v>
      </c>
      <c r="CS37" s="634"/>
      <c r="CT37" s="634"/>
      <c r="CU37" s="634"/>
      <c r="CV37" s="634"/>
      <c r="CW37" s="634"/>
      <c r="CX37" s="634"/>
      <c r="CY37" s="635"/>
      <c r="CZ37" s="624">
        <v>1.8</v>
      </c>
      <c r="DA37" s="636"/>
      <c r="DB37" s="636"/>
      <c r="DC37" s="637"/>
      <c r="DD37" s="627">
        <v>159287</v>
      </c>
      <c r="DE37" s="634"/>
      <c r="DF37" s="634"/>
      <c r="DG37" s="634"/>
      <c r="DH37" s="634"/>
      <c r="DI37" s="634"/>
      <c r="DJ37" s="634"/>
      <c r="DK37" s="635"/>
      <c r="DL37" s="627">
        <v>118635</v>
      </c>
      <c r="DM37" s="634"/>
      <c r="DN37" s="634"/>
      <c r="DO37" s="634"/>
      <c r="DP37" s="634"/>
      <c r="DQ37" s="634"/>
      <c r="DR37" s="634"/>
      <c r="DS37" s="634"/>
      <c r="DT37" s="634"/>
      <c r="DU37" s="634"/>
      <c r="DV37" s="635"/>
      <c r="DW37" s="624">
        <v>2.5</v>
      </c>
      <c r="DX37" s="636"/>
      <c r="DY37" s="636"/>
      <c r="DZ37" s="636"/>
      <c r="EA37" s="636"/>
      <c r="EB37" s="636"/>
      <c r="EC37" s="648"/>
    </row>
    <row r="38" spans="2:133" ht="11.25" customHeight="1" x14ac:dyDescent="0.25">
      <c r="B38" s="618" t="s">
        <v>338</v>
      </c>
      <c r="C38" s="619"/>
      <c r="D38" s="619"/>
      <c r="E38" s="619"/>
      <c r="F38" s="619"/>
      <c r="G38" s="619"/>
      <c r="H38" s="619"/>
      <c r="I38" s="619"/>
      <c r="J38" s="619"/>
      <c r="K38" s="619"/>
      <c r="L38" s="619"/>
      <c r="M38" s="619"/>
      <c r="N38" s="619"/>
      <c r="O38" s="619"/>
      <c r="P38" s="619"/>
      <c r="Q38" s="620"/>
      <c r="R38" s="621">
        <v>810287</v>
      </c>
      <c r="S38" s="622"/>
      <c r="T38" s="622"/>
      <c r="U38" s="622"/>
      <c r="V38" s="622"/>
      <c r="W38" s="622"/>
      <c r="X38" s="622"/>
      <c r="Y38" s="623"/>
      <c r="Z38" s="659">
        <v>8.5</v>
      </c>
      <c r="AA38" s="659"/>
      <c r="AB38" s="659"/>
      <c r="AC38" s="659"/>
      <c r="AD38" s="660" t="s">
        <v>236</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31834</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2379</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951758</v>
      </c>
      <c r="CS38" s="622"/>
      <c r="CT38" s="622"/>
      <c r="CU38" s="622"/>
      <c r="CV38" s="622"/>
      <c r="CW38" s="622"/>
      <c r="CX38" s="622"/>
      <c r="CY38" s="623"/>
      <c r="CZ38" s="624">
        <v>10.7</v>
      </c>
      <c r="DA38" s="636"/>
      <c r="DB38" s="636"/>
      <c r="DC38" s="637"/>
      <c r="DD38" s="627">
        <v>838374</v>
      </c>
      <c r="DE38" s="622"/>
      <c r="DF38" s="622"/>
      <c r="DG38" s="622"/>
      <c r="DH38" s="622"/>
      <c r="DI38" s="622"/>
      <c r="DJ38" s="622"/>
      <c r="DK38" s="623"/>
      <c r="DL38" s="627">
        <v>782851</v>
      </c>
      <c r="DM38" s="622"/>
      <c r="DN38" s="622"/>
      <c r="DO38" s="622"/>
      <c r="DP38" s="622"/>
      <c r="DQ38" s="622"/>
      <c r="DR38" s="622"/>
      <c r="DS38" s="622"/>
      <c r="DT38" s="622"/>
      <c r="DU38" s="622"/>
      <c r="DV38" s="623"/>
      <c r="DW38" s="624">
        <v>16.8</v>
      </c>
      <c r="DX38" s="636"/>
      <c r="DY38" s="636"/>
      <c r="DZ38" s="636"/>
      <c r="EA38" s="636"/>
      <c r="EB38" s="636"/>
      <c r="EC38" s="648"/>
    </row>
    <row r="39" spans="2:133" ht="11.25" customHeight="1" x14ac:dyDescent="0.25">
      <c r="B39" s="618" t="s">
        <v>342</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236</v>
      </c>
      <c r="AA39" s="659"/>
      <c r="AB39" s="659"/>
      <c r="AC39" s="659"/>
      <c r="AD39" s="660" t="s">
        <v>236</v>
      </c>
      <c r="AE39" s="660"/>
      <c r="AF39" s="660"/>
      <c r="AG39" s="660"/>
      <c r="AH39" s="660"/>
      <c r="AI39" s="660"/>
      <c r="AJ39" s="660"/>
      <c r="AK39" s="660"/>
      <c r="AL39" s="624" t="s">
        <v>236</v>
      </c>
      <c r="AM39" s="625"/>
      <c r="AN39" s="625"/>
      <c r="AO39" s="661"/>
      <c r="AQ39" s="654" t="s">
        <v>343</v>
      </c>
      <c r="AR39" s="655"/>
      <c r="AS39" s="655"/>
      <c r="AT39" s="655"/>
      <c r="AU39" s="655"/>
      <c r="AV39" s="655"/>
      <c r="AW39" s="655"/>
      <c r="AX39" s="655"/>
      <c r="AY39" s="656"/>
      <c r="AZ39" s="621">
        <v>15017</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3762</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933097</v>
      </c>
      <c r="CS39" s="634"/>
      <c r="CT39" s="634"/>
      <c r="CU39" s="634"/>
      <c r="CV39" s="634"/>
      <c r="CW39" s="634"/>
      <c r="CX39" s="634"/>
      <c r="CY39" s="635"/>
      <c r="CZ39" s="624">
        <v>10.5</v>
      </c>
      <c r="DA39" s="636"/>
      <c r="DB39" s="636"/>
      <c r="DC39" s="637"/>
      <c r="DD39" s="627">
        <v>900000</v>
      </c>
      <c r="DE39" s="634"/>
      <c r="DF39" s="634"/>
      <c r="DG39" s="634"/>
      <c r="DH39" s="634"/>
      <c r="DI39" s="634"/>
      <c r="DJ39" s="634"/>
      <c r="DK39" s="635"/>
      <c r="DL39" s="627" t="s">
        <v>236</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25">
      <c r="B40" s="618" t="s">
        <v>346</v>
      </c>
      <c r="C40" s="619"/>
      <c r="D40" s="619"/>
      <c r="E40" s="619"/>
      <c r="F40" s="619"/>
      <c r="G40" s="619"/>
      <c r="H40" s="619"/>
      <c r="I40" s="619"/>
      <c r="J40" s="619"/>
      <c r="K40" s="619"/>
      <c r="L40" s="619"/>
      <c r="M40" s="619"/>
      <c r="N40" s="619"/>
      <c r="O40" s="619"/>
      <c r="P40" s="619"/>
      <c r="Q40" s="620"/>
      <c r="R40" s="621">
        <v>80787</v>
      </c>
      <c r="S40" s="622"/>
      <c r="T40" s="622"/>
      <c r="U40" s="622"/>
      <c r="V40" s="622"/>
      <c r="W40" s="622"/>
      <c r="X40" s="622"/>
      <c r="Y40" s="623"/>
      <c r="Z40" s="659">
        <v>0.8</v>
      </c>
      <c r="AA40" s="659"/>
      <c r="AB40" s="659"/>
      <c r="AC40" s="659"/>
      <c r="AD40" s="660" t="s">
        <v>236</v>
      </c>
      <c r="AE40" s="660"/>
      <c r="AF40" s="660"/>
      <c r="AG40" s="660"/>
      <c r="AH40" s="660"/>
      <c r="AI40" s="660"/>
      <c r="AJ40" s="660"/>
      <c r="AK40" s="660"/>
      <c r="AL40" s="624" t="s">
        <v>236</v>
      </c>
      <c r="AM40" s="625"/>
      <c r="AN40" s="625"/>
      <c r="AO40" s="661"/>
      <c r="AQ40" s="654" t="s">
        <v>347</v>
      </c>
      <c r="AR40" s="655"/>
      <c r="AS40" s="655"/>
      <c r="AT40" s="655"/>
      <c r="AU40" s="655"/>
      <c r="AV40" s="655"/>
      <c r="AW40" s="655"/>
      <c r="AX40" s="655"/>
      <c r="AY40" s="656"/>
      <c r="AZ40" s="621" t="s">
        <v>130</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98</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t="s">
        <v>236</v>
      </c>
      <c r="CS40" s="622"/>
      <c r="CT40" s="622"/>
      <c r="CU40" s="622"/>
      <c r="CV40" s="622"/>
      <c r="CW40" s="622"/>
      <c r="CX40" s="622"/>
      <c r="CY40" s="623"/>
      <c r="CZ40" s="624" t="s">
        <v>236</v>
      </c>
      <c r="DA40" s="636"/>
      <c r="DB40" s="636"/>
      <c r="DC40" s="637"/>
      <c r="DD40" s="627" t="s">
        <v>236</v>
      </c>
      <c r="DE40" s="622"/>
      <c r="DF40" s="622"/>
      <c r="DG40" s="622"/>
      <c r="DH40" s="622"/>
      <c r="DI40" s="622"/>
      <c r="DJ40" s="622"/>
      <c r="DK40" s="623"/>
      <c r="DL40" s="627" t="s">
        <v>236</v>
      </c>
      <c r="DM40" s="622"/>
      <c r="DN40" s="622"/>
      <c r="DO40" s="622"/>
      <c r="DP40" s="622"/>
      <c r="DQ40" s="622"/>
      <c r="DR40" s="622"/>
      <c r="DS40" s="622"/>
      <c r="DT40" s="622"/>
      <c r="DU40" s="622"/>
      <c r="DV40" s="623"/>
      <c r="DW40" s="624" t="s">
        <v>236</v>
      </c>
      <c r="DX40" s="636"/>
      <c r="DY40" s="636"/>
      <c r="DZ40" s="636"/>
      <c r="EA40" s="636"/>
      <c r="EB40" s="636"/>
      <c r="EC40" s="648"/>
    </row>
    <row r="41" spans="2:133" ht="11.25" customHeight="1" x14ac:dyDescent="0.25">
      <c r="B41" s="602" t="s">
        <v>351</v>
      </c>
      <c r="C41" s="603"/>
      <c r="D41" s="603"/>
      <c r="E41" s="603"/>
      <c r="F41" s="603"/>
      <c r="G41" s="603"/>
      <c r="H41" s="603"/>
      <c r="I41" s="603"/>
      <c r="J41" s="603"/>
      <c r="K41" s="603"/>
      <c r="L41" s="603"/>
      <c r="M41" s="603"/>
      <c r="N41" s="603"/>
      <c r="O41" s="603"/>
      <c r="P41" s="603"/>
      <c r="Q41" s="604"/>
      <c r="R41" s="605">
        <v>9506398</v>
      </c>
      <c r="S41" s="646"/>
      <c r="T41" s="646"/>
      <c r="U41" s="646"/>
      <c r="V41" s="646"/>
      <c r="W41" s="646"/>
      <c r="X41" s="646"/>
      <c r="Y41" s="649"/>
      <c r="Z41" s="650">
        <v>100</v>
      </c>
      <c r="AA41" s="650"/>
      <c r="AB41" s="650"/>
      <c r="AC41" s="650"/>
      <c r="AD41" s="651">
        <v>4585556</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124893</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236</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236</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5">
      <c r="AQ42" s="666" t="s">
        <v>355</v>
      </c>
      <c r="AR42" s="667"/>
      <c r="AS42" s="667"/>
      <c r="AT42" s="667"/>
      <c r="AU42" s="667"/>
      <c r="AV42" s="667"/>
      <c r="AW42" s="667"/>
      <c r="AX42" s="667"/>
      <c r="AY42" s="668"/>
      <c r="AZ42" s="605">
        <v>435461</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329</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1612345</v>
      </c>
      <c r="CS42" s="634"/>
      <c r="CT42" s="634"/>
      <c r="CU42" s="634"/>
      <c r="CV42" s="634"/>
      <c r="CW42" s="634"/>
      <c r="CX42" s="634"/>
      <c r="CY42" s="635"/>
      <c r="CZ42" s="624">
        <v>18.2</v>
      </c>
      <c r="DA42" s="636"/>
      <c r="DB42" s="636"/>
      <c r="DC42" s="637"/>
      <c r="DD42" s="627">
        <v>741380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5">
      <c r="B43" s="214" t="s">
        <v>358</v>
      </c>
      <c r="CD43" s="618" t="s">
        <v>359</v>
      </c>
      <c r="CE43" s="619"/>
      <c r="CF43" s="619"/>
      <c r="CG43" s="619"/>
      <c r="CH43" s="619"/>
      <c r="CI43" s="619"/>
      <c r="CJ43" s="619"/>
      <c r="CK43" s="619"/>
      <c r="CL43" s="619"/>
      <c r="CM43" s="619"/>
      <c r="CN43" s="619"/>
      <c r="CO43" s="619"/>
      <c r="CP43" s="619"/>
      <c r="CQ43" s="620"/>
      <c r="CR43" s="621">
        <v>40860</v>
      </c>
      <c r="CS43" s="634"/>
      <c r="CT43" s="634"/>
      <c r="CU43" s="634"/>
      <c r="CV43" s="634"/>
      <c r="CW43" s="634"/>
      <c r="CX43" s="634"/>
      <c r="CY43" s="635"/>
      <c r="CZ43" s="624">
        <v>0.5</v>
      </c>
      <c r="DA43" s="636"/>
      <c r="DB43" s="636"/>
      <c r="DC43" s="637"/>
      <c r="DD43" s="627">
        <v>40860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1612345</v>
      </c>
      <c r="CS44" s="622"/>
      <c r="CT44" s="622"/>
      <c r="CU44" s="622"/>
      <c r="CV44" s="622"/>
      <c r="CW44" s="622"/>
      <c r="CX44" s="622"/>
      <c r="CY44" s="623"/>
      <c r="CZ44" s="624">
        <v>18.2</v>
      </c>
      <c r="DA44" s="625"/>
      <c r="DB44" s="625"/>
      <c r="DC44" s="626"/>
      <c r="DD44" s="627">
        <v>741380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273153</v>
      </c>
      <c r="CS45" s="634"/>
      <c r="CT45" s="634"/>
      <c r="CU45" s="634"/>
      <c r="CV45" s="634"/>
      <c r="CW45" s="634"/>
      <c r="CX45" s="634"/>
      <c r="CY45" s="635"/>
      <c r="CZ45" s="624">
        <v>3.1</v>
      </c>
      <c r="DA45" s="636"/>
      <c r="DB45" s="636"/>
      <c r="DC45" s="637"/>
      <c r="DD45" s="627">
        <v>29669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5">
      <c r="B46" s="225"/>
      <c r="CD46" s="642"/>
      <c r="CE46" s="643"/>
      <c r="CF46" s="618" t="s">
        <v>364</v>
      </c>
      <c r="CG46" s="619"/>
      <c r="CH46" s="619"/>
      <c r="CI46" s="619"/>
      <c r="CJ46" s="619"/>
      <c r="CK46" s="619"/>
      <c r="CL46" s="619"/>
      <c r="CM46" s="619"/>
      <c r="CN46" s="619"/>
      <c r="CO46" s="619"/>
      <c r="CP46" s="619"/>
      <c r="CQ46" s="620"/>
      <c r="CR46" s="621">
        <v>1339192</v>
      </c>
      <c r="CS46" s="622"/>
      <c r="CT46" s="622"/>
      <c r="CU46" s="622"/>
      <c r="CV46" s="622"/>
      <c r="CW46" s="622"/>
      <c r="CX46" s="622"/>
      <c r="CY46" s="623"/>
      <c r="CZ46" s="624">
        <v>15.1</v>
      </c>
      <c r="DA46" s="625"/>
      <c r="DB46" s="625"/>
      <c r="DC46" s="626"/>
      <c r="DD46" s="627">
        <v>711711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5">
      <c r="B47" s="225"/>
      <c r="CD47" s="642"/>
      <c r="CE47" s="643"/>
      <c r="CF47" s="618" t="s">
        <v>365</v>
      </c>
      <c r="CG47" s="619"/>
      <c r="CH47" s="619"/>
      <c r="CI47" s="619"/>
      <c r="CJ47" s="619"/>
      <c r="CK47" s="619"/>
      <c r="CL47" s="619"/>
      <c r="CM47" s="619"/>
      <c r="CN47" s="619"/>
      <c r="CO47" s="619"/>
      <c r="CP47" s="619"/>
      <c r="CQ47" s="620"/>
      <c r="CR47" s="621" t="s">
        <v>236</v>
      </c>
      <c r="CS47" s="634"/>
      <c r="CT47" s="634"/>
      <c r="CU47" s="634"/>
      <c r="CV47" s="634"/>
      <c r="CW47" s="634"/>
      <c r="CX47" s="634"/>
      <c r="CY47" s="635"/>
      <c r="CZ47" s="624" t="s">
        <v>236</v>
      </c>
      <c r="DA47" s="636"/>
      <c r="DB47" s="636"/>
      <c r="DC47" s="637"/>
      <c r="DD47" s="627" t="s">
        <v>236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5" x14ac:dyDescent="0.25">
      <c r="B48" s="225"/>
      <c r="CD48" s="644"/>
      <c r="CE48" s="645"/>
      <c r="CF48" s="618" t="s">
        <v>366</v>
      </c>
      <c r="CG48" s="619"/>
      <c r="CH48" s="619"/>
      <c r="CI48" s="619"/>
      <c r="CJ48" s="619"/>
      <c r="CK48" s="619"/>
      <c r="CL48" s="619"/>
      <c r="CM48" s="619"/>
      <c r="CN48" s="619"/>
      <c r="CO48" s="619"/>
      <c r="CP48" s="619"/>
      <c r="CQ48" s="620"/>
      <c r="CR48" s="621" t="s">
        <v>236</v>
      </c>
      <c r="CS48" s="622"/>
      <c r="CT48" s="622"/>
      <c r="CU48" s="622"/>
      <c r="CV48" s="622"/>
      <c r="CW48" s="622"/>
      <c r="CX48" s="622"/>
      <c r="CY48" s="623"/>
      <c r="CZ48" s="624" t="s">
        <v>236</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5">
      <c r="B49" s="225"/>
      <c r="CD49" s="602" t="s">
        <v>367</v>
      </c>
      <c r="CE49" s="603"/>
      <c r="CF49" s="603"/>
      <c r="CG49" s="603"/>
      <c r="CH49" s="603"/>
      <c r="CI49" s="603"/>
      <c r="CJ49" s="603"/>
      <c r="CK49" s="603"/>
      <c r="CL49" s="603"/>
      <c r="CM49" s="603"/>
      <c r="CN49" s="603"/>
      <c r="CO49" s="603"/>
      <c r="CP49" s="603"/>
      <c r="CQ49" s="604"/>
      <c r="CR49" s="605">
        <v>8867637</v>
      </c>
      <c r="CS49" s="606"/>
      <c r="CT49" s="606"/>
      <c r="CU49" s="606"/>
      <c r="CV49" s="606"/>
      <c r="CW49" s="606"/>
      <c r="CX49" s="606"/>
      <c r="CY49" s="607"/>
      <c r="CZ49" s="608">
        <v>100</v>
      </c>
      <c r="DA49" s="609"/>
      <c r="DB49" s="609"/>
      <c r="DC49" s="610"/>
      <c r="DD49" s="611">
        <v>6256595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BIl4qpMTV10wutrzpMdgnq5APCaet+yEPP7BITlI+UcE8CWTLw3vPmbGMywneSxTZLs5arKQLDGas4gzNEhPQ==" saltValue="L+g4XG5agWm2nXOpAHYc7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2.75" zeroHeight="1" x14ac:dyDescent="0.25"/>
  <cols>
    <col min="1" max="130" width="2.73046875" style="231" customWidth="1"/>
    <col min="131" max="131" width="1.59765625" style="231" customWidth="1"/>
    <col min="132" max="16384" width="9" style="231" hidden="1"/>
  </cols>
  <sheetData>
    <row r="1" spans="1:131" ht="11.25" customHeight="1" thickBot="1" x14ac:dyDescent="0.3">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3">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3">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3">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5">
      <c r="A7" s="236">
        <v>1</v>
      </c>
      <c r="B7" s="1047" t="s">
        <v>390</v>
      </c>
      <c r="C7" s="1048"/>
      <c r="D7" s="1048"/>
      <c r="E7" s="1048"/>
      <c r="F7" s="1048"/>
      <c r="G7" s="1048"/>
      <c r="H7" s="1048"/>
      <c r="I7" s="1048"/>
      <c r="J7" s="1048"/>
      <c r="K7" s="1048"/>
      <c r="L7" s="1048"/>
      <c r="M7" s="1048"/>
      <c r="N7" s="1048"/>
      <c r="O7" s="1048"/>
      <c r="P7" s="1049"/>
      <c r="Q7" s="1102">
        <v>9538</v>
      </c>
      <c r="R7" s="1103"/>
      <c r="S7" s="1103"/>
      <c r="T7" s="1103"/>
      <c r="U7" s="1103"/>
      <c r="V7" s="1103">
        <v>8899</v>
      </c>
      <c r="W7" s="1103"/>
      <c r="X7" s="1103"/>
      <c r="Y7" s="1103"/>
      <c r="Z7" s="1103"/>
      <c r="AA7" s="1103">
        <v>639</v>
      </c>
      <c r="AB7" s="1103"/>
      <c r="AC7" s="1103"/>
      <c r="AD7" s="1103"/>
      <c r="AE7" s="1104"/>
      <c r="AF7" s="1105">
        <v>635</v>
      </c>
      <c r="AG7" s="1106"/>
      <c r="AH7" s="1106"/>
      <c r="AI7" s="1106"/>
      <c r="AJ7" s="1107"/>
      <c r="AK7" s="1108">
        <v>13</v>
      </c>
      <c r="AL7" s="1109"/>
      <c r="AM7" s="1109"/>
      <c r="AN7" s="1109"/>
      <c r="AO7" s="1109"/>
      <c r="AP7" s="1109">
        <v>8780</v>
      </c>
      <c r="AQ7" s="1109"/>
      <c r="AR7" s="1109"/>
      <c r="AS7" s="1109"/>
      <c r="AT7" s="1109"/>
      <c r="AU7" s="1110" t="s">
        <v>595</v>
      </c>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3">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3">
      <c r="A23" s="240" t="s">
        <v>392</v>
      </c>
      <c r="B23" s="937" t="s">
        <v>393</v>
      </c>
      <c r="C23" s="938"/>
      <c r="D23" s="938"/>
      <c r="E23" s="938"/>
      <c r="F23" s="938"/>
      <c r="G23" s="938"/>
      <c r="H23" s="938"/>
      <c r="I23" s="938"/>
      <c r="J23" s="938"/>
      <c r="K23" s="938"/>
      <c r="L23" s="938"/>
      <c r="M23" s="938"/>
      <c r="N23" s="938"/>
      <c r="O23" s="938"/>
      <c r="P23" s="948"/>
      <c r="Q23" s="1067">
        <v>9538</v>
      </c>
      <c r="R23" s="1061"/>
      <c r="S23" s="1061"/>
      <c r="T23" s="1061"/>
      <c r="U23" s="1061"/>
      <c r="V23" s="1061">
        <v>8899</v>
      </c>
      <c r="W23" s="1061"/>
      <c r="X23" s="1061"/>
      <c r="Y23" s="1061"/>
      <c r="Z23" s="1061"/>
      <c r="AA23" s="1061">
        <v>639</v>
      </c>
      <c r="AB23" s="1061"/>
      <c r="AC23" s="1061"/>
      <c r="AD23" s="1061"/>
      <c r="AE23" s="1068"/>
      <c r="AF23" s="1069">
        <v>635</v>
      </c>
      <c r="AG23" s="1061"/>
      <c r="AH23" s="1061"/>
      <c r="AI23" s="1061"/>
      <c r="AJ23" s="1070"/>
      <c r="AK23" s="1071"/>
      <c r="AL23" s="1072"/>
      <c r="AM23" s="1072"/>
      <c r="AN23" s="1072"/>
      <c r="AO23" s="1072"/>
      <c r="AP23" s="1061">
        <v>8780</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3">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3">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5">
      <c r="A28" s="242">
        <v>1</v>
      </c>
      <c r="B28" s="1047" t="s">
        <v>405</v>
      </c>
      <c r="C28" s="1048"/>
      <c r="D28" s="1048"/>
      <c r="E28" s="1048"/>
      <c r="F28" s="1048"/>
      <c r="G28" s="1048"/>
      <c r="H28" s="1048"/>
      <c r="I28" s="1048"/>
      <c r="J28" s="1048"/>
      <c r="K28" s="1048"/>
      <c r="L28" s="1048"/>
      <c r="M28" s="1048"/>
      <c r="N28" s="1048"/>
      <c r="O28" s="1048"/>
      <c r="P28" s="1049"/>
      <c r="Q28" s="1050">
        <v>2132</v>
      </c>
      <c r="R28" s="1051"/>
      <c r="S28" s="1051"/>
      <c r="T28" s="1051"/>
      <c r="U28" s="1051"/>
      <c r="V28" s="1051">
        <v>1838</v>
      </c>
      <c r="W28" s="1051"/>
      <c r="X28" s="1051"/>
      <c r="Y28" s="1051"/>
      <c r="Z28" s="1051"/>
      <c r="AA28" s="1051">
        <v>294</v>
      </c>
      <c r="AB28" s="1051"/>
      <c r="AC28" s="1051"/>
      <c r="AD28" s="1051"/>
      <c r="AE28" s="1052"/>
      <c r="AF28" s="1053">
        <v>294</v>
      </c>
      <c r="AG28" s="1051"/>
      <c r="AH28" s="1051"/>
      <c r="AI28" s="1051"/>
      <c r="AJ28" s="1054"/>
      <c r="AK28" s="1042">
        <v>125</v>
      </c>
      <c r="AL28" s="1043"/>
      <c r="AM28" s="1043"/>
      <c r="AN28" s="1043"/>
      <c r="AO28" s="1043"/>
      <c r="AP28" s="1043" t="s">
        <v>580</v>
      </c>
      <c r="AQ28" s="1043"/>
      <c r="AR28" s="1043"/>
      <c r="AS28" s="1043"/>
      <c r="AT28" s="1043"/>
      <c r="AU28" s="1043" t="s">
        <v>580</v>
      </c>
      <c r="AV28" s="1043"/>
      <c r="AW28" s="1043"/>
      <c r="AX28" s="1043"/>
      <c r="AY28" s="1043"/>
      <c r="AZ28" s="1044" t="s">
        <v>580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5">
      <c r="A29" s="242">
        <v>2</v>
      </c>
      <c r="B29" s="1030" t="s">
        <v>406</v>
      </c>
      <c r="C29" s="1031"/>
      <c r="D29" s="1031"/>
      <c r="E29" s="1031"/>
      <c r="F29" s="1031"/>
      <c r="G29" s="1031"/>
      <c r="H29" s="1031"/>
      <c r="I29" s="1031"/>
      <c r="J29" s="1031"/>
      <c r="K29" s="1031"/>
      <c r="L29" s="1031"/>
      <c r="M29" s="1031"/>
      <c r="N29" s="1031"/>
      <c r="O29" s="1031"/>
      <c r="P29" s="1032"/>
      <c r="Q29" s="1038">
        <v>259</v>
      </c>
      <c r="R29" s="1039"/>
      <c r="S29" s="1039"/>
      <c r="T29" s="1039"/>
      <c r="U29" s="1039"/>
      <c r="V29" s="1039">
        <v>252</v>
      </c>
      <c r="W29" s="1039"/>
      <c r="X29" s="1039"/>
      <c r="Y29" s="1039"/>
      <c r="Z29" s="1039"/>
      <c r="AA29" s="1039">
        <v>8</v>
      </c>
      <c r="AB29" s="1039"/>
      <c r="AC29" s="1039"/>
      <c r="AD29" s="1039"/>
      <c r="AE29" s="1040"/>
      <c r="AF29" s="1035">
        <v>8</v>
      </c>
      <c r="AG29" s="1036"/>
      <c r="AH29" s="1036"/>
      <c r="AI29" s="1036"/>
      <c r="AJ29" s="1037"/>
      <c r="AK29" s="980">
        <v>57</v>
      </c>
      <c r="AL29" s="971"/>
      <c r="AM29" s="971"/>
      <c r="AN29" s="971"/>
      <c r="AO29" s="971"/>
      <c r="AP29" s="971" t="s">
        <v>580</v>
      </c>
      <c r="AQ29" s="971"/>
      <c r="AR29" s="971"/>
      <c r="AS29" s="971"/>
      <c r="AT29" s="971"/>
      <c r="AU29" s="971" t="s">
        <v>580</v>
      </c>
      <c r="AV29" s="971"/>
      <c r="AW29" s="971"/>
      <c r="AX29" s="971"/>
      <c r="AY29" s="971"/>
      <c r="AZ29" s="1041" t="s">
        <v>580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5">
      <c r="A30" s="242">
        <v>3</v>
      </c>
      <c r="B30" s="1030" t="s">
        <v>407</v>
      </c>
      <c r="C30" s="1031"/>
      <c r="D30" s="1031"/>
      <c r="E30" s="1031"/>
      <c r="F30" s="1031"/>
      <c r="G30" s="1031"/>
      <c r="H30" s="1031"/>
      <c r="I30" s="1031"/>
      <c r="J30" s="1031"/>
      <c r="K30" s="1031"/>
      <c r="L30" s="1031"/>
      <c r="M30" s="1031"/>
      <c r="N30" s="1031"/>
      <c r="O30" s="1031"/>
      <c r="P30" s="1032"/>
      <c r="Q30" s="1038">
        <v>179</v>
      </c>
      <c r="R30" s="1039"/>
      <c r="S30" s="1039"/>
      <c r="T30" s="1039"/>
      <c r="U30" s="1039"/>
      <c r="V30" s="1039">
        <v>148</v>
      </c>
      <c r="W30" s="1039"/>
      <c r="X30" s="1039"/>
      <c r="Y30" s="1039"/>
      <c r="Z30" s="1039"/>
      <c r="AA30" s="1039">
        <v>31</v>
      </c>
      <c r="AB30" s="1039"/>
      <c r="AC30" s="1039"/>
      <c r="AD30" s="1039"/>
      <c r="AE30" s="1040"/>
      <c r="AF30" s="1035">
        <v>561</v>
      </c>
      <c r="AG30" s="1036"/>
      <c r="AH30" s="1036"/>
      <c r="AI30" s="1036"/>
      <c r="AJ30" s="1037"/>
      <c r="AK30" s="980">
        <v>15</v>
      </c>
      <c r="AL30" s="971"/>
      <c r="AM30" s="971"/>
      <c r="AN30" s="971"/>
      <c r="AO30" s="971"/>
      <c r="AP30" s="971">
        <v>22</v>
      </c>
      <c r="AQ30" s="971"/>
      <c r="AR30" s="971"/>
      <c r="AS30" s="971"/>
      <c r="AT30" s="971"/>
      <c r="AU30" s="971">
        <v>8</v>
      </c>
      <c r="AV30" s="971"/>
      <c r="AW30" s="971"/>
      <c r="AX30" s="971"/>
      <c r="AY30" s="971"/>
      <c r="AZ30" s="1041" t="s">
        <v>580</v>
      </c>
      <c r="BA30" s="1041"/>
      <c r="BB30" s="1041"/>
      <c r="BC30" s="1041"/>
      <c r="BD30" s="1041"/>
      <c r="BE30" s="972" t="s">
        <v>408</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5">
      <c r="A31" s="242">
        <v>4</v>
      </c>
      <c r="B31" s="1030" t="s">
        <v>409</v>
      </c>
      <c r="C31" s="1031"/>
      <c r="D31" s="1031"/>
      <c r="E31" s="1031"/>
      <c r="F31" s="1031"/>
      <c r="G31" s="1031"/>
      <c r="H31" s="1031"/>
      <c r="I31" s="1031"/>
      <c r="J31" s="1031"/>
      <c r="K31" s="1031"/>
      <c r="L31" s="1031"/>
      <c r="M31" s="1031"/>
      <c r="N31" s="1031"/>
      <c r="O31" s="1031"/>
      <c r="P31" s="1032"/>
      <c r="Q31" s="1038">
        <v>746</v>
      </c>
      <c r="R31" s="1039"/>
      <c r="S31" s="1039"/>
      <c r="T31" s="1039"/>
      <c r="U31" s="1039"/>
      <c r="V31" s="1039">
        <v>663</v>
      </c>
      <c r="W31" s="1039"/>
      <c r="X31" s="1039"/>
      <c r="Y31" s="1039"/>
      <c r="Z31" s="1039"/>
      <c r="AA31" s="1039">
        <v>83</v>
      </c>
      <c r="AB31" s="1039"/>
      <c r="AC31" s="1039"/>
      <c r="AD31" s="1039"/>
      <c r="AE31" s="1040"/>
      <c r="AF31" s="1035">
        <v>82</v>
      </c>
      <c r="AG31" s="1036"/>
      <c r="AH31" s="1036"/>
      <c r="AI31" s="1036"/>
      <c r="AJ31" s="1037"/>
      <c r="AK31" s="980">
        <v>376</v>
      </c>
      <c r="AL31" s="971"/>
      <c r="AM31" s="971"/>
      <c r="AN31" s="971"/>
      <c r="AO31" s="971"/>
      <c r="AP31" s="971">
        <v>1852</v>
      </c>
      <c r="AQ31" s="971"/>
      <c r="AR31" s="971"/>
      <c r="AS31" s="971"/>
      <c r="AT31" s="971"/>
      <c r="AU31" s="971">
        <v>1632</v>
      </c>
      <c r="AV31" s="971"/>
      <c r="AW31" s="971"/>
      <c r="AX31" s="971"/>
      <c r="AY31" s="971"/>
      <c r="AZ31" s="1041" t="s">
        <v>580</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3">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3">
      <c r="A63" s="240" t="s">
        <v>392</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945</v>
      </c>
      <c r="AG63" s="959"/>
      <c r="AH63" s="959"/>
      <c r="AI63" s="959"/>
      <c r="AJ63" s="1022"/>
      <c r="AK63" s="1023"/>
      <c r="AL63" s="963"/>
      <c r="AM63" s="963"/>
      <c r="AN63" s="963"/>
      <c r="AO63" s="963"/>
      <c r="AP63" s="959">
        <v>1874</v>
      </c>
      <c r="AQ63" s="959"/>
      <c r="AR63" s="959"/>
      <c r="AS63" s="959"/>
      <c r="AT63" s="959"/>
      <c r="AU63" s="959">
        <v>1640</v>
      </c>
      <c r="AV63" s="959"/>
      <c r="AW63" s="959"/>
      <c r="AX63" s="959"/>
      <c r="AY63" s="959"/>
      <c r="AZ63" s="1017"/>
      <c r="BA63" s="1017"/>
      <c r="BB63" s="1017"/>
      <c r="BC63" s="1017"/>
      <c r="BD63" s="1017"/>
      <c r="BE63" s="960"/>
      <c r="BF63" s="960"/>
      <c r="BG63" s="960"/>
      <c r="BH63" s="960"/>
      <c r="BI63" s="961"/>
      <c r="BJ63" s="1018" t="s">
        <v>394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3">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3">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5">
      <c r="A68" s="236">
        <v>1</v>
      </c>
      <c r="B68" s="985" t="s">
        <v>581</v>
      </c>
      <c r="C68" s="986"/>
      <c r="D68" s="986"/>
      <c r="E68" s="986"/>
      <c r="F68" s="986"/>
      <c r="G68" s="986"/>
      <c r="H68" s="986"/>
      <c r="I68" s="986"/>
      <c r="J68" s="986"/>
      <c r="K68" s="986"/>
      <c r="L68" s="986"/>
      <c r="M68" s="986"/>
      <c r="N68" s="986"/>
      <c r="O68" s="986"/>
      <c r="P68" s="987"/>
      <c r="Q68" s="988">
        <v>61</v>
      </c>
      <c r="R68" s="982"/>
      <c r="S68" s="982"/>
      <c r="T68" s="982"/>
      <c r="U68" s="982"/>
      <c r="V68" s="982">
        <v>56</v>
      </c>
      <c r="W68" s="982"/>
      <c r="X68" s="982"/>
      <c r="Y68" s="982"/>
      <c r="Z68" s="982"/>
      <c r="AA68" s="982">
        <v>5</v>
      </c>
      <c r="AB68" s="982"/>
      <c r="AC68" s="982"/>
      <c r="AD68" s="982"/>
      <c r="AE68" s="982"/>
      <c r="AF68" s="982">
        <v>5</v>
      </c>
      <c r="AG68" s="982"/>
      <c r="AH68" s="982"/>
      <c r="AI68" s="982"/>
      <c r="AJ68" s="982"/>
      <c r="AK68" s="982" t="s">
        <v>582</v>
      </c>
      <c r="AL68" s="982"/>
      <c r="AM68" s="982"/>
      <c r="AN68" s="982"/>
      <c r="AO68" s="982"/>
      <c r="AP68" s="982" t="s">
        <v>582</v>
      </c>
      <c r="AQ68" s="982"/>
      <c r="AR68" s="982"/>
      <c r="AS68" s="982"/>
      <c r="AT68" s="982"/>
      <c r="AU68" s="982" t="s">
        <v>582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5">
      <c r="A69" s="238">
        <v>2</v>
      </c>
      <c r="B69" s="974" t="s">
        <v>583</v>
      </c>
      <c r="C69" s="975"/>
      <c r="D69" s="975"/>
      <c r="E69" s="975"/>
      <c r="F69" s="975"/>
      <c r="G69" s="975"/>
      <c r="H69" s="975"/>
      <c r="I69" s="975"/>
      <c r="J69" s="975"/>
      <c r="K69" s="975"/>
      <c r="L69" s="975"/>
      <c r="M69" s="975"/>
      <c r="N69" s="975"/>
      <c r="O69" s="975"/>
      <c r="P69" s="976"/>
      <c r="Q69" s="977">
        <v>6958</v>
      </c>
      <c r="R69" s="971"/>
      <c r="S69" s="971"/>
      <c r="T69" s="971"/>
      <c r="U69" s="971"/>
      <c r="V69" s="971">
        <v>6929</v>
      </c>
      <c r="W69" s="971"/>
      <c r="X69" s="971"/>
      <c r="Y69" s="971"/>
      <c r="Z69" s="971"/>
      <c r="AA69" s="971">
        <v>29</v>
      </c>
      <c r="AB69" s="971"/>
      <c r="AC69" s="971"/>
      <c r="AD69" s="971"/>
      <c r="AE69" s="971"/>
      <c r="AF69" s="971">
        <v>29</v>
      </c>
      <c r="AG69" s="971"/>
      <c r="AH69" s="971"/>
      <c r="AI69" s="971"/>
      <c r="AJ69" s="971"/>
      <c r="AK69" s="971">
        <v>90</v>
      </c>
      <c r="AL69" s="971"/>
      <c r="AM69" s="971"/>
      <c r="AN69" s="971"/>
      <c r="AO69" s="971"/>
      <c r="AP69" s="971" t="s">
        <v>582</v>
      </c>
      <c r="AQ69" s="971"/>
      <c r="AR69" s="971"/>
      <c r="AS69" s="971"/>
      <c r="AT69" s="971"/>
      <c r="AU69" s="971" t="s">
        <v>582</v>
      </c>
      <c r="AV69" s="971"/>
      <c r="AW69" s="971"/>
      <c r="AX69" s="971"/>
      <c r="AY69" s="971"/>
      <c r="AZ69" s="972" t="s">
        <v>585</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5">
      <c r="A70" s="238">
        <v>3</v>
      </c>
      <c r="B70" s="974" t="s">
        <v>584</v>
      </c>
      <c r="C70" s="975"/>
      <c r="D70" s="975"/>
      <c r="E70" s="975"/>
      <c r="F70" s="975"/>
      <c r="G70" s="975"/>
      <c r="H70" s="975"/>
      <c r="I70" s="975"/>
      <c r="J70" s="975"/>
      <c r="K70" s="975"/>
      <c r="L70" s="975"/>
      <c r="M70" s="975"/>
      <c r="N70" s="975"/>
      <c r="O70" s="975"/>
      <c r="P70" s="976"/>
      <c r="Q70" s="977">
        <v>1533</v>
      </c>
      <c r="R70" s="971"/>
      <c r="S70" s="971"/>
      <c r="T70" s="971"/>
      <c r="U70" s="971"/>
      <c r="V70" s="971">
        <v>1517</v>
      </c>
      <c r="W70" s="971"/>
      <c r="X70" s="971"/>
      <c r="Y70" s="971"/>
      <c r="Z70" s="971"/>
      <c r="AA70" s="971">
        <v>16</v>
      </c>
      <c r="AB70" s="971"/>
      <c r="AC70" s="971"/>
      <c r="AD70" s="971"/>
      <c r="AE70" s="971"/>
      <c r="AF70" s="971">
        <v>16</v>
      </c>
      <c r="AG70" s="971"/>
      <c r="AH70" s="971"/>
      <c r="AI70" s="971"/>
      <c r="AJ70" s="971"/>
      <c r="AK70" s="971">
        <v>287</v>
      </c>
      <c r="AL70" s="971"/>
      <c r="AM70" s="971"/>
      <c r="AN70" s="971"/>
      <c r="AO70" s="971"/>
      <c r="AP70" s="971">
        <v>1599</v>
      </c>
      <c r="AQ70" s="971"/>
      <c r="AR70" s="971"/>
      <c r="AS70" s="971"/>
      <c r="AT70" s="971"/>
      <c r="AU70" s="971">
        <v>142</v>
      </c>
      <c r="AV70" s="971"/>
      <c r="AW70" s="971"/>
      <c r="AX70" s="971"/>
      <c r="AY70" s="971"/>
      <c r="AZ70" s="972" t="s">
        <v>586</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5">
      <c r="A71" s="238">
        <v>4</v>
      </c>
      <c r="B71" s="974" t="s">
        <v>587</v>
      </c>
      <c r="C71" s="975"/>
      <c r="D71" s="975"/>
      <c r="E71" s="975"/>
      <c r="F71" s="975"/>
      <c r="G71" s="975"/>
      <c r="H71" s="975"/>
      <c r="I71" s="975"/>
      <c r="J71" s="975"/>
      <c r="K71" s="975"/>
      <c r="L71" s="975"/>
      <c r="M71" s="975"/>
      <c r="N71" s="975"/>
      <c r="O71" s="975"/>
      <c r="P71" s="976"/>
      <c r="Q71" s="977">
        <v>146</v>
      </c>
      <c r="R71" s="971"/>
      <c r="S71" s="971"/>
      <c r="T71" s="971"/>
      <c r="U71" s="971"/>
      <c r="V71" s="971">
        <v>141</v>
      </c>
      <c r="W71" s="971"/>
      <c r="X71" s="971"/>
      <c r="Y71" s="971"/>
      <c r="Z71" s="971"/>
      <c r="AA71" s="971">
        <v>5</v>
      </c>
      <c r="AB71" s="971"/>
      <c r="AC71" s="971"/>
      <c r="AD71" s="971"/>
      <c r="AE71" s="971"/>
      <c r="AF71" s="971">
        <v>5</v>
      </c>
      <c r="AG71" s="971"/>
      <c r="AH71" s="971"/>
      <c r="AI71" s="971"/>
      <c r="AJ71" s="971"/>
      <c r="AK71" s="971">
        <v>0</v>
      </c>
      <c r="AL71" s="971"/>
      <c r="AM71" s="971"/>
      <c r="AN71" s="971"/>
      <c r="AO71" s="971"/>
      <c r="AP71" s="971">
        <v>106</v>
      </c>
      <c r="AQ71" s="971"/>
      <c r="AR71" s="971"/>
      <c r="AS71" s="971"/>
      <c r="AT71" s="971"/>
      <c r="AU71" s="971">
        <v>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5">
      <c r="A72" s="238">
        <v>5</v>
      </c>
      <c r="B72" s="974" t="s">
        <v>588</v>
      </c>
      <c r="C72" s="975"/>
      <c r="D72" s="975"/>
      <c r="E72" s="975"/>
      <c r="F72" s="975"/>
      <c r="G72" s="975"/>
      <c r="H72" s="975"/>
      <c r="I72" s="975"/>
      <c r="J72" s="975"/>
      <c r="K72" s="975"/>
      <c r="L72" s="975"/>
      <c r="M72" s="975"/>
      <c r="N72" s="975"/>
      <c r="O72" s="975"/>
      <c r="P72" s="976"/>
      <c r="Q72" s="977">
        <v>267</v>
      </c>
      <c r="R72" s="971"/>
      <c r="S72" s="971"/>
      <c r="T72" s="971"/>
      <c r="U72" s="971"/>
      <c r="V72" s="971">
        <v>235</v>
      </c>
      <c r="W72" s="971"/>
      <c r="X72" s="971"/>
      <c r="Y72" s="971"/>
      <c r="Z72" s="971"/>
      <c r="AA72" s="971">
        <v>32</v>
      </c>
      <c r="AB72" s="971"/>
      <c r="AC72" s="971"/>
      <c r="AD72" s="971"/>
      <c r="AE72" s="971"/>
      <c r="AF72" s="971">
        <v>32</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5">
      <c r="A73" s="238">
        <v>6</v>
      </c>
      <c r="B73" s="974" t="s">
        <v>589</v>
      </c>
      <c r="C73" s="975"/>
      <c r="D73" s="975"/>
      <c r="E73" s="975"/>
      <c r="F73" s="975"/>
      <c r="G73" s="975"/>
      <c r="H73" s="975"/>
      <c r="I73" s="975"/>
      <c r="J73" s="975"/>
      <c r="K73" s="975"/>
      <c r="L73" s="975"/>
      <c r="M73" s="975"/>
      <c r="N73" s="975"/>
      <c r="O73" s="975"/>
      <c r="P73" s="976"/>
      <c r="Q73" s="977">
        <v>279696</v>
      </c>
      <c r="R73" s="971"/>
      <c r="S73" s="971"/>
      <c r="T73" s="971"/>
      <c r="U73" s="971"/>
      <c r="V73" s="971">
        <v>267445</v>
      </c>
      <c r="W73" s="971"/>
      <c r="X73" s="971"/>
      <c r="Y73" s="971"/>
      <c r="Z73" s="971"/>
      <c r="AA73" s="971">
        <v>12251</v>
      </c>
      <c r="AB73" s="971"/>
      <c r="AC73" s="971"/>
      <c r="AD73" s="971"/>
      <c r="AE73" s="971"/>
      <c r="AF73" s="971">
        <v>12251</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5">
      <c r="A74" s="238">
        <v>7</v>
      </c>
      <c r="B74" s="974" t="s">
        <v>590</v>
      </c>
      <c r="C74" s="975"/>
      <c r="D74" s="975"/>
      <c r="E74" s="975"/>
      <c r="F74" s="975"/>
      <c r="G74" s="975"/>
      <c r="H74" s="975"/>
      <c r="I74" s="975"/>
      <c r="J74" s="975"/>
      <c r="K74" s="975"/>
      <c r="L74" s="975"/>
      <c r="M74" s="975"/>
      <c r="N74" s="975"/>
      <c r="O74" s="975"/>
      <c r="P74" s="976"/>
      <c r="Q74" s="977">
        <v>543</v>
      </c>
      <c r="R74" s="971"/>
      <c r="S74" s="971"/>
      <c r="T74" s="971"/>
      <c r="U74" s="971"/>
      <c r="V74" s="971">
        <v>494</v>
      </c>
      <c r="W74" s="971"/>
      <c r="X74" s="971"/>
      <c r="Y74" s="971"/>
      <c r="Z74" s="971"/>
      <c r="AA74" s="971">
        <v>49</v>
      </c>
      <c r="AB74" s="971"/>
      <c r="AC74" s="971"/>
      <c r="AD74" s="971"/>
      <c r="AE74" s="971"/>
      <c r="AF74" s="971">
        <v>48</v>
      </c>
      <c r="AG74" s="971"/>
      <c r="AH74" s="971"/>
      <c r="AI74" s="971"/>
      <c r="AJ74" s="971"/>
      <c r="AK74" s="971">
        <v>54</v>
      </c>
      <c r="AL74" s="971"/>
      <c r="AM74" s="971"/>
      <c r="AN74" s="971"/>
      <c r="AO74" s="971"/>
      <c r="AP74" s="971">
        <v>516</v>
      </c>
      <c r="AQ74" s="971"/>
      <c r="AR74" s="971"/>
      <c r="AS74" s="971"/>
      <c r="AT74" s="971"/>
      <c r="AU74" s="971">
        <v>38</v>
      </c>
      <c r="AV74" s="971"/>
      <c r="AW74" s="971"/>
      <c r="AX74" s="971"/>
      <c r="AY74" s="971"/>
      <c r="AZ74" s="972" t="s">
        <v>591</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5">
      <c r="A75" s="238">
        <v>8</v>
      </c>
      <c r="B75" s="974" t="s">
        <v>592</v>
      </c>
      <c r="C75" s="975"/>
      <c r="D75" s="975"/>
      <c r="E75" s="975"/>
      <c r="F75" s="975"/>
      <c r="G75" s="975"/>
      <c r="H75" s="975"/>
      <c r="I75" s="975"/>
      <c r="J75" s="975"/>
      <c r="K75" s="975"/>
      <c r="L75" s="975"/>
      <c r="M75" s="975"/>
      <c r="N75" s="975"/>
      <c r="O75" s="975"/>
      <c r="P75" s="976"/>
      <c r="Q75" s="978">
        <v>872</v>
      </c>
      <c r="R75" s="979"/>
      <c r="S75" s="979"/>
      <c r="T75" s="979"/>
      <c r="U75" s="980"/>
      <c r="V75" s="981">
        <v>796</v>
      </c>
      <c r="W75" s="979"/>
      <c r="X75" s="979"/>
      <c r="Y75" s="979"/>
      <c r="Z75" s="980"/>
      <c r="AA75" s="981">
        <v>77</v>
      </c>
      <c r="AB75" s="979"/>
      <c r="AC75" s="979"/>
      <c r="AD75" s="979"/>
      <c r="AE75" s="980"/>
      <c r="AF75" s="981">
        <v>77</v>
      </c>
      <c r="AG75" s="979"/>
      <c r="AH75" s="979"/>
      <c r="AI75" s="979"/>
      <c r="AJ75" s="980"/>
      <c r="AK75" s="981">
        <v>80</v>
      </c>
      <c r="AL75" s="979"/>
      <c r="AM75" s="979"/>
      <c r="AN75" s="979"/>
      <c r="AO75" s="980"/>
      <c r="AP75" s="981">
        <v>8</v>
      </c>
      <c r="AQ75" s="979"/>
      <c r="AR75" s="979"/>
      <c r="AS75" s="979"/>
      <c r="AT75" s="980"/>
      <c r="AU75" s="981">
        <v>0</v>
      </c>
      <c r="AV75" s="979"/>
      <c r="AW75" s="979"/>
      <c r="AX75" s="979"/>
      <c r="AY75" s="980"/>
      <c r="AZ75" s="972" t="s">
        <v>593</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5">
      <c r="A76" s="238">
        <v>9</v>
      </c>
      <c r="B76" s="974" t="s">
        <v>594</v>
      </c>
      <c r="C76" s="975"/>
      <c r="D76" s="975"/>
      <c r="E76" s="975"/>
      <c r="F76" s="975"/>
      <c r="G76" s="975"/>
      <c r="H76" s="975"/>
      <c r="I76" s="975"/>
      <c r="J76" s="975"/>
      <c r="K76" s="975"/>
      <c r="L76" s="975"/>
      <c r="M76" s="975"/>
      <c r="N76" s="975"/>
      <c r="O76" s="975"/>
      <c r="P76" s="976"/>
      <c r="Q76" s="978">
        <v>8355</v>
      </c>
      <c r="R76" s="979"/>
      <c r="S76" s="979"/>
      <c r="T76" s="979"/>
      <c r="U76" s="980"/>
      <c r="V76" s="981">
        <v>7788</v>
      </c>
      <c r="W76" s="979"/>
      <c r="X76" s="979"/>
      <c r="Y76" s="979"/>
      <c r="Z76" s="980"/>
      <c r="AA76" s="981">
        <v>567</v>
      </c>
      <c r="AB76" s="979"/>
      <c r="AC76" s="979"/>
      <c r="AD76" s="979"/>
      <c r="AE76" s="980"/>
      <c r="AF76" s="981">
        <v>567</v>
      </c>
      <c r="AG76" s="979"/>
      <c r="AH76" s="979"/>
      <c r="AI76" s="979"/>
      <c r="AJ76" s="980"/>
      <c r="AK76" s="981" t="s">
        <v>582</v>
      </c>
      <c r="AL76" s="979"/>
      <c r="AM76" s="979"/>
      <c r="AN76" s="979"/>
      <c r="AO76" s="980"/>
      <c r="AP76" s="981" t="s">
        <v>582</v>
      </c>
      <c r="AQ76" s="979"/>
      <c r="AR76" s="979"/>
      <c r="AS76" s="979"/>
      <c r="AT76" s="980"/>
      <c r="AU76" s="981" t="s">
        <v>582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3">
      <c r="A88" s="240" t="s">
        <v>392</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13030</v>
      </c>
      <c r="AG88" s="959"/>
      <c r="AH88" s="959"/>
      <c r="AI88" s="959"/>
      <c r="AJ88" s="959"/>
      <c r="AK88" s="963"/>
      <c r="AL88" s="963"/>
      <c r="AM88" s="963"/>
      <c r="AN88" s="963"/>
      <c r="AO88" s="963"/>
      <c r="AP88" s="959">
        <v>2229</v>
      </c>
      <c r="AQ88" s="959"/>
      <c r="AR88" s="959"/>
      <c r="AS88" s="959"/>
      <c r="AT88" s="959"/>
      <c r="AU88" s="959">
        <v>183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3">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3">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310</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310</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310</v>
      </c>
      <c r="DR109" s="896"/>
      <c r="DS109" s="896"/>
      <c r="DT109" s="896"/>
      <c r="DU109" s="897"/>
      <c r="DV109" s="898" t="s">
        <v>433</v>
      </c>
      <c r="DW109" s="896"/>
      <c r="DX109" s="896"/>
      <c r="DY109" s="896"/>
      <c r="DZ109" s="929"/>
    </row>
    <row r="110" spans="1:131" s="230" customFormat="1" ht="26.25" customHeight="1" x14ac:dyDescent="0.2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643226</v>
      </c>
      <c r="AB110" s="889"/>
      <c r="AC110" s="889"/>
      <c r="AD110" s="889"/>
      <c r="AE110" s="890"/>
      <c r="AF110" s="891">
        <v>695820</v>
      </c>
      <c r="AG110" s="889"/>
      <c r="AH110" s="889"/>
      <c r="AI110" s="889"/>
      <c r="AJ110" s="890"/>
      <c r="AK110" s="891">
        <v>718507</v>
      </c>
      <c r="AL110" s="889"/>
      <c r="AM110" s="889"/>
      <c r="AN110" s="889"/>
      <c r="AO110" s="890"/>
      <c r="AP110" s="892">
        <v>18.100000000000001</v>
      </c>
      <c r="AQ110" s="893"/>
      <c r="AR110" s="893"/>
      <c r="AS110" s="893"/>
      <c r="AT110" s="894"/>
      <c r="AU110" s="930" t="s">
        <v>74</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7778507</v>
      </c>
      <c r="BR110" s="842"/>
      <c r="BS110" s="842"/>
      <c r="BT110" s="842"/>
      <c r="BU110" s="842"/>
      <c r="BV110" s="842">
        <v>8660444</v>
      </c>
      <c r="BW110" s="842"/>
      <c r="BX110" s="842"/>
      <c r="BY110" s="842"/>
      <c r="BZ110" s="842"/>
      <c r="CA110" s="842">
        <v>8780224</v>
      </c>
      <c r="CB110" s="842"/>
      <c r="CC110" s="842"/>
      <c r="CD110" s="842"/>
      <c r="CE110" s="842"/>
      <c r="CF110" s="866">
        <v>220.7</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439</v>
      </c>
      <c r="DM110" s="842"/>
      <c r="DN110" s="842"/>
      <c r="DO110" s="842"/>
      <c r="DP110" s="842"/>
      <c r="DQ110" s="842" t="s">
        <v>440</v>
      </c>
      <c r="DR110" s="842"/>
      <c r="DS110" s="842"/>
      <c r="DT110" s="842"/>
      <c r="DU110" s="842"/>
      <c r="DV110" s="843" t="s">
        <v>439</v>
      </c>
      <c r="DW110" s="843"/>
      <c r="DX110" s="843"/>
      <c r="DY110" s="843"/>
      <c r="DZ110" s="844"/>
    </row>
    <row r="111" spans="1:131" s="230" customFormat="1" ht="26.25" customHeight="1" x14ac:dyDescent="0.2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439</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439</v>
      </c>
      <c r="BW111" s="817"/>
      <c r="BX111" s="817"/>
      <c r="BY111" s="817"/>
      <c r="BZ111" s="817"/>
      <c r="CA111" s="817" t="s">
        <v>439</v>
      </c>
      <c r="CB111" s="817"/>
      <c r="CC111" s="817"/>
      <c r="CD111" s="817"/>
      <c r="CE111" s="817"/>
      <c r="CF111" s="875" t="s">
        <v>440</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394</v>
      </c>
      <c r="DH111" s="817"/>
      <c r="DI111" s="817"/>
      <c r="DJ111" s="817"/>
      <c r="DK111" s="817"/>
      <c r="DL111" s="817" t="s">
        <v>439</v>
      </c>
      <c r="DM111" s="817"/>
      <c r="DN111" s="817"/>
      <c r="DO111" s="817"/>
      <c r="DP111" s="817"/>
      <c r="DQ111" s="817" t="s">
        <v>439</v>
      </c>
      <c r="DR111" s="817"/>
      <c r="DS111" s="817"/>
      <c r="DT111" s="817"/>
      <c r="DU111" s="817"/>
      <c r="DV111" s="794" t="s">
        <v>440</v>
      </c>
      <c r="DW111" s="794"/>
      <c r="DX111" s="794"/>
      <c r="DY111" s="794"/>
      <c r="DZ111" s="795"/>
    </row>
    <row r="112" spans="1:131" s="230" customFormat="1" ht="26.25" customHeight="1" x14ac:dyDescent="0.2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236</v>
      </c>
      <c r="AB112" s="780"/>
      <c r="AC112" s="780"/>
      <c r="AD112" s="780"/>
      <c r="AE112" s="781"/>
      <c r="AF112" s="782" t="s">
        <v>439</v>
      </c>
      <c r="AG112" s="780"/>
      <c r="AH112" s="780"/>
      <c r="AI112" s="780"/>
      <c r="AJ112" s="781"/>
      <c r="AK112" s="782" t="s">
        <v>446</v>
      </c>
      <c r="AL112" s="780"/>
      <c r="AM112" s="780"/>
      <c r="AN112" s="780"/>
      <c r="AO112" s="781"/>
      <c r="AP112" s="824" t="s">
        <v>447</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2307936</v>
      </c>
      <c r="BR112" s="817"/>
      <c r="BS112" s="817"/>
      <c r="BT112" s="817"/>
      <c r="BU112" s="817"/>
      <c r="BV112" s="817">
        <v>2050899</v>
      </c>
      <c r="BW112" s="817"/>
      <c r="BX112" s="817"/>
      <c r="BY112" s="817"/>
      <c r="BZ112" s="817"/>
      <c r="CA112" s="817">
        <v>1640174</v>
      </c>
      <c r="CB112" s="817"/>
      <c r="CC112" s="817"/>
      <c r="CD112" s="817"/>
      <c r="CE112" s="817"/>
      <c r="CF112" s="875">
        <v>41.2</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440</v>
      </c>
      <c r="DM112" s="817"/>
      <c r="DN112" s="817"/>
      <c r="DO112" s="817"/>
      <c r="DP112" s="817"/>
      <c r="DQ112" s="817" t="s">
        <v>439</v>
      </c>
      <c r="DR112" s="817"/>
      <c r="DS112" s="817"/>
      <c r="DT112" s="817"/>
      <c r="DU112" s="817"/>
      <c r="DV112" s="794" t="s">
        <v>439</v>
      </c>
      <c r="DW112" s="794"/>
      <c r="DX112" s="794"/>
      <c r="DY112" s="794"/>
      <c r="DZ112" s="795"/>
    </row>
    <row r="113" spans="1:130" s="230" customFormat="1" ht="26.25" customHeight="1" x14ac:dyDescent="0.2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373117</v>
      </c>
      <c r="AB113" s="919"/>
      <c r="AC113" s="919"/>
      <c r="AD113" s="919"/>
      <c r="AE113" s="920"/>
      <c r="AF113" s="921">
        <v>366403</v>
      </c>
      <c r="AG113" s="919"/>
      <c r="AH113" s="919"/>
      <c r="AI113" s="919"/>
      <c r="AJ113" s="920"/>
      <c r="AK113" s="921">
        <v>358116</v>
      </c>
      <c r="AL113" s="919"/>
      <c r="AM113" s="919"/>
      <c r="AN113" s="919"/>
      <c r="AO113" s="920"/>
      <c r="AP113" s="922">
        <v>9</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199774</v>
      </c>
      <c r="BR113" s="817"/>
      <c r="BS113" s="817"/>
      <c r="BT113" s="817"/>
      <c r="BU113" s="817"/>
      <c r="BV113" s="817">
        <v>205198</v>
      </c>
      <c r="BW113" s="817"/>
      <c r="BX113" s="817"/>
      <c r="BY113" s="817"/>
      <c r="BZ113" s="817"/>
      <c r="CA113" s="817">
        <v>182489</v>
      </c>
      <c r="CB113" s="817"/>
      <c r="CC113" s="817"/>
      <c r="CD113" s="817"/>
      <c r="CE113" s="817"/>
      <c r="CF113" s="875">
        <v>4.5999999999999996</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440</v>
      </c>
      <c r="DM113" s="780"/>
      <c r="DN113" s="780"/>
      <c r="DO113" s="780"/>
      <c r="DP113" s="781"/>
      <c r="DQ113" s="782" t="s">
        <v>439</v>
      </c>
      <c r="DR113" s="780"/>
      <c r="DS113" s="780"/>
      <c r="DT113" s="780"/>
      <c r="DU113" s="781"/>
      <c r="DV113" s="824" t="s">
        <v>236</v>
      </c>
      <c r="DW113" s="825"/>
      <c r="DX113" s="825"/>
      <c r="DY113" s="825"/>
      <c r="DZ113" s="826"/>
    </row>
    <row r="114" spans="1:130" s="230" customFormat="1" ht="26.25" customHeight="1" x14ac:dyDescent="0.2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20426</v>
      </c>
      <c r="AB114" s="780"/>
      <c r="AC114" s="780"/>
      <c r="AD114" s="780"/>
      <c r="AE114" s="781"/>
      <c r="AF114" s="782">
        <v>21090</v>
      </c>
      <c r="AG114" s="780"/>
      <c r="AH114" s="780"/>
      <c r="AI114" s="780"/>
      <c r="AJ114" s="781"/>
      <c r="AK114" s="782">
        <v>20676</v>
      </c>
      <c r="AL114" s="780"/>
      <c r="AM114" s="780"/>
      <c r="AN114" s="780"/>
      <c r="AO114" s="781"/>
      <c r="AP114" s="824">
        <v>0.5</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555323</v>
      </c>
      <c r="BR114" s="817"/>
      <c r="BS114" s="817"/>
      <c r="BT114" s="817"/>
      <c r="BU114" s="817"/>
      <c r="BV114" s="817">
        <v>641297</v>
      </c>
      <c r="BW114" s="817"/>
      <c r="BX114" s="817"/>
      <c r="BY114" s="817"/>
      <c r="BZ114" s="817"/>
      <c r="CA114" s="817">
        <v>691442</v>
      </c>
      <c r="CB114" s="817"/>
      <c r="CC114" s="817"/>
      <c r="CD114" s="817"/>
      <c r="CE114" s="817"/>
      <c r="CF114" s="875">
        <v>17.399999999999999</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394</v>
      </c>
      <c r="DM114" s="780"/>
      <c r="DN114" s="780"/>
      <c r="DO114" s="780"/>
      <c r="DP114" s="781"/>
      <c r="DQ114" s="782" t="s">
        <v>446</v>
      </c>
      <c r="DR114" s="780"/>
      <c r="DS114" s="780"/>
      <c r="DT114" s="780"/>
      <c r="DU114" s="781"/>
      <c r="DV114" s="824" t="s">
        <v>440</v>
      </c>
      <c r="DW114" s="825"/>
      <c r="DX114" s="825"/>
      <c r="DY114" s="825"/>
      <c r="DZ114" s="826"/>
    </row>
    <row r="115" spans="1:130" s="230" customFormat="1" ht="26.25" customHeight="1" x14ac:dyDescent="0.2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439</v>
      </c>
      <c r="AB115" s="919"/>
      <c r="AC115" s="919"/>
      <c r="AD115" s="919"/>
      <c r="AE115" s="920"/>
      <c r="AF115" s="921" t="s">
        <v>439</v>
      </c>
      <c r="AG115" s="919"/>
      <c r="AH115" s="919"/>
      <c r="AI115" s="919"/>
      <c r="AJ115" s="920"/>
      <c r="AK115" s="921" t="s">
        <v>440</v>
      </c>
      <c r="AL115" s="919"/>
      <c r="AM115" s="919"/>
      <c r="AN115" s="919"/>
      <c r="AO115" s="920"/>
      <c r="AP115" s="922" t="s">
        <v>446</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236</v>
      </c>
      <c r="BR115" s="817"/>
      <c r="BS115" s="817"/>
      <c r="BT115" s="817"/>
      <c r="BU115" s="817"/>
      <c r="BV115" s="817" t="s">
        <v>236</v>
      </c>
      <c r="BW115" s="817"/>
      <c r="BX115" s="817"/>
      <c r="BY115" s="817"/>
      <c r="BZ115" s="817"/>
      <c r="CA115" s="817" t="s">
        <v>440</v>
      </c>
      <c r="CB115" s="817"/>
      <c r="CC115" s="817"/>
      <c r="CD115" s="817"/>
      <c r="CE115" s="817"/>
      <c r="CF115" s="875" t="s">
        <v>440</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440</v>
      </c>
      <c r="DM115" s="780"/>
      <c r="DN115" s="780"/>
      <c r="DO115" s="780"/>
      <c r="DP115" s="781"/>
      <c r="DQ115" s="782" t="s">
        <v>439</v>
      </c>
      <c r="DR115" s="780"/>
      <c r="DS115" s="780"/>
      <c r="DT115" s="780"/>
      <c r="DU115" s="781"/>
      <c r="DV115" s="824" t="s">
        <v>446</v>
      </c>
      <c r="DW115" s="825"/>
      <c r="DX115" s="825"/>
      <c r="DY115" s="825"/>
      <c r="DZ115" s="826"/>
    </row>
    <row r="116" spans="1:130" s="230" customFormat="1" ht="26.25" customHeight="1" x14ac:dyDescent="0.2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236</v>
      </c>
      <c r="AB116" s="780"/>
      <c r="AC116" s="780"/>
      <c r="AD116" s="780"/>
      <c r="AE116" s="781"/>
      <c r="AF116" s="782" t="s">
        <v>446</v>
      </c>
      <c r="AG116" s="780"/>
      <c r="AH116" s="780"/>
      <c r="AI116" s="780"/>
      <c r="AJ116" s="781"/>
      <c r="AK116" s="782" t="s">
        <v>440</v>
      </c>
      <c r="AL116" s="780"/>
      <c r="AM116" s="780"/>
      <c r="AN116" s="780"/>
      <c r="AO116" s="781"/>
      <c r="AP116" s="824" t="s">
        <v>236</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439</v>
      </c>
      <c r="BW116" s="817"/>
      <c r="BX116" s="817"/>
      <c r="BY116" s="817"/>
      <c r="BZ116" s="817"/>
      <c r="CA116" s="817" t="s">
        <v>446</v>
      </c>
      <c r="CB116" s="817"/>
      <c r="CC116" s="817"/>
      <c r="CD116" s="817"/>
      <c r="CE116" s="817"/>
      <c r="CF116" s="875" t="s">
        <v>439</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440</v>
      </c>
      <c r="DM116" s="780"/>
      <c r="DN116" s="780"/>
      <c r="DO116" s="780"/>
      <c r="DP116" s="781"/>
      <c r="DQ116" s="782" t="s">
        <v>236</v>
      </c>
      <c r="DR116" s="780"/>
      <c r="DS116" s="780"/>
      <c r="DT116" s="780"/>
      <c r="DU116" s="781"/>
      <c r="DV116" s="824" t="s">
        <v>439</v>
      </c>
      <c r="DW116" s="825"/>
      <c r="DX116" s="825"/>
      <c r="DY116" s="825"/>
      <c r="DZ116" s="826"/>
    </row>
    <row r="117" spans="1:130" s="230" customFormat="1" ht="26.25" customHeight="1" x14ac:dyDescent="0.2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1036769</v>
      </c>
      <c r="AB117" s="903"/>
      <c r="AC117" s="903"/>
      <c r="AD117" s="903"/>
      <c r="AE117" s="904"/>
      <c r="AF117" s="905">
        <v>1083313</v>
      </c>
      <c r="AG117" s="903"/>
      <c r="AH117" s="903"/>
      <c r="AI117" s="903"/>
      <c r="AJ117" s="904"/>
      <c r="AK117" s="905">
        <v>1097299</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394</v>
      </c>
      <c r="BR117" s="817"/>
      <c r="BS117" s="817"/>
      <c r="BT117" s="817"/>
      <c r="BU117" s="817"/>
      <c r="BV117" s="817" t="s">
        <v>440</v>
      </c>
      <c r="BW117" s="817"/>
      <c r="BX117" s="817"/>
      <c r="BY117" s="817"/>
      <c r="BZ117" s="817"/>
      <c r="CA117" s="817" t="s">
        <v>440</v>
      </c>
      <c r="CB117" s="817"/>
      <c r="CC117" s="817"/>
      <c r="CD117" s="817"/>
      <c r="CE117" s="817"/>
      <c r="CF117" s="875" t="s">
        <v>440</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440</v>
      </c>
      <c r="DM117" s="780"/>
      <c r="DN117" s="780"/>
      <c r="DO117" s="780"/>
      <c r="DP117" s="781"/>
      <c r="DQ117" s="782" t="s">
        <v>440</v>
      </c>
      <c r="DR117" s="780"/>
      <c r="DS117" s="780"/>
      <c r="DT117" s="780"/>
      <c r="DU117" s="781"/>
      <c r="DV117" s="824" t="s">
        <v>446</v>
      </c>
      <c r="DW117" s="825"/>
      <c r="DX117" s="825"/>
      <c r="DY117" s="825"/>
      <c r="DZ117" s="826"/>
    </row>
    <row r="118" spans="1:130" s="230" customFormat="1" ht="26.25" customHeight="1" x14ac:dyDescent="0.2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310</v>
      </c>
      <c r="AL118" s="896"/>
      <c r="AM118" s="896"/>
      <c r="AN118" s="896"/>
      <c r="AO118" s="897"/>
      <c r="AP118" s="899" t="s">
        <v>433</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440</v>
      </c>
      <c r="BW118" s="845"/>
      <c r="BX118" s="845"/>
      <c r="BY118" s="845"/>
      <c r="BZ118" s="845"/>
      <c r="CA118" s="845" t="s">
        <v>446</v>
      </c>
      <c r="CB118" s="845"/>
      <c r="CC118" s="845"/>
      <c r="CD118" s="845"/>
      <c r="CE118" s="845"/>
      <c r="CF118" s="875" t="s">
        <v>447</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440</v>
      </c>
      <c r="DM118" s="780"/>
      <c r="DN118" s="780"/>
      <c r="DO118" s="780"/>
      <c r="DP118" s="781"/>
      <c r="DQ118" s="782" t="s">
        <v>447</v>
      </c>
      <c r="DR118" s="780"/>
      <c r="DS118" s="780"/>
      <c r="DT118" s="780"/>
      <c r="DU118" s="781"/>
      <c r="DV118" s="824" t="s">
        <v>446</v>
      </c>
      <c r="DW118" s="825"/>
      <c r="DX118" s="825"/>
      <c r="DY118" s="825"/>
      <c r="DZ118" s="826"/>
    </row>
    <row r="119" spans="1:130" s="230" customFormat="1" ht="26.25" customHeight="1" x14ac:dyDescent="0.2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440</v>
      </c>
      <c r="AG119" s="889"/>
      <c r="AH119" s="889"/>
      <c r="AI119" s="889"/>
      <c r="AJ119" s="890"/>
      <c r="AK119" s="891" t="s">
        <v>447</v>
      </c>
      <c r="AL119" s="889"/>
      <c r="AM119" s="889"/>
      <c r="AN119" s="889"/>
      <c r="AO119" s="890"/>
      <c r="AP119" s="892" t="s">
        <v>440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467</v>
      </c>
      <c r="BP119" s="878"/>
      <c r="BQ119" s="879">
        <v>10841540</v>
      </c>
      <c r="BR119" s="845"/>
      <c r="BS119" s="845"/>
      <c r="BT119" s="845"/>
      <c r="BU119" s="845"/>
      <c r="BV119" s="845">
        <v>11557838</v>
      </c>
      <c r="BW119" s="845"/>
      <c r="BX119" s="845"/>
      <c r="BY119" s="845"/>
      <c r="BZ119" s="845"/>
      <c r="CA119" s="845">
        <v>11294329</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447</v>
      </c>
      <c r="DH119" s="764"/>
      <c r="DI119" s="764"/>
      <c r="DJ119" s="764"/>
      <c r="DK119" s="765"/>
      <c r="DL119" s="766" t="s">
        <v>446</v>
      </c>
      <c r="DM119" s="764"/>
      <c r="DN119" s="764"/>
      <c r="DO119" s="764"/>
      <c r="DP119" s="765"/>
      <c r="DQ119" s="766" t="s">
        <v>440</v>
      </c>
      <c r="DR119" s="764"/>
      <c r="DS119" s="764"/>
      <c r="DT119" s="764"/>
      <c r="DU119" s="765"/>
      <c r="DV119" s="848" t="s">
        <v>446</v>
      </c>
      <c r="DW119" s="849"/>
      <c r="DX119" s="849"/>
      <c r="DY119" s="849"/>
      <c r="DZ119" s="850"/>
    </row>
    <row r="120" spans="1:130" s="230" customFormat="1" ht="26.25" customHeight="1" x14ac:dyDescent="0.2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446</v>
      </c>
      <c r="AG120" s="780"/>
      <c r="AH120" s="780"/>
      <c r="AI120" s="780"/>
      <c r="AJ120" s="781"/>
      <c r="AK120" s="782" t="s">
        <v>447</v>
      </c>
      <c r="AL120" s="780"/>
      <c r="AM120" s="780"/>
      <c r="AN120" s="780"/>
      <c r="AO120" s="781"/>
      <c r="AP120" s="824" t="s">
        <v>447</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3656569</v>
      </c>
      <c r="BR120" s="842"/>
      <c r="BS120" s="842"/>
      <c r="BT120" s="842"/>
      <c r="BU120" s="842"/>
      <c r="BV120" s="842">
        <v>4167143</v>
      </c>
      <c r="BW120" s="842"/>
      <c r="BX120" s="842"/>
      <c r="BY120" s="842"/>
      <c r="BZ120" s="842"/>
      <c r="CA120" s="842">
        <v>5103940</v>
      </c>
      <c r="CB120" s="842"/>
      <c r="CC120" s="842"/>
      <c r="CD120" s="842"/>
      <c r="CE120" s="842"/>
      <c r="CF120" s="866">
        <v>128.30000000000001</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2289156</v>
      </c>
      <c r="DH120" s="842"/>
      <c r="DI120" s="842"/>
      <c r="DJ120" s="842"/>
      <c r="DK120" s="842"/>
      <c r="DL120" s="842">
        <v>2041865</v>
      </c>
      <c r="DM120" s="842"/>
      <c r="DN120" s="842"/>
      <c r="DO120" s="842"/>
      <c r="DP120" s="842"/>
      <c r="DQ120" s="842">
        <v>1631900</v>
      </c>
      <c r="DR120" s="842"/>
      <c r="DS120" s="842"/>
      <c r="DT120" s="842"/>
      <c r="DU120" s="842"/>
      <c r="DV120" s="843">
        <v>41</v>
      </c>
      <c r="DW120" s="843"/>
      <c r="DX120" s="843"/>
      <c r="DY120" s="843"/>
      <c r="DZ120" s="844"/>
    </row>
    <row r="121" spans="1:130" s="230" customFormat="1" ht="26.25" customHeight="1" x14ac:dyDescent="0.2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447</v>
      </c>
      <c r="AG121" s="780"/>
      <c r="AH121" s="780"/>
      <c r="AI121" s="780"/>
      <c r="AJ121" s="781"/>
      <c r="AK121" s="782" t="s">
        <v>447</v>
      </c>
      <c r="AL121" s="780"/>
      <c r="AM121" s="780"/>
      <c r="AN121" s="780"/>
      <c r="AO121" s="781"/>
      <c r="AP121" s="824" t="s">
        <v>447</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t="s">
        <v>446</v>
      </c>
      <c r="BR121" s="817"/>
      <c r="BS121" s="817"/>
      <c r="BT121" s="817"/>
      <c r="BU121" s="817"/>
      <c r="BV121" s="817" t="s">
        <v>447</v>
      </c>
      <c r="BW121" s="817"/>
      <c r="BX121" s="817"/>
      <c r="BY121" s="817"/>
      <c r="BZ121" s="817"/>
      <c r="CA121" s="817" t="s">
        <v>447</v>
      </c>
      <c r="CB121" s="817"/>
      <c r="CC121" s="817"/>
      <c r="CD121" s="817"/>
      <c r="CE121" s="817"/>
      <c r="CF121" s="875" t="s">
        <v>446</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v>18780</v>
      </c>
      <c r="DH121" s="817"/>
      <c r="DI121" s="817"/>
      <c r="DJ121" s="817"/>
      <c r="DK121" s="817"/>
      <c r="DL121" s="817">
        <v>9034</v>
      </c>
      <c r="DM121" s="817"/>
      <c r="DN121" s="817"/>
      <c r="DO121" s="817"/>
      <c r="DP121" s="817"/>
      <c r="DQ121" s="817">
        <v>8274</v>
      </c>
      <c r="DR121" s="817"/>
      <c r="DS121" s="817"/>
      <c r="DT121" s="817"/>
      <c r="DU121" s="817"/>
      <c r="DV121" s="794">
        <v>0.2</v>
      </c>
      <c r="DW121" s="794"/>
      <c r="DX121" s="794"/>
      <c r="DY121" s="794"/>
      <c r="DZ121" s="795"/>
    </row>
    <row r="122" spans="1:130" s="230" customFormat="1" ht="26.25" customHeight="1" x14ac:dyDescent="0.2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447</v>
      </c>
      <c r="AB122" s="780"/>
      <c r="AC122" s="780"/>
      <c r="AD122" s="780"/>
      <c r="AE122" s="781"/>
      <c r="AF122" s="782" t="s">
        <v>447</v>
      </c>
      <c r="AG122" s="780"/>
      <c r="AH122" s="780"/>
      <c r="AI122" s="780"/>
      <c r="AJ122" s="781"/>
      <c r="AK122" s="782" t="s">
        <v>447</v>
      </c>
      <c r="AL122" s="780"/>
      <c r="AM122" s="780"/>
      <c r="AN122" s="780"/>
      <c r="AO122" s="781"/>
      <c r="AP122" s="824" t="s">
        <v>446</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6625501</v>
      </c>
      <c r="BR122" s="845"/>
      <c r="BS122" s="845"/>
      <c r="BT122" s="845"/>
      <c r="BU122" s="845"/>
      <c r="BV122" s="845">
        <v>7064095</v>
      </c>
      <c r="BW122" s="845"/>
      <c r="BX122" s="845"/>
      <c r="BY122" s="845"/>
      <c r="BZ122" s="845"/>
      <c r="CA122" s="845">
        <v>6638862</v>
      </c>
      <c r="CB122" s="845"/>
      <c r="CC122" s="845"/>
      <c r="CD122" s="845"/>
      <c r="CE122" s="845"/>
      <c r="CF122" s="846">
        <v>166.9</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440</v>
      </c>
      <c r="DH122" s="817"/>
      <c r="DI122" s="817"/>
      <c r="DJ122" s="817"/>
      <c r="DK122" s="817"/>
      <c r="DL122" s="817" t="s">
        <v>447</v>
      </c>
      <c r="DM122" s="817"/>
      <c r="DN122" s="817"/>
      <c r="DO122" s="817"/>
      <c r="DP122" s="817"/>
      <c r="DQ122" s="817" t="s">
        <v>447</v>
      </c>
      <c r="DR122" s="817"/>
      <c r="DS122" s="817"/>
      <c r="DT122" s="817"/>
      <c r="DU122" s="817"/>
      <c r="DV122" s="794" t="s">
        <v>447</v>
      </c>
      <c r="DW122" s="794"/>
      <c r="DX122" s="794"/>
      <c r="DY122" s="794"/>
      <c r="DZ122" s="795"/>
    </row>
    <row r="123" spans="1:130" s="230" customFormat="1" ht="26.25" customHeight="1" x14ac:dyDescent="0.2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447</v>
      </c>
      <c r="AB123" s="780"/>
      <c r="AC123" s="780"/>
      <c r="AD123" s="780"/>
      <c r="AE123" s="781"/>
      <c r="AF123" s="782" t="s">
        <v>447</v>
      </c>
      <c r="AG123" s="780"/>
      <c r="AH123" s="780"/>
      <c r="AI123" s="780"/>
      <c r="AJ123" s="781"/>
      <c r="AK123" s="782" t="s">
        <v>447</v>
      </c>
      <c r="AL123" s="780"/>
      <c r="AM123" s="780"/>
      <c r="AN123" s="780"/>
      <c r="AO123" s="781"/>
      <c r="AP123" s="824" t="s">
        <v>447</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478</v>
      </c>
      <c r="BP123" s="878"/>
      <c r="BQ123" s="832">
        <v>10282070</v>
      </c>
      <c r="BR123" s="833"/>
      <c r="BS123" s="833"/>
      <c r="BT123" s="833"/>
      <c r="BU123" s="833"/>
      <c r="BV123" s="833">
        <v>11231238</v>
      </c>
      <c r="BW123" s="833"/>
      <c r="BX123" s="833"/>
      <c r="BY123" s="833"/>
      <c r="BZ123" s="833"/>
      <c r="CA123" s="833">
        <v>11742802</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480</v>
      </c>
      <c r="DH123" s="780"/>
      <c r="DI123" s="780"/>
      <c r="DJ123" s="780"/>
      <c r="DK123" s="781"/>
      <c r="DL123" s="782" t="s">
        <v>481</v>
      </c>
      <c r="DM123" s="780"/>
      <c r="DN123" s="780"/>
      <c r="DO123" s="780"/>
      <c r="DP123" s="781"/>
      <c r="DQ123" s="782" t="s">
        <v>447</v>
      </c>
      <c r="DR123" s="780"/>
      <c r="DS123" s="780"/>
      <c r="DT123" s="780"/>
      <c r="DU123" s="781"/>
      <c r="DV123" s="824" t="s">
        <v>394</v>
      </c>
      <c r="DW123" s="825"/>
      <c r="DX123" s="825"/>
      <c r="DY123" s="825"/>
      <c r="DZ123" s="826"/>
    </row>
    <row r="124" spans="1:130" s="230" customFormat="1" ht="26.25" customHeight="1" thickBot="1" x14ac:dyDescent="0.3">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447</v>
      </c>
      <c r="AB124" s="780"/>
      <c r="AC124" s="780"/>
      <c r="AD124" s="780"/>
      <c r="AE124" s="781"/>
      <c r="AF124" s="782" t="s">
        <v>446</v>
      </c>
      <c r="AG124" s="780"/>
      <c r="AH124" s="780"/>
      <c r="AI124" s="780"/>
      <c r="AJ124" s="781"/>
      <c r="AK124" s="782" t="s">
        <v>446</v>
      </c>
      <c r="AL124" s="780"/>
      <c r="AM124" s="780"/>
      <c r="AN124" s="780"/>
      <c r="AO124" s="781"/>
      <c r="AP124" s="824" t="s">
        <v>447</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14.7</v>
      </c>
      <c r="BR124" s="831"/>
      <c r="BS124" s="831"/>
      <c r="BT124" s="831"/>
      <c r="BU124" s="831"/>
      <c r="BV124" s="831">
        <v>7.9</v>
      </c>
      <c r="BW124" s="831"/>
      <c r="BX124" s="831"/>
      <c r="BY124" s="831"/>
      <c r="BZ124" s="831"/>
      <c r="CA124" s="831" t="s">
        <v>481</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439</v>
      </c>
      <c r="DH124" s="764"/>
      <c r="DI124" s="764"/>
      <c r="DJ124" s="764"/>
      <c r="DK124" s="765"/>
      <c r="DL124" s="766" t="s">
        <v>447</v>
      </c>
      <c r="DM124" s="764"/>
      <c r="DN124" s="764"/>
      <c r="DO124" s="764"/>
      <c r="DP124" s="765"/>
      <c r="DQ124" s="766" t="s">
        <v>394</v>
      </c>
      <c r="DR124" s="764"/>
      <c r="DS124" s="764"/>
      <c r="DT124" s="764"/>
      <c r="DU124" s="765"/>
      <c r="DV124" s="848" t="s">
        <v>480</v>
      </c>
      <c r="DW124" s="849"/>
      <c r="DX124" s="849"/>
      <c r="DY124" s="849"/>
      <c r="DZ124" s="850"/>
    </row>
    <row r="125" spans="1:130" s="230" customFormat="1" ht="26.25" customHeight="1" x14ac:dyDescent="0.2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394</v>
      </c>
      <c r="AB125" s="780"/>
      <c r="AC125" s="780"/>
      <c r="AD125" s="780"/>
      <c r="AE125" s="781"/>
      <c r="AF125" s="782" t="s">
        <v>447</v>
      </c>
      <c r="AG125" s="780"/>
      <c r="AH125" s="780"/>
      <c r="AI125" s="780"/>
      <c r="AJ125" s="781"/>
      <c r="AK125" s="782" t="s">
        <v>484</v>
      </c>
      <c r="AL125" s="780"/>
      <c r="AM125" s="780"/>
      <c r="AN125" s="780"/>
      <c r="AO125" s="781"/>
      <c r="AP125" s="824" t="s">
        <v>481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394</v>
      </c>
      <c r="DH125" s="842"/>
      <c r="DI125" s="842"/>
      <c r="DJ125" s="842"/>
      <c r="DK125" s="842"/>
      <c r="DL125" s="842" t="s">
        <v>446</v>
      </c>
      <c r="DM125" s="842"/>
      <c r="DN125" s="842"/>
      <c r="DO125" s="842"/>
      <c r="DP125" s="842"/>
      <c r="DQ125" s="842" t="s">
        <v>487</v>
      </c>
      <c r="DR125" s="842"/>
      <c r="DS125" s="842"/>
      <c r="DT125" s="842"/>
      <c r="DU125" s="842"/>
      <c r="DV125" s="843" t="s">
        <v>481</v>
      </c>
      <c r="DW125" s="843"/>
      <c r="DX125" s="843"/>
      <c r="DY125" s="843"/>
      <c r="DZ125" s="844"/>
    </row>
    <row r="126" spans="1:130" s="230" customFormat="1" ht="26.25" customHeight="1" thickBot="1" x14ac:dyDescent="0.3">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447</v>
      </c>
      <c r="AB126" s="780"/>
      <c r="AC126" s="780"/>
      <c r="AD126" s="780"/>
      <c r="AE126" s="781"/>
      <c r="AF126" s="782" t="s">
        <v>447</v>
      </c>
      <c r="AG126" s="780"/>
      <c r="AH126" s="780"/>
      <c r="AI126" s="780"/>
      <c r="AJ126" s="781"/>
      <c r="AK126" s="782" t="s">
        <v>446</v>
      </c>
      <c r="AL126" s="780"/>
      <c r="AM126" s="780"/>
      <c r="AN126" s="780"/>
      <c r="AO126" s="781"/>
      <c r="AP126" s="824" t="s">
        <v>481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484</v>
      </c>
      <c r="DH126" s="817"/>
      <c r="DI126" s="817"/>
      <c r="DJ126" s="817"/>
      <c r="DK126" s="817"/>
      <c r="DL126" s="817" t="s">
        <v>480</v>
      </c>
      <c r="DM126" s="817"/>
      <c r="DN126" s="817"/>
      <c r="DO126" s="817"/>
      <c r="DP126" s="817"/>
      <c r="DQ126" s="817" t="s">
        <v>447</v>
      </c>
      <c r="DR126" s="817"/>
      <c r="DS126" s="817"/>
      <c r="DT126" s="817"/>
      <c r="DU126" s="817"/>
      <c r="DV126" s="794" t="s">
        <v>439</v>
      </c>
      <c r="DW126" s="794"/>
      <c r="DX126" s="794"/>
      <c r="DY126" s="794"/>
      <c r="DZ126" s="795"/>
    </row>
    <row r="127" spans="1:130" s="230" customFormat="1" ht="26.25" customHeight="1" x14ac:dyDescent="0.2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446</v>
      </c>
      <c r="AB127" s="780"/>
      <c r="AC127" s="780"/>
      <c r="AD127" s="780"/>
      <c r="AE127" s="781"/>
      <c r="AF127" s="782" t="s">
        <v>447</v>
      </c>
      <c r="AG127" s="780"/>
      <c r="AH127" s="780"/>
      <c r="AI127" s="780"/>
      <c r="AJ127" s="781"/>
      <c r="AK127" s="782" t="s">
        <v>484</v>
      </c>
      <c r="AL127" s="780"/>
      <c r="AM127" s="780"/>
      <c r="AN127" s="780"/>
      <c r="AO127" s="781"/>
      <c r="AP127" s="824" t="s">
        <v>487</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480</v>
      </c>
      <c r="DH127" s="817"/>
      <c r="DI127" s="817"/>
      <c r="DJ127" s="817"/>
      <c r="DK127" s="817"/>
      <c r="DL127" s="817" t="s">
        <v>446</v>
      </c>
      <c r="DM127" s="817"/>
      <c r="DN127" s="817"/>
      <c r="DO127" s="817"/>
      <c r="DP127" s="817"/>
      <c r="DQ127" s="817" t="s">
        <v>394</v>
      </c>
      <c r="DR127" s="817"/>
      <c r="DS127" s="817"/>
      <c r="DT127" s="817"/>
      <c r="DU127" s="817"/>
      <c r="DV127" s="794" t="s">
        <v>447</v>
      </c>
      <c r="DW127" s="794"/>
      <c r="DX127" s="794"/>
      <c r="DY127" s="794"/>
      <c r="DZ127" s="795"/>
    </row>
    <row r="128" spans="1:130" s="230" customFormat="1" ht="26.25" customHeight="1" thickBot="1" x14ac:dyDescent="0.3">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t="s">
        <v>447</v>
      </c>
      <c r="AB128" s="801"/>
      <c r="AC128" s="801"/>
      <c r="AD128" s="801"/>
      <c r="AE128" s="802"/>
      <c r="AF128" s="803" t="s">
        <v>394</v>
      </c>
      <c r="AG128" s="801"/>
      <c r="AH128" s="801"/>
      <c r="AI128" s="801"/>
      <c r="AJ128" s="802"/>
      <c r="AK128" s="803">
        <v>214</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439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447</v>
      </c>
      <c r="DH128" s="791"/>
      <c r="DI128" s="791"/>
      <c r="DJ128" s="791"/>
      <c r="DK128" s="791"/>
      <c r="DL128" s="791" t="s">
        <v>447</v>
      </c>
      <c r="DM128" s="791"/>
      <c r="DN128" s="791"/>
      <c r="DO128" s="791"/>
      <c r="DP128" s="791"/>
      <c r="DQ128" s="791" t="s">
        <v>481</v>
      </c>
      <c r="DR128" s="791"/>
      <c r="DS128" s="791"/>
      <c r="DT128" s="791"/>
      <c r="DU128" s="791"/>
      <c r="DV128" s="792" t="s">
        <v>481</v>
      </c>
      <c r="DW128" s="792"/>
      <c r="DX128" s="792"/>
      <c r="DY128" s="792"/>
      <c r="DZ128" s="793"/>
    </row>
    <row r="129" spans="1:131" s="230" customFormat="1" ht="26.25" customHeight="1" x14ac:dyDescent="0.2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4418573</v>
      </c>
      <c r="AB129" s="780"/>
      <c r="AC129" s="780"/>
      <c r="AD129" s="780"/>
      <c r="AE129" s="781"/>
      <c r="AF129" s="782">
        <v>4726729</v>
      </c>
      <c r="AG129" s="780"/>
      <c r="AH129" s="780"/>
      <c r="AI129" s="780"/>
      <c r="AJ129" s="781"/>
      <c r="AK129" s="782">
        <v>4578391</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622601</v>
      </c>
      <c r="AB130" s="780"/>
      <c r="AC130" s="780"/>
      <c r="AD130" s="780"/>
      <c r="AE130" s="781"/>
      <c r="AF130" s="782">
        <v>606321</v>
      </c>
      <c r="AG130" s="780"/>
      <c r="AH130" s="780"/>
      <c r="AI130" s="780"/>
      <c r="AJ130" s="781"/>
      <c r="AK130" s="782">
        <v>599519</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11.6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3">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3795972</v>
      </c>
      <c r="AB131" s="764"/>
      <c r="AC131" s="764"/>
      <c r="AD131" s="764"/>
      <c r="AE131" s="765"/>
      <c r="AF131" s="766">
        <v>4120408</v>
      </c>
      <c r="AG131" s="764"/>
      <c r="AH131" s="764"/>
      <c r="AI131" s="764"/>
      <c r="AJ131" s="765"/>
      <c r="AK131" s="766">
        <v>3978872</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447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10.910723259999999</v>
      </c>
      <c r="AB132" s="745"/>
      <c r="AC132" s="745"/>
      <c r="AD132" s="745"/>
      <c r="AE132" s="746"/>
      <c r="AF132" s="747">
        <v>11.57632933</v>
      </c>
      <c r="AG132" s="745"/>
      <c r="AH132" s="745"/>
      <c r="AI132" s="745"/>
      <c r="AJ132" s="746"/>
      <c r="AK132" s="747">
        <v>12.505202479999999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3">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11.1</v>
      </c>
      <c r="AB133" s="724"/>
      <c r="AC133" s="724"/>
      <c r="AD133" s="724"/>
      <c r="AE133" s="725"/>
      <c r="AF133" s="723">
        <v>11.2</v>
      </c>
      <c r="AG133" s="724"/>
      <c r="AH133" s="724"/>
      <c r="AI133" s="724"/>
      <c r="AJ133" s="725"/>
      <c r="AK133" s="723">
        <v>11.6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2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7jOodFsY9gOCXGf2Q1UAHgnLa+gThM/i1w5cTRe5JdefaEvGJ5OobFXpZjOq8vPKWOpuLsTXkyE4M8sVpFydQ==" saltValue="QqSioYHU0YzZ6urQjUp2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1" zoomScale="85" zoomScaleNormal="85" zoomScaleSheetLayoutView="85" workbookViewId="0"/>
  </sheetViews>
  <sheetFormatPr defaultColWidth="0" defaultRowHeight="13.5" customHeight="1" zeroHeight="1" x14ac:dyDescent="0.25"/>
  <cols>
    <col min="1" max="120" width="2.73046875" style="260" customWidth="1"/>
    <col min="121" max="121" width="0" style="259" hidden="1" customWidth="1"/>
    <col min="122" max="16384" width="9" style="259" hidden="1"/>
  </cols>
  <sheetData>
    <row r="1" spans="1:120" ht="12.75"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59"/>
    </row>
    <row r="17" spans="119:120" ht="12.75" x14ac:dyDescent="0.25">
      <c r="DP17" s="259"/>
    </row>
    <row r="18" spans="119:120" ht="12.75" x14ac:dyDescent="0.25"/>
    <row r="19" spans="119:120" ht="12.75" x14ac:dyDescent="0.25"/>
    <row r="20" spans="119:120" ht="12.75" x14ac:dyDescent="0.25">
      <c r="DO20" s="259"/>
      <c r="DP20" s="259"/>
    </row>
    <row r="21" spans="119:120" ht="12.75" x14ac:dyDescent="0.25">
      <c r="DP21" s="259"/>
    </row>
    <row r="22" spans="119:120" ht="12.75" x14ac:dyDescent="0.25"/>
    <row r="23" spans="119:120" ht="12.75" x14ac:dyDescent="0.25">
      <c r="DO23" s="259"/>
      <c r="DP23" s="259"/>
    </row>
    <row r="24" spans="119:120" ht="12.75" x14ac:dyDescent="0.25">
      <c r="DP24" s="259"/>
    </row>
    <row r="25" spans="119:120" ht="12.75" x14ac:dyDescent="0.25">
      <c r="DP25" s="259"/>
    </row>
    <row r="26" spans="119:120" ht="12.75" x14ac:dyDescent="0.25">
      <c r="DO26" s="259"/>
      <c r="DP26" s="259"/>
    </row>
    <row r="27" spans="119:120" ht="12.75" x14ac:dyDescent="0.25"/>
    <row r="28" spans="119:120" ht="12.75" x14ac:dyDescent="0.25">
      <c r="DO28" s="259"/>
      <c r="DP28" s="259"/>
    </row>
    <row r="29" spans="119:120" ht="12.75" x14ac:dyDescent="0.25">
      <c r="DP29" s="259"/>
    </row>
    <row r="30" spans="119:120" ht="12.75" x14ac:dyDescent="0.25"/>
    <row r="31" spans="119:120" ht="12.75" x14ac:dyDescent="0.25">
      <c r="DO31" s="259"/>
      <c r="DP31" s="259"/>
    </row>
    <row r="32" spans="119:120" ht="12.75" x14ac:dyDescent="0.25"/>
    <row r="33" spans="98:120" ht="12.75" x14ac:dyDescent="0.25">
      <c r="DO33" s="259"/>
      <c r="DP33" s="259"/>
    </row>
    <row r="34" spans="98:120" ht="12.75" x14ac:dyDescent="0.25">
      <c r="DM34" s="259"/>
    </row>
    <row r="35" spans="98:120" ht="12.75" x14ac:dyDescent="0.25">
      <c r="CT35" s="259"/>
      <c r="CU35" s="259"/>
      <c r="CV35" s="259"/>
      <c r="CY35" s="259"/>
      <c r="CZ35" s="259"/>
      <c r="DA35" s="259"/>
      <c r="DD35" s="259"/>
      <c r="DE35" s="259"/>
      <c r="DF35" s="259"/>
      <c r="DI35" s="259"/>
      <c r="DJ35" s="259"/>
      <c r="DK35" s="259"/>
      <c r="DM35" s="259"/>
      <c r="DN35" s="259"/>
      <c r="DO35" s="259"/>
      <c r="DP35" s="259"/>
    </row>
    <row r="36" spans="98:120" ht="12.75" x14ac:dyDescent="0.25"/>
    <row r="37" spans="98:120" ht="12.75" x14ac:dyDescent="0.25">
      <c r="CW37" s="259"/>
      <c r="DB37" s="259"/>
      <c r="DG37" s="259"/>
      <c r="DL37" s="259"/>
      <c r="DP37" s="259"/>
    </row>
    <row r="38" spans="98:120" ht="12.75" x14ac:dyDescent="0.25">
      <c r="CT38" s="259"/>
      <c r="CU38" s="259"/>
      <c r="CV38" s="259"/>
      <c r="CW38" s="259"/>
      <c r="CY38" s="259"/>
      <c r="CZ38" s="259"/>
      <c r="DA38" s="259"/>
      <c r="DB38" s="259"/>
      <c r="DD38" s="259"/>
      <c r="DE38" s="259"/>
      <c r="DF38" s="259"/>
      <c r="DG38" s="259"/>
      <c r="DI38" s="259"/>
      <c r="DJ38" s="259"/>
      <c r="DK38" s="259"/>
      <c r="DL38" s="259"/>
      <c r="DN38" s="259"/>
      <c r="DO38" s="259"/>
      <c r="DP38" s="259"/>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59"/>
      <c r="DO49" s="259"/>
      <c r="DP49" s="259"/>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59"/>
      <c r="CS63" s="259"/>
      <c r="CX63" s="259"/>
      <c r="DC63" s="259"/>
      <c r="DH63" s="259"/>
    </row>
    <row r="64" spans="22:120" ht="12.75" x14ac:dyDescent="0.25">
      <c r="V64" s="259"/>
    </row>
    <row r="65" spans="15:120" ht="12.75" x14ac:dyDescent="0.2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2.75" x14ac:dyDescent="0.25">
      <c r="Q66" s="259"/>
      <c r="S66" s="259"/>
      <c r="U66" s="259"/>
      <c r="DM66" s="259"/>
    </row>
    <row r="67" spans="15:120" ht="12.75" x14ac:dyDescent="0.2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2.75" x14ac:dyDescent="0.25"/>
    <row r="69" spans="15:120" ht="12.75" x14ac:dyDescent="0.25"/>
    <row r="70" spans="15:120" ht="12.75" x14ac:dyDescent="0.25"/>
    <row r="71" spans="15:120" ht="12.75" x14ac:dyDescent="0.25"/>
    <row r="72" spans="15:120" ht="12.75" x14ac:dyDescent="0.25">
      <c r="DP72" s="259"/>
    </row>
    <row r="73" spans="15:120" ht="12.75" x14ac:dyDescent="0.25">
      <c r="DP73" s="259"/>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59"/>
      <c r="CX96" s="259"/>
      <c r="DC96" s="259"/>
      <c r="DH96" s="259"/>
    </row>
    <row r="97" spans="24:120" ht="12.75" x14ac:dyDescent="0.25">
      <c r="CS97" s="259"/>
      <c r="CX97" s="259"/>
      <c r="DC97" s="259"/>
      <c r="DH97" s="259"/>
      <c r="DP97" s="260" t="s">
        <v>509</v>
      </c>
    </row>
    <row r="98" spans="24:120" ht="12.75" hidden="1" x14ac:dyDescent="0.25">
      <c r="CS98" s="259"/>
      <c r="CX98" s="259"/>
      <c r="DC98" s="259"/>
      <c r="DH98" s="259"/>
    </row>
    <row r="99" spans="24:120" ht="12.75" hidden="1" x14ac:dyDescent="0.25">
      <c r="CS99" s="259"/>
      <c r="CX99" s="259"/>
      <c r="DC99" s="259"/>
      <c r="DH99" s="259"/>
    </row>
    <row r="101" spans="24:120" ht="12" hidden="1" customHeight="1" x14ac:dyDescent="0.2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5">
      <c r="CU102" s="259"/>
      <c r="CZ102" s="259"/>
      <c r="DE102" s="259"/>
      <c r="DJ102" s="259"/>
      <c r="DM102" s="259"/>
    </row>
    <row r="103" spans="24:120" ht="12.75" hidden="1" x14ac:dyDescent="0.25">
      <c r="CT103" s="259"/>
      <c r="CV103" s="259"/>
      <c r="CW103" s="259"/>
      <c r="CY103" s="259"/>
      <c r="DA103" s="259"/>
      <c r="DB103" s="259"/>
      <c r="DD103" s="259"/>
      <c r="DF103" s="259"/>
      <c r="DG103" s="259"/>
      <c r="DI103" s="259"/>
      <c r="DK103" s="259"/>
      <c r="DL103" s="259"/>
      <c r="DM103" s="259"/>
      <c r="DN103" s="259"/>
      <c r="DO103" s="259"/>
      <c r="DP103" s="259"/>
    </row>
    <row r="104" spans="24:120" ht="12.75" hidden="1" x14ac:dyDescent="0.25">
      <c r="CV104" s="259"/>
      <c r="CW104" s="259"/>
      <c r="DA104" s="259"/>
      <c r="DB104" s="259"/>
      <c r="DF104" s="259"/>
      <c r="DG104" s="259"/>
      <c r="DK104" s="259"/>
      <c r="DL104" s="259"/>
      <c r="DN104" s="259"/>
      <c r="DO104" s="259"/>
      <c r="DP104" s="259"/>
    </row>
    <row r="105" spans="24:120" ht="12.75" hidden="1" customHeight="1" x14ac:dyDescent="0.25"/>
  </sheetData>
  <sheetProtection algorithmName="SHA-512" hashValue="Jt5ZssseFID61RDEA0Qte0inY121mEPENA/AvBqALNTHrbXS7CSkBCIJ1UtGlhd32DFoK8yg+QD6zF1unXe4QA==" saltValue="VcX8qYoZ3ExfsEIvy9N3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9765625" style="260" customWidth="1"/>
    <col min="117" max="16384" width="9" style="259" hidden="1"/>
  </cols>
  <sheetData>
    <row r="1" spans="2:116" ht="12.75"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2.75" x14ac:dyDescent="0.25"/>
    <row r="3" spans="2:116" ht="12.75" x14ac:dyDescent="0.25"/>
    <row r="4" spans="2:116" ht="12.75" x14ac:dyDescent="0.2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2.75" x14ac:dyDescent="0.2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2.75" x14ac:dyDescent="0.25"/>
    <row r="20" spans="9:116" ht="12.75" x14ac:dyDescent="0.25"/>
    <row r="21" spans="9:116" ht="12.75" x14ac:dyDescent="0.25">
      <c r="DL21" s="259"/>
    </row>
    <row r="22" spans="9:116" ht="12.75" x14ac:dyDescent="0.25">
      <c r="DI22" s="259"/>
      <c r="DJ22" s="259"/>
      <c r="DK22" s="259"/>
      <c r="DL22" s="259"/>
    </row>
    <row r="23" spans="9:116" ht="12.75" x14ac:dyDescent="0.25">
      <c r="CY23" s="259"/>
      <c r="CZ23" s="259"/>
      <c r="DA23" s="259"/>
      <c r="DB23" s="259"/>
      <c r="DC23" s="259"/>
      <c r="DD23" s="259"/>
      <c r="DE23" s="259"/>
      <c r="DF23" s="259"/>
      <c r="DG23" s="259"/>
      <c r="DH23" s="259"/>
      <c r="DI23" s="259"/>
      <c r="DJ23" s="259"/>
      <c r="DK23" s="259"/>
      <c r="DL23" s="259"/>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59"/>
      <c r="DA35" s="259"/>
      <c r="DB35" s="259"/>
      <c r="DC35" s="259"/>
      <c r="DD35" s="259"/>
      <c r="DE35" s="259"/>
      <c r="DF35" s="259"/>
      <c r="DG35" s="259"/>
      <c r="DH35" s="259"/>
      <c r="DI35" s="259"/>
      <c r="DJ35" s="259"/>
      <c r="DK35" s="259"/>
      <c r="DL35" s="259"/>
    </row>
    <row r="36" spans="15:116" ht="12.75" x14ac:dyDescent="0.25"/>
    <row r="37" spans="15:116" ht="12.75" x14ac:dyDescent="0.25">
      <c r="DL37" s="259"/>
    </row>
    <row r="38" spans="15:116" ht="12.75" x14ac:dyDescent="0.25">
      <c r="DI38" s="259"/>
      <c r="DJ38" s="259"/>
      <c r="DK38" s="259"/>
      <c r="DL38" s="259"/>
    </row>
    <row r="39" spans="15:116" ht="12.75" x14ac:dyDescent="0.25"/>
    <row r="40" spans="15:116" ht="12.75" x14ac:dyDescent="0.25"/>
    <row r="41" spans="15:116" ht="12.75" x14ac:dyDescent="0.25"/>
    <row r="42" spans="15:116" ht="12.75" x14ac:dyDescent="0.25"/>
    <row r="43" spans="15:116" ht="12.75" x14ac:dyDescent="0.2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2.75" x14ac:dyDescent="0.25">
      <c r="DL44" s="259"/>
    </row>
    <row r="45" spans="15:116" ht="12.75" x14ac:dyDescent="0.25"/>
    <row r="46" spans="15:116" ht="12.75" x14ac:dyDescent="0.25">
      <c r="DA46" s="259"/>
      <c r="DB46" s="259"/>
      <c r="DC46" s="259"/>
      <c r="DD46" s="259"/>
      <c r="DE46" s="259"/>
      <c r="DF46" s="259"/>
      <c r="DG46" s="259"/>
      <c r="DH46" s="259"/>
      <c r="DI46" s="259"/>
      <c r="DJ46" s="259"/>
      <c r="DK46" s="259"/>
      <c r="DL46" s="259"/>
    </row>
    <row r="47" spans="15:116" ht="12.75" x14ac:dyDescent="0.25"/>
    <row r="48" spans="15:116" ht="12.75" x14ac:dyDescent="0.25"/>
    <row r="49" spans="104:116" ht="12.75" x14ac:dyDescent="0.25"/>
    <row r="50" spans="104:116" ht="12.75" x14ac:dyDescent="0.25">
      <c r="CZ50" s="259"/>
      <c r="DA50" s="259"/>
      <c r="DB50" s="259"/>
      <c r="DC50" s="259"/>
      <c r="DD50" s="259"/>
      <c r="DE50" s="259"/>
      <c r="DF50" s="259"/>
      <c r="DG50" s="259"/>
      <c r="DH50" s="259"/>
      <c r="DI50" s="259"/>
      <c r="DJ50" s="259"/>
      <c r="DK50" s="259"/>
      <c r="DL50" s="259"/>
    </row>
    <row r="51" spans="104:116" ht="12.75" x14ac:dyDescent="0.25"/>
    <row r="52" spans="104:116" ht="12.75" x14ac:dyDescent="0.25"/>
    <row r="53" spans="104:116" ht="12.75" x14ac:dyDescent="0.25">
      <c r="DL53" s="259"/>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59"/>
      <c r="DD67" s="259"/>
      <c r="DE67" s="259"/>
      <c r="DF67" s="259"/>
      <c r="DG67" s="259"/>
      <c r="DH67" s="259"/>
      <c r="DI67" s="259"/>
      <c r="DJ67" s="259"/>
      <c r="DK67" s="259"/>
      <c r="DL67" s="259"/>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rAH7rYG5iinAOIYJ9fofBwHZA/9ViB7ymvhthYd0FmjukHSE4c/SuN2CC4upHPOc/3sjn8lOK8BQHm5PpzX1fw==" saltValue="YhLsNBcVibw1gvuAihaDN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5"/>
  <cols>
    <col min="1" max="36" width="2.46484375" style="261" customWidth="1"/>
    <col min="37" max="44" width="17" style="261" customWidth="1"/>
    <col min="45" max="45" width="6.1328125" style="268" customWidth="1"/>
    <col min="46" max="46" width="3" style="266" customWidth="1"/>
    <col min="47" max="47" width="19.1328125" style="261" hidden="1" customWidth="1"/>
    <col min="48" max="52" width="12.59765625" style="261" hidden="1" customWidth="1"/>
    <col min="53" max="16384" width="8.59765625" style="261" hidden="1"/>
  </cols>
  <sheetData>
    <row r="1" spans="1:46" ht="12.75" x14ac:dyDescent="0.25">
      <c r="AS1" s="262"/>
      <c r="AT1" s="262"/>
    </row>
    <row r="2" spans="1:46" ht="12.75" x14ac:dyDescent="0.25">
      <c r="AS2" s="262"/>
      <c r="AT2" s="262"/>
    </row>
    <row r="3" spans="1:46" ht="12.75" x14ac:dyDescent="0.25">
      <c r="AS3" s="262"/>
      <c r="AT3" s="262"/>
    </row>
    <row r="4" spans="1:46" ht="12.75" x14ac:dyDescent="0.25">
      <c r="AS4" s="262"/>
      <c r="AT4" s="262"/>
    </row>
    <row r="5" spans="1:46" ht="16.149999999999999" x14ac:dyDescent="0.2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2.75" x14ac:dyDescent="0.2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2.75" x14ac:dyDescent="0.2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2.75" x14ac:dyDescent="0.2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1152808</v>
      </c>
      <c r="AP9" s="281">
        <v>61664</v>
      </c>
      <c r="AQ9" s="282">
        <v>91991</v>
      </c>
      <c r="AR9" s="283">
        <v>-33</v>
      </c>
    </row>
    <row r="10" spans="1:46" ht="13.5" customHeight="1" x14ac:dyDescent="0.2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53689</v>
      </c>
      <c r="AP10" s="284">
        <v>2872</v>
      </c>
      <c r="AQ10" s="285">
        <v>12405</v>
      </c>
      <c r="AR10" s="286">
        <v>-76.8</v>
      </c>
    </row>
    <row r="11" spans="1:46" ht="13.5" customHeight="1" x14ac:dyDescent="0.2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v>240</v>
      </c>
      <c r="AP11" s="284">
        <v>13</v>
      </c>
      <c r="AQ11" s="285">
        <v>395</v>
      </c>
      <c r="AR11" s="286">
        <v>-96.7</v>
      </c>
    </row>
    <row r="12" spans="1:46" ht="13.5" customHeight="1" x14ac:dyDescent="0.2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521</v>
      </c>
      <c r="AP12" s="284" t="s">
        <v>521</v>
      </c>
      <c r="AQ12" s="285">
        <v>19</v>
      </c>
      <c r="AR12" s="286" t="s">
        <v>521</v>
      </c>
    </row>
    <row r="13" spans="1:46" ht="13.5" customHeight="1" x14ac:dyDescent="0.2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36005</v>
      </c>
      <c r="AP13" s="284">
        <v>1926</v>
      </c>
      <c r="AQ13" s="285">
        <v>3751</v>
      </c>
      <c r="AR13" s="286">
        <v>-48.7</v>
      </c>
    </row>
    <row r="14" spans="1:46" ht="13.5" customHeight="1" x14ac:dyDescent="0.2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40860</v>
      </c>
      <c r="AP14" s="284">
        <v>2186</v>
      </c>
      <c r="AQ14" s="285">
        <v>1672</v>
      </c>
      <c r="AR14" s="286">
        <v>30.7</v>
      </c>
    </row>
    <row r="15" spans="1:46" ht="13.5" customHeight="1" x14ac:dyDescent="0.2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-60912</v>
      </c>
      <c r="AP15" s="284">
        <v>-3258</v>
      </c>
      <c r="AQ15" s="285">
        <v>-6358</v>
      </c>
      <c r="AR15" s="286">
        <v>-48.8</v>
      </c>
    </row>
    <row r="16" spans="1:46" ht="12.75" x14ac:dyDescent="0.2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1222690</v>
      </c>
      <c r="AP16" s="284">
        <v>65402</v>
      </c>
      <c r="AQ16" s="285">
        <v>103876</v>
      </c>
      <c r="AR16" s="286">
        <v>-37</v>
      </c>
    </row>
    <row r="17" spans="1:46" ht="12.75" x14ac:dyDescent="0.2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2.75" x14ac:dyDescent="0.2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2.75" x14ac:dyDescent="0.2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2.75" x14ac:dyDescent="0.2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2.75" x14ac:dyDescent="0.2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6.58</v>
      </c>
      <c r="AP21" s="298">
        <v>9.2899999999999991</v>
      </c>
      <c r="AQ21" s="299">
        <v>-2.71</v>
      </c>
      <c r="AR21" s="267"/>
      <c r="AS21" s="300"/>
      <c r="AT21" s="296"/>
    </row>
    <row r="22" spans="1:46" s="301" customFormat="1" ht="12.75" x14ac:dyDescent="0.2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95</v>
      </c>
      <c r="AP22" s="303">
        <v>96.9</v>
      </c>
      <c r="AQ22" s="304">
        <v>-1.9</v>
      </c>
      <c r="AR22" s="288"/>
      <c r="AS22" s="300"/>
      <c r="AT22" s="296"/>
    </row>
    <row r="23" spans="1:46" s="301" customFormat="1" ht="12.75" x14ac:dyDescent="0.2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2.75" x14ac:dyDescent="0.2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2.75" x14ac:dyDescent="0.2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2.75" x14ac:dyDescent="0.2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2.75" x14ac:dyDescent="0.25">
      <c r="A27" s="309"/>
      <c r="AO27" s="262"/>
      <c r="AP27" s="262"/>
      <c r="AQ27" s="262"/>
      <c r="AR27" s="262"/>
      <c r="AS27" s="262"/>
      <c r="AT27" s="262"/>
    </row>
    <row r="28" spans="1:46" ht="16.149999999999999" x14ac:dyDescent="0.2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2.75" x14ac:dyDescent="0.2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2.75" x14ac:dyDescent="0.2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718507</v>
      </c>
      <c r="AP32" s="312">
        <v>38433</v>
      </c>
      <c r="AQ32" s="313">
        <v>51927</v>
      </c>
      <c r="AR32" s="314">
        <v>-26</v>
      </c>
    </row>
    <row r="33" spans="1:46" ht="13.5" customHeight="1" x14ac:dyDescent="0.2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521</v>
      </c>
      <c r="AP33" s="312" t="s">
        <v>521</v>
      </c>
      <c r="AQ33" s="313" t="s">
        <v>521</v>
      </c>
      <c r="AR33" s="314" t="s">
        <v>521</v>
      </c>
    </row>
    <row r="34" spans="1:46" ht="27" customHeight="1" x14ac:dyDescent="0.2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521</v>
      </c>
      <c r="AP34" s="312" t="s">
        <v>521</v>
      </c>
      <c r="AQ34" s="313" t="s">
        <v>521</v>
      </c>
      <c r="AR34" s="314" t="s">
        <v>521</v>
      </c>
    </row>
    <row r="35" spans="1:46" ht="27" customHeight="1" x14ac:dyDescent="0.2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358116</v>
      </c>
      <c r="AP35" s="312">
        <v>19156</v>
      </c>
      <c r="AQ35" s="313">
        <v>15337</v>
      </c>
      <c r="AR35" s="314">
        <v>24.9</v>
      </c>
    </row>
    <row r="36" spans="1:46" ht="27" customHeight="1" x14ac:dyDescent="0.2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20676</v>
      </c>
      <c r="AP36" s="312">
        <v>1106</v>
      </c>
      <c r="AQ36" s="313">
        <v>2347</v>
      </c>
      <c r="AR36" s="314">
        <v>-52.9</v>
      </c>
    </row>
    <row r="37" spans="1:46" ht="13.5" customHeight="1" x14ac:dyDescent="0.2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t="s">
        <v>521</v>
      </c>
      <c r="AP37" s="312" t="s">
        <v>521</v>
      </c>
      <c r="AQ37" s="313">
        <v>463</v>
      </c>
      <c r="AR37" s="314" t="s">
        <v>521</v>
      </c>
    </row>
    <row r="38" spans="1:46" ht="27" customHeight="1" x14ac:dyDescent="0.2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521</v>
      </c>
      <c r="AP38" s="315" t="s">
        <v>521</v>
      </c>
      <c r="AQ38" s="316">
        <v>1</v>
      </c>
      <c r="AR38" s="304" t="s">
        <v>521</v>
      </c>
      <c r="AS38" s="311"/>
    </row>
    <row r="39" spans="1:46" ht="12.75" x14ac:dyDescent="0.2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-214</v>
      </c>
      <c r="AP39" s="312">
        <v>-11</v>
      </c>
      <c r="AQ39" s="313">
        <v>-3326</v>
      </c>
      <c r="AR39" s="314">
        <v>-99.7</v>
      </c>
      <c r="AS39" s="311"/>
    </row>
    <row r="40" spans="1:46" ht="27" customHeight="1" x14ac:dyDescent="0.2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-599519</v>
      </c>
      <c r="AP40" s="312">
        <v>-32068</v>
      </c>
      <c r="AQ40" s="313">
        <v>-45680</v>
      </c>
      <c r="AR40" s="314">
        <v>-29.8</v>
      </c>
      <c r="AS40" s="311"/>
    </row>
    <row r="41" spans="1:46" ht="12.75" x14ac:dyDescent="0.2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497566</v>
      </c>
      <c r="AP41" s="312">
        <v>26615</v>
      </c>
      <c r="AQ41" s="313">
        <v>21069</v>
      </c>
      <c r="AR41" s="314">
        <v>26.3</v>
      </c>
      <c r="AS41" s="311"/>
    </row>
    <row r="42" spans="1:46" ht="12.75" x14ac:dyDescent="0.2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2.75" x14ac:dyDescent="0.2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2.75" x14ac:dyDescent="0.2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2.75" x14ac:dyDescent="0.2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2.75" x14ac:dyDescent="0.2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2.75" x14ac:dyDescent="0.2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2.75" x14ac:dyDescent="0.2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2.75" x14ac:dyDescent="0.2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154975</v>
      </c>
      <c r="AN51" s="334">
        <v>8403</v>
      </c>
      <c r="AO51" s="335">
        <v>-72.099999999999994</v>
      </c>
      <c r="AP51" s="336">
        <v>73475</v>
      </c>
      <c r="AQ51" s="337">
        <v>9.1</v>
      </c>
      <c r="AR51" s="338">
        <v>-81.2</v>
      </c>
    </row>
    <row r="52" spans="1:44" ht="12.75" x14ac:dyDescent="0.2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111678</v>
      </c>
      <c r="AN52" s="342">
        <v>6056</v>
      </c>
      <c r="AO52" s="343">
        <v>-2.7</v>
      </c>
      <c r="AP52" s="344">
        <v>43072</v>
      </c>
      <c r="AQ52" s="345">
        <v>31.1</v>
      </c>
      <c r="AR52" s="346">
        <v>-33.799999999999997</v>
      </c>
    </row>
    <row r="53" spans="1:44" ht="12.75" x14ac:dyDescent="0.2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631762</v>
      </c>
      <c r="AN53" s="334">
        <v>34283</v>
      </c>
      <c r="AO53" s="335">
        <v>308</v>
      </c>
      <c r="AP53" s="336">
        <v>87464</v>
      </c>
      <c r="AQ53" s="337">
        <v>19</v>
      </c>
      <c r="AR53" s="338">
        <v>289</v>
      </c>
    </row>
    <row r="54" spans="1:44" ht="12.75" x14ac:dyDescent="0.2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281969</v>
      </c>
      <c r="AN54" s="342">
        <v>15301</v>
      </c>
      <c r="AO54" s="343">
        <v>152.69999999999999</v>
      </c>
      <c r="AP54" s="344">
        <v>47479</v>
      </c>
      <c r="AQ54" s="345">
        <v>10.199999999999999</v>
      </c>
      <c r="AR54" s="346">
        <v>142.5</v>
      </c>
    </row>
    <row r="55" spans="1:44" ht="12.75" x14ac:dyDescent="0.2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2646515</v>
      </c>
      <c r="AN55" s="334">
        <v>143094</v>
      </c>
      <c r="AO55" s="335">
        <v>317.39999999999998</v>
      </c>
      <c r="AP55" s="336">
        <v>96248</v>
      </c>
      <c r="AQ55" s="337">
        <v>10</v>
      </c>
      <c r="AR55" s="338">
        <v>307.39999999999998</v>
      </c>
    </row>
    <row r="56" spans="1:44" ht="12.75" x14ac:dyDescent="0.2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2107215</v>
      </c>
      <c r="AN56" s="342">
        <v>113934</v>
      </c>
      <c r="AO56" s="343">
        <v>644.6</v>
      </c>
      <c r="AP56" s="344">
        <v>55768</v>
      </c>
      <c r="AQ56" s="345">
        <v>17.5</v>
      </c>
      <c r="AR56" s="346">
        <v>627.1</v>
      </c>
    </row>
    <row r="57" spans="1:44" ht="12.75" x14ac:dyDescent="0.2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2341274</v>
      </c>
      <c r="AN57" s="334">
        <v>126214</v>
      </c>
      <c r="AO57" s="335">
        <v>-11.8</v>
      </c>
      <c r="AP57" s="336">
        <v>76413</v>
      </c>
      <c r="AQ57" s="337">
        <v>-20.6</v>
      </c>
      <c r="AR57" s="338">
        <v>8.8000000000000007</v>
      </c>
    </row>
    <row r="58" spans="1:44" ht="12.75" x14ac:dyDescent="0.2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1436448</v>
      </c>
      <c r="AN58" s="342">
        <v>77437</v>
      </c>
      <c r="AO58" s="343">
        <v>-32</v>
      </c>
      <c r="AP58" s="344">
        <v>39658</v>
      </c>
      <c r="AQ58" s="345">
        <v>-28.9</v>
      </c>
      <c r="AR58" s="346">
        <v>-3.1</v>
      </c>
    </row>
    <row r="59" spans="1:44" ht="12.75" x14ac:dyDescent="0.2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1612345</v>
      </c>
      <c r="AN59" s="334">
        <v>86245</v>
      </c>
      <c r="AO59" s="335">
        <v>-31.7</v>
      </c>
      <c r="AP59" s="336">
        <v>66481</v>
      </c>
      <c r="AQ59" s="337">
        <v>-13</v>
      </c>
      <c r="AR59" s="338">
        <v>-18.7</v>
      </c>
    </row>
    <row r="60" spans="1:44" ht="12.75" x14ac:dyDescent="0.2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1339192</v>
      </c>
      <c r="AN60" s="342">
        <v>71634</v>
      </c>
      <c r="AO60" s="343">
        <v>-7.5</v>
      </c>
      <c r="AP60" s="344">
        <v>36120</v>
      </c>
      <c r="AQ60" s="345">
        <v>-8.9</v>
      </c>
      <c r="AR60" s="346">
        <v>1.4</v>
      </c>
    </row>
    <row r="61" spans="1:44" ht="12.75" x14ac:dyDescent="0.2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1477374</v>
      </c>
      <c r="AN61" s="349">
        <v>79648</v>
      </c>
      <c r="AO61" s="350">
        <v>102</v>
      </c>
      <c r="AP61" s="351">
        <v>80016</v>
      </c>
      <c r="AQ61" s="352">
        <v>0.9</v>
      </c>
      <c r="AR61" s="338">
        <v>101.1</v>
      </c>
    </row>
    <row r="62" spans="1:44" ht="12.75" x14ac:dyDescent="0.2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1055300</v>
      </c>
      <c r="AN62" s="342">
        <v>56872</v>
      </c>
      <c r="AO62" s="343">
        <v>151</v>
      </c>
      <c r="AP62" s="344">
        <v>44419</v>
      </c>
      <c r="AQ62" s="345">
        <v>4.2</v>
      </c>
      <c r="AR62" s="346">
        <v>146.80000000000001</v>
      </c>
    </row>
    <row r="63" spans="1:44" ht="12.75" x14ac:dyDescent="0.2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2.75" x14ac:dyDescent="0.2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2.75" x14ac:dyDescent="0.2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2.75" x14ac:dyDescent="0.2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5">
      <c r="AK67" s="262"/>
      <c r="AL67" s="262"/>
      <c r="AM67" s="262"/>
      <c r="AN67" s="262"/>
      <c r="AO67" s="262"/>
      <c r="AP67" s="262"/>
      <c r="AQ67" s="262"/>
      <c r="AR67" s="262"/>
      <c r="AS67" s="262"/>
      <c r="AT67" s="262"/>
    </row>
    <row r="68" spans="1:46" ht="13.5" hidden="1" customHeight="1" x14ac:dyDescent="0.25">
      <c r="AK68" s="262"/>
      <c r="AL68" s="262"/>
      <c r="AM68" s="262"/>
      <c r="AN68" s="262"/>
      <c r="AO68" s="262"/>
      <c r="AP68" s="262"/>
      <c r="AQ68" s="262"/>
      <c r="AR68" s="262"/>
    </row>
    <row r="69" spans="1:46" ht="13.5" hidden="1" customHeight="1" x14ac:dyDescent="0.25">
      <c r="AK69" s="262"/>
      <c r="AL69" s="262"/>
      <c r="AM69" s="262"/>
      <c r="AN69" s="262"/>
      <c r="AO69" s="262"/>
      <c r="AP69" s="262"/>
      <c r="AQ69" s="262"/>
      <c r="AR69" s="262"/>
    </row>
    <row r="70" spans="1:46" ht="12.75" hidden="1" x14ac:dyDescent="0.25">
      <c r="AK70" s="262"/>
      <c r="AL70" s="262"/>
      <c r="AM70" s="262"/>
      <c r="AN70" s="262"/>
      <c r="AO70" s="262"/>
      <c r="AP70" s="262"/>
      <c r="AQ70" s="262"/>
      <c r="AR70" s="262"/>
    </row>
    <row r="71" spans="1:46" ht="12.75" hidden="1" x14ac:dyDescent="0.25">
      <c r="AK71" s="262"/>
      <c r="AL71" s="262"/>
      <c r="AM71" s="262"/>
      <c r="AN71" s="262"/>
      <c r="AO71" s="262"/>
      <c r="AP71" s="262"/>
      <c r="AQ71" s="262"/>
      <c r="AR71" s="262"/>
    </row>
    <row r="72" spans="1:46" ht="12.75" hidden="1" x14ac:dyDescent="0.25">
      <c r="AK72" s="262"/>
      <c r="AL72" s="262"/>
      <c r="AM72" s="262"/>
      <c r="AN72" s="262"/>
      <c r="AO72" s="262"/>
      <c r="AP72" s="262"/>
      <c r="AQ72" s="262"/>
      <c r="AR72" s="262"/>
    </row>
    <row r="73" spans="1:46" ht="12.75" hidden="1" x14ac:dyDescent="0.25">
      <c r="AK73" s="262"/>
      <c r="AL73" s="262"/>
      <c r="AM73" s="262"/>
      <c r="AN73" s="262"/>
      <c r="AO73" s="262"/>
      <c r="AP73" s="262"/>
      <c r="AQ73" s="262"/>
      <c r="AR73" s="262"/>
    </row>
  </sheetData>
  <sheetProtection algorithmName="SHA-512" hashValue="PAbCFmefOIBRTcQLxNVWI6sWFv9u6aH9fd6LHmssNA9NR/OVtTQ5ZLz0xgFmSTmH2/62mBcLONgZzZEJFlsrbw==" saltValue="PJyEDIa9semlnvA13b1M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60" customWidth="1"/>
    <col min="126" max="16384" width="9" style="259" hidden="1"/>
  </cols>
  <sheetData>
    <row r="1" spans="2:125" ht="13.5" customHeight="1"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2.75" x14ac:dyDescent="0.25">
      <c r="B2" s="259"/>
      <c r="DG2" s="259"/>
    </row>
    <row r="3" spans="2:125" ht="12.75" x14ac:dyDescent="0.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2.75" x14ac:dyDescent="0.25"/>
    <row r="5" spans="2:125" ht="12.75" x14ac:dyDescent="0.25"/>
    <row r="6" spans="2:125" ht="12.75" x14ac:dyDescent="0.25"/>
    <row r="7" spans="2:125" ht="12.75" x14ac:dyDescent="0.25"/>
    <row r="8" spans="2:125" ht="12.75" x14ac:dyDescent="0.25"/>
    <row r="9" spans="2:125" ht="12.75" x14ac:dyDescent="0.25">
      <c r="DU9" s="259"/>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59"/>
    </row>
    <row r="18" spans="125:125" ht="12.75" x14ac:dyDescent="0.25"/>
    <row r="19" spans="125:125" ht="12.75" x14ac:dyDescent="0.25"/>
    <row r="20" spans="125:125" ht="12.75" x14ac:dyDescent="0.25">
      <c r="DU20" s="259"/>
    </row>
    <row r="21" spans="125:125" ht="12.75" x14ac:dyDescent="0.25">
      <c r="DU21" s="259"/>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59"/>
    </row>
    <row r="29" spans="125:125" ht="12.75" x14ac:dyDescent="0.25"/>
    <row r="30" spans="125:125" ht="12.75" x14ac:dyDescent="0.25"/>
    <row r="31" spans="125:125" ht="12.75" x14ac:dyDescent="0.25"/>
    <row r="32" spans="125:125" ht="12.75" x14ac:dyDescent="0.25"/>
    <row r="33" spans="2:125" ht="12.75" x14ac:dyDescent="0.25">
      <c r="B33" s="259"/>
      <c r="G33" s="259"/>
      <c r="I33" s="259"/>
    </row>
    <row r="34" spans="2:125" ht="12.75" x14ac:dyDescent="0.25">
      <c r="C34" s="259"/>
      <c r="P34" s="259"/>
      <c r="DE34" s="259"/>
      <c r="DH34" s="259"/>
    </row>
    <row r="35" spans="2:125" ht="12.75" x14ac:dyDescent="0.25">
      <c r="D35" s="259"/>
      <c r="E35" s="259"/>
      <c r="DG35" s="259"/>
      <c r="DJ35" s="259"/>
      <c r="DP35" s="259"/>
      <c r="DQ35" s="259"/>
      <c r="DR35" s="259"/>
      <c r="DS35" s="259"/>
      <c r="DT35" s="259"/>
      <c r="DU35" s="259"/>
    </row>
    <row r="36" spans="2:125" ht="12.75" x14ac:dyDescent="0.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2.75" x14ac:dyDescent="0.25">
      <c r="DU37" s="259"/>
    </row>
    <row r="38" spans="2:125" ht="12.75" x14ac:dyDescent="0.25">
      <c r="DT38" s="259"/>
      <c r="DU38" s="259"/>
    </row>
    <row r="39" spans="2:125" ht="12.75" x14ac:dyDescent="0.25"/>
    <row r="40" spans="2:125" ht="12.75" x14ac:dyDescent="0.25">
      <c r="DH40" s="259"/>
    </row>
    <row r="41" spans="2:125" ht="12.75" x14ac:dyDescent="0.25">
      <c r="DE41" s="259"/>
    </row>
    <row r="42" spans="2:125" ht="12.75" x14ac:dyDescent="0.25">
      <c r="DG42" s="259"/>
      <c r="DJ42" s="259"/>
    </row>
    <row r="43" spans="2:125" ht="12.75" x14ac:dyDescent="0.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2.75" x14ac:dyDescent="0.25">
      <c r="DU44" s="259"/>
    </row>
    <row r="45" spans="2:125" ht="12.75" x14ac:dyDescent="0.25"/>
    <row r="46" spans="2:125" ht="12.75" x14ac:dyDescent="0.25"/>
    <row r="47" spans="2:125" ht="12.75" x14ac:dyDescent="0.25"/>
    <row r="48" spans="2:125" ht="12.75" x14ac:dyDescent="0.25">
      <c r="DT48" s="259"/>
      <c r="DU48" s="259"/>
    </row>
    <row r="49" spans="120:125" ht="12.75" x14ac:dyDescent="0.25">
      <c r="DU49" s="259"/>
    </row>
    <row r="50" spans="120:125" ht="12.75" x14ac:dyDescent="0.25">
      <c r="DU50" s="259"/>
    </row>
    <row r="51" spans="120:125" ht="12.75" x14ac:dyDescent="0.25">
      <c r="DP51" s="259"/>
      <c r="DQ51" s="259"/>
      <c r="DR51" s="259"/>
      <c r="DS51" s="259"/>
      <c r="DT51" s="259"/>
      <c r="DU51" s="259"/>
    </row>
    <row r="52" spans="120:125" ht="12.75" x14ac:dyDescent="0.25"/>
    <row r="53" spans="120:125" ht="12.75" x14ac:dyDescent="0.25"/>
    <row r="54" spans="120:125" ht="12.75" x14ac:dyDescent="0.25">
      <c r="DU54" s="259"/>
    </row>
    <row r="55" spans="120:125" ht="12.75" x14ac:dyDescent="0.25"/>
    <row r="56" spans="120:125" ht="12.75" x14ac:dyDescent="0.25"/>
    <row r="57" spans="120:125" ht="12.75" x14ac:dyDescent="0.25"/>
    <row r="58" spans="120:125" ht="12.75" x14ac:dyDescent="0.25">
      <c r="DU58" s="259"/>
    </row>
    <row r="59" spans="120:125" ht="12.75" x14ac:dyDescent="0.25"/>
    <row r="60" spans="120:125" ht="12.75" x14ac:dyDescent="0.25"/>
    <row r="61" spans="120:125" ht="12.75" x14ac:dyDescent="0.25"/>
    <row r="62" spans="120:125" ht="12.75" x14ac:dyDescent="0.25"/>
    <row r="63" spans="120:125" ht="12.75" x14ac:dyDescent="0.25">
      <c r="DU63" s="259"/>
    </row>
    <row r="64" spans="120:125" ht="12.75" x14ac:dyDescent="0.25">
      <c r="DT64" s="259"/>
      <c r="DU64" s="259"/>
    </row>
    <row r="65" spans="123:125" ht="12.75" x14ac:dyDescent="0.25"/>
    <row r="66" spans="123:125" ht="12.75" x14ac:dyDescent="0.25"/>
    <row r="67" spans="123:125" ht="12.75" x14ac:dyDescent="0.25"/>
    <row r="68" spans="123:125" ht="12.75" x14ac:dyDescent="0.25"/>
    <row r="69" spans="123:125" ht="12.75" x14ac:dyDescent="0.25">
      <c r="DS69" s="259"/>
      <c r="DT69" s="259"/>
      <c r="DU69" s="259"/>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59"/>
    </row>
    <row r="83" spans="116:125" ht="12.75" x14ac:dyDescent="0.25">
      <c r="DM83" s="259"/>
      <c r="DN83" s="259"/>
      <c r="DO83" s="259"/>
      <c r="DP83" s="259"/>
      <c r="DQ83" s="259"/>
      <c r="DR83" s="259"/>
      <c r="DS83" s="259"/>
      <c r="DT83" s="259"/>
      <c r="DU83" s="259"/>
    </row>
    <row r="84" spans="116:125" ht="12.75" x14ac:dyDescent="0.25"/>
    <row r="85" spans="116:125" ht="12.75" x14ac:dyDescent="0.25"/>
    <row r="86" spans="116:125" ht="12.75" x14ac:dyDescent="0.25"/>
    <row r="87" spans="116:125" ht="12.75" x14ac:dyDescent="0.25"/>
    <row r="88" spans="116:125" ht="12.75" x14ac:dyDescent="0.25">
      <c r="DU88" s="259"/>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59"/>
      <c r="DT94" s="259"/>
      <c r="DU94" s="259"/>
    </row>
    <row r="95" spans="116:125" ht="13.5" customHeight="1" x14ac:dyDescent="0.25">
      <c r="DU95" s="259"/>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9"/>
    </row>
    <row r="102" spans="124:125" ht="13.5" customHeight="1" x14ac:dyDescent="0.25"/>
    <row r="103" spans="124:125" ht="13.5" customHeight="1" x14ac:dyDescent="0.25"/>
    <row r="104" spans="124:125" ht="13.5" customHeight="1" x14ac:dyDescent="0.25">
      <c r="DT104" s="259"/>
      <c r="DU104" s="259"/>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9" t="s">
        <v>560</v>
      </c>
    </row>
    <row r="120" spans="125:125" ht="13.5" hidden="1" customHeight="1" x14ac:dyDescent="0.25"/>
    <row r="121" spans="125:125" ht="13.5" hidden="1" customHeight="1" x14ac:dyDescent="0.25">
      <c r="DU121" s="259"/>
    </row>
  </sheetData>
  <sheetProtection algorithmName="SHA-512" hashValue="sOgDyNEKQt5o1ijdZLyC62VMBQTHE/k4kTU/5aNRn07XneufBYRH//8NlN7OzVujbEt0TPYk5Jf9+ZBFm3qe8g==" saltValue="fz1GTPsT2aJy1IzCnzYQ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25"/>
  <cols>
    <col min="1" max="125" width="2.46484375" style="260" customWidth="1"/>
    <col min="126" max="142" width="0" style="259" hidden="1" customWidth="1"/>
    <col min="143" max="16384" width="9" style="259" hidden="1"/>
  </cols>
  <sheetData>
    <row r="1" spans="1:125" ht="13.5" customHeight="1"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2.75" x14ac:dyDescent="0.25">
      <c r="B2" s="259"/>
      <c r="T2" s="259"/>
    </row>
    <row r="3" spans="1:125" ht="12.75" x14ac:dyDescent="0.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59"/>
      <c r="G33" s="259"/>
      <c r="I33" s="259"/>
    </row>
    <row r="34" spans="2:125" ht="12.75" x14ac:dyDescent="0.25">
      <c r="C34" s="259"/>
      <c r="P34" s="259"/>
      <c r="R34" s="259"/>
      <c r="U34" s="259"/>
    </row>
    <row r="35" spans="2:125" ht="12.75" x14ac:dyDescent="0.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2.75" x14ac:dyDescent="0.25">
      <c r="F36" s="259"/>
      <c r="H36" s="259"/>
      <c r="J36" s="259"/>
      <c r="K36" s="259"/>
      <c r="L36" s="259"/>
      <c r="M36" s="259"/>
      <c r="N36" s="259"/>
      <c r="O36" s="259"/>
      <c r="Q36" s="259"/>
      <c r="S36" s="259"/>
      <c r="V36" s="259"/>
    </row>
    <row r="37" spans="2:125" ht="12.75" x14ac:dyDescent="0.25"/>
    <row r="38" spans="2:125" ht="12.75" x14ac:dyDescent="0.25"/>
    <row r="39" spans="2:125" ht="12.75" x14ac:dyDescent="0.25"/>
    <row r="40" spans="2:125" ht="12.75" x14ac:dyDescent="0.25">
      <c r="U40" s="259"/>
    </row>
    <row r="41" spans="2:125" ht="12.75" x14ac:dyDescent="0.25">
      <c r="R41" s="259"/>
    </row>
    <row r="42" spans="2:125" ht="12.75" x14ac:dyDescent="0.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2.75" x14ac:dyDescent="0.25">
      <c r="Q43" s="259"/>
      <c r="S43" s="259"/>
      <c r="V43" s="259"/>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0" t="s">
        <v>561</v>
      </c>
    </row>
  </sheetData>
  <sheetProtection algorithmName="SHA-512" hashValue="Cw0OfKFgp1DXX0haDy5WUKYp8Ftqfj8VWebpnJSRfUV9f3S9h9e+pgG+b9x6HUYAY2AyNrIt4IksRk7ECT7tRA==" saltValue="SCfnBu38tU2czVlkItsE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I2" sqref="I2"/>
    </sheetView>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562</v>
      </c>
      <c r="G46" s="8" t="s">
        <v>563</v>
      </c>
      <c r="H46" s="8" t="s">
        <v>564</v>
      </c>
      <c r="I46" s="8" t="s">
        <v>565</v>
      </c>
      <c r="J46" s="9" t="s">
        <v>566</v>
      </c>
    </row>
    <row r="47" spans="2:10" ht="57.75" customHeight="1" x14ac:dyDescent="0.25">
      <c r="B47" s="10"/>
      <c r="C47" s="1139" t="s">
        <v>3</v>
      </c>
      <c r="D47" s="1139"/>
      <c r="E47" s="1140"/>
      <c r="F47" s="11">
        <v>38.1</v>
      </c>
      <c r="G47" s="12">
        <v>40.29</v>
      </c>
      <c r="H47" s="12">
        <v>51.32</v>
      </c>
      <c r="I47" s="12">
        <v>56.66</v>
      </c>
      <c r="J47" s="13">
        <v>78.2</v>
      </c>
    </row>
    <row r="48" spans="2:10" ht="57.75" customHeight="1" x14ac:dyDescent="0.25">
      <c r="B48" s="14"/>
      <c r="C48" s="1141" t="s">
        <v>4</v>
      </c>
      <c r="D48" s="1141"/>
      <c r="E48" s="1142"/>
      <c r="F48" s="15">
        <v>9.49</v>
      </c>
      <c r="G48" s="16">
        <v>7.75</v>
      </c>
      <c r="H48" s="16">
        <v>9.76</v>
      </c>
      <c r="I48" s="16">
        <v>11.94</v>
      </c>
      <c r="J48" s="17">
        <v>13.86</v>
      </c>
    </row>
    <row r="49" spans="2:10" ht="57.75" customHeight="1" thickBot="1" x14ac:dyDescent="0.3">
      <c r="B49" s="18"/>
      <c r="C49" s="1143" t="s">
        <v>5</v>
      </c>
      <c r="D49" s="1143"/>
      <c r="E49" s="1144"/>
      <c r="F49" s="19">
        <v>8.6300000000000008</v>
      </c>
      <c r="G49" s="20">
        <v>0.61</v>
      </c>
      <c r="H49" s="20">
        <v>14.89</v>
      </c>
      <c r="I49" s="20">
        <v>11.58</v>
      </c>
      <c r="J49" s="21">
        <v>21.24</v>
      </c>
    </row>
    <row r="50" spans="2:10" ht="12.75" x14ac:dyDescent="0.25"/>
  </sheetData>
  <sheetProtection algorithmName="SHA-512" hashValue="SatO+JZH5L5FbXtL4fMN878EKg18JyQzNhXO8cfIcitWmYCWd4FF9jijy7m4aUveBqZZhzY9DmNda92ygE/llw==" saltValue="44YXr+hdM7vCNq8jMpDy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0344hikaru</cp:lastModifiedBy>
  <cp:lastPrinted>2024-03-11T05:49:46Z</cp:lastPrinted>
  <dcterms:created xsi:type="dcterms:W3CDTF">2024-02-05T01:39:08Z</dcterms:created>
  <dcterms:modified xsi:type="dcterms:W3CDTF">2024-03-19T08:32:52Z</dcterms:modified>
  <cp:category/>
</cp:coreProperties>
</file>