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<sst xmlns="http://schemas.openxmlformats.org/spreadsheetml/2006/main" count="95" uniqueCount="56">
  <si>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</si>
  <si>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</si>
  <si>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</si>
  <si>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</si>
  <si>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</si>
  <si>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</si>
  <si>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</si>
  <si>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その他異常</t>
  </si>
  <si>
    <t>Ａ</t>
  </si>
  <si>
    <t>Ｂ</t>
  </si>
  <si>
    <t>Ｃ１</t>
  </si>
  <si>
    <t>Ｃ２</t>
  </si>
  <si>
    <t>計</t>
  </si>
  <si>
    <t>型</t>
  </si>
  <si>
    <t>管内総数</t>
  </si>
  <si>
    <t>恵那市</t>
  </si>
  <si>
    <t>尿　　蛋　　白</t>
  </si>
  <si>
    <t>尿　　　糖</t>
  </si>
  <si>
    <t>検査数</t>
  </si>
  <si>
    <t>－</t>
  </si>
  <si>
    <t>±</t>
  </si>
  <si>
    <t>＋</t>
  </si>
  <si>
    <t>＋＋</t>
  </si>
  <si>
    <t>未測定</t>
  </si>
  <si>
    <t>以上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</si>
  <si>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</si>
  <si>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</si>
  <si>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</si>
  <si>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</si>
  <si>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</si>
  <si>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</si>
  <si>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</si>
  <si>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</si>
  <si>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</si>
  <si>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</si>
  <si>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</si>
  <si>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</si>
  <si>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</si>
  <si>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</si>
  <si>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</si>
  <si>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</si>
  <si>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</si>
  <si>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</si>
  <si>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う歯罹患率（％）</t>
  </si>
  <si>
    <t>１人平均う歯数</t>
  </si>
  <si>
    <t>口腔軟組織疾患</t>
  </si>
  <si>
    <t>中津川市</t>
  </si>
  <si>
    <t>以上</t>
  </si>
  <si>
    <t>中津川市</t>
  </si>
  <si>
    <t>-</t>
  </si>
  <si>
    <t>-</t>
  </si>
  <si>
    <t>１１　３歳児歯科健康診査実施状況（Ｔ５－１７）</t>
  </si>
  <si>
    <t>１２　３歳児尿検査実施状況（Ｔ５－１８）</t>
  </si>
  <si>
    <t>１３　３歳児健康診査実施状況（Ｔ５－１９）</t>
  </si>
  <si>
    <t>（平成22年度）</t>
  </si>
  <si>
    <t>-36-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</si>
</sst>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#,##0.0_ "/>
  </numFmts>
  <fonts count="45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.4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distributed"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textRotation="255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distributed"/>
    </xf>
    <xf numFmtId="41" fontId="6" fillId="33" borderId="13" xfId="0" applyNumberFormat="1" applyFont="1" applyFill="1" applyBorder="1" applyAlignment="1">
      <alignment/>
    </xf>
    <xf numFmtId="179" fontId="6" fillId="33" borderId="13" xfId="0" applyNumberFormat="1" applyFont="1" applyFill="1" applyBorder="1" applyAlignment="1">
      <alignment/>
    </xf>
    <xf numFmtId="41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41" fontId="6" fillId="33" borderId="16" xfId="0" applyNumberFormat="1" applyFont="1" applyFill="1" applyBorder="1" applyAlignment="1">
      <alignment/>
    </xf>
    <xf numFmtId="41" fontId="6" fillId="33" borderId="17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distributed"/>
    </xf>
    <xf numFmtId="41" fontId="6" fillId="33" borderId="15" xfId="0" applyNumberFormat="1" applyFont="1" applyFill="1" applyBorder="1" applyAlignment="1">
      <alignment/>
    </xf>
    <xf numFmtId="179" fontId="6" fillId="33" borderId="15" xfId="0" applyNumberFormat="1" applyFont="1" applyFill="1" applyBorder="1" applyAlignment="1">
      <alignment/>
    </xf>
    <xf numFmtId="41" fontId="6" fillId="33" borderId="19" xfId="0" applyNumberFormat="1" applyFont="1" applyFill="1" applyBorder="1" applyAlignment="1">
      <alignment/>
    </xf>
    <xf numFmtId="41" fontId="6" fillId="33" borderId="15" xfId="0" applyNumberFormat="1" applyFont="1" applyFill="1" applyBorder="1" applyAlignment="1">
      <alignment horizontal="right"/>
    </xf>
    <xf numFmtId="41" fontId="6" fillId="33" borderId="20" xfId="0" applyNumberFormat="1" applyFont="1" applyFill="1" applyBorder="1" applyAlignment="1">
      <alignment/>
    </xf>
    <xf numFmtId="41" fontId="6" fillId="33" borderId="21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distributed"/>
    </xf>
    <xf numFmtId="41" fontId="6" fillId="33" borderId="23" xfId="0" applyNumberFormat="1" applyFont="1" applyFill="1" applyBorder="1" applyAlignment="1">
      <alignment/>
    </xf>
    <xf numFmtId="179" fontId="6" fillId="33" borderId="23" xfId="0" applyNumberFormat="1" applyFont="1" applyFill="1" applyBorder="1" applyAlignment="1">
      <alignment/>
    </xf>
    <xf numFmtId="41" fontId="6" fillId="33" borderId="24" xfId="0" applyNumberFormat="1" applyFont="1" applyFill="1" applyBorder="1" applyAlignment="1">
      <alignment/>
    </xf>
    <xf numFmtId="41" fontId="6" fillId="33" borderId="23" xfId="0" applyNumberFormat="1" applyFont="1" applyFill="1" applyBorder="1" applyAlignment="1">
      <alignment horizontal="right"/>
    </xf>
    <xf numFmtId="2" fontId="6" fillId="33" borderId="23" xfId="0" applyNumberFormat="1" applyFont="1" applyFill="1" applyBorder="1" applyAlignment="1">
      <alignment/>
    </xf>
    <xf numFmtId="41" fontId="6" fillId="33" borderId="25" xfId="0" applyNumberFormat="1" applyFont="1" applyFill="1" applyBorder="1" applyAlignment="1">
      <alignment/>
    </xf>
    <xf numFmtId="41" fontId="6" fillId="33" borderId="26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3" fontId="6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 horizontal="right"/>
    </xf>
    <xf numFmtId="3" fontId="6" fillId="33" borderId="2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horizontal="right"/>
    </xf>
    <xf numFmtId="3" fontId="6" fillId="33" borderId="28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 horizontal="right"/>
    </xf>
    <xf numFmtId="3" fontId="6" fillId="33" borderId="30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vertical="top"/>
    </xf>
    <xf numFmtId="178" fontId="6" fillId="33" borderId="17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41" fontId="6" fillId="33" borderId="34" xfId="0" applyNumberFormat="1" applyFont="1" applyFill="1" applyBorder="1" applyAlignment="1">
      <alignment/>
    </xf>
    <xf numFmtId="41" fontId="6" fillId="33" borderId="35" xfId="0" applyNumberFormat="1" applyFont="1" applyFill="1" applyBorder="1" applyAlignment="1">
      <alignment/>
    </xf>
    <xf numFmtId="178" fontId="6" fillId="33" borderId="26" xfId="0" applyNumberFormat="1" applyFont="1" applyFill="1" applyBorder="1" applyAlignment="1">
      <alignment/>
    </xf>
    <xf numFmtId="41" fontId="6" fillId="33" borderId="26" xfId="0" applyNumberFormat="1" applyFont="1" applyFill="1" applyBorder="1" applyAlignment="1">
      <alignment/>
    </xf>
    <xf numFmtId="41" fontId="6" fillId="33" borderId="22" xfId="0" applyNumberFormat="1" applyFont="1" applyFill="1" applyBorder="1" applyAlignment="1">
      <alignment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distributed" textRotation="255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distributed"/>
    </xf>
    <xf numFmtId="0" fontId="0" fillId="33" borderId="0" xfId="0" applyFill="1" applyAlignment="1">
      <alignment horizontal="distributed"/>
    </xf>
    <xf numFmtId="3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2" fontId="6" fillId="33" borderId="13" xfId="0" applyNumberFormat="1" applyFont="1" applyFill="1" applyBorder="1" applyAlignment="1">
      <alignment/>
    </xf>
    <xf numFmtId="3" fontId="6" fillId="33" borderId="36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distributed"/>
    </xf>
    <xf numFmtId="0" fontId="6" fillId="33" borderId="11" xfId="0" applyFont="1" applyFill="1" applyBorder="1" applyAlignment="1">
      <alignment horizontal="center" vertical="distributed" textRotation="255"/>
    </xf>
    <xf numFmtId="0" fontId="6" fillId="33" borderId="37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vertical="distributed" textRotation="255"/>
    </xf>
    <xf numFmtId="0" fontId="6" fillId="33" borderId="38" xfId="0" applyFont="1" applyFill="1" applyBorder="1" applyAlignment="1">
      <alignment horizontal="center"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38" xfId="0" applyFont="1" applyFill="1" applyBorder="1" applyAlignment="1">
      <alignment horizontal="center" vertical="top"/>
    </xf>
    <xf numFmtId="0" fontId="6" fillId="33" borderId="38" xfId="0" applyFont="1" applyFill="1" applyBorder="1" applyAlignment="1">
      <alignment horizontal="center" vertical="distributed"/>
    </xf>
    <xf numFmtId="0" fontId="6" fillId="33" borderId="39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textRotation="255"/>
    </xf>
    <xf numFmtId="0" fontId="6" fillId="33" borderId="4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textRotation="255"/>
    </xf>
    <xf numFmtId="0" fontId="6" fillId="33" borderId="41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distributed"/>
    </xf>
    <xf numFmtId="0" fontId="6" fillId="33" borderId="42" xfId="0" applyFont="1" applyFill="1" applyBorder="1" applyAlignment="1">
      <alignment horizontal="center" vertical="center" textRotation="255" shrinkToFit="1"/>
    </xf>
    <xf numFmtId="0" fontId="6" fillId="33" borderId="43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distributed" vertical="center"/>
    </xf>
    <xf numFmtId="0" fontId="5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distributed" textRotation="255"/>
    </xf>
    <xf numFmtId="0" fontId="6" fillId="33" borderId="11" xfId="0" applyFont="1" applyFill="1" applyBorder="1" applyAlignment="1">
      <alignment horizontal="center" vertical="distributed"/>
    </xf>
    <xf numFmtId="0" fontId="6" fillId="33" borderId="47" xfId="0" applyFont="1" applyFill="1" applyBorder="1" applyAlignment="1">
      <alignment horizontal="center" vertical="distributed" textRotation="255"/>
    </xf>
    <xf numFmtId="0" fontId="6" fillId="33" borderId="32" xfId="0" applyFont="1" applyFill="1" applyBorder="1" applyAlignment="1">
      <alignment horizontal="center" vertical="distributed"/>
    </xf>
    <xf numFmtId="0" fontId="6" fillId="33" borderId="41" xfId="0" applyFont="1" applyFill="1" applyBorder="1" applyAlignment="1">
      <alignment horizontal="center" vertical="distributed"/>
    </xf>
    <xf numFmtId="0" fontId="6" fillId="33" borderId="38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vertical="distributed"/>
    </xf>
    <xf numFmtId="0" fontId="6" fillId="33" borderId="11" xfId="0" applyFont="1" applyFill="1" applyBorder="1" applyAlignment="1">
      <alignment vertical="distributed"/>
    </xf>
    <xf numFmtId="0" fontId="6" fillId="33" borderId="48" xfId="0" applyFont="1" applyFill="1" applyBorder="1" applyAlignment="1">
      <alignment horizontal="center" textRotation="255" wrapText="1"/>
    </xf>
    <xf numFmtId="0" fontId="6" fillId="33" borderId="49" xfId="0" applyFont="1" applyFill="1" applyBorder="1" applyAlignment="1">
      <alignment horizontal="center" vertical="distributed" textRotation="255" wrapText="1"/>
    </xf>
    <xf numFmtId="0" fontId="6" fillId="33" borderId="50" xfId="0" applyFont="1" applyFill="1" applyBorder="1" applyAlignment="1">
      <alignment horizontal="center" vertical="distributed" wrapText="1"/>
    </xf>
    <xf numFmtId="0" fontId="6" fillId="33" borderId="11" xfId="0" applyFont="1" applyFill="1" applyBorder="1" applyAlignment="1">
      <alignment/>
    </xf>
    <xf numFmtId="0" fontId="6" fillId="33" borderId="51" xfId="0" applyFont="1" applyFill="1" applyBorder="1" applyAlignment="1">
      <alignment horizontal="center" vertical="distributed"/>
    </xf>
    <xf numFmtId="0" fontId="6" fillId="33" borderId="52" xfId="0" applyFont="1" applyFill="1" applyBorder="1" applyAlignment="1">
      <alignment horizontal="center" vertical="distributed" textRotation="255"/>
    </xf>
    <xf numFmtId="0" fontId="6" fillId="33" borderId="53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distributed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/>
    </xf>
    <xf numFmtId="0" fontId="6" fillId="33" borderId="54" xfId="0" applyFont="1" applyFill="1" applyBorder="1" applyAlignment="1">
      <alignment horizontal="center" textRotation="255" wrapText="1"/>
    </xf>
    <xf numFmtId="0" fontId="6" fillId="33" borderId="55" xfId="0" applyFont="1" applyFill="1" applyBorder="1" applyAlignment="1">
      <alignment horizontal="center" vertical="distributed" textRotation="255" wrapText="1"/>
    </xf>
    <xf numFmtId="0" fontId="6" fillId="33" borderId="36" xfId="0" applyFont="1" applyFill="1" applyBorder="1" applyAlignment="1">
      <alignment horizontal="center" vertical="distributed" wrapText="1"/>
    </xf>
    <xf numFmtId="0" fontId="6" fillId="33" borderId="56" xfId="0" applyFont="1" applyFill="1" applyBorder="1" applyAlignment="1">
      <alignment horizontal="center" textRotation="255" wrapText="1"/>
    </xf>
    <xf numFmtId="0" fontId="6" fillId="33" borderId="57" xfId="0" applyFont="1" applyFill="1" applyBorder="1" applyAlignment="1">
      <alignment horizontal="center" vertical="distributed" textRotation="255" wrapText="1"/>
    </xf>
    <xf numFmtId="0" fontId="6" fillId="33" borderId="58" xfId="0" applyFont="1" applyFill="1" applyBorder="1" applyAlignment="1">
      <alignment horizontal="center" vertical="distributed" wrapText="1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Layout" zoomScale="75" zoomScaleSheetLayoutView="70" zoomScalePageLayoutView="75" workbookViewId="0" topLeftCell="A22">
      <selection activeCell="I32" sqref="I32"/>
    </sheetView>
  </sheetViews>
  <sheetFormatPr defaultColWidth="11.8515625" defaultRowHeight="14.25" customHeight="1"/>
  <cols>
    <col min="1" max="1" width="13.28125" style="0" customWidth="1"/>
    <col min="2" max="20" width="9.7109375" style="0" customWidth="1"/>
  </cols>
  <sheetData>
    <row r="1" spans="1:20" s="4" customFormat="1" ht="18" customHeight="1">
      <c r="A1" s="8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2"/>
      <c r="P2" s="13" t="s">
        <v>54</v>
      </c>
      <c r="Q2" s="10"/>
      <c r="R2" s="10"/>
      <c r="S2" s="10"/>
      <c r="T2" s="10"/>
    </row>
    <row r="3" spans="1:20" s="6" customFormat="1" ht="18" customHeight="1">
      <c r="A3" s="98"/>
      <c r="B3" s="100" t="s">
        <v>0</v>
      </c>
      <c r="C3" s="100" t="s">
        <v>1</v>
      </c>
      <c r="D3" s="100" t="s">
        <v>2</v>
      </c>
      <c r="E3" s="100" t="s">
        <v>3</v>
      </c>
      <c r="F3" s="116" t="s">
        <v>4</v>
      </c>
      <c r="G3" s="85"/>
      <c r="H3" s="85"/>
      <c r="I3" s="85"/>
      <c r="J3" s="85"/>
      <c r="K3" s="123" t="s">
        <v>43</v>
      </c>
      <c r="L3" s="100" t="s">
        <v>5</v>
      </c>
      <c r="M3" s="109" t="s">
        <v>44</v>
      </c>
      <c r="N3" s="120" t="s">
        <v>45</v>
      </c>
      <c r="O3" s="105" t="s">
        <v>6</v>
      </c>
      <c r="P3" s="102" t="s">
        <v>7</v>
      </c>
      <c r="Q3" s="14"/>
      <c r="R3" s="15"/>
      <c r="S3" s="15"/>
      <c r="T3" s="15"/>
    </row>
    <row r="4" spans="1:20" s="6" customFormat="1" ht="18" customHeight="1">
      <c r="A4" s="99"/>
      <c r="B4" s="101"/>
      <c r="C4" s="101"/>
      <c r="D4" s="101"/>
      <c r="E4" s="101"/>
      <c r="F4" s="16" t="s">
        <v>8</v>
      </c>
      <c r="G4" s="16" t="s">
        <v>9</v>
      </c>
      <c r="H4" s="17" t="s">
        <v>10</v>
      </c>
      <c r="I4" s="17" t="s">
        <v>11</v>
      </c>
      <c r="J4" s="91" t="s">
        <v>12</v>
      </c>
      <c r="K4" s="124"/>
      <c r="L4" s="81"/>
      <c r="M4" s="110"/>
      <c r="N4" s="121"/>
      <c r="O4" s="106"/>
      <c r="P4" s="119"/>
      <c r="Q4" s="14"/>
      <c r="R4" s="15"/>
      <c r="S4" s="15"/>
      <c r="T4" s="15"/>
    </row>
    <row r="5" spans="1:20" s="6" customFormat="1" ht="37.5" customHeight="1" thickBot="1">
      <c r="A5" s="99"/>
      <c r="B5" s="101"/>
      <c r="C5" s="101"/>
      <c r="D5" s="101"/>
      <c r="E5" s="101"/>
      <c r="F5" s="18" t="s">
        <v>13</v>
      </c>
      <c r="G5" s="18" t="s">
        <v>13</v>
      </c>
      <c r="H5" s="18" t="s">
        <v>13</v>
      </c>
      <c r="I5" s="18" t="s">
        <v>13</v>
      </c>
      <c r="J5" s="112"/>
      <c r="K5" s="125"/>
      <c r="L5" s="108"/>
      <c r="M5" s="111"/>
      <c r="N5" s="122"/>
      <c r="O5" s="107"/>
      <c r="P5" s="119"/>
      <c r="Q5" s="14"/>
      <c r="R5" s="15"/>
      <c r="S5" s="15"/>
      <c r="T5" s="15"/>
    </row>
    <row r="6" spans="1:20" s="6" customFormat="1" ht="24.75" customHeight="1" thickBot="1">
      <c r="A6" s="19" t="s">
        <v>14</v>
      </c>
      <c r="B6" s="20">
        <f>SUM(B7:B8)</f>
        <v>1145</v>
      </c>
      <c r="C6" s="20">
        <f>SUM(C7:C8)</f>
        <v>1136</v>
      </c>
      <c r="D6" s="21">
        <f>C6/B6*100</f>
        <v>99.21397379912665</v>
      </c>
      <c r="E6" s="22"/>
      <c r="F6" s="20">
        <f>SUM(F7:F8)</f>
        <v>112</v>
      </c>
      <c r="G6" s="20">
        <f>SUM(G7:G8)</f>
        <v>41</v>
      </c>
      <c r="H6" s="20">
        <f>SUM(H7:H8)</f>
        <v>3</v>
      </c>
      <c r="I6" s="20">
        <f>SUM(I7:I8)</f>
        <v>4</v>
      </c>
      <c r="J6" s="20">
        <f>SUM(F6:I6)</f>
        <v>160</v>
      </c>
      <c r="K6" s="21">
        <f>J6/C6*100</f>
        <v>14.084507042253522</v>
      </c>
      <c r="L6" s="20">
        <f>SUM(L7:L8)</f>
        <v>512</v>
      </c>
      <c r="M6" s="73">
        <f>L6/C6</f>
        <v>0.4507042253521127</v>
      </c>
      <c r="N6" s="20">
        <f>SUM(N7:N8)</f>
        <v>0</v>
      </c>
      <c r="O6" s="24">
        <f>SUM(O7:O8)</f>
        <v>91</v>
      </c>
      <c r="P6" s="25">
        <f>SUM(P7:P8)</f>
        <v>19</v>
      </c>
      <c r="Q6" s="14"/>
      <c r="R6" s="15"/>
      <c r="S6" s="15"/>
      <c r="T6" s="15"/>
    </row>
    <row r="7" spans="1:20" s="6" customFormat="1" ht="24.75" customHeight="1">
      <c r="A7" s="26" t="s">
        <v>46</v>
      </c>
      <c r="B7" s="27">
        <v>717</v>
      </c>
      <c r="C7" s="27">
        <v>709</v>
      </c>
      <c r="D7" s="28">
        <f>C7/B7*100</f>
        <v>98.88423988842399</v>
      </c>
      <c r="E7" s="29"/>
      <c r="F7" s="27">
        <v>62</v>
      </c>
      <c r="G7" s="27">
        <v>20</v>
      </c>
      <c r="H7" s="27">
        <v>0</v>
      </c>
      <c r="I7" s="27">
        <v>4</v>
      </c>
      <c r="J7" s="27">
        <f>SUM(F7:I7)</f>
        <v>86</v>
      </c>
      <c r="K7" s="28">
        <f>J7/C7*100</f>
        <v>12.129760225669958</v>
      </c>
      <c r="L7" s="27">
        <v>272</v>
      </c>
      <c r="M7" s="23">
        <f>L7/C7</f>
        <v>0.383638928067701</v>
      </c>
      <c r="N7" s="30" t="s">
        <v>49</v>
      </c>
      <c r="O7" s="31">
        <v>51</v>
      </c>
      <c r="P7" s="32">
        <v>1</v>
      </c>
      <c r="Q7" s="14"/>
      <c r="R7" s="15"/>
      <c r="S7" s="15"/>
      <c r="T7" s="15"/>
    </row>
    <row r="8" spans="1:20" s="6" customFormat="1" ht="24.75" customHeight="1" thickBot="1">
      <c r="A8" s="33" t="s">
        <v>15</v>
      </c>
      <c r="B8" s="34">
        <v>428</v>
      </c>
      <c r="C8" s="34">
        <v>427</v>
      </c>
      <c r="D8" s="35">
        <f>C8/B8*100</f>
        <v>99.76635514018692</v>
      </c>
      <c r="E8" s="36"/>
      <c r="F8" s="34">
        <v>50</v>
      </c>
      <c r="G8" s="34">
        <v>21</v>
      </c>
      <c r="H8" s="37">
        <v>3</v>
      </c>
      <c r="I8" s="34">
        <v>0</v>
      </c>
      <c r="J8" s="34">
        <f>SUM(F8:I8)</f>
        <v>74</v>
      </c>
      <c r="K8" s="35">
        <f>J8/C8*100</f>
        <v>17.330210772833723</v>
      </c>
      <c r="L8" s="34">
        <v>240</v>
      </c>
      <c r="M8" s="38">
        <f>L8/C8</f>
        <v>0.5620608899297423</v>
      </c>
      <c r="N8" s="34">
        <v>0</v>
      </c>
      <c r="O8" s="39">
        <v>40</v>
      </c>
      <c r="P8" s="40">
        <v>18</v>
      </c>
      <c r="Q8" s="14"/>
      <c r="R8" s="15"/>
      <c r="S8" s="15"/>
      <c r="T8" s="15"/>
    </row>
    <row r="9" spans="1:20" s="6" customFormat="1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4"/>
      <c r="L9" s="14"/>
      <c r="M9" s="14"/>
      <c r="N9" s="14"/>
      <c r="O9" s="14"/>
      <c r="P9" s="14"/>
      <c r="Q9" s="15"/>
      <c r="R9" s="15"/>
      <c r="S9" s="15"/>
      <c r="T9" s="15"/>
    </row>
    <row r="10" spans="1:20" ht="48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4" customFormat="1" ht="21.75" customHeight="1">
      <c r="A11" s="8" t="s">
        <v>52</v>
      </c>
      <c r="B11" s="9"/>
      <c r="C11" s="9"/>
      <c r="D11" s="9"/>
      <c r="E11" s="9"/>
      <c r="F11" s="9"/>
      <c r="G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6" customFormat="1" ht="24.75" customHeight="1" thickBot="1">
      <c r="A12" s="9"/>
      <c r="B12" s="9"/>
      <c r="C12" s="9"/>
      <c r="D12" s="9"/>
      <c r="E12" s="15"/>
      <c r="F12" s="15"/>
      <c r="G12" s="15"/>
      <c r="H12" s="15"/>
      <c r="I12" s="15"/>
      <c r="J12" s="15"/>
      <c r="K12" s="41"/>
      <c r="L12" s="41"/>
      <c r="M12" s="13" t="s">
        <v>54</v>
      </c>
      <c r="N12" s="15"/>
      <c r="O12" s="15"/>
      <c r="P12" s="15"/>
      <c r="Q12" s="15"/>
      <c r="R12" s="15"/>
      <c r="S12" s="15"/>
      <c r="T12" s="15"/>
    </row>
    <row r="13" spans="1:20" s="6" customFormat="1" ht="15.75" customHeight="1">
      <c r="A13" s="117"/>
      <c r="B13" s="116" t="s">
        <v>16</v>
      </c>
      <c r="C13" s="85"/>
      <c r="D13" s="85"/>
      <c r="E13" s="85"/>
      <c r="F13" s="85"/>
      <c r="G13" s="85"/>
      <c r="H13" s="115" t="s">
        <v>17</v>
      </c>
      <c r="I13" s="85"/>
      <c r="J13" s="85"/>
      <c r="K13" s="85"/>
      <c r="L13" s="85"/>
      <c r="M13" s="86"/>
      <c r="N13" s="14"/>
      <c r="O13" s="15"/>
      <c r="P13" s="15"/>
      <c r="Q13" s="15"/>
      <c r="R13" s="15"/>
      <c r="S13" s="15"/>
      <c r="T13" s="15"/>
    </row>
    <row r="14" spans="1:20" s="6" customFormat="1" ht="15" customHeight="1">
      <c r="A14" s="118"/>
      <c r="B14" s="80" t="s">
        <v>18</v>
      </c>
      <c r="C14" s="76" t="s">
        <v>19</v>
      </c>
      <c r="D14" s="76" t="s">
        <v>20</v>
      </c>
      <c r="E14" s="76" t="s">
        <v>21</v>
      </c>
      <c r="F14" s="17" t="s">
        <v>22</v>
      </c>
      <c r="G14" s="76" t="s">
        <v>23</v>
      </c>
      <c r="H14" s="113" t="s">
        <v>18</v>
      </c>
      <c r="I14" s="76" t="s">
        <v>19</v>
      </c>
      <c r="J14" s="76" t="s">
        <v>20</v>
      </c>
      <c r="K14" s="76" t="s">
        <v>21</v>
      </c>
      <c r="L14" s="17" t="s">
        <v>22</v>
      </c>
      <c r="M14" s="78" t="s">
        <v>23</v>
      </c>
      <c r="N14" s="14"/>
      <c r="O14" s="15"/>
      <c r="P14" s="15"/>
      <c r="Q14" s="15"/>
      <c r="R14" s="15"/>
      <c r="S14" s="15"/>
      <c r="T14" s="15"/>
    </row>
    <row r="15" spans="1:20" s="6" customFormat="1" ht="20.25" customHeight="1" thickBot="1">
      <c r="A15" s="118"/>
      <c r="B15" s="81"/>
      <c r="C15" s="77"/>
      <c r="D15" s="77"/>
      <c r="E15" s="77"/>
      <c r="F15" s="42" t="s">
        <v>47</v>
      </c>
      <c r="G15" s="112"/>
      <c r="H15" s="114"/>
      <c r="I15" s="90"/>
      <c r="J15" s="90"/>
      <c r="K15" s="90"/>
      <c r="L15" s="42" t="s">
        <v>47</v>
      </c>
      <c r="M15" s="79"/>
      <c r="N15" s="14"/>
      <c r="O15" s="15"/>
      <c r="P15" s="15"/>
      <c r="Q15" s="15"/>
      <c r="R15" s="15"/>
      <c r="S15" s="15"/>
      <c r="T15" s="15"/>
    </row>
    <row r="16" spans="1:20" s="6" customFormat="1" ht="24.75" customHeight="1" thickBot="1">
      <c r="A16" s="19" t="s">
        <v>14</v>
      </c>
      <c r="B16" s="43">
        <f>SUM(B17:B18)</f>
        <v>1136</v>
      </c>
      <c r="C16" s="43">
        <f aca="true" t="shared" si="0" ref="C16:M16">SUM(C17:C18)</f>
        <v>977</v>
      </c>
      <c r="D16" s="43">
        <f t="shared" si="0"/>
        <v>82</v>
      </c>
      <c r="E16" s="43">
        <f t="shared" si="0"/>
        <v>14</v>
      </c>
      <c r="F16" s="44" t="s">
        <v>50</v>
      </c>
      <c r="G16" s="45">
        <f t="shared" si="0"/>
        <v>63</v>
      </c>
      <c r="H16" s="43">
        <f t="shared" si="0"/>
        <v>1136</v>
      </c>
      <c r="I16" s="43">
        <f t="shared" si="0"/>
        <v>1069</v>
      </c>
      <c r="J16" s="43">
        <f t="shared" si="0"/>
        <v>4</v>
      </c>
      <c r="K16" s="44" t="s">
        <v>49</v>
      </c>
      <c r="L16" s="44" t="s">
        <v>49</v>
      </c>
      <c r="M16" s="46">
        <f t="shared" si="0"/>
        <v>63</v>
      </c>
      <c r="N16" s="14"/>
      <c r="O16" s="15"/>
      <c r="P16" s="15"/>
      <c r="Q16" s="15"/>
      <c r="R16" s="15"/>
      <c r="S16" s="15"/>
      <c r="T16" s="15"/>
    </row>
    <row r="17" spans="1:20" s="6" customFormat="1" ht="24.75" customHeight="1">
      <c r="A17" s="26" t="s">
        <v>48</v>
      </c>
      <c r="B17" s="47">
        <f>SUM(C17:G17)</f>
        <v>709</v>
      </c>
      <c r="C17" s="47">
        <v>606</v>
      </c>
      <c r="D17" s="47">
        <v>65</v>
      </c>
      <c r="E17" s="48">
        <v>2</v>
      </c>
      <c r="F17" s="48" t="s">
        <v>50</v>
      </c>
      <c r="G17" s="49">
        <v>36</v>
      </c>
      <c r="H17" s="50">
        <f>SUM(I17:M17)</f>
        <v>709</v>
      </c>
      <c r="I17" s="47">
        <v>669</v>
      </c>
      <c r="J17" s="48">
        <v>4</v>
      </c>
      <c r="K17" s="48" t="s">
        <v>49</v>
      </c>
      <c r="L17" s="48" t="s">
        <v>49</v>
      </c>
      <c r="M17" s="51">
        <v>36</v>
      </c>
      <c r="N17" s="14"/>
      <c r="O17" s="15"/>
      <c r="P17" s="15"/>
      <c r="Q17" s="15"/>
      <c r="R17" s="15"/>
      <c r="S17" s="15"/>
      <c r="T17" s="15"/>
    </row>
    <row r="18" spans="1:20" s="6" customFormat="1" ht="24.75" customHeight="1" thickBot="1">
      <c r="A18" s="33" t="s">
        <v>15</v>
      </c>
      <c r="B18" s="52">
        <f>SUM(C18:G18)</f>
        <v>427</v>
      </c>
      <c r="C18" s="52">
        <v>371</v>
      </c>
      <c r="D18" s="52">
        <v>17</v>
      </c>
      <c r="E18" s="52">
        <v>12</v>
      </c>
      <c r="F18" s="53" t="s">
        <v>49</v>
      </c>
      <c r="G18" s="54">
        <v>27</v>
      </c>
      <c r="H18" s="74">
        <f>SUM(I18:M18)</f>
        <v>427</v>
      </c>
      <c r="I18" s="52">
        <v>400</v>
      </c>
      <c r="J18" s="53" t="s">
        <v>49</v>
      </c>
      <c r="K18" s="53" t="s">
        <v>49</v>
      </c>
      <c r="L18" s="53" t="s">
        <v>49</v>
      </c>
      <c r="M18" s="55">
        <v>27</v>
      </c>
      <c r="N18" s="14"/>
      <c r="O18" s="15"/>
      <c r="P18" s="15"/>
      <c r="Q18" s="15"/>
      <c r="R18" s="15"/>
      <c r="S18" s="15"/>
      <c r="T18" s="15"/>
    </row>
    <row r="19" spans="1:20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5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4" customFormat="1" ht="22.5" customHeight="1">
      <c r="A21" s="8" t="s">
        <v>53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0.25" customHeight="1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56"/>
      <c r="Q22" s="15"/>
      <c r="R22" s="12"/>
      <c r="S22" s="15"/>
      <c r="T22" s="13" t="s">
        <v>54</v>
      </c>
    </row>
    <row r="23" spans="1:21" s="6" customFormat="1" ht="16.5" customHeight="1">
      <c r="A23" s="98"/>
      <c r="B23" s="100" t="s">
        <v>25</v>
      </c>
      <c r="C23" s="100" t="s">
        <v>1</v>
      </c>
      <c r="D23" s="102" t="s">
        <v>2</v>
      </c>
      <c r="E23" s="84" t="s">
        <v>26</v>
      </c>
      <c r="F23" s="85"/>
      <c r="G23" s="85"/>
      <c r="H23" s="86"/>
      <c r="I23" s="84" t="s">
        <v>27</v>
      </c>
      <c r="J23" s="87"/>
      <c r="K23" s="88"/>
      <c r="L23" s="84"/>
      <c r="M23" s="87"/>
      <c r="N23" s="89"/>
      <c r="O23" s="84" t="s">
        <v>28</v>
      </c>
      <c r="P23" s="88"/>
      <c r="Q23" s="85"/>
      <c r="R23" s="85"/>
      <c r="S23" s="85"/>
      <c r="T23" s="86"/>
      <c r="U23" s="5"/>
    </row>
    <row r="24" spans="1:21" s="6" customFormat="1" ht="28.5" customHeight="1">
      <c r="A24" s="99"/>
      <c r="B24" s="101"/>
      <c r="C24" s="101"/>
      <c r="D24" s="103"/>
      <c r="E24" s="96" t="s">
        <v>29</v>
      </c>
      <c r="F24" s="91" t="s">
        <v>30</v>
      </c>
      <c r="G24" s="91" t="s">
        <v>31</v>
      </c>
      <c r="H24" s="93" t="s">
        <v>32</v>
      </c>
      <c r="I24" s="82" t="s">
        <v>33</v>
      </c>
      <c r="J24" s="17" t="s">
        <v>34</v>
      </c>
      <c r="K24" s="17" t="s">
        <v>35</v>
      </c>
      <c r="L24" s="17" t="s">
        <v>36</v>
      </c>
      <c r="M24" s="17" t="s">
        <v>37</v>
      </c>
      <c r="N24" s="57" t="s">
        <v>38</v>
      </c>
      <c r="O24" s="82" t="s">
        <v>33</v>
      </c>
      <c r="P24" s="17" t="s">
        <v>34</v>
      </c>
      <c r="Q24" s="17" t="s">
        <v>35</v>
      </c>
      <c r="R24" s="17" t="s">
        <v>36</v>
      </c>
      <c r="S24" s="17" t="s">
        <v>37</v>
      </c>
      <c r="T24" s="57" t="s">
        <v>38</v>
      </c>
      <c r="U24" s="5"/>
    </row>
    <row r="25" spans="1:21" s="6" customFormat="1" ht="28.5" customHeight="1" thickBot="1">
      <c r="A25" s="99"/>
      <c r="B25" s="101"/>
      <c r="C25" s="101"/>
      <c r="D25" s="104"/>
      <c r="E25" s="97"/>
      <c r="F25" s="92"/>
      <c r="G25" s="92"/>
      <c r="H25" s="94"/>
      <c r="I25" s="95"/>
      <c r="J25" s="18" t="s">
        <v>39</v>
      </c>
      <c r="K25" s="18" t="s">
        <v>40</v>
      </c>
      <c r="L25" s="18" t="s">
        <v>41</v>
      </c>
      <c r="M25" s="18" t="s">
        <v>42</v>
      </c>
      <c r="N25" s="58" t="s">
        <v>24</v>
      </c>
      <c r="O25" s="83"/>
      <c r="P25" s="18" t="s">
        <v>39</v>
      </c>
      <c r="Q25" s="18" t="s">
        <v>40</v>
      </c>
      <c r="R25" s="18" t="s">
        <v>41</v>
      </c>
      <c r="S25" s="18" t="s">
        <v>42</v>
      </c>
      <c r="T25" s="58" t="s">
        <v>24</v>
      </c>
      <c r="U25" s="5"/>
    </row>
    <row r="26" spans="1:21" s="6" customFormat="1" ht="24.75" customHeight="1" thickBot="1">
      <c r="A26" s="19" t="s">
        <v>14</v>
      </c>
      <c r="B26" s="43">
        <f>SUM(B27:B28)</f>
        <v>1145</v>
      </c>
      <c r="C26" s="43">
        <f>SUM(C27:C28)</f>
        <v>1136</v>
      </c>
      <c r="D26" s="59">
        <f>C26/B26*100</f>
        <v>99.21397379912665</v>
      </c>
      <c r="E26" s="24">
        <f>SUM(E27:E28)</f>
        <v>614</v>
      </c>
      <c r="F26" s="20">
        <f>SUM(F27:F28)</f>
        <v>474</v>
      </c>
      <c r="G26" s="20">
        <f>SUM(G27:G28)</f>
        <v>15</v>
      </c>
      <c r="H26" s="25">
        <f>SUM(H27:H28)</f>
        <v>33</v>
      </c>
      <c r="I26" s="24">
        <f>SUM(I27:I28)</f>
        <v>1131</v>
      </c>
      <c r="J26" s="20">
        <f aca="true" t="shared" si="1" ref="J26:T26">SUM(J27:J28)</f>
        <v>86</v>
      </c>
      <c r="K26" s="20">
        <f t="shared" si="1"/>
        <v>118</v>
      </c>
      <c r="L26" s="20">
        <f t="shared" si="1"/>
        <v>878</v>
      </c>
      <c r="M26" s="20">
        <f t="shared" si="1"/>
        <v>40</v>
      </c>
      <c r="N26" s="25">
        <f t="shared" si="1"/>
        <v>9</v>
      </c>
      <c r="O26" s="24">
        <f t="shared" si="1"/>
        <v>1132</v>
      </c>
      <c r="P26" s="20">
        <f t="shared" si="1"/>
        <v>39</v>
      </c>
      <c r="Q26" s="20">
        <f t="shared" si="1"/>
        <v>110</v>
      </c>
      <c r="R26" s="20">
        <f t="shared" si="1"/>
        <v>889</v>
      </c>
      <c r="S26" s="20">
        <f t="shared" si="1"/>
        <v>67</v>
      </c>
      <c r="T26" s="25">
        <f t="shared" si="1"/>
        <v>27</v>
      </c>
      <c r="U26" s="5"/>
    </row>
    <row r="27" spans="1:21" s="6" customFormat="1" ht="24.75" customHeight="1">
      <c r="A27" s="26" t="s">
        <v>48</v>
      </c>
      <c r="B27" s="47">
        <v>717</v>
      </c>
      <c r="C27" s="47">
        <v>709</v>
      </c>
      <c r="D27" s="60">
        <f>C27/B27*100</f>
        <v>98.88423988842399</v>
      </c>
      <c r="E27" s="61">
        <v>357</v>
      </c>
      <c r="F27" s="27">
        <v>321</v>
      </c>
      <c r="G27" s="27">
        <v>11</v>
      </c>
      <c r="H27" s="32">
        <v>20</v>
      </c>
      <c r="I27" s="62">
        <f>SUM(J27:N27)</f>
        <v>704</v>
      </c>
      <c r="J27" s="27">
        <v>55</v>
      </c>
      <c r="K27" s="27">
        <v>74</v>
      </c>
      <c r="L27" s="27">
        <v>539</v>
      </c>
      <c r="M27" s="27">
        <v>29</v>
      </c>
      <c r="N27" s="32">
        <v>7</v>
      </c>
      <c r="O27" s="62">
        <f>SUM(P27:T27)</f>
        <v>705</v>
      </c>
      <c r="P27" s="27">
        <v>24</v>
      </c>
      <c r="Q27" s="27">
        <v>61</v>
      </c>
      <c r="R27" s="27">
        <v>559</v>
      </c>
      <c r="S27" s="27">
        <v>41</v>
      </c>
      <c r="T27" s="32">
        <v>20</v>
      </c>
      <c r="U27" s="5"/>
    </row>
    <row r="28" spans="1:21" s="6" customFormat="1" ht="24.75" customHeight="1" thickBot="1">
      <c r="A28" s="33" t="s">
        <v>15</v>
      </c>
      <c r="B28" s="52">
        <v>428</v>
      </c>
      <c r="C28" s="52">
        <v>427</v>
      </c>
      <c r="D28" s="63">
        <f>C28/B28*100</f>
        <v>99.76635514018692</v>
      </c>
      <c r="E28" s="39">
        <v>257</v>
      </c>
      <c r="F28" s="34">
        <v>153</v>
      </c>
      <c r="G28" s="34">
        <v>4</v>
      </c>
      <c r="H28" s="64">
        <v>13</v>
      </c>
      <c r="I28" s="65">
        <f>SUM(J28:N28)</f>
        <v>427</v>
      </c>
      <c r="J28" s="34">
        <v>31</v>
      </c>
      <c r="K28" s="34">
        <v>44</v>
      </c>
      <c r="L28" s="34">
        <v>339</v>
      </c>
      <c r="M28" s="34">
        <v>11</v>
      </c>
      <c r="N28" s="64">
        <v>2</v>
      </c>
      <c r="O28" s="65">
        <f>SUM(P28:T28)</f>
        <v>427</v>
      </c>
      <c r="P28" s="34">
        <v>15</v>
      </c>
      <c r="Q28" s="34">
        <v>49</v>
      </c>
      <c r="R28" s="34">
        <v>330</v>
      </c>
      <c r="S28" s="34">
        <v>26</v>
      </c>
      <c r="T28" s="64">
        <v>7</v>
      </c>
      <c r="U28" s="75"/>
    </row>
    <row r="29" spans="1:20" ht="12.75">
      <c r="A29" s="66"/>
      <c r="B29" s="67"/>
      <c r="C29" s="67"/>
      <c r="D29" s="6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68"/>
      <c r="B30" s="69"/>
      <c r="C30" s="69"/>
      <c r="D30" s="6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68"/>
      <c r="B31" s="69"/>
      <c r="C31" s="69"/>
      <c r="D31" s="6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0"/>
      <c r="B32" s="71"/>
      <c r="C32" s="71"/>
      <c r="D32" s="7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70"/>
      <c r="B33" s="7"/>
      <c r="C33" s="7"/>
      <c r="D33" s="7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4" ht="4.5" customHeight="1">
      <c r="A34" s="3"/>
      <c r="D34" s="2"/>
    </row>
    <row r="35" spans="1:20" ht="27" customHeight="1">
      <c r="A35" s="126" t="s">
        <v>55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</row>
    <row r="36" spans="1:4" ht="12.75">
      <c r="A36" s="1"/>
      <c r="D36" s="2"/>
    </row>
    <row r="37" spans="1:4" ht="12.75">
      <c r="A37" s="1"/>
      <c r="D37" s="2"/>
    </row>
    <row r="38" spans="1:4" ht="12.75">
      <c r="A38" s="1"/>
      <c r="D38" s="2"/>
    </row>
    <row r="39" spans="1:4" ht="12.75">
      <c r="A39" s="1"/>
      <c r="D39" s="2"/>
    </row>
    <row r="40" spans="1:4" ht="12.75">
      <c r="A40" s="1"/>
      <c r="D40" s="2"/>
    </row>
    <row r="41" spans="1:4" ht="12.75">
      <c r="A41" s="1"/>
      <c r="D41" s="2"/>
    </row>
    <row r="42" spans="1:4" ht="12.75">
      <c r="A42" s="1"/>
      <c r="D42" s="2"/>
    </row>
  </sheetData>
  <sheetProtection/>
  <mergeCells count="40">
    <mergeCell ref="P3:P5"/>
    <mergeCell ref="J4:J5"/>
    <mergeCell ref="N3:N5"/>
    <mergeCell ref="K3:K5"/>
    <mergeCell ref="C3:C5"/>
    <mergeCell ref="A35:T35"/>
    <mergeCell ref="G14:G15"/>
    <mergeCell ref="H14:H15"/>
    <mergeCell ref="H13:M13"/>
    <mergeCell ref="B13:G13"/>
    <mergeCell ref="A13:A15"/>
    <mergeCell ref="E3:E5"/>
    <mergeCell ref="F3:J3"/>
    <mergeCell ref="A3:A5"/>
    <mergeCell ref="B3:B5"/>
    <mergeCell ref="A23:A25"/>
    <mergeCell ref="B23:B25"/>
    <mergeCell ref="C23:C25"/>
    <mergeCell ref="D23:D25"/>
    <mergeCell ref="D3:D5"/>
    <mergeCell ref="O3:O5"/>
    <mergeCell ref="L3:L5"/>
    <mergeCell ref="M3:M5"/>
    <mergeCell ref="J14:J15"/>
    <mergeCell ref="K14:K15"/>
    <mergeCell ref="G24:G25"/>
    <mergeCell ref="H24:H25"/>
    <mergeCell ref="I24:I25"/>
    <mergeCell ref="O23:T23"/>
    <mergeCell ref="E24:E25"/>
    <mergeCell ref="F24:F25"/>
    <mergeCell ref="E14:E15"/>
    <mergeCell ref="M14:M15"/>
    <mergeCell ref="B14:B15"/>
    <mergeCell ref="O24:O25"/>
    <mergeCell ref="E23:H23"/>
    <mergeCell ref="I23:N23"/>
    <mergeCell ref="C14:C15"/>
    <mergeCell ref="D14:D15"/>
    <mergeCell ref="I14:I15"/>
  </mergeCells>
  <printOptions/>
  <pageMargins left="0.4330708661417323" right="0.4330708661417323" top="0.7480314960629921" bottom="0.7480314960629921" header="0.31496062992125984" footer="0.31496062992125984"/>
  <pageSetup horizontalDpi="400" verticalDpi="400" orientation="landscape" paperSize="9" scale="69" r:id="rId1"/>
  <headerFooter alignWithMargins="0">
    <oddFooter>&amp;C&amp;"ＭＳ 明朝,標準"&amp;14
</oddFooter>
  </headerFooter>
  <ignoredErrors>
    <ignoredError sqref="D26" formula="1"/>
    <ignoredError sqref="I27:I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G:\５章\T5-20.jsd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３歳児歯科健康診査受診状況</dc:title>
  <dc:subject/>
  <dc:creator>岐阜県</dc:creator>
  <cp:keywords/>
  <dc:description/>
  <cp:lastModifiedBy>岐阜県</cp:lastModifiedBy>
  <cp:lastPrinted>2012-03-05T08:48:29Z</cp:lastPrinted>
  <dcterms:created xsi:type="dcterms:W3CDTF">2004-12-20T04:45:16Z</dcterms:created>
  <dcterms:modified xsi:type="dcterms:W3CDTF">2012-03-05T08:48:34Z</dcterms:modified>
  <cp:category/>
  <cp:version/>
  <cp:contentType/>
  <cp:contentStatus/>
  <cp:revision>13</cp:revision>
</cp:coreProperties>
</file>