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'Sheet1'!$A$1:$AF$46</definedName>
  </definedNames>
  <calcPr fullCalcOnLoad="1"/>
</workbook>
</file>

<file path=xl/sharedStrings.xml><?xml version="1.0" encoding="utf-8"?>
<sst xmlns="http://schemas.openxmlformats.org/spreadsheetml/2006/main" count="156" uniqueCount="79">
  <si>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</si>
  <si>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</si>
  <si>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</si>
  <si>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</si>
  <si>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</si>
  <si>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</si>
  <si>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</si>
  <si>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</si>
  <si>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</si>
  <si>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</si>
  <si>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</si>
  <si>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</si>
  <si>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</si>
  <si>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</si>
  <si>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</si>
  <si>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</si>
  <si>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</si>
  <si>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</si>
  <si>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</si>
  <si>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(　　）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</si>
  <si>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</si>
  <si>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</si>
  <si>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</si>
  <si>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</si>
  <si>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</si>
  <si>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</si>
  <si>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</si>
  <si>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</si>
  <si>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</si>
  <si>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</si>
  <si>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</si>
  <si>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</si>
  <si>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</si>
  <si>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</si>
  <si>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</si>
  <si>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</si>
  <si>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</si>
  <si>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</si>
  <si>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</si>
  <si>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</si>
  <si>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中津川市</t>
  </si>
  <si>
    <t>恵那市</t>
  </si>
  <si>
    <t>恵 那 市</t>
  </si>
  <si>
    <t>第４章　健康づくり・栄養</t>
  </si>
  <si>
    <t>(　）</t>
  </si>
  <si>
    <t>( ）</t>
  </si>
  <si>
    <t>(　）</t>
  </si>
  <si>
    <t>(  ）</t>
  </si>
  <si>
    <t>( ）</t>
  </si>
  <si>
    <t>(  ）</t>
  </si>
  <si>
    <t>　</t>
  </si>
  <si>
    <t>介護老人</t>
  </si>
  <si>
    <t>老人福祉</t>
  </si>
  <si>
    <t>学　校</t>
  </si>
  <si>
    <t>病　院</t>
  </si>
  <si>
    <t>寄宿舎</t>
  </si>
  <si>
    <t>事業所</t>
  </si>
  <si>
    <t>その他</t>
  </si>
  <si>
    <t>児童福祉</t>
  </si>
  <si>
    <t>社会福祉</t>
  </si>
  <si>
    <t>矯  正</t>
  </si>
  <si>
    <t>総　数</t>
  </si>
  <si>
    <t>保健施設</t>
  </si>
  <si>
    <t>施　設</t>
  </si>
  <si>
    <t>施  設</t>
  </si>
  <si>
    <t xml:space="preserve">個別指導施設数 </t>
  </si>
  <si>
    <t>集団指導回数</t>
  </si>
  <si>
    <t>・</t>
  </si>
  <si>
    <t>集団指導施設数</t>
  </si>
  <si>
    <t>喫食者指導数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</si>
  <si>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</si>
  <si>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２ 健康増進栄養改善事業（市）（Ｔ４－２）</t>
  </si>
  <si>
    <t>３ 給食施設指導事業(Ｔ４－３）</t>
  </si>
  <si>
    <t>（平成22年度）</t>
  </si>
  <si>
    <t>（平成22年度）</t>
  </si>
  <si>
    <t>　    　（平成22年度）</t>
  </si>
  <si>
    <t>１ 健康増進栄養改善指導事業(保健所）（Ｔ４－１)</t>
  </si>
  <si>
    <t>-29-</t>
  </si>
  <si>
    <t>＊　2市とも栄養士設置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</si>
</sst>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26" xfId="48" applyNumberFormat="1" applyFont="1" applyBorder="1" applyAlignment="1">
      <alignment horizontal="right"/>
    </xf>
    <xf numFmtId="176" fontId="4" fillId="0" borderId="27" xfId="48" applyNumberFormat="1" applyFont="1" applyBorder="1" applyAlignment="1">
      <alignment horizontal="right"/>
    </xf>
    <xf numFmtId="176" fontId="4" fillId="0" borderId="28" xfId="48" applyNumberFormat="1" applyFont="1" applyBorder="1" applyAlignment="1">
      <alignment horizontal="right"/>
    </xf>
    <xf numFmtId="176" fontId="5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horizontal="center" shrinkToFit="1"/>
    </xf>
    <xf numFmtId="176" fontId="4" fillId="0" borderId="31" xfId="48" applyNumberFormat="1" applyFont="1" applyBorder="1" applyAlignment="1">
      <alignment horizontal="right"/>
    </xf>
    <xf numFmtId="176" fontId="4" fillId="0" borderId="32" xfId="48" applyNumberFormat="1" applyFont="1" applyBorder="1" applyAlignment="1">
      <alignment horizontal="right"/>
    </xf>
    <xf numFmtId="176" fontId="4" fillId="0" borderId="33" xfId="48" applyNumberFormat="1" applyFont="1" applyBorder="1" applyAlignment="1">
      <alignment horizontal="right"/>
    </xf>
    <xf numFmtId="176" fontId="4" fillId="0" borderId="34" xfId="48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center" shrinkToFit="1"/>
    </xf>
    <xf numFmtId="176" fontId="4" fillId="0" borderId="36" xfId="48" applyNumberFormat="1" applyFont="1" applyBorder="1" applyAlignment="1">
      <alignment horizontal="right"/>
    </xf>
    <xf numFmtId="176" fontId="4" fillId="0" borderId="23" xfId="48" applyNumberFormat="1" applyFont="1" applyBorder="1" applyAlignment="1">
      <alignment horizontal="right"/>
    </xf>
    <xf numFmtId="176" fontId="4" fillId="0" borderId="37" xfId="48" applyNumberFormat="1" applyFont="1" applyBorder="1" applyAlignment="1" applyProtection="1">
      <alignment horizontal="right"/>
      <protection locked="0"/>
    </xf>
    <xf numFmtId="176" fontId="4" fillId="0" borderId="23" xfId="48" applyNumberFormat="1" applyFont="1" applyBorder="1" applyAlignment="1" applyProtection="1">
      <alignment horizontal="right"/>
      <protection locked="0"/>
    </xf>
    <xf numFmtId="176" fontId="4" fillId="0" borderId="38" xfId="48" applyNumberFormat="1" applyFont="1" applyBorder="1" applyAlignment="1" applyProtection="1">
      <alignment horizontal="right"/>
      <protection locked="0"/>
    </xf>
    <xf numFmtId="176" fontId="4" fillId="0" borderId="25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40" xfId="0" applyFont="1" applyFill="1" applyBorder="1" applyAlignment="1">
      <alignment vertical="center" wrapText="1" shrinkToFit="1"/>
    </xf>
    <xf numFmtId="0" fontId="5" fillId="0" borderId="41" xfId="0" applyFont="1" applyFill="1" applyBorder="1" applyAlignment="1">
      <alignment vertical="center" wrapText="1" shrinkToFit="1"/>
    </xf>
    <xf numFmtId="0" fontId="5" fillId="0" borderId="4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right"/>
      <protection locked="0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59" xfId="0" applyFont="1" applyBorder="1" applyAlignment="1">
      <alignment horizontal="center" shrinkToFit="1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vertical="center"/>
    </xf>
    <xf numFmtId="0" fontId="13" fillId="0" borderId="22" xfId="0" applyFont="1" applyBorder="1" applyAlignment="1">
      <alignment horizontal="center"/>
    </xf>
    <xf numFmtId="0" fontId="13" fillId="0" borderId="6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67" xfId="0" applyFont="1" applyBorder="1" applyAlignment="1">
      <alignment horizontal="center" shrinkToFit="1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vertical="center"/>
    </xf>
    <xf numFmtId="0" fontId="13" fillId="0" borderId="61" xfId="0" applyFont="1" applyBorder="1" applyAlignment="1">
      <alignment horizontal="distributed" vertical="center"/>
    </xf>
    <xf numFmtId="177" fontId="13" fillId="0" borderId="69" xfId="0" applyNumberFormat="1" applyFont="1" applyBorder="1" applyAlignment="1">
      <alignment/>
    </xf>
    <xf numFmtId="177" fontId="13" fillId="0" borderId="62" xfId="0" applyNumberFormat="1" applyFont="1" applyBorder="1" applyAlignment="1" applyProtection="1">
      <alignment/>
      <protection locked="0"/>
    </xf>
    <xf numFmtId="177" fontId="13" fillId="0" borderId="63" xfId="0" applyNumberFormat="1" applyFont="1" applyBorder="1" applyAlignment="1" applyProtection="1">
      <alignment/>
      <protection locked="0"/>
    </xf>
    <xf numFmtId="177" fontId="13" fillId="0" borderId="64" xfId="0" applyNumberFormat="1" applyFont="1" applyBorder="1" applyAlignment="1" applyProtection="1">
      <alignment/>
      <protection locked="0"/>
    </xf>
    <xf numFmtId="0" fontId="13" fillId="0" borderId="70" xfId="0" applyFont="1" applyBorder="1" applyAlignment="1">
      <alignment horizontal="distributed" vertical="center"/>
    </xf>
    <xf numFmtId="177" fontId="13" fillId="0" borderId="71" xfId="0" applyNumberFormat="1" applyFont="1" applyBorder="1" applyAlignment="1">
      <alignment/>
    </xf>
    <xf numFmtId="177" fontId="13" fillId="0" borderId="72" xfId="0" applyNumberFormat="1" applyFont="1" applyBorder="1" applyAlignment="1" applyProtection="1">
      <alignment horizontal="right"/>
      <protection locked="0"/>
    </xf>
    <xf numFmtId="177" fontId="13" fillId="0" borderId="73" xfId="0" applyNumberFormat="1" applyFont="1" applyBorder="1" applyAlignment="1" applyProtection="1">
      <alignment horizontal="right"/>
      <protection locked="0"/>
    </xf>
    <xf numFmtId="177" fontId="13" fillId="0" borderId="74" xfId="0" applyNumberFormat="1" applyFont="1" applyBorder="1" applyAlignment="1" applyProtection="1">
      <alignment horizontal="right"/>
      <protection locked="0"/>
    </xf>
    <xf numFmtId="177" fontId="13" fillId="0" borderId="72" xfId="0" applyNumberFormat="1" applyFont="1" applyBorder="1" applyAlignment="1" applyProtection="1">
      <alignment/>
      <protection locked="0"/>
    </xf>
    <xf numFmtId="177" fontId="13" fillId="0" borderId="73" xfId="0" applyNumberFormat="1" applyFont="1" applyBorder="1" applyAlignment="1" applyProtection="1">
      <alignment/>
      <protection locked="0"/>
    </xf>
    <xf numFmtId="177" fontId="13" fillId="0" borderId="73" xfId="0" applyNumberFormat="1" applyFont="1" applyBorder="1" applyAlignment="1">
      <alignment/>
    </xf>
    <xf numFmtId="177" fontId="13" fillId="0" borderId="74" xfId="0" applyNumberFormat="1" applyFont="1" applyBorder="1" applyAlignment="1" applyProtection="1">
      <alignment/>
      <protection locked="0"/>
    </xf>
    <xf numFmtId="0" fontId="13" fillId="0" borderId="75" xfId="0" applyFont="1" applyBorder="1" applyAlignment="1">
      <alignment horizontal="distributed" vertical="center"/>
    </xf>
    <xf numFmtId="177" fontId="13" fillId="0" borderId="76" xfId="0" applyNumberFormat="1" applyFont="1" applyBorder="1" applyAlignment="1">
      <alignment/>
    </xf>
    <xf numFmtId="177" fontId="13" fillId="0" borderId="77" xfId="0" applyNumberFormat="1" applyFont="1" applyBorder="1" applyAlignment="1" applyProtection="1">
      <alignment/>
      <protection locked="0"/>
    </xf>
    <xf numFmtId="177" fontId="13" fillId="0" borderId="23" xfId="0" applyNumberFormat="1" applyFont="1" applyBorder="1" applyAlignment="1" applyProtection="1">
      <alignment/>
      <protection locked="0"/>
    </xf>
    <xf numFmtId="177" fontId="13" fillId="0" borderId="23" xfId="0" applyNumberFormat="1" applyFont="1" applyBorder="1" applyAlignment="1">
      <alignment/>
    </xf>
    <xf numFmtId="177" fontId="13" fillId="0" borderId="25" xfId="0" applyNumberFormat="1" applyFont="1" applyBorder="1" applyAlignment="1" applyProtection="1">
      <alignment/>
      <protection locked="0"/>
    </xf>
    <xf numFmtId="0" fontId="12" fillId="0" borderId="57" xfId="0" applyFont="1" applyBorder="1" applyAlignment="1">
      <alignment vertical="center"/>
    </xf>
    <xf numFmtId="176" fontId="4" fillId="0" borderId="78" xfId="48" applyNumberFormat="1" applyFont="1" applyBorder="1" applyAlignment="1">
      <alignment horizontal="right"/>
    </xf>
    <xf numFmtId="176" fontId="4" fillId="0" borderId="79" xfId="48" applyNumberFormat="1" applyFont="1" applyBorder="1" applyAlignment="1">
      <alignment horizontal="right"/>
    </xf>
    <xf numFmtId="176" fontId="4" fillId="0" borderId="44" xfId="48" applyNumberFormat="1" applyFont="1" applyBorder="1" applyAlignment="1">
      <alignment horizontal="right"/>
    </xf>
    <xf numFmtId="176" fontId="4" fillId="0" borderId="47" xfId="48" applyNumberFormat="1" applyFont="1" applyBorder="1" applyAlignment="1">
      <alignment horizontal="right"/>
    </xf>
    <xf numFmtId="176" fontId="4" fillId="0" borderId="80" xfId="48" applyNumberFormat="1" applyFont="1" applyBorder="1" applyAlignment="1">
      <alignment horizontal="right"/>
    </xf>
    <xf numFmtId="0" fontId="5" fillId="33" borderId="53" xfId="0" applyFont="1" applyFill="1" applyBorder="1" applyAlignment="1">
      <alignment vertical="center" shrinkToFit="1"/>
    </xf>
    <xf numFmtId="176" fontId="4" fillId="0" borderId="12" xfId="48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81" xfId="48" applyNumberFormat="1" applyFont="1" applyBorder="1" applyAlignment="1">
      <alignment horizontal="right"/>
    </xf>
    <xf numFmtId="176" fontId="4" fillId="0" borderId="82" xfId="48" applyNumberFormat="1" applyFont="1" applyBorder="1" applyAlignment="1">
      <alignment horizontal="right"/>
    </xf>
    <xf numFmtId="0" fontId="5" fillId="0" borderId="83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176" fontId="4" fillId="0" borderId="86" xfId="0" applyNumberFormat="1" applyFont="1" applyBorder="1" applyAlignment="1">
      <alignment horizontal="center" vertical="center"/>
    </xf>
    <xf numFmtId="176" fontId="4" fillId="0" borderId="87" xfId="0" applyNumberFormat="1" applyFont="1" applyBorder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 wrapText="1"/>
    </xf>
    <xf numFmtId="176" fontId="4" fillId="0" borderId="89" xfId="0" applyNumberFormat="1" applyFont="1" applyBorder="1" applyAlignment="1">
      <alignment horizontal="center" vertical="center" wrapText="1"/>
    </xf>
    <xf numFmtId="176" fontId="4" fillId="0" borderId="90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 wrapText="1"/>
    </xf>
    <xf numFmtId="176" fontId="4" fillId="0" borderId="68" xfId="0" applyNumberFormat="1" applyFont="1" applyBorder="1" applyAlignment="1">
      <alignment horizontal="center" vertical="center" wrapText="1"/>
    </xf>
    <xf numFmtId="176" fontId="4" fillId="0" borderId="93" xfId="0" applyNumberFormat="1" applyFont="1" applyBorder="1" applyAlignment="1">
      <alignment horizontal="center" vertical="center"/>
    </xf>
    <xf numFmtId="176" fontId="4" fillId="0" borderId="94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 wrapText="1" shrinkToFit="1"/>
    </xf>
    <xf numFmtId="176" fontId="4" fillId="0" borderId="89" xfId="0" applyNumberFormat="1" applyFont="1" applyBorder="1" applyAlignment="1">
      <alignment horizontal="center" vertical="center" wrapText="1" shrinkToFit="1"/>
    </xf>
    <xf numFmtId="176" fontId="4" fillId="0" borderId="95" xfId="0" applyNumberFormat="1" applyFont="1" applyBorder="1" applyAlignment="1">
      <alignment horizontal="center" vertical="center" wrapText="1"/>
    </xf>
    <xf numFmtId="176" fontId="4" fillId="0" borderId="94" xfId="0" applyNumberFormat="1" applyFont="1" applyBorder="1" applyAlignment="1">
      <alignment horizontal="center" vertical="center" wrapText="1"/>
    </xf>
    <xf numFmtId="176" fontId="4" fillId="0" borderId="96" xfId="0" applyNumberFormat="1" applyFont="1" applyBorder="1" applyAlignment="1">
      <alignment horizontal="center" vertical="center" shrinkToFit="1"/>
    </xf>
    <xf numFmtId="176" fontId="4" fillId="0" borderId="97" xfId="0" applyNumberFormat="1" applyFont="1" applyBorder="1" applyAlignment="1">
      <alignment horizontal="center" vertical="center" shrinkToFit="1"/>
    </xf>
    <xf numFmtId="176" fontId="4" fillId="0" borderId="53" xfId="0" applyNumberFormat="1" applyFont="1" applyBorder="1" applyAlignment="1">
      <alignment horizontal="center" vertical="center" shrinkToFit="1"/>
    </xf>
    <xf numFmtId="176" fontId="4" fillId="0" borderId="98" xfId="0" applyNumberFormat="1" applyFont="1" applyBorder="1" applyAlignment="1">
      <alignment horizontal="center" vertical="center"/>
    </xf>
    <xf numFmtId="176" fontId="4" fillId="0" borderId="99" xfId="0" applyNumberFormat="1" applyFont="1" applyBorder="1" applyAlignment="1">
      <alignment horizontal="center" vertical="center"/>
    </xf>
    <xf numFmtId="176" fontId="4" fillId="0" borderId="100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176" fontId="4" fillId="0" borderId="102" xfId="0" applyNumberFormat="1" applyFont="1" applyBorder="1" applyAlignment="1">
      <alignment horizontal="center" vertical="center"/>
    </xf>
    <xf numFmtId="176" fontId="4" fillId="0" borderId="103" xfId="0" applyNumberFormat="1" applyFont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6"/>
  <sheetViews>
    <sheetView tabSelected="1" view="pageLayout" zoomScaleSheetLayoutView="100" workbookViewId="0" topLeftCell="J1">
      <selection activeCell="W1" sqref="W1"/>
    </sheetView>
  </sheetViews>
  <sheetFormatPr defaultColWidth="9.140625" defaultRowHeight="15"/>
  <cols>
    <col min="1" max="1" width="16.28125" style="0" customWidth="1"/>
    <col min="2" max="12" width="8.421875" style="0" customWidth="1"/>
    <col min="13" max="15" width="4.8515625" style="0" customWidth="1"/>
    <col min="16" max="16" width="7.00390625" style="0" bestFit="1" customWidth="1"/>
    <col min="17" max="18" width="4.8515625" style="0" customWidth="1"/>
    <col min="19" max="19" width="5.421875" style="0" customWidth="1"/>
    <col min="20" max="20" width="7.00390625" style="0" bestFit="1" customWidth="1"/>
    <col min="21" max="22" width="4.8515625" style="0" customWidth="1"/>
    <col min="23" max="23" width="5.28125" style="0" customWidth="1"/>
    <col min="24" max="32" width="4.8515625" style="0" customWidth="1"/>
  </cols>
  <sheetData>
    <row r="1" ht="7.5" customHeight="1"/>
    <row r="2" spans="1:32" ht="30" customHeight="1">
      <c r="A2" s="174" t="s">
        <v>43</v>
      </c>
      <c r="B2" s="174"/>
      <c r="C2" s="174"/>
      <c r="D2" s="174"/>
      <c r="E2" s="174"/>
      <c r="F2" s="174"/>
      <c r="G2" s="174"/>
      <c r="H2" s="1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5" t="s">
        <v>76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3"/>
      <c r="AF3" s="130" t="s">
        <v>73</v>
      </c>
    </row>
    <row r="4" spans="1:32" s="1" customFormat="1" ht="20.25" customHeight="1">
      <c r="A4" s="175"/>
      <c r="B4" s="177" t="s">
        <v>0</v>
      </c>
      <c r="C4" s="178"/>
      <c r="D4" s="178"/>
      <c r="E4" s="178"/>
      <c r="F4" s="178"/>
      <c r="G4" s="179"/>
      <c r="H4" s="169" t="s">
        <v>1</v>
      </c>
      <c r="I4" s="167"/>
      <c r="J4" s="167"/>
      <c r="K4" s="170"/>
      <c r="L4" s="169" t="s">
        <v>2</v>
      </c>
      <c r="M4" s="167"/>
      <c r="N4" s="167"/>
      <c r="O4" s="170"/>
      <c r="P4" s="169" t="s">
        <v>3</v>
      </c>
      <c r="Q4" s="167"/>
      <c r="R4" s="167"/>
      <c r="S4" s="170"/>
      <c r="T4" s="169" t="s">
        <v>4</v>
      </c>
      <c r="U4" s="167"/>
      <c r="V4" s="167"/>
      <c r="W4" s="167"/>
      <c r="X4" s="166" t="s">
        <v>5</v>
      </c>
      <c r="Y4" s="167"/>
      <c r="Z4" s="167"/>
      <c r="AA4" s="167"/>
      <c r="AB4" s="167"/>
      <c r="AC4" s="167"/>
      <c r="AD4" s="167"/>
      <c r="AE4" s="167"/>
      <c r="AF4" s="168"/>
    </row>
    <row r="5" spans="1:32" s="1" customFormat="1" ht="57" customHeight="1" thickBot="1">
      <c r="A5" s="176"/>
      <c r="B5" s="180" t="s">
        <v>6</v>
      </c>
      <c r="C5" s="181"/>
      <c r="D5" s="180" t="s">
        <v>7</v>
      </c>
      <c r="E5" s="181"/>
      <c r="F5" s="180" t="s">
        <v>8</v>
      </c>
      <c r="G5" s="181"/>
      <c r="H5" s="171" t="s">
        <v>6</v>
      </c>
      <c r="I5" s="172"/>
      <c r="J5" s="171" t="s">
        <v>7</v>
      </c>
      <c r="K5" s="172"/>
      <c r="L5" s="171" t="s">
        <v>6</v>
      </c>
      <c r="M5" s="172"/>
      <c r="N5" s="171" t="s">
        <v>7</v>
      </c>
      <c r="O5" s="172"/>
      <c r="P5" s="171" t="s">
        <v>6</v>
      </c>
      <c r="Q5" s="172"/>
      <c r="R5" s="171" t="s">
        <v>7</v>
      </c>
      <c r="S5" s="172"/>
      <c r="T5" s="171" t="s">
        <v>6</v>
      </c>
      <c r="U5" s="172"/>
      <c r="V5" s="171" t="s">
        <v>7</v>
      </c>
      <c r="W5" s="173"/>
      <c r="X5" s="49" t="s">
        <v>9</v>
      </c>
      <c r="Y5" s="50" t="s">
        <v>10</v>
      </c>
      <c r="Z5" s="50" t="s">
        <v>11</v>
      </c>
      <c r="AA5" s="50" t="s">
        <v>12</v>
      </c>
      <c r="AB5" s="50" t="s">
        <v>13</v>
      </c>
      <c r="AC5" s="50" t="s">
        <v>14</v>
      </c>
      <c r="AD5" s="50" t="s">
        <v>15</v>
      </c>
      <c r="AE5" s="50" t="s">
        <v>16</v>
      </c>
      <c r="AF5" s="51" t="s">
        <v>17</v>
      </c>
    </row>
    <row r="6" spans="1:32" s="1" customFormat="1" ht="16.5" customHeight="1" thickBot="1">
      <c r="A6" s="7" t="s">
        <v>18</v>
      </c>
      <c r="B6" s="8">
        <f>SUM(B7:B9)</f>
        <v>92</v>
      </c>
      <c r="C6" s="9" t="s">
        <v>19</v>
      </c>
      <c r="D6" s="8">
        <f>SUM(D7:D9)</f>
        <v>1072</v>
      </c>
      <c r="E6" s="9" t="s">
        <v>19</v>
      </c>
      <c r="F6" s="8">
        <f>B6+D6</f>
        <v>1164</v>
      </c>
      <c r="G6" s="9" t="s">
        <v>44</v>
      </c>
      <c r="H6" s="52"/>
      <c r="I6" s="53" t="s">
        <v>45</v>
      </c>
      <c r="J6" s="52"/>
      <c r="K6" s="53" t="s">
        <v>46</v>
      </c>
      <c r="L6" s="52"/>
      <c r="M6" s="53" t="s">
        <v>45</v>
      </c>
      <c r="N6" s="52"/>
      <c r="O6" s="53" t="s">
        <v>45</v>
      </c>
      <c r="P6" s="52"/>
      <c r="Q6" s="53" t="s">
        <v>48</v>
      </c>
      <c r="R6" s="52">
        <f>SUM(R7:R9)</f>
        <v>487</v>
      </c>
      <c r="S6" s="53" t="s">
        <v>44</v>
      </c>
      <c r="T6" s="52">
        <f>SUM(T7:T9)</f>
        <v>92</v>
      </c>
      <c r="U6" s="53" t="s">
        <v>44</v>
      </c>
      <c r="V6" s="52">
        <f>SUM(V7:V9)</f>
        <v>585</v>
      </c>
      <c r="W6" s="54" t="s">
        <v>44</v>
      </c>
      <c r="X6" s="55">
        <f>SUM(X7:X9)</f>
        <v>0</v>
      </c>
      <c r="Y6" s="56">
        <f aca="true" t="shared" si="0" ref="Y6:AF6">SUM(Y7:Y9)</f>
        <v>176</v>
      </c>
      <c r="Z6" s="56">
        <f t="shared" si="0"/>
        <v>6</v>
      </c>
      <c r="AA6" s="56">
        <f t="shared" si="0"/>
        <v>543</v>
      </c>
      <c r="AB6" s="56">
        <f t="shared" si="0"/>
        <v>0</v>
      </c>
      <c r="AC6" s="56">
        <f t="shared" si="0"/>
        <v>0</v>
      </c>
      <c r="AD6" s="56">
        <f t="shared" si="0"/>
        <v>347</v>
      </c>
      <c r="AE6" s="56">
        <f t="shared" si="0"/>
        <v>70</v>
      </c>
      <c r="AF6" s="57">
        <f t="shared" si="0"/>
        <v>22</v>
      </c>
    </row>
    <row r="7" spans="1:32" s="1" customFormat="1" ht="16.5" customHeight="1">
      <c r="A7" s="10" t="s">
        <v>40</v>
      </c>
      <c r="B7" s="11">
        <f>H7+L7+P7+T7</f>
        <v>13</v>
      </c>
      <c r="C7" s="12" t="s">
        <v>19</v>
      </c>
      <c r="D7" s="11">
        <f>J7+N7+R7+V7</f>
        <v>635</v>
      </c>
      <c r="E7" s="12" t="s">
        <v>19</v>
      </c>
      <c r="F7" s="11">
        <f>B7+D7</f>
        <v>648</v>
      </c>
      <c r="G7" s="47" t="s">
        <v>44</v>
      </c>
      <c r="H7" s="58"/>
      <c r="I7" s="59" t="s">
        <v>45</v>
      </c>
      <c r="J7" s="58"/>
      <c r="K7" s="59" t="s">
        <v>44</v>
      </c>
      <c r="L7" s="58"/>
      <c r="M7" s="59" t="s">
        <v>45</v>
      </c>
      <c r="N7" s="58"/>
      <c r="O7" s="59" t="s">
        <v>45</v>
      </c>
      <c r="P7" s="58"/>
      <c r="Q7" s="60" t="s">
        <v>48</v>
      </c>
      <c r="R7" s="58">
        <v>487</v>
      </c>
      <c r="S7" s="59" t="s">
        <v>44</v>
      </c>
      <c r="T7" s="58">
        <v>13</v>
      </c>
      <c r="U7" s="60" t="s">
        <v>44</v>
      </c>
      <c r="V7" s="58">
        <v>148</v>
      </c>
      <c r="W7" s="61" t="s">
        <v>49</v>
      </c>
      <c r="X7" s="62"/>
      <c r="Y7" s="63">
        <v>38</v>
      </c>
      <c r="Z7" s="63"/>
      <c r="AA7" s="63">
        <v>250</v>
      </c>
      <c r="AB7" s="63"/>
      <c r="AC7" s="63"/>
      <c r="AD7" s="63">
        <v>347</v>
      </c>
      <c r="AE7" s="63">
        <v>13</v>
      </c>
      <c r="AF7" s="64"/>
    </row>
    <row r="8" spans="1:32" s="1" customFormat="1" ht="16.5" customHeight="1" thickBot="1">
      <c r="A8" s="13" t="s">
        <v>42</v>
      </c>
      <c r="B8" s="14">
        <f>H8+L8+P8+T8</f>
        <v>10</v>
      </c>
      <c r="C8" s="15" t="s">
        <v>19</v>
      </c>
      <c r="D8" s="14">
        <f>J8+N8+R8+V8</f>
        <v>56</v>
      </c>
      <c r="E8" s="15" t="s">
        <v>19</v>
      </c>
      <c r="F8" s="14">
        <f>B8+D8</f>
        <v>66</v>
      </c>
      <c r="G8" s="16" t="s">
        <v>44</v>
      </c>
      <c r="H8" s="65"/>
      <c r="I8" s="66" t="s">
        <v>45</v>
      </c>
      <c r="J8" s="65"/>
      <c r="K8" s="66" t="s">
        <v>44</v>
      </c>
      <c r="L8" s="65"/>
      <c r="M8" s="66" t="s">
        <v>45</v>
      </c>
      <c r="N8" s="135"/>
      <c r="O8" s="66" t="s">
        <v>45</v>
      </c>
      <c r="P8" s="65"/>
      <c r="Q8" s="67" t="s">
        <v>45</v>
      </c>
      <c r="R8" s="65"/>
      <c r="S8" s="66" t="s">
        <v>44</v>
      </c>
      <c r="T8" s="65">
        <v>10</v>
      </c>
      <c r="U8" s="67" t="s">
        <v>44</v>
      </c>
      <c r="V8" s="65">
        <v>56</v>
      </c>
      <c r="W8" s="68" t="s">
        <v>49</v>
      </c>
      <c r="X8" s="66"/>
      <c r="Y8" s="69">
        <v>40</v>
      </c>
      <c r="Z8" s="69"/>
      <c r="AA8" s="69">
        <v>16</v>
      </c>
      <c r="AB8" s="69"/>
      <c r="AC8" s="69"/>
      <c r="AD8" s="69"/>
      <c r="AE8" s="69">
        <v>10</v>
      </c>
      <c r="AF8" s="70"/>
    </row>
    <row r="9" spans="1:32" s="1" customFormat="1" ht="16.5" customHeight="1" thickBot="1" thickTop="1">
      <c r="A9" s="128" t="s">
        <v>70</v>
      </c>
      <c r="B9" s="17">
        <f>H9+L9+P9+T9</f>
        <v>69</v>
      </c>
      <c r="C9" s="18" t="s">
        <v>19</v>
      </c>
      <c r="D9" s="17">
        <f>J9+N9+R9+V9</f>
        <v>381</v>
      </c>
      <c r="E9" s="18" t="s">
        <v>19</v>
      </c>
      <c r="F9" s="17">
        <f>B9+D9</f>
        <v>450</v>
      </c>
      <c r="G9" s="18" t="s">
        <v>44</v>
      </c>
      <c r="H9" s="71"/>
      <c r="I9" s="72" t="s">
        <v>45</v>
      </c>
      <c r="J9" s="71"/>
      <c r="K9" s="72" t="s">
        <v>47</v>
      </c>
      <c r="L9" s="71"/>
      <c r="M9" s="133" t="s">
        <v>45</v>
      </c>
      <c r="N9" s="134"/>
      <c r="O9" s="72" t="s">
        <v>45</v>
      </c>
      <c r="P9" s="71"/>
      <c r="Q9" s="72" t="s">
        <v>45</v>
      </c>
      <c r="R9" s="71"/>
      <c r="S9" s="72" t="s">
        <v>44</v>
      </c>
      <c r="T9" s="71">
        <v>69</v>
      </c>
      <c r="U9" s="72" t="s">
        <v>44</v>
      </c>
      <c r="V9" s="71">
        <v>381</v>
      </c>
      <c r="W9" s="73" t="s">
        <v>44</v>
      </c>
      <c r="X9" s="74"/>
      <c r="Y9" s="75">
        <v>98</v>
      </c>
      <c r="Z9" s="75">
        <v>6</v>
      </c>
      <c r="AA9" s="75">
        <v>277</v>
      </c>
      <c r="AB9" s="75"/>
      <c r="AC9" s="75"/>
      <c r="AD9" s="75"/>
      <c r="AE9" s="75">
        <v>47</v>
      </c>
      <c r="AF9" s="76">
        <v>22</v>
      </c>
    </row>
    <row r="10" spans="1:32" ht="13.5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2" customFormat="1" ht="24" customHeight="1">
      <c r="A12" s="48" t="s">
        <v>71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" customFormat="1" ht="13.5" customHeight="1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2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 t="s">
        <v>74</v>
      </c>
      <c r="AB13" s="20"/>
      <c r="AC13" s="20"/>
      <c r="AD13" s="20"/>
      <c r="AE13" s="20"/>
      <c r="AF13" s="20"/>
    </row>
    <row r="14" spans="1:32" s="3" customFormat="1" ht="20.25" customHeight="1">
      <c r="A14" s="154" t="s">
        <v>21</v>
      </c>
      <c r="B14" s="157" t="s">
        <v>22</v>
      </c>
      <c r="C14" s="136"/>
      <c r="D14" s="136"/>
      <c r="E14" s="136"/>
      <c r="F14" s="158"/>
      <c r="G14" s="136" t="s">
        <v>23</v>
      </c>
      <c r="H14" s="136"/>
      <c r="I14" s="136"/>
      <c r="J14" s="159"/>
      <c r="K14" s="160" t="s">
        <v>24</v>
      </c>
      <c r="L14" s="136"/>
      <c r="M14" s="136"/>
      <c r="N14" s="159"/>
      <c r="O14" s="160" t="s">
        <v>25</v>
      </c>
      <c r="P14" s="136"/>
      <c r="Q14" s="136"/>
      <c r="R14" s="159"/>
      <c r="S14" s="160" t="s">
        <v>26</v>
      </c>
      <c r="T14" s="136"/>
      <c r="U14" s="136"/>
      <c r="V14" s="137"/>
      <c r="W14" s="136" t="s">
        <v>27</v>
      </c>
      <c r="X14" s="136"/>
      <c r="Y14" s="136"/>
      <c r="Z14" s="136"/>
      <c r="AA14" s="137"/>
      <c r="AB14" s="24"/>
      <c r="AC14" s="24"/>
      <c r="AD14" s="24"/>
      <c r="AE14" s="24"/>
      <c r="AF14" s="24"/>
    </row>
    <row r="15" spans="1:32" s="2" customFormat="1" ht="20.25" customHeight="1">
      <c r="A15" s="155"/>
      <c r="B15" s="140" t="s">
        <v>28</v>
      </c>
      <c r="C15" s="140" t="s">
        <v>29</v>
      </c>
      <c r="D15" s="142" t="s">
        <v>30</v>
      </c>
      <c r="E15" s="163" t="s">
        <v>31</v>
      </c>
      <c r="F15" s="164"/>
      <c r="G15" s="146" t="s">
        <v>28</v>
      </c>
      <c r="H15" s="148" t="s">
        <v>29</v>
      </c>
      <c r="I15" s="163" t="s">
        <v>31</v>
      </c>
      <c r="J15" s="164"/>
      <c r="K15" s="146" t="s">
        <v>28</v>
      </c>
      <c r="L15" s="148" t="s">
        <v>29</v>
      </c>
      <c r="M15" s="163" t="s">
        <v>31</v>
      </c>
      <c r="N15" s="164"/>
      <c r="O15" s="146" t="s">
        <v>28</v>
      </c>
      <c r="P15" s="148" t="s">
        <v>29</v>
      </c>
      <c r="Q15" s="163" t="s">
        <v>31</v>
      </c>
      <c r="R15" s="164"/>
      <c r="S15" s="146" t="s">
        <v>28</v>
      </c>
      <c r="T15" s="148" t="s">
        <v>29</v>
      </c>
      <c r="U15" s="163" t="s">
        <v>31</v>
      </c>
      <c r="V15" s="165"/>
      <c r="W15" s="152" t="s">
        <v>32</v>
      </c>
      <c r="X15" s="150" t="s">
        <v>33</v>
      </c>
      <c r="Y15" s="138" t="s">
        <v>34</v>
      </c>
      <c r="Z15" s="138" t="s">
        <v>35</v>
      </c>
      <c r="AA15" s="144" t="s">
        <v>36</v>
      </c>
      <c r="AB15" s="20"/>
      <c r="AC15" s="20"/>
      <c r="AD15" s="20"/>
      <c r="AE15" s="20"/>
      <c r="AF15" s="20"/>
    </row>
    <row r="16" spans="1:32" s="3" customFormat="1" ht="74.25" customHeight="1" thickBot="1">
      <c r="A16" s="156"/>
      <c r="B16" s="141"/>
      <c r="C16" s="141"/>
      <c r="D16" s="143"/>
      <c r="E16" s="25" t="s">
        <v>37</v>
      </c>
      <c r="F16" s="26" t="s">
        <v>38</v>
      </c>
      <c r="G16" s="147"/>
      <c r="H16" s="149"/>
      <c r="I16" s="25" t="s">
        <v>37</v>
      </c>
      <c r="J16" s="26" t="s">
        <v>38</v>
      </c>
      <c r="K16" s="147"/>
      <c r="L16" s="149"/>
      <c r="M16" s="25" t="s">
        <v>37</v>
      </c>
      <c r="N16" s="26" t="s">
        <v>38</v>
      </c>
      <c r="O16" s="147"/>
      <c r="P16" s="149"/>
      <c r="Q16" s="25" t="s">
        <v>37</v>
      </c>
      <c r="R16" s="26" t="s">
        <v>38</v>
      </c>
      <c r="S16" s="147"/>
      <c r="T16" s="149"/>
      <c r="U16" s="25" t="s">
        <v>37</v>
      </c>
      <c r="V16" s="27" t="s">
        <v>38</v>
      </c>
      <c r="W16" s="153"/>
      <c r="X16" s="151"/>
      <c r="Y16" s="139"/>
      <c r="Z16" s="139"/>
      <c r="AA16" s="145"/>
      <c r="AB16" s="28"/>
      <c r="AC16" s="24"/>
      <c r="AD16" s="24"/>
      <c r="AE16" s="24"/>
      <c r="AF16" s="24"/>
    </row>
    <row r="17" spans="1:32" s="2" customFormat="1" ht="17.25" customHeight="1" thickBot="1">
      <c r="A17" s="29" t="s">
        <v>39</v>
      </c>
      <c r="B17" s="125">
        <f aca="true" t="shared" si="1" ref="B17:AA17">SUM(B18:B19)</f>
        <v>4894</v>
      </c>
      <c r="C17" s="30">
        <f t="shared" si="1"/>
        <v>7413</v>
      </c>
      <c r="D17" s="125">
        <f t="shared" si="1"/>
        <v>12307</v>
      </c>
      <c r="E17" s="129">
        <f t="shared" si="1"/>
        <v>231</v>
      </c>
      <c r="F17" s="129">
        <f t="shared" si="1"/>
        <v>393</v>
      </c>
      <c r="G17" s="30">
        <f t="shared" si="1"/>
        <v>248</v>
      </c>
      <c r="H17" s="31">
        <f t="shared" si="1"/>
        <v>684</v>
      </c>
      <c r="I17" s="31">
        <f t="shared" si="1"/>
        <v>169</v>
      </c>
      <c r="J17" s="31">
        <f t="shared" si="1"/>
        <v>1</v>
      </c>
      <c r="K17" s="31">
        <f t="shared" si="1"/>
        <v>3690</v>
      </c>
      <c r="L17" s="31">
        <f t="shared" si="1"/>
        <v>4999</v>
      </c>
      <c r="M17" s="31">
        <f t="shared" si="1"/>
        <v>10</v>
      </c>
      <c r="N17" s="31">
        <f t="shared" si="1"/>
        <v>7</v>
      </c>
      <c r="O17" s="31">
        <f t="shared" si="1"/>
        <v>5</v>
      </c>
      <c r="P17" s="31">
        <f t="shared" si="1"/>
        <v>0</v>
      </c>
      <c r="Q17" s="31">
        <f t="shared" si="1"/>
        <v>0</v>
      </c>
      <c r="R17" s="31">
        <f t="shared" si="1"/>
        <v>0</v>
      </c>
      <c r="S17" s="31">
        <f t="shared" si="1"/>
        <v>951</v>
      </c>
      <c r="T17" s="31">
        <f t="shared" si="1"/>
        <v>1730</v>
      </c>
      <c r="U17" s="31">
        <f t="shared" si="1"/>
        <v>52</v>
      </c>
      <c r="V17" s="32">
        <f t="shared" si="1"/>
        <v>385</v>
      </c>
      <c r="W17" s="30">
        <f t="shared" si="1"/>
        <v>670</v>
      </c>
      <c r="X17" s="31">
        <f t="shared" si="1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3"/>
      <c r="AC17" s="20"/>
      <c r="AD17" s="20"/>
      <c r="AE17" s="20"/>
      <c r="AF17" s="20"/>
    </row>
    <row r="18" spans="1:32" s="2" customFormat="1" ht="17.25" customHeight="1">
      <c r="A18" s="34" t="s">
        <v>40</v>
      </c>
      <c r="B18" s="126">
        <f>G18+K18+O18+S18</f>
        <v>3582</v>
      </c>
      <c r="C18" s="123">
        <f>H18+L18+P18+T18</f>
        <v>5253</v>
      </c>
      <c r="D18" s="35">
        <f>SUM(B18:C18)</f>
        <v>8835</v>
      </c>
      <c r="E18" s="35">
        <f>I18+M18+U18</f>
        <v>230</v>
      </c>
      <c r="F18" s="131">
        <f>J18+N18+R18+V18</f>
        <v>212</v>
      </c>
      <c r="G18" s="36">
        <v>24</v>
      </c>
      <c r="H18" s="35">
        <v>638</v>
      </c>
      <c r="I18" s="35">
        <v>169</v>
      </c>
      <c r="J18" s="35">
        <v>1</v>
      </c>
      <c r="K18" s="35">
        <v>2775</v>
      </c>
      <c r="L18" s="35">
        <v>3354</v>
      </c>
      <c r="M18" s="35">
        <v>9</v>
      </c>
      <c r="N18" s="35">
        <v>7</v>
      </c>
      <c r="O18" s="35">
        <v>5</v>
      </c>
      <c r="P18" s="35">
        <v>0</v>
      </c>
      <c r="Q18" s="35">
        <v>0</v>
      </c>
      <c r="R18" s="35">
        <v>0</v>
      </c>
      <c r="S18" s="35">
        <v>778</v>
      </c>
      <c r="T18" s="35">
        <v>1261</v>
      </c>
      <c r="U18" s="35">
        <v>52</v>
      </c>
      <c r="V18" s="35">
        <v>204</v>
      </c>
      <c r="W18" s="37">
        <v>354</v>
      </c>
      <c r="X18" s="35">
        <v>0</v>
      </c>
      <c r="Y18" s="35">
        <v>0</v>
      </c>
      <c r="Z18" s="35">
        <v>0</v>
      </c>
      <c r="AA18" s="38">
        <v>0</v>
      </c>
      <c r="AB18" s="20"/>
      <c r="AC18" s="20"/>
      <c r="AD18" s="20"/>
      <c r="AE18" s="20"/>
      <c r="AF18" s="20"/>
    </row>
    <row r="19" spans="1:32" s="2" customFormat="1" ht="17.25" customHeight="1" thickBot="1">
      <c r="A19" s="39" t="s">
        <v>41</v>
      </c>
      <c r="B19" s="127">
        <f>G19+K19+O19+S19</f>
        <v>1312</v>
      </c>
      <c r="C19" s="124">
        <f>H19+L19+P19+T19</f>
        <v>2160</v>
      </c>
      <c r="D19" s="40">
        <f>SUM(B19:C19)</f>
        <v>3472</v>
      </c>
      <c r="E19" s="41">
        <f>I19+M19+Q19</f>
        <v>1</v>
      </c>
      <c r="F19" s="132">
        <f>J19+N19+R19+V19</f>
        <v>181</v>
      </c>
      <c r="G19" s="42">
        <v>224</v>
      </c>
      <c r="H19" s="43">
        <v>46</v>
      </c>
      <c r="I19" s="43">
        <v>0</v>
      </c>
      <c r="J19" s="43">
        <v>0</v>
      </c>
      <c r="K19" s="43">
        <v>915</v>
      </c>
      <c r="L19" s="43">
        <v>1645</v>
      </c>
      <c r="M19" s="43">
        <v>1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173</v>
      </c>
      <c r="T19" s="43">
        <v>469</v>
      </c>
      <c r="U19" s="43">
        <v>0</v>
      </c>
      <c r="V19" s="43">
        <v>181</v>
      </c>
      <c r="W19" s="44">
        <v>316</v>
      </c>
      <c r="X19" s="43">
        <v>0</v>
      </c>
      <c r="Y19" s="43">
        <v>0</v>
      </c>
      <c r="Z19" s="43">
        <v>0</v>
      </c>
      <c r="AA19" s="45">
        <v>0</v>
      </c>
      <c r="AB19" s="20"/>
      <c r="AC19" s="20"/>
      <c r="AD19" s="20"/>
      <c r="AE19" s="20"/>
      <c r="AF19" s="20"/>
    </row>
    <row r="20" spans="1:32" s="2" customFormat="1" ht="19.5" customHeight="1">
      <c r="A20" s="46" t="s">
        <v>78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0"/>
      <c r="AC20" s="20"/>
      <c r="AD20" s="20"/>
      <c r="AE20" s="20"/>
      <c r="AF20" s="20"/>
    </row>
    <row r="22" spans="1:12" ht="14.25">
      <c r="A22" s="77" t="s">
        <v>72</v>
      </c>
      <c r="B22" s="77"/>
      <c r="C22" s="77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4.25" thickBot="1">
      <c r="A23" s="79"/>
      <c r="B23" s="79"/>
      <c r="C23" s="79"/>
      <c r="D23" s="79"/>
      <c r="E23" s="79"/>
      <c r="F23" s="79"/>
      <c r="G23" s="79"/>
      <c r="H23" s="79"/>
      <c r="I23" s="80"/>
      <c r="J23" s="81"/>
      <c r="K23" s="81"/>
      <c r="L23" s="82" t="s">
        <v>75</v>
      </c>
    </row>
    <row r="24" spans="1:12" ht="13.5">
      <c r="A24" s="83" t="s">
        <v>50</v>
      </c>
      <c r="B24" s="84"/>
      <c r="C24" s="85"/>
      <c r="D24" s="86"/>
      <c r="E24" s="87" t="s">
        <v>51</v>
      </c>
      <c r="F24" s="87" t="s">
        <v>52</v>
      </c>
      <c r="G24" s="87" t="s">
        <v>58</v>
      </c>
      <c r="H24" s="87" t="s">
        <v>59</v>
      </c>
      <c r="I24" s="88" t="s">
        <v>60</v>
      </c>
      <c r="J24" s="86"/>
      <c r="K24" s="86"/>
      <c r="L24" s="89"/>
    </row>
    <row r="25" spans="1:12" ht="13.5">
      <c r="A25" s="90"/>
      <c r="B25" s="91" t="s">
        <v>61</v>
      </c>
      <c r="C25" s="92" t="s">
        <v>53</v>
      </c>
      <c r="D25" s="93" t="s">
        <v>54</v>
      </c>
      <c r="E25" s="93"/>
      <c r="F25" s="93"/>
      <c r="G25" s="93"/>
      <c r="H25" s="93"/>
      <c r="I25" s="93"/>
      <c r="J25" s="93" t="s">
        <v>55</v>
      </c>
      <c r="K25" s="93" t="s">
        <v>56</v>
      </c>
      <c r="L25" s="94" t="s">
        <v>57</v>
      </c>
    </row>
    <row r="26" spans="1:12" ht="14.25" thickBot="1">
      <c r="A26" s="95"/>
      <c r="B26" s="96"/>
      <c r="C26" s="97"/>
      <c r="D26" s="98"/>
      <c r="E26" s="99" t="s">
        <v>62</v>
      </c>
      <c r="F26" s="100" t="s">
        <v>63</v>
      </c>
      <c r="G26" s="100" t="s">
        <v>63</v>
      </c>
      <c r="H26" s="100" t="s">
        <v>63</v>
      </c>
      <c r="I26" s="100" t="s">
        <v>64</v>
      </c>
      <c r="J26" s="98"/>
      <c r="K26" s="98"/>
      <c r="L26" s="101"/>
    </row>
    <row r="27" spans="1:12" ht="13.5">
      <c r="A27" s="102" t="s">
        <v>65</v>
      </c>
      <c r="B27" s="103">
        <f>SUM(C27:L27)</f>
        <v>48</v>
      </c>
      <c r="C27" s="104">
        <v>21</v>
      </c>
      <c r="D27" s="105">
        <v>5</v>
      </c>
      <c r="E27" s="105">
        <v>5</v>
      </c>
      <c r="F27" s="105">
        <v>11</v>
      </c>
      <c r="G27" s="105">
        <v>3</v>
      </c>
      <c r="H27" s="105">
        <v>1</v>
      </c>
      <c r="I27" s="105">
        <v>0</v>
      </c>
      <c r="J27" s="105">
        <v>0</v>
      </c>
      <c r="K27" s="105">
        <v>0</v>
      </c>
      <c r="L27" s="106">
        <v>2</v>
      </c>
    </row>
    <row r="28" spans="1:12" ht="13.5">
      <c r="A28" s="107" t="s">
        <v>66</v>
      </c>
      <c r="B28" s="108">
        <v>4</v>
      </c>
      <c r="C28" s="109" t="s">
        <v>67</v>
      </c>
      <c r="D28" s="110" t="s">
        <v>67</v>
      </c>
      <c r="E28" s="110" t="s">
        <v>67</v>
      </c>
      <c r="F28" s="110" t="s">
        <v>67</v>
      </c>
      <c r="G28" s="110" t="s">
        <v>67</v>
      </c>
      <c r="H28" s="110" t="s">
        <v>67</v>
      </c>
      <c r="I28" s="110" t="s">
        <v>67</v>
      </c>
      <c r="J28" s="110" t="s">
        <v>67</v>
      </c>
      <c r="K28" s="110" t="s">
        <v>67</v>
      </c>
      <c r="L28" s="111" t="s">
        <v>67</v>
      </c>
    </row>
    <row r="29" spans="1:12" ht="13.5">
      <c r="A29" s="107" t="s">
        <v>68</v>
      </c>
      <c r="B29" s="108">
        <f>SUM(C29:L29)</f>
        <v>98</v>
      </c>
      <c r="C29" s="112">
        <v>25</v>
      </c>
      <c r="D29" s="113">
        <v>4</v>
      </c>
      <c r="E29" s="114">
        <v>5</v>
      </c>
      <c r="F29" s="114">
        <v>18</v>
      </c>
      <c r="G29" s="113">
        <v>31</v>
      </c>
      <c r="H29" s="113">
        <v>4</v>
      </c>
      <c r="I29" s="113">
        <v>0</v>
      </c>
      <c r="J29" s="114">
        <v>0</v>
      </c>
      <c r="K29" s="113">
        <v>8</v>
      </c>
      <c r="L29" s="115">
        <v>3</v>
      </c>
    </row>
    <row r="30" spans="1:12" ht="14.25" thickBot="1">
      <c r="A30" s="116" t="s">
        <v>69</v>
      </c>
      <c r="B30" s="117">
        <f>SUM(C30:L30)</f>
        <v>0</v>
      </c>
      <c r="C30" s="118">
        <v>0</v>
      </c>
      <c r="D30" s="119">
        <v>0</v>
      </c>
      <c r="E30" s="120">
        <v>0</v>
      </c>
      <c r="F30" s="120">
        <v>0</v>
      </c>
      <c r="G30" s="119">
        <v>0</v>
      </c>
      <c r="H30" s="119">
        <v>0</v>
      </c>
      <c r="I30" s="119">
        <v>0</v>
      </c>
      <c r="J30" s="120">
        <v>0</v>
      </c>
      <c r="K30" s="119">
        <v>0</v>
      </c>
      <c r="L30" s="121">
        <v>0</v>
      </c>
    </row>
    <row r="31" spans="1:12" ht="13.5">
      <c r="A31" s="122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6" spans="1:32" ht="13.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</row>
    <row r="43" spans="1:32" ht="13.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</row>
    <row r="46" spans="1:32" ht="30" customHeight="1">
      <c r="A46" s="161" t="s">
        <v>77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</sheetData>
  <sheetProtection/>
  <mergeCells count="50">
    <mergeCell ref="A43:AF43"/>
    <mergeCell ref="A2:H2"/>
    <mergeCell ref="A4:A5"/>
    <mergeCell ref="B4:G4"/>
    <mergeCell ref="H4:K4"/>
    <mergeCell ref="B5:C5"/>
    <mergeCell ref="D5:E5"/>
    <mergeCell ref="F5:G5"/>
    <mergeCell ref="H5:I5"/>
    <mergeCell ref="J5:K5"/>
    <mergeCell ref="X4:AF4"/>
    <mergeCell ref="L4:O4"/>
    <mergeCell ref="P4:S4"/>
    <mergeCell ref="N5:O5"/>
    <mergeCell ref="P5:Q5"/>
    <mergeCell ref="R5:S5"/>
    <mergeCell ref="L5:M5"/>
    <mergeCell ref="T4:W4"/>
    <mergeCell ref="T5:U5"/>
    <mergeCell ref="V5:W5"/>
    <mergeCell ref="O14:R14"/>
    <mergeCell ref="S14:V14"/>
    <mergeCell ref="M15:N15"/>
    <mergeCell ref="E15:F15"/>
    <mergeCell ref="G15:G16"/>
    <mergeCell ref="H15:H16"/>
    <mergeCell ref="U15:V15"/>
    <mergeCell ref="O15:O16"/>
    <mergeCell ref="P15:P16"/>
    <mergeCell ref="Q15:R15"/>
    <mergeCell ref="W15:W16"/>
    <mergeCell ref="A14:A16"/>
    <mergeCell ref="B14:F14"/>
    <mergeCell ref="G14:J14"/>
    <mergeCell ref="K14:N14"/>
    <mergeCell ref="A46:AF46"/>
    <mergeCell ref="A36:AF36"/>
    <mergeCell ref="I15:J15"/>
    <mergeCell ref="K15:K16"/>
    <mergeCell ref="L15:L16"/>
    <mergeCell ref="W14:AA14"/>
    <mergeCell ref="Y15:Y16"/>
    <mergeCell ref="B15:B16"/>
    <mergeCell ref="C15:C16"/>
    <mergeCell ref="D15:D16"/>
    <mergeCell ref="Z15:Z16"/>
    <mergeCell ref="AA15:AA16"/>
    <mergeCell ref="S15:S16"/>
    <mergeCell ref="T15:T16"/>
    <mergeCell ref="X15:X16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66" r:id="rId1"/>
  <headerFooter>
    <oddFooter>&amp;C&amp;"ＭＳ 明朝,標準"&amp;12
</oddFooter>
  </headerFooter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2012-03-05T08:45:03Z</cp:lastPrinted>
  <dcterms:created xsi:type="dcterms:W3CDTF">2010-01-27T04:25:43Z</dcterms:created>
  <dcterms:modified xsi:type="dcterms:W3CDTF">2012-03-22T06:39:56Z</dcterms:modified>
  <cp:category/>
  <cp:version/>
  <cp:contentType/>
  <cp:contentStatus/>
</cp:coreProperties>
</file>