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50" windowWidth="13020" windowHeight="6540" activeTab="0"/>
  </bookViews>
  <sheets>
    <sheet name="89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<sst xmlns="http://schemas.openxmlformats.org/spreadsheetml/2006/main" count="79" uniqueCount="59">
  <si>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※新鮮凍結血漿の規格が変更となり、旧１単位は１．５単位、旧２単位は３単位でカウントしている。</t>
  </si>
  <si>
    <t>資料：薬務水道課</t>
  </si>
  <si>
    <t>単位</t>
  </si>
  <si>
    <t>払い出し本数</t>
  </si>
  <si>
    <t>受け入れ本数</t>
  </si>
  <si>
    <t>他センター</t>
  </si>
  <si>
    <t>総供給単位数</t>
  </si>
  <si>
    <t>総供給本数</t>
  </si>
  <si>
    <t>計</t>
  </si>
  <si>
    <t>照射HLA濃厚血小板20単位</t>
  </si>
  <si>
    <t>HLA濃厚血小板20単位</t>
  </si>
  <si>
    <t>照射HLA濃厚血小板15単位</t>
  </si>
  <si>
    <t>HLA濃厚血小板15単位</t>
  </si>
  <si>
    <t>照射HLA濃厚血小板10単位</t>
  </si>
  <si>
    <t>HLA濃厚血小板10単位</t>
  </si>
  <si>
    <t>照射濃厚血小板20単位</t>
  </si>
  <si>
    <t>濃厚血小板20単位</t>
  </si>
  <si>
    <t>照射濃厚血小板15単位</t>
  </si>
  <si>
    <t>濃厚血小板15単位</t>
  </si>
  <si>
    <t>照射濃厚血小板10単位</t>
  </si>
  <si>
    <t>濃厚血小板10単位</t>
  </si>
  <si>
    <t>照射濃厚血小板5単位</t>
  </si>
  <si>
    <t>濃厚血小板5単位</t>
  </si>
  <si>
    <t>新鮮凍結血漿5単位</t>
  </si>
  <si>
    <t>成分献血</t>
  </si>
  <si>
    <t>小計</t>
  </si>
  <si>
    <t>その他</t>
  </si>
  <si>
    <t>照射濃厚血小板</t>
  </si>
  <si>
    <t>濃厚血小板</t>
  </si>
  <si>
    <t>新鮮凍結血漿</t>
  </si>
  <si>
    <t>照射白血球除去赤血球</t>
  </si>
  <si>
    <t>白血球除去赤血球</t>
  </si>
  <si>
    <t>照射洗浄赤血球</t>
  </si>
  <si>
    <t>洗浄赤血球</t>
  </si>
  <si>
    <t>照射赤血球M・A・P</t>
  </si>
  <si>
    <t>赤血球M・A・P</t>
  </si>
  <si>
    <t>成分製剤</t>
  </si>
  <si>
    <t>照射人全血</t>
  </si>
  <si>
    <t>人全血液</t>
  </si>
  <si>
    <t>全血</t>
  </si>
  <si>
    <t>400             mℓ               献            血</t>
  </si>
  <si>
    <t>200               mℓ                     献　　　　血</t>
  </si>
  <si>
    <t>薬剤名</t>
  </si>
  <si>
    <t>合　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</si>
  <si>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</si>
  <si>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</si>
  <si>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</si>
  <si>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</si>
  <si>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</si>
  <si>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</si>
  <si>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</si>
  <si>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</si>
  <si>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</si>
  <si>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</si>
  <si>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</si>
  <si>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</si>
  <si>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月</t>
  </si>
  <si>
    <t>平成２２年度（単位：本）</t>
  </si>
  <si>
    <r>
      <t>第８９表　血　液　製　剤　供　給　状　況</t>
    </r>
    <r>
      <rPr>
        <sz val="11"/>
        <rFont val="ＭＳ Ｐゴシック"/>
        <family val="3"/>
      </rPr>
      <t>　　　月　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</si>
</sst>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19" fillId="0" borderId="10" xfId="0" applyNumberFormat="1" applyFont="1" applyFill="1" applyBorder="1" applyAlignment="1">
      <alignment vertical="center"/>
    </xf>
    <xf numFmtId="3" fontId="19" fillId="33" borderId="11" xfId="0" applyNumberFormat="1" applyFont="1" applyFill="1" applyBorder="1" applyAlignment="1" applyProtection="1">
      <alignment vertical="center"/>
      <protection/>
    </xf>
    <xf numFmtId="176" fontId="19" fillId="33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41" fontId="19" fillId="0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3" fontId="19" fillId="33" borderId="14" xfId="0" applyNumberFormat="1" applyFont="1" applyFill="1" applyBorder="1" applyAlignment="1" applyProtection="1">
      <alignment vertical="center"/>
      <protection locked="0"/>
    </xf>
    <xf numFmtId="177" fontId="19" fillId="33" borderId="14" xfId="0" applyNumberFormat="1" applyFont="1" applyFill="1" applyBorder="1" applyAlignment="1" applyProtection="1">
      <alignment vertical="center"/>
      <protection/>
    </xf>
    <xf numFmtId="41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 textRotation="255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distributed" textRotation="255" indent="1"/>
    </xf>
    <xf numFmtId="0" fontId="19" fillId="0" borderId="14" xfId="0" applyFont="1" applyFill="1" applyBorder="1" applyAlignment="1">
      <alignment vertical="center" textRotation="255"/>
    </xf>
    <xf numFmtId="41" fontId="19" fillId="0" borderId="14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distributed" vertical="center" indent="1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distributed" vertical="center" indent="1"/>
    </xf>
    <xf numFmtId="0" fontId="19" fillId="0" borderId="22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D59" sqref="D59"/>
      <selection pane="topRight" activeCell="D59" sqref="D59"/>
      <selection pane="bottomLeft" activeCell="D59" sqref="D59"/>
      <selection pane="bottomRight" activeCell="A64" sqref="A64"/>
    </sheetView>
  </sheetViews>
  <sheetFormatPr defaultColWidth="9.00390625" defaultRowHeight="13.5"/>
  <cols>
    <col min="1" max="1" width="4.625" style="0" customWidth="1"/>
    <col min="2" max="2" width="4.50390625" style="0" customWidth="1"/>
    <col min="5" max="16" width="8.125" style="0" customWidth="1"/>
    <col min="17" max="17" width="8.625" style="0" customWidth="1"/>
  </cols>
  <sheetData>
    <row r="1" spans="1:17" ht="14.25">
      <c r="A1" s="35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7" ht="32.2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2" t="s">
        <v>57</v>
      </c>
    </row>
    <row r="4" spans="1:18" ht="4.5" customHeight="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"/>
    </row>
    <row r="5" spans="1:18" ht="13.5">
      <c r="A5" s="29"/>
      <c r="B5" s="29"/>
      <c r="C5" s="29"/>
      <c r="D5" s="28" t="s">
        <v>56</v>
      </c>
      <c r="E5" s="27" t="s">
        <v>55</v>
      </c>
      <c r="F5" s="27" t="s">
        <v>54</v>
      </c>
      <c r="G5" s="27" t="s">
        <v>53</v>
      </c>
      <c r="H5" s="27" t="s">
        <v>52</v>
      </c>
      <c r="I5" s="27" t="s">
        <v>51</v>
      </c>
      <c r="J5" s="27" t="s">
        <v>50</v>
      </c>
      <c r="K5" s="27" t="s">
        <v>49</v>
      </c>
      <c r="L5" s="27" t="s">
        <v>48</v>
      </c>
      <c r="M5" s="27" t="s">
        <v>47</v>
      </c>
      <c r="N5" s="27" t="s">
        <v>46</v>
      </c>
      <c r="O5" s="27" t="s">
        <v>45</v>
      </c>
      <c r="P5" s="27" t="s">
        <v>44</v>
      </c>
      <c r="Q5" s="26" t="s">
        <v>43</v>
      </c>
      <c r="R5" s="1"/>
    </row>
    <row r="6" spans="1:18" ht="13.5">
      <c r="A6" s="25" t="s">
        <v>42</v>
      </c>
      <c r="B6" s="25"/>
      <c r="C6" s="25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2"/>
      <c r="R6" s="1"/>
    </row>
    <row r="7" spans="1:18" ht="13.5">
      <c r="A7" s="18" t="s">
        <v>41</v>
      </c>
      <c r="B7" s="20" t="s">
        <v>39</v>
      </c>
      <c r="C7" s="11" t="s">
        <v>38</v>
      </c>
      <c r="D7" s="1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9">
        <f>SUM(E7:P7)</f>
        <v>0</v>
      </c>
      <c r="R7" s="1"/>
    </row>
    <row r="8" spans="1:18" ht="13.5">
      <c r="A8" s="18"/>
      <c r="B8" s="20"/>
      <c r="C8" s="11" t="s">
        <v>37</v>
      </c>
      <c r="D8" s="1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9">
        <f>SUM(E8:P8)</f>
        <v>0</v>
      </c>
      <c r="R8" s="1"/>
    </row>
    <row r="9" spans="1:18" ht="13.5">
      <c r="A9" s="18"/>
      <c r="B9" s="20"/>
      <c r="C9" s="11" t="s">
        <v>25</v>
      </c>
      <c r="D9" s="11"/>
      <c r="E9" s="15">
        <f>SUM(E7:E8)</f>
        <v>0</v>
      </c>
      <c r="F9" s="15">
        <f>SUM(F7:F8)</f>
        <v>0</v>
      </c>
      <c r="G9" s="15">
        <f>SUM(G7:G8)</f>
        <v>0</v>
      </c>
      <c r="H9" s="15">
        <f>SUM(H7:H8)</f>
        <v>0</v>
      </c>
      <c r="I9" s="15">
        <f>SUM(I7:I8)</f>
        <v>0</v>
      </c>
      <c r="J9" s="15">
        <f>SUM(J7:J8)</f>
        <v>0</v>
      </c>
      <c r="K9" s="15">
        <f>SUM(K7:K8)</f>
        <v>0</v>
      </c>
      <c r="L9" s="15">
        <f>SUM(L7:L8)</f>
        <v>0</v>
      </c>
      <c r="M9" s="15">
        <f>SUM(M7:M8)</f>
        <v>0</v>
      </c>
      <c r="N9" s="15">
        <f>SUM(N7:N8)</f>
        <v>0</v>
      </c>
      <c r="O9" s="15">
        <f>SUM(O7:O8)</f>
        <v>0</v>
      </c>
      <c r="P9" s="15">
        <f>SUM(P7:P8)</f>
        <v>0</v>
      </c>
      <c r="Q9" s="9">
        <f>SUM(E9:P9)</f>
        <v>0</v>
      </c>
      <c r="R9" s="1"/>
    </row>
    <row r="10" spans="1:18" ht="13.5">
      <c r="A10" s="18"/>
      <c r="B10" s="19" t="s">
        <v>36</v>
      </c>
      <c r="C10" s="11" t="s">
        <v>35</v>
      </c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>
        <f>SUM(E10:P10)</f>
        <v>0</v>
      </c>
      <c r="R10" s="1"/>
    </row>
    <row r="11" spans="1:18" ht="13.5">
      <c r="A11" s="18"/>
      <c r="B11" s="19"/>
      <c r="C11" s="11" t="s">
        <v>34</v>
      </c>
      <c r="D11" s="11"/>
      <c r="E11" s="13">
        <v>702</v>
      </c>
      <c r="F11" s="13">
        <v>717</v>
      </c>
      <c r="G11" s="13">
        <v>658</v>
      </c>
      <c r="H11" s="13">
        <v>664</v>
      </c>
      <c r="I11" s="13">
        <v>573</v>
      </c>
      <c r="J11" s="13">
        <v>588</v>
      </c>
      <c r="K11" s="13">
        <v>699</v>
      </c>
      <c r="L11" s="13">
        <v>828</v>
      </c>
      <c r="M11" s="13">
        <v>835</v>
      </c>
      <c r="N11" s="13">
        <v>741</v>
      </c>
      <c r="O11" s="13">
        <v>776</v>
      </c>
      <c r="P11" s="13">
        <v>746</v>
      </c>
      <c r="Q11" s="9">
        <f>SUM(E11:P11)</f>
        <v>8527</v>
      </c>
      <c r="R11" s="1"/>
    </row>
    <row r="12" spans="1:18" ht="13.5">
      <c r="A12" s="18"/>
      <c r="B12" s="19"/>
      <c r="C12" s="11" t="s">
        <v>33</v>
      </c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9">
        <f>SUM(E12:P12)</f>
        <v>0</v>
      </c>
      <c r="R12" s="1"/>
    </row>
    <row r="13" spans="1:18" ht="13.5">
      <c r="A13" s="18"/>
      <c r="B13" s="19"/>
      <c r="C13" s="11" t="s">
        <v>32</v>
      </c>
      <c r="D13" s="11"/>
      <c r="E13" s="13"/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9">
        <f>SUM(E13:P13)</f>
        <v>1</v>
      </c>
      <c r="R13" s="1"/>
    </row>
    <row r="14" spans="1:18" ht="13.5">
      <c r="A14" s="18"/>
      <c r="B14" s="19"/>
      <c r="C14" s="11" t="s">
        <v>31</v>
      </c>
      <c r="D14" s="11"/>
      <c r="E14" s="2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9">
        <f>SUM(E14:P14)</f>
        <v>0</v>
      </c>
      <c r="R14" s="1"/>
    </row>
    <row r="15" spans="1:18" ht="13.5">
      <c r="A15" s="18"/>
      <c r="B15" s="19"/>
      <c r="C15" s="11" t="s">
        <v>30</v>
      </c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9">
        <f>SUM(E15:P15)</f>
        <v>0</v>
      </c>
      <c r="R15" s="1"/>
    </row>
    <row r="16" spans="1:18" ht="13.5">
      <c r="A16" s="18"/>
      <c r="B16" s="19"/>
      <c r="C16" s="11" t="s">
        <v>29</v>
      </c>
      <c r="D16" s="11"/>
      <c r="E16" s="13">
        <v>6</v>
      </c>
      <c r="F16" s="13">
        <v>17</v>
      </c>
      <c r="G16" s="13">
        <v>21</v>
      </c>
      <c r="H16" s="13">
        <v>44</v>
      </c>
      <c r="I16" s="13">
        <v>14</v>
      </c>
      <c r="J16" s="13">
        <v>26</v>
      </c>
      <c r="K16" s="13">
        <v>16</v>
      </c>
      <c r="L16" s="13">
        <v>28</v>
      </c>
      <c r="M16" s="13">
        <v>75</v>
      </c>
      <c r="N16" s="13">
        <v>19</v>
      </c>
      <c r="O16" s="13">
        <v>7</v>
      </c>
      <c r="P16" s="13">
        <v>15</v>
      </c>
      <c r="Q16" s="9">
        <f>SUM(E16:P16)</f>
        <v>288</v>
      </c>
      <c r="R16" s="1"/>
    </row>
    <row r="17" spans="1:18" ht="13.5">
      <c r="A17" s="18"/>
      <c r="B17" s="19"/>
      <c r="C17" s="11" t="s">
        <v>28</v>
      </c>
      <c r="D17" s="1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9">
        <f>SUM(E17:P17)</f>
        <v>0</v>
      </c>
      <c r="R17" s="1"/>
    </row>
    <row r="18" spans="1:18" ht="13.5">
      <c r="A18" s="18"/>
      <c r="B18" s="19"/>
      <c r="C18" s="11" t="s">
        <v>27</v>
      </c>
      <c r="D18" s="1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9">
        <f>SUM(E18:P18)</f>
        <v>0</v>
      </c>
      <c r="R18" s="1"/>
    </row>
    <row r="19" spans="1:18" ht="13.5">
      <c r="A19" s="18"/>
      <c r="B19" s="19"/>
      <c r="C19" s="11" t="s">
        <v>26</v>
      </c>
      <c r="D19" s="1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9">
        <f>SUM(E19:P19)</f>
        <v>0</v>
      </c>
      <c r="R19" s="1"/>
    </row>
    <row r="20" spans="1:18" ht="13.5">
      <c r="A20" s="18"/>
      <c r="B20" s="19"/>
      <c r="C20" s="11" t="s">
        <v>25</v>
      </c>
      <c r="D20" s="11"/>
      <c r="E20" s="15">
        <f>SUM(E10:E19)</f>
        <v>708</v>
      </c>
      <c r="F20" s="15">
        <f>SUM(F10:F19)</f>
        <v>734</v>
      </c>
      <c r="G20" s="15">
        <f>SUM(G10:G19)</f>
        <v>680</v>
      </c>
      <c r="H20" s="15">
        <f>SUM(H10:H19)</f>
        <v>708</v>
      </c>
      <c r="I20" s="15">
        <f>SUM(I10:I19)</f>
        <v>587</v>
      </c>
      <c r="J20" s="15">
        <f>SUM(J10:J19)</f>
        <v>614</v>
      </c>
      <c r="K20" s="15">
        <f>SUM(K10:K19)</f>
        <v>715</v>
      </c>
      <c r="L20" s="15">
        <f>SUM(L10:L19)</f>
        <v>856</v>
      </c>
      <c r="M20" s="15">
        <f>SUM(M10:M19)</f>
        <v>910</v>
      </c>
      <c r="N20" s="15">
        <f>SUM(N10:N19)</f>
        <v>760</v>
      </c>
      <c r="O20" s="15">
        <f>SUM(O10:O19)</f>
        <v>783</v>
      </c>
      <c r="P20" s="15">
        <f>SUM(P10:P19)</f>
        <v>761</v>
      </c>
      <c r="Q20" s="9">
        <f>SUM(E20:P20)</f>
        <v>8816</v>
      </c>
      <c r="R20" s="1"/>
    </row>
    <row r="21" spans="1:18" ht="13.5">
      <c r="A21" s="18"/>
      <c r="B21" s="16" t="s">
        <v>8</v>
      </c>
      <c r="C21" s="16"/>
      <c r="D21" s="16"/>
      <c r="E21" s="15">
        <f>E9+E20</f>
        <v>708</v>
      </c>
      <c r="F21" s="15">
        <f>F9+F20</f>
        <v>734</v>
      </c>
      <c r="G21" s="15">
        <f>G9+G20</f>
        <v>680</v>
      </c>
      <c r="H21" s="15">
        <f>H9+H20</f>
        <v>708</v>
      </c>
      <c r="I21" s="15">
        <f>I9+I20</f>
        <v>587</v>
      </c>
      <c r="J21" s="15">
        <f>J9+J20</f>
        <v>614</v>
      </c>
      <c r="K21" s="15">
        <f>K9+K20</f>
        <v>715</v>
      </c>
      <c r="L21" s="15">
        <f>L9+L20</f>
        <v>856</v>
      </c>
      <c r="M21" s="15">
        <f>M9+M20</f>
        <v>910</v>
      </c>
      <c r="N21" s="15">
        <f>N9+N20</f>
        <v>760</v>
      </c>
      <c r="O21" s="15">
        <f>O9+O20</f>
        <v>783</v>
      </c>
      <c r="P21" s="15">
        <f>P9+P20</f>
        <v>761</v>
      </c>
      <c r="Q21" s="9">
        <f>SUM(E21:P21)</f>
        <v>8816</v>
      </c>
      <c r="R21" s="1"/>
    </row>
    <row r="22" spans="1:18" ht="13.5">
      <c r="A22" s="18" t="s">
        <v>40</v>
      </c>
      <c r="B22" s="20" t="s">
        <v>39</v>
      </c>
      <c r="C22" s="11" t="s">
        <v>38</v>
      </c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9">
        <f>SUM(E22:P22)</f>
        <v>0</v>
      </c>
      <c r="R22" s="1"/>
    </row>
    <row r="23" spans="1:18" ht="13.5">
      <c r="A23" s="18"/>
      <c r="B23" s="20"/>
      <c r="C23" s="11" t="s">
        <v>37</v>
      </c>
      <c r="D23" s="1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9">
        <f>SUM(E23:P23)</f>
        <v>0</v>
      </c>
      <c r="R23" s="1"/>
    </row>
    <row r="24" spans="1:18" ht="13.5">
      <c r="A24" s="18"/>
      <c r="B24" s="20"/>
      <c r="C24" s="11" t="s">
        <v>25</v>
      </c>
      <c r="D24" s="11"/>
      <c r="E24" s="15">
        <f>SUM(E22:E23)</f>
        <v>0</v>
      </c>
      <c r="F24" s="15">
        <f>SUM(F22:F23)</f>
        <v>0</v>
      </c>
      <c r="G24" s="15">
        <f>SUM(G22:G23)</f>
        <v>0</v>
      </c>
      <c r="H24" s="15">
        <f>SUM(H22:H23)</f>
        <v>0</v>
      </c>
      <c r="I24" s="15">
        <f>SUM(I22:I23)</f>
        <v>0</v>
      </c>
      <c r="J24" s="15">
        <f>SUM(J22:J23)</f>
        <v>0</v>
      </c>
      <c r="K24" s="15">
        <f>SUM(K22:K23)</f>
        <v>0</v>
      </c>
      <c r="L24" s="15">
        <f>SUM(L22:L23)</f>
        <v>0</v>
      </c>
      <c r="M24" s="15">
        <f>SUM(M22:M23)</f>
        <v>0</v>
      </c>
      <c r="N24" s="15">
        <f>SUM(N22:N23)</f>
        <v>0</v>
      </c>
      <c r="O24" s="15">
        <f>SUM(O22:O23)</f>
        <v>0</v>
      </c>
      <c r="P24" s="15">
        <f>SUM(P22:P23)</f>
        <v>0</v>
      </c>
      <c r="Q24" s="9">
        <f>SUM(E24:P24)</f>
        <v>0</v>
      </c>
      <c r="R24" s="1"/>
    </row>
    <row r="25" spans="1:18" ht="13.5">
      <c r="A25" s="18"/>
      <c r="B25" s="19" t="s">
        <v>36</v>
      </c>
      <c r="C25" s="11" t="s">
        <v>35</v>
      </c>
      <c r="D25" s="11"/>
      <c r="E25" s="13">
        <v>196</v>
      </c>
      <c r="F25" s="13">
        <v>152</v>
      </c>
      <c r="G25" s="13">
        <v>153</v>
      </c>
      <c r="H25" s="13">
        <v>151</v>
      </c>
      <c r="I25" s="13">
        <v>50</v>
      </c>
      <c r="J25" s="13">
        <v>102</v>
      </c>
      <c r="K25" s="13">
        <v>66</v>
      </c>
      <c r="L25" s="13">
        <v>89</v>
      </c>
      <c r="M25" s="13">
        <v>69</v>
      </c>
      <c r="N25" s="13">
        <v>78</v>
      </c>
      <c r="O25" s="13">
        <v>70</v>
      </c>
      <c r="P25" s="13">
        <v>77</v>
      </c>
      <c r="Q25" s="9">
        <f>SUM(E25:P25)</f>
        <v>1253</v>
      </c>
      <c r="R25" s="1"/>
    </row>
    <row r="26" spans="1:18" ht="13.5">
      <c r="A26" s="18"/>
      <c r="B26" s="19"/>
      <c r="C26" s="11" t="s">
        <v>34</v>
      </c>
      <c r="D26" s="11"/>
      <c r="E26" s="13">
        <v>3594</v>
      </c>
      <c r="F26" s="13">
        <v>3395</v>
      </c>
      <c r="G26" s="13">
        <v>3689</v>
      </c>
      <c r="H26" s="13">
        <v>3298</v>
      </c>
      <c r="I26" s="13">
        <v>3565</v>
      </c>
      <c r="J26" s="13">
        <v>3365</v>
      </c>
      <c r="K26" s="13">
        <v>3656</v>
      </c>
      <c r="L26" s="13">
        <v>3566</v>
      </c>
      <c r="M26" s="13">
        <v>3487</v>
      </c>
      <c r="N26" s="13">
        <v>3434</v>
      </c>
      <c r="O26" s="13">
        <v>3309</v>
      </c>
      <c r="P26" s="13">
        <v>3849</v>
      </c>
      <c r="Q26" s="9">
        <f>SUM(E26:P26)</f>
        <v>42207</v>
      </c>
      <c r="R26" s="1"/>
    </row>
    <row r="27" spans="1:18" ht="13.5">
      <c r="A27" s="18"/>
      <c r="B27" s="19"/>
      <c r="C27" s="11" t="s">
        <v>33</v>
      </c>
      <c r="D27" s="11"/>
      <c r="E27" s="13">
        <v>8</v>
      </c>
      <c r="F27" s="13"/>
      <c r="G27" s="13">
        <v>2</v>
      </c>
      <c r="H27" s="13">
        <v>1</v>
      </c>
      <c r="I27" s="13"/>
      <c r="J27" s="13"/>
      <c r="K27" s="13"/>
      <c r="L27" s="13">
        <v>1</v>
      </c>
      <c r="M27" s="13"/>
      <c r="N27" s="13"/>
      <c r="O27" s="13"/>
      <c r="P27" s="13"/>
      <c r="Q27" s="9">
        <f>SUM(E27:P27)</f>
        <v>12</v>
      </c>
      <c r="R27" s="1"/>
    </row>
    <row r="28" spans="1:18" ht="13.5">
      <c r="A28" s="18"/>
      <c r="B28" s="19"/>
      <c r="C28" s="11" t="s">
        <v>32</v>
      </c>
      <c r="D28" s="11"/>
      <c r="E28" s="13">
        <v>14</v>
      </c>
      <c r="F28" s="13">
        <v>5</v>
      </c>
      <c r="G28" s="13">
        <v>11</v>
      </c>
      <c r="H28" s="13">
        <v>9</v>
      </c>
      <c r="I28" s="13">
        <v>8</v>
      </c>
      <c r="J28" s="13">
        <v>9</v>
      </c>
      <c r="K28" s="13">
        <v>4</v>
      </c>
      <c r="L28" s="13">
        <v>4</v>
      </c>
      <c r="M28" s="13">
        <v>14</v>
      </c>
      <c r="N28" s="13">
        <v>5</v>
      </c>
      <c r="O28" s="13">
        <v>6</v>
      </c>
      <c r="P28" s="13">
        <v>2</v>
      </c>
      <c r="Q28" s="9">
        <f>SUM(E28:P28)</f>
        <v>91</v>
      </c>
      <c r="R28" s="1"/>
    </row>
    <row r="29" spans="1:18" ht="13.5">
      <c r="A29" s="18"/>
      <c r="B29" s="19"/>
      <c r="C29" s="11" t="s">
        <v>31</v>
      </c>
      <c r="D29" s="1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9">
        <f>SUM(E29:P29)</f>
        <v>0</v>
      </c>
      <c r="R29" s="1"/>
    </row>
    <row r="30" spans="1:18" ht="13.5">
      <c r="A30" s="18"/>
      <c r="B30" s="19"/>
      <c r="C30" s="11" t="s">
        <v>30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>
        <f>SUM(E30:P30)</f>
        <v>0</v>
      </c>
      <c r="R30" s="1"/>
    </row>
    <row r="31" spans="1:18" ht="13.5">
      <c r="A31" s="18"/>
      <c r="B31" s="19"/>
      <c r="C31" s="11" t="s">
        <v>29</v>
      </c>
      <c r="D31" s="11"/>
      <c r="E31" s="13">
        <v>552</v>
      </c>
      <c r="F31" s="13">
        <v>563</v>
      </c>
      <c r="G31" s="13">
        <v>626</v>
      </c>
      <c r="H31" s="13">
        <v>480</v>
      </c>
      <c r="I31" s="13">
        <v>369</v>
      </c>
      <c r="J31" s="13">
        <v>581</v>
      </c>
      <c r="K31" s="13">
        <v>526</v>
      </c>
      <c r="L31" s="13">
        <v>399</v>
      </c>
      <c r="M31" s="13">
        <v>429</v>
      </c>
      <c r="N31" s="13">
        <v>486</v>
      </c>
      <c r="O31" s="13">
        <v>556</v>
      </c>
      <c r="P31" s="13">
        <v>682</v>
      </c>
      <c r="Q31" s="9">
        <f>SUM(E31:P31)</f>
        <v>6249</v>
      </c>
      <c r="R31" s="1"/>
    </row>
    <row r="32" spans="1:18" ht="13.5">
      <c r="A32" s="18"/>
      <c r="B32" s="19"/>
      <c r="C32" s="11" t="s">
        <v>28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>
        <f>SUM(E32:P32)</f>
        <v>0</v>
      </c>
      <c r="R32" s="1"/>
    </row>
    <row r="33" spans="1:18" ht="13.5">
      <c r="A33" s="18"/>
      <c r="B33" s="19"/>
      <c r="C33" s="11" t="s">
        <v>27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9">
        <f>SUM(E33:P33)</f>
        <v>0</v>
      </c>
      <c r="R33" s="1"/>
    </row>
    <row r="34" spans="1:18" ht="13.5">
      <c r="A34" s="18"/>
      <c r="B34" s="19"/>
      <c r="C34" s="11" t="s">
        <v>26</v>
      </c>
      <c r="D34" s="11"/>
      <c r="E34" s="13"/>
      <c r="F34" s="13"/>
      <c r="G34" s="13"/>
      <c r="H34" s="13"/>
      <c r="I34" s="13"/>
      <c r="J34" s="13"/>
      <c r="K34" s="13"/>
      <c r="L34" s="13">
        <v>1</v>
      </c>
      <c r="M34" s="13"/>
      <c r="N34" s="13"/>
      <c r="O34" s="13"/>
      <c r="P34" s="13"/>
      <c r="Q34" s="9">
        <f>SUM(E34:P34)</f>
        <v>1</v>
      </c>
      <c r="R34" s="1"/>
    </row>
    <row r="35" spans="1:18" ht="13.5">
      <c r="A35" s="18"/>
      <c r="B35" s="19"/>
      <c r="C35" s="11" t="s">
        <v>25</v>
      </c>
      <c r="D35" s="11"/>
      <c r="E35" s="15">
        <f>SUM(E25:E34)</f>
        <v>4364</v>
      </c>
      <c r="F35" s="15">
        <f>SUM(F25:F34)</f>
        <v>4115</v>
      </c>
      <c r="G35" s="15">
        <f>SUM(G25:G34)</f>
        <v>4481</v>
      </c>
      <c r="H35" s="15">
        <f>SUM(H25:H34)</f>
        <v>3939</v>
      </c>
      <c r="I35" s="15">
        <f>SUM(I25:I34)</f>
        <v>3992</v>
      </c>
      <c r="J35" s="15">
        <f>SUM(J25:J34)</f>
        <v>4057</v>
      </c>
      <c r="K35" s="15">
        <f>SUM(K25:K34)</f>
        <v>4252</v>
      </c>
      <c r="L35" s="15">
        <f>SUM(L25:L34)</f>
        <v>4060</v>
      </c>
      <c r="M35" s="15">
        <f>SUM(M25:M34)</f>
        <v>3999</v>
      </c>
      <c r="N35" s="15">
        <f>SUM(N25:N34)</f>
        <v>4003</v>
      </c>
      <c r="O35" s="15">
        <f>SUM(O25:O34)</f>
        <v>3941</v>
      </c>
      <c r="P35" s="15">
        <f>SUM(P25:P34)</f>
        <v>4610</v>
      </c>
      <c r="Q35" s="9">
        <f>SUM(E35:P35)</f>
        <v>49813</v>
      </c>
      <c r="R35" s="1"/>
    </row>
    <row r="36" spans="1:18" ht="13.5">
      <c r="A36" s="18"/>
      <c r="B36" s="16" t="s">
        <v>8</v>
      </c>
      <c r="C36" s="16"/>
      <c r="D36" s="16"/>
      <c r="E36" s="15">
        <f>E24+E35</f>
        <v>4364</v>
      </c>
      <c r="F36" s="15">
        <f>F24+F35</f>
        <v>4115</v>
      </c>
      <c r="G36" s="15">
        <f>G24+G35</f>
        <v>4481</v>
      </c>
      <c r="H36" s="15">
        <f>H24+H35</f>
        <v>3939</v>
      </c>
      <c r="I36" s="15">
        <f>I24+I35</f>
        <v>3992</v>
      </c>
      <c r="J36" s="15">
        <f>J24+J35</f>
        <v>4057</v>
      </c>
      <c r="K36" s="15">
        <f>K24+K35</f>
        <v>4252</v>
      </c>
      <c r="L36" s="15">
        <f>L24+L35</f>
        <v>4060</v>
      </c>
      <c r="M36" s="15">
        <f>M24+M35</f>
        <v>3999</v>
      </c>
      <c r="N36" s="15">
        <f>N24+N35</f>
        <v>4003</v>
      </c>
      <c r="O36" s="15">
        <f>O24+O35</f>
        <v>3941</v>
      </c>
      <c r="P36" s="15">
        <f>P24+P35</f>
        <v>4610</v>
      </c>
      <c r="Q36" s="9">
        <f>SUM(E36:P36)</f>
        <v>49813</v>
      </c>
      <c r="R36" s="1"/>
    </row>
    <row r="37" spans="1:18" ht="13.5">
      <c r="A37" s="17" t="s">
        <v>24</v>
      </c>
      <c r="B37" s="11" t="s">
        <v>23</v>
      </c>
      <c r="C37" s="11"/>
      <c r="D37" s="11"/>
      <c r="E37" s="13">
        <v>311</v>
      </c>
      <c r="F37" s="13">
        <v>353</v>
      </c>
      <c r="G37" s="13">
        <v>341</v>
      </c>
      <c r="H37" s="13">
        <v>267</v>
      </c>
      <c r="I37" s="13">
        <v>158</v>
      </c>
      <c r="J37" s="13">
        <v>216</v>
      </c>
      <c r="K37" s="13">
        <v>331</v>
      </c>
      <c r="L37" s="13">
        <v>480</v>
      </c>
      <c r="M37" s="13">
        <v>367</v>
      </c>
      <c r="N37" s="13">
        <v>325</v>
      </c>
      <c r="O37" s="13">
        <v>273</v>
      </c>
      <c r="P37" s="13">
        <v>255</v>
      </c>
      <c r="Q37" s="9">
        <f>SUM(E37:P37)</f>
        <v>3677</v>
      </c>
      <c r="R37" s="1"/>
    </row>
    <row r="38" spans="1:18" ht="13.5">
      <c r="A38" s="17"/>
      <c r="B38" s="11" t="s">
        <v>22</v>
      </c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>
        <f>SUM(E38:P38)</f>
        <v>0</v>
      </c>
      <c r="R38" s="1"/>
    </row>
    <row r="39" spans="1:18" ht="13.5">
      <c r="A39" s="17"/>
      <c r="B39" s="11" t="s">
        <v>21</v>
      </c>
      <c r="C39" s="11"/>
      <c r="D39" s="11"/>
      <c r="E39" s="13">
        <v>7</v>
      </c>
      <c r="F39" s="13">
        <v>7</v>
      </c>
      <c r="G39" s="13">
        <v>7</v>
      </c>
      <c r="H39" s="13">
        <v>17</v>
      </c>
      <c r="I39" s="13">
        <v>21</v>
      </c>
      <c r="J39" s="13">
        <v>13</v>
      </c>
      <c r="K39" s="13">
        <v>11</v>
      </c>
      <c r="L39" s="13">
        <v>8</v>
      </c>
      <c r="M39" s="13">
        <v>15</v>
      </c>
      <c r="N39" s="13">
        <v>13</v>
      </c>
      <c r="O39" s="13">
        <v>8</v>
      </c>
      <c r="P39" s="13">
        <v>5</v>
      </c>
      <c r="Q39" s="9">
        <f>SUM(E39:P39)</f>
        <v>132</v>
      </c>
      <c r="R39" s="1"/>
    </row>
    <row r="40" spans="1:18" ht="13.5">
      <c r="A40" s="17"/>
      <c r="B40" s="11" t="s">
        <v>20</v>
      </c>
      <c r="C40" s="11"/>
      <c r="D40" s="11"/>
      <c r="E40" s="13">
        <v>40</v>
      </c>
      <c r="F40" s="13">
        <v>33</v>
      </c>
      <c r="G40" s="13">
        <v>64</v>
      </c>
      <c r="H40" s="13">
        <v>51</v>
      </c>
      <c r="I40" s="13">
        <v>62</v>
      </c>
      <c r="J40" s="13">
        <v>79</v>
      </c>
      <c r="K40" s="13">
        <v>63</v>
      </c>
      <c r="L40" s="13">
        <v>58</v>
      </c>
      <c r="M40" s="13">
        <v>62</v>
      </c>
      <c r="N40" s="13">
        <v>30</v>
      </c>
      <c r="O40" s="13">
        <v>59</v>
      </c>
      <c r="P40" s="13">
        <v>49</v>
      </c>
      <c r="Q40" s="9">
        <f>SUM(E40:P40)</f>
        <v>650</v>
      </c>
      <c r="R40" s="1"/>
    </row>
    <row r="41" spans="1:18" ht="13.5">
      <c r="A41" s="17"/>
      <c r="B41" s="11" t="s">
        <v>19</v>
      </c>
      <c r="C41" s="11"/>
      <c r="D41" s="11"/>
      <c r="E41" s="13">
        <v>825</v>
      </c>
      <c r="F41" s="13">
        <v>745</v>
      </c>
      <c r="G41" s="13">
        <v>862</v>
      </c>
      <c r="H41" s="13">
        <v>799</v>
      </c>
      <c r="I41" s="13">
        <v>808</v>
      </c>
      <c r="J41" s="13">
        <v>903</v>
      </c>
      <c r="K41" s="13">
        <v>875</v>
      </c>
      <c r="L41" s="13">
        <v>799</v>
      </c>
      <c r="M41" s="13">
        <v>808</v>
      </c>
      <c r="N41" s="13">
        <v>924</v>
      </c>
      <c r="O41" s="13">
        <v>750</v>
      </c>
      <c r="P41" s="13">
        <v>743</v>
      </c>
      <c r="Q41" s="9">
        <f>SUM(E41:P41)</f>
        <v>9841</v>
      </c>
      <c r="R41" s="1"/>
    </row>
    <row r="42" spans="1:18" ht="13.5">
      <c r="A42" s="17"/>
      <c r="B42" s="11" t="s">
        <v>18</v>
      </c>
      <c r="C42" s="11"/>
      <c r="D42" s="11"/>
      <c r="E42" s="13"/>
      <c r="F42" s="13"/>
      <c r="G42" s="13"/>
      <c r="H42" s="13">
        <v>3</v>
      </c>
      <c r="I42" s="13"/>
      <c r="J42" s="13">
        <v>1</v>
      </c>
      <c r="K42" s="13"/>
      <c r="L42" s="13"/>
      <c r="M42" s="13">
        <v>2</v>
      </c>
      <c r="N42" s="13"/>
      <c r="O42" s="13"/>
      <c r="P42" s="13"/>
      <c r="Q42" s="9">
        <f>SUM(E42:P42)</f>
        <v>6</v>
      </c>
      <c r="R42" s="1"/>
    </row>
    <row r="43" spans="1:18" ht="13.5">
      <c r="A43" s="17"/>
      <c r="B43" s="11" t="s">
        <v>17</v>
      </c>
      <c r="C43" s="11"/>
      <c r="D43" s="11"/>
      <c r="E43" s="13">
        <v>25</v>
      </c>
      <c r="F43" s="13">
        <v>19</v>
      </c>
      <c r="G43" s="13">
        <v>10</v>
      </c>
      <c r="H43" s="13">
        <v>6</v>
      </c>
      <c r="I43" s="13">
        <v>9</v>
      </c>
      <c r="J43" s="13">
        <v>9</v>
      </c>
      <c r="K43" s="13">
        <v>12</v>
      </c>
      <c r="L43" s="13">
        <v>12</v>
      </c>
      <c r="M43" s="13">
        <v>22</v>
      </c>
      <c r="N43" s="13">
        <v>14</v>
      </c>
      <c r="O43" s="13">
        <v>24</v>
      </c>
      <c r="P43" s="13">
        <v>7</v>
      </c>
      <c r="Q43" s="9">
        <f>SUM(E43:P43)</f>
        <v>169</v>
      </c>
      <c r="R43" s="1"/>
    </row>
    <row r="44" spans="1:18" ht="13.5">
      <c r="A44" s="17"/>
      <c r="B44" s="11" t="s">
        <v>16</v>
      </c>
      <c r="C44" s="11"/>
      <c r="D44" s="11"/>
      <c r="E44" s="13"/>
      <c r="F44" s="13">
        <v>7</v>
      </c>
      <c r="G44" s="13"/>
      <c r="H44" s="13"/>
      <c r="I44" s="13">
        <v>1</v>
      </c>
      <c r="J44" s="13"/>
      <c r="K44" s="13"/>
      <c r="L44" s="13"/>
      <c r="M44" s="13"/>
      <c r="N44" s="13"/>
      <c r="O44" s="13"/>
      <c r="P44" s="13">
        <v>1</v>
      </c>
      <c r="Q44" s="9">
        <f>SUM(E44:P44)</f>
        <v>9</v>
      </c>
      <c r="R44" s="1"/>
    </row>
    <row r="45" spans="1:18" ht="13.5">
      <c r="A45" s="17"/>
      <c r="B45" s="11" t="s">
        <v>15</v>
      </c>
      <c r="C45" s="11"/>
      <c r="D45" s="11"/>
      <c r="E45" s="13">
        <v>22</v>
      </c>
      <c r="F45" s="13">
        <v>21</v>
      </c>
      <c r="G45" s="13">
        <v>12</v>
      </c>
      <c r="H45" s="13">
        <v>4</v>
      </c>
      <c r="I45" s="13">
        <v>4</v>
      </c>
      <c r="J45" s="13">
        <v>1</v>
      </c>
      <c r="K45" s="13">
        <v>6</v>
      </c>
      <c r="L45" s="13">
        <v>9</v>
      </c>
      <c r="M45" s="13">
        <v>7</v>
      </c>
      <c r="N45" s="13">
        <v>5</v>
      </c>
      <c r="O45" s="13">
        <v>6</v>
      </c>
      <c r="P45" s="13">
        <v>4</v>
      </c>
      <c r="Q45" s="9">
        <f>SUM(E45:P45)</f>
        <v>101</v>
      </c>
      <c r="R45" s="1"/>
    </row>
    <row r="46" spans="1:18" ht="13.5">
      <c r="A46" s="17"/>
      <c r="B46" s="11" t="s">
        <v>14</v>
      </c>
      <c r="C46" s="11"/>
      <c r="D46" s="11"/>
      <c r="E46" s="13"/>
      <c r="F46" s="13"/>
      <c r="G46" s="13"/>
      <c r="H46" s="13">
        <v>2</v>
      </c>
      <c r="I46" s="13"/>
      <c r="J46" s="13">
        <v>2</v>
      </c>
      <c r="K46" s="13">
        <v>4</v>
      </c>
      <c r="L46" s="13">
        <v>3</v>
      </c>
      <c r="M46" s="13">
        <v>1</v>
      </c>
      <c r="N46" s="13"/>
      <c r="O46" s="13"/>
      <c r="P46" s="13"/>
      <c r="Q46" s="9">
        <f>SUM(E46:P46)</f>
        <v>12</v>
      </c>
      <c r="R46" s="1"/>
    </row>
    <row r="47" spans="1:18" ht="13.5">
      <c r="A47" s="17"/>
      <c r="B47" s="11" t="s">
        <v>13</v>
      </c>
      <c r="C47" s="11"/>
      <c r="D47" s="11"/>
      <c r="E47" s="13">
        <v>11</v>
      </c>
      <c r="F47" s="13">
        <v>9</v>
      </c>
      <c r="G47" s="13">
        <v>17</v>
      </c>
      <c r="H47" s="13">
        <v>8</v>
      </c>
      <c r="I47" s="13">
        <v>6</v>
      </c>
      <c r="J47" s="13">
        <v>5</v>
      </c>
      <c r="K47" s="13">
        <v>6</v>
      </c>
      <c r="L47" s="13">
        <v>3</v>
      </c>
      <c r="M47" s="13"/>
      <c r="N47" s="13">
        <v>2</v>
      </c>
      <c r="O47" s="13">
        <v>4</v>
      </c>
      <c r="P47" s="13">
        <v>10</v>
      </c>
      <c r="Q47" s="9">
        <f>SUM(E47:P47)</f>
        <v>81</v>
      </c>
      <c r="R47" s="1"/>
    </row>
    <row r="48" spans="1:18" ht="13.5">
      <c r="A48" s="17"/>
      <c r="B48" s="11" t="s">
        <v>12</v>
      </c>
      <c r="C48" s="11"/>
      <c r="D48" s="1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9">
        <f>SUM(E48:P48)</f>
        <v>0</v>
      </c>
      <c r="R48" s="1"/>
    </row>
    <row r="49" spans="1:18" ht="13.5">
      <c r="A49" s="17"/>
      <c r="B49" s="11" t="s">
        <v>11</v>
      </c>
      <c r="C49" s="11"/>
      <c r="D49" s="1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>
        <v>2</v>
      </c>
      <c r="O49" s="13"/>
      <c r="P49" s="13">
        <v>1</v>
      </c>
      <c r="Q49" s="9">
        <f>SUM(E49:P49)</f>
        <v>4</v>
      </c>
      <c r="R49" s="1"/>
    </row>
    <row r="50" spans="1:18" ht="13.5">
      <c r="A50" s="17"/>
      <c r="B50" s="11" t="s">
        <v>10</v>
      </c>
      <c r="C50" s="11"/>
      <c r="D50" s="1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9">
        <f>SUM(E50:P50)</f>
        <v>0</v>
      </c>
      <c r="R50" s="1"/>
    </row>
    <row r="51" spans="1:18" ht="13.5">
      <c r="A51" s="17"/>
      <c r="B51" s="11" t="s">
        <v>9</v>
      </c>
      <c r="C51" s="11"/>
      <c r="D51" s="1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9">
        <f>SUM(E51:P51)</f>
        <v>0</v>
      </c>
      <c r="R51" s="1"/>
    </row>
    <row r="52" spans="1:18" ht="13.5">
      <c r="A52" s="17"/>
      <c r="B52" s="16" t="s">
        <v>8</v>
      </c>
      <c r="C52" s="16"/>
      <c r="D52" s="16"/>
      <c r="E52" s="15">
        <f>SUM(E37:E51)</f>
        <v>1241</v>
      </c>
      <c r="F52" s="15">
        <f>SUM(F37:F51)</f>
        <v>1195</v>
      </c>
      <c r="G52" s="15">
        <f>SUM(G37:G51)</f>
        <v>1313</v>
      </c>
      <c r="H52" s="15">
        <f>SUM(H37:H51)</f>
        <v>1157</v>
      </c>
      <c r="I52" s="15">
        <f>SUM(I37:I51)</f>
        <v>1069</v>
      </c>
      <c r="J52" s="15">
        <f>SUM(J37:J51)</f>
        <v>1229</v>
      </c>
      <c r="K52" s="15">
        <f>SUM(K37:K51)</f>
        <v>1308</v>
      </c>
      <c r="L52" s="15">
        <f>SUM(L37:L51)</f>
        <v>1372</v>
      </c>
      <c r="M52" s="15">
        <f>SUM(M37:M51)</f>
        <v>1284</v>
      </c>
      <c r="N52" s="15">
        <f>SUM(N37:N51)</f>
        <v>1315</v>
      </c>
      <c r="O52" s="15">
        <f>SUM(O37:O51)</f>
        <v>1124</v>
      </c>
      <c r="P52" s="15">
        <f>SUM(P37:P51)</f>
        <v>1075</v>
      </c>
      <c r="Q52" s="9">
        <f>SUM(E52:P52)</f>
        <v>14682</v>
      </c>
      <c r="R52" s="1"/>
    </row>
    <row r="53" spans="1:18" ht="13.5">
      <c r="A53" s="12" t="s">
        <v>7</v>
      </c>
      <c r="B53" s="11"/>
      <c r="C53" s="11"/>
      <c r="D53" s="11"/>
      <c r="E53" s="14">
        <f>IF(SUM(E21,E36,E52)&gt;=1,SUM(E21,E36,E52),"")</f>
        <v>6313</v>
      </c>
      <c r="F53" s="14">
        <f>IF(SUM(F21,F36,F52)&gt;=1,SUM(F21,F36,F52),"")</f>
        <v>6044</v>
      </c>
      <c r="G53" s="14">
        <f>IF(SUM(G21,G36,G52)&gt;=1,SUM(G21,G36,G52),"")</f>
        <v>6474</v>
      </c>
      <c r="H53" s="14">
        <f>IF(SUM(H21,H36,H52)&gt;=1,SUM(H21,H36,H52),"")</f>
        <v>5804</v>
      </c>
      <c r="I53" s="14">
        <f>IF(SUM(I21,I36,I52)&gt;=1,SUM(I21,I36,I52),"")</f>
        <v>5648</v>
      </c>
      <c r="J53" s="14">
        <f>IF(SUM(J21,J36,J52)&gt;=1,SUM(J21,J36,J52),"")</f>
        <v>5900</v>
      </c>
      <c r="K53" s="14">
        <f>IF(SUM(K21,K36,K52)&gt;=1,SUM(K21,K36,K52),"")</f>
        <v>6275</v>
      </c>
      <c r="L53" s="14">
        <f>IF(SUM(L21,L36,L52)&gt;=1,SUM(L21,L36,L52),"")</f>
        <v>6288</v>
      </c>
      <c r="M53" s="14">
        <f>IF(SUM(M21,M36,M52)&gt;=1,SUM(M21,M36,M52),"")</f>
        <v>6193</v>
      </c>
      <c r="N53" s="14">
        <f>IF(SUM(N21,N36,N52)&gt;=1,SUM(N21,N36,N52),"")</f>
        <v>6078</v>
      </c>
      <c r="O53" s="14">
        <f>IF(SUM(O21,O36,O52)&gt;=1,SUM(O21,O36,O52),"")</f>
        <v>5848</v>
      </c>
      <c r="P53" s="14">
        <f>IF(SUM(P21,P36,P52)&gt;=1,SUM(P21,P36,P52),"")</f>
        <v>6446</v>
      </c>
      <c r="Q53" s="9">
        <f>SUM(E53:P53)</f>
        <v>73311</v>
      </c>
      <c r="R53" s="1"/>
    </row>
    <row r="54" spans="1:18" ht="13.5">
      <c r="A54" s="12" t="s">
        <v>6</v>
      </c>
      <c r="B54" s="11"/>
      <c r="C54" s="11"/>
      <c r="D54" s="11"/>
      <c r="E54" s="14">
        <f>IF(SUM(E52,E36,E21)&gt;=1,E36*2+E37*5+E38*5+E39*5+E40*10+E41*10+E42*15+E43*15+E44*20+E45*20+E46*10+E47*10+E48*15+E49*15+E50*20+E51*20+E21+E16*0.5+E31,"")</f>
        <v>21156</v>
      </c>
      <c r="F54" s="14">
        <f>IF(SUM(F52,F36,F21)&gt;=1,F36*2+F37*5+F38*5+F39*5+F40*10+F41*10+F42*15+F43*15+F44*20+F45*20+F46*10+F47*10+F48*15+F49*15+F50*20+F51*20+F21+F16*0.5+F31,"")</f>
        <v>20065.5</v>
      </c>
      <c r="G54" s="14">
        <f>IF(SUM(G52,G36,G21)&gt;=1,G36*2+G37*5+G38*5+G39*5+G40*10+G41*10+G42*15+G43*15+G44*20+G45*20+G46*10+G47*10+G48*15+G49*15+G50*20+G51*20+G21+G16*0.5+G31,"")</f>
        <v>21838.5</v>
      </c>
      <c r="H54" s="14">
        <f>IF(SUM(H52,H36,H21)&gt;=1,H36*2+H37*5+H38*5+H39*5+H40*10+H41*10+H42*15+H43*15+H44*20+H45*20+H46*10+H47*10+H48*15+H49*15+H50*20+H51*20+H21+H16*0.5+H31,"")</f>
        <v>19323</v>
      </c>
      <c r="I54" s="14">
        <f>IF(SUM(I52,I36,I21)&gt;=1,I36*2+I37*5+I38*5+I39*5+I40*10+I41*10+I42*15+I43*15+I44*20+I45*20+I46*10+I47*10+I48*15+I49*15+I50*20+I51*20+I21+I16*0.5+I31,"")</f>
        <v>18837</v>
      </c>
      <c r="J54" s="14">
        <f>IF(SUM(J52,J36,J21)&gt;=1,J36*2+J37*5+J38*5+J39*5+J40*10+J41*10+J42*15+J43*15+J44*20+J45*20+J46*10+J47*10+J48*15+J49*15+J50*20+J51*20+J21+J16*0.5+J31,"")</f>
        <v>20527</v>
      </c>
      <c r="K54" s="14">
        <f>IF(SUM(K52,K36,K21)&gt;=1,K36*2+K37*5+K38*5+K39*5+K40*10+K41*10+K42*15+K43*15+K44*20+K45*20+K46*10+K47*10+K48*15+K49*15+K50*20+K51*20+K21+K16*0.5+K31,"")</f>
        <v>21243</v>
      </c>
      <c r="L54" s="14">
        <f>IF(SUM(L52,L36,L21)&gt;=1,L36*2+L37*5+L38*5+L39*5+L40*10+L41*10+L42*15+L43*15+L44*20+L45*20+L46*10+L47*10+L48*15+L49*15+L50*20+L51*20+L21+L16*0.5+L31,"")</f>
        <v>20819</v>
      </c>
      <c r="M54" s="14">
        <f>IF(SUM(M52,M36,M21)&gt;=1,M36*2+M37*5+M38*5+M39*5+M40*10+M41*10+M42*15+M43*15+M44*20+M45*20+M46*10+M47*10+M48*15+M49*15+M50*20+M51*20+M21+M16*0.5+M31,"")</f>
        <v>20494.5</v>
      </c>
      <c r="N54" s="14">
        <f>IF(SUM(N52,N36,N21)&gt;=1,N36*2+N37*5+N38*5+N39*5+N40*10+N41*10+N42*15+N43*15+N44*20+N45*20+N46*10+N47*10+N48*15+N49*15+N50*20+N51*20+N21+N16*0.5+N31,"")</f>
        <v>20851.5</v>
      </c>
      <c r="O54" s="14">
        <f>IF(SUM(O52,O36,O21)&gt;=1,O36*2+O37*5+O38*5+O39*5+O40*10+O41*10+O42*15+O43*15+O44*20+O45*20+O46*10+O47*10+O48*15+O49*15+O50*20+O51*20+O21+O16*0.5+O31,"")</f>
        <v>19239.5</v>
      </c>
      <c r="P54" s="14">
        <f>IF(SUM(P52,P36,P21)&gt;=1,P36*2+P37*5+P38*5+P39*5+P40*10+P41*10+P42*15+P43*15+P44*20+P45*20+P46*10+P47*10+P48*15+P49*15+P50*20+P51*20+P21+P16*0.5+P31,"")</f>
        <v>20210.5</v>
      </c>
      <c r="Q54" s="9">
        <f>SUM(E54:P54)</f>
        <v>244605</v>
      </c>
      <c r="R54" s="1"/>
    </row>
    <row r="55" spans="1:18" ht="13.5">
      <c r="A55" s="12" t="s">
        <v>5</v>
      </c>
      <c r="B55" s="11"/>
      <c r="C55" s="11" t="s">
        <v>4</v>
      </c>
      <c r="D55" s="11"/>
      <c r="E55" s="10">
        <v>6452</v>
      </c>
      <c r="F55" s="10">
        <v>6128</v>
      </c>
      <c r="G55" s="10">
        <v>6413</v>
      </c>
      <c r="H55" s="10">
        <v>5900</v>
      </c>
      <c r="I55" s="10">
        <v>5502</v>
      </c>
      <c r="J55" s="10">
        <v>6024</v>
      </c>
      <c r="K55" s="10">
        <v>6271</v>
      </c>
      <c r="L55" s="10">
        <v>6460</v>
      </c>
      <c r="M55" s="10">
        <v>6325</v>
      </c>
      <c r="N55" s="10">
        <v>6037</v>
      </c>
      <c r="O55" s="10">
        <v>5960</v>
      </c>
      <c r="P55" s="10">
        <v>7202</v>
      </c>
      <c r="Q55" s="9">
        <f>SUM(E55:P55)</f>
        <v>74674</v>
      </c>
      <c r="R55" s="1"/>
    </row>
    <row r="56" spans="1:18" ht="13.5">
      <c r="A56" s="12"/>
      <c r="B56" s="11"/>
      <c r="C56" s="11" t="s">
        <v>2</v>
      </c>
      <c r="D56" s="11"/>
      <c r="E56" s="10">
        <v>21467</v>
      </c>
      <c r="F56" s="10">
        <v>20449</v>
      </c>
      <c r="G56" s="10">
        <v>21582</v>
      </c>
      <c r="H56" s="10">
        <v>19456.5</v>
      </c>
      <c r="I56" s="13">
        <v>18463</v>
      </c>
      <c r="J56" s="10">
        <v>20941</v>
      </c>
      <c r="K56" s="10">
        <v>21020.5</v>
      </c>
      <c r="L56" s="10">
        <v>21508.5</v>
      </c>
      <c r="M56" s="10">
        <v>20973</v>
      </c>
      <c r="N56" s="10">
        <v>20683.5</v>
      </c>
      <c r="O56" s="10">
        <v>19568.5</v>
      </c>
      <c r="P56" s="10">
        <v>21476.5</v>
      </c>
      <c r="Q56" s="9">
        <f>SUM(E56:P56)</f>
        <v>247589</v>
      </c>
      <c r="R56" s="1"/>
    </row>
    <row r="57" spans="1:18" ht="13.5">
      <c r="A57" s="12"/>
      <c r="B57" s="11"/>
      <c r="C57" s="11" t="s">
        <v>3</v>
      </c>
      <c r="D57" s="11"/>
      <c r="E57" s="10">
        <v>3</v>
      </c>
      <c r="F57" s="10">
        <v>11</v>
      </c>
      <c r="G57" s="10">
        <v>5</v>
      </c>
      <c r="H57" s="10">
        <v>9</v>
      </c>
      <c r="I57" s="10">
        <v>4</v>
      </c>
      <c r="J57" s="10">
        <v>3</v>
      </c>
      <c r="K57" s="10">
        <v>7</v>
      </c>
      <c r="L57" s="10">
        <v>11</v>
      </c>
      <c r="M57" s="10">
        <v>24</v>
      </c>
      <c r="N57" s="10">
        <v>2</v>
      </c>
      <c r="O57" s="10">
        <v>3</v>
      </c>
      <c r="P57" s="10">
        <v>16</v>
      </c>
      <c r="Q57" s="9">
        <f>SUM(E57:P57)</f>
        <v>98</v>
      </c>
      <c r="R57" s="1"/>
    </row>
    <row r="58" spans="1:18" ht="14.25" thickBot="1">
      <c r="A58" s="8"/>
      <c r="B58" s="7"/>
      <c r="C58" s="7" t="s">
        <v>2</v>
      </c>
      <c r="D58" s="7"/>
      <c r="E58" s="5">
        <v>4</v>
      </c>
      <c r="F58" s="5">
        <v>22</v>
      </c>
      <c r="G58" s="5">
        <v>9</v>
      </c>
      <c r="H58" s="5">
        <v>16</v>
      </c>
      <c r="I58" s="6">
        <v>8</v>
      </c>
      <c r="J58" s="5">
        <v>5</v>
      </c>
      <c r="K58" s="5">
        <v>13</v>
      </c>
      <c r="L58" s="5">
        <v>19</v>
      </c>
      <c r="M58" s="5">
        <v>55</v>
      </c>
      <c r="N58" s="5">
        <v>4</v>
      </c>
      <c r="O58" s="5">
        <v>30</v>
      </c>
      <c r="P58" s="5">
        <v>51</v>
      </c>
      <c r="Q58" s="4">
        <f>SUM(E58:P58)</f>
        <v>236</v>
      </c>
      <c r="R58" s="1"/>
    </row>
    <row r="59" spans="1:18" ht="13.5">
      <c r="A59" s="3" t="s">
        <v>1</v>
      </c>
      <c r="E59" s="2" t="s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R59" s="1"/>
    </row>
    <row r="60" ht="13.5">
      <c r="R60" s="1"/>
    </row>
    <row r="61" ht="13.5">
      <c r="R61" s="1"/>
    </row>
  </sheetData>
  <sheetProtection/>
  <mergeCells count="74">
    <mergeCell ref="B50:D50"/>
    <mergeCell ref="B51:D51"/>
    <mergeCell ref="B52:D52"/>
    <mergeCell ref="A53:D53"/>
    <mergeCell ref="A54:D54"/>
    <mergeCell ref="A55:B58"/>
    <mergeCell ref="C55:D55"/>
    <mergeCell ref="C56:D56"/>
    <mergeCell ref="C57:D57"/>
    <mergeCell ref="C58:D58"/>
    <mergeCell ref="B44:D44"/>
    <mergeCell ref="B45:D45"/>
    <mergeCell ref="B46:D46"/>
    <mergeCell ref="B47:D47"/>
    <mergeCell ref="B48:D48"/>
    <mergeCell ref="B49:D49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C29:D29"/>
    <mergeCell ref="C30:D30"/>
    <mergeCell ref="C31:D31"/>
    <mergeCell ref="C32:D32"/>
    <mergeCell ref="C33:D33"/>
    <mergeCell ref="C34:D34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  <mergeCell ref="B21:D21"/>
    <mergeCell ref="C10:D10"/>
    <mergeCell ref="C11:D11"/>
    <mergeCell ref="C12:D12"/>
    <mergeCell ref="C13:D13"/>
    <mergeCell ref="C14:D14"/>
    <mergeCell ref="C15:D15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87" right="0.787" top="0.2" bottom="0.21" header="0.2" footer="0.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2012-03-01T05:16:39Z</dcterms:created>
  <dcterms:modified xsi:type="dcterms:W3CDTF">2012-03-01T05:16:46Z</dcterms:modified>
  <cp:category/>
  <cp:version/>
  <cp:contentType/>
  <cp:contentStatus/>
</cp:coreProperties>
</file>