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62641\Desktop\"/>
    </mc:Choice>
  </mc:AlternateContent>
  <bookViews>
    <workbookView xWindow="0" yWindow="0" windowWidth="23040" windowHeight="8520"/>
  </bookViews>
  <sheets>
    <sheet name="補助額計算書" sheetId="1" r:id="rId1"/>
    <sheet name="記入例" sheetId="3" r:id="rId2"/>
  </sheets>
  <definedNames>
    <definedName name="_xlnm._FilterDatabase" localSheetId="1" hidden="1">記入例!$A$8:$AA$63</definedName>
    <definedName name="_xlnm._FilterDatabase" localSheetId="0" hidden="1">補助額計算書!$A$8:$AK$66</definedName>
    <definedName name="_xlnm.Print_Area" localSheetId="0">補助額計算書!$A$2:$AJ$66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4" i="1" l="1"/>
  <c r="E65" i="1" s="1"/>
  <c r="E63" i="1"/>
  <c r="AC62" i="3"/>
  <c r="AD62" i="3"/>
  <c r="AE62" i="3"/>
  <c r="AF62" i="3"/>
  <c r="AG62" i="3"/>
  <c r="AH62" i="3"/>
  <c r="AI62" i="3"/>
  <c r="AJ62" i="3"/>
  <c r="AB62" i="3"/>
  <c r="D62" i="3" l="1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C62" i="3"/>
  <c r="S62" i="1" l="1"/>
  <c r="R62" i="1"/>
  <c r="Y62" i="1"/>
  <c r="X62" i="1"/>
  <c r="W62" i="1"/>
  <c r="V62" i="1"/>
  <c r="U62" i="1"/>
  <c r="T62" i="1"/>
  <c r="Q62" i="1"/>
  <c r="T63" i="1" l="1"/>
  <c r="T64" i="1"/>
  <c r="T65" i="1" s="1"/>
  <c r="X64" i="1"/>
  <c r="X65" i="1" s="1"/>
  <c r="X63" i="1"/>
  <c r="V64" i="1"/>
  <c r="V65" i="1" s="1"/>
  <c r="V63" i="1"/>
  <c r="Y63" i="1"/>
  <c r="Y64" i="1"/>
  <c r="Y65" i="1" s="1"/>
  <c r="U63" i="1"/>
  <c r="U64" i="1"/>
  <c r="U65" i="1" s="1"/>
  <c r="W63" i="1"/>
  <c r="W64" i="1"/>
  <c r="W65" i="1" s="1"/>
  <c r="S63" i="1"/>
  <c r="S64" i="1"/>
  <c r="S65" i="1" s="1"/>
  <c r="R64" i="1"/>
  <c r="R65" i="1" s="1"/>
  <c r="R63" i="1"/>
  <c r="Q63" i="1"/>
  <c r="Q64" i="1"/>
  <c r="Q65" i="1" s="1"/>
  <c r="W78" i="3"/>
  <c r="Y78" i="3"/>
  <c r="V78" i="3"/>
  <c r="X78" i="3"/>
  <c r="U78" i="3"/>
  <c r="T78" i="3"/>
  <c r="R78" i="3"/>
  <c r="Q78" i="3"/>
  <c r="S78" i="3"/>
  <c r="C62" i="1"/>
  <c r="AG62" i="1"/>
  <c r="D62" i="1"/>
  <c r="F62" i="1"/>
  <c r="G62" i="1"/>
  <c r="H62" i="1"/>
  <c r="I62" i="1"/>
  <c r="J62" i="1"/>
  <c r="K62" i="1"/>
  <c r="L62" i="1"/>
  <c r="M62" i="1"/>
  <c r="N62" i="1"/>
  <c r="O62" i="1"/>
  <c r="P62" i="1"/>
  <c r="Z62" i="1"/>
  <c r="AA62" i="1"/>
  <c r="AB62" i="1"/>
  <c r="AC62" i="1"/>
  <c r="AD62" i="1"/>
  <c r="AE62" i="1"/>
  <c r="AF62" i="1"/>
  <c r="AH62" i="1"/>
  <c r="AI62" i="1"/>
  <c r="AJ62" i="1"/>
  <c r="AE64" i="1" l="1"/>
  <c r="AE65" i="1" s="1"/>
  <c r="AE63" i="1"/>
  <c r="AD64" i="1"/>
  <c r="AD65" i="1" s="1"/>
  <c r="AD63" i="1"/>
  <c r="AC63" i="1"/>
  <c r="AC64" i="1"/>
  <c r="AC65" i="1" s="1"/>
  <c r="AG63" i="1"/>
  <c r="AG64" i="1"/>
  <c r="AG65" i="1" s="1"/>
  <c r="AB63" i="1"/>
  <c r="AB64" i="1"/>
  <c r="AB65" i="1" s="1"/>
  <c r="AF63" i="1"/>
  <c r="AF64" i="1"/>
  <c r="AF65" i="1" s="1"/>
  <c r="AA63" i="1"/>
  <c r="AA64" i="1"/>
  <c r="AA65" i="1" s="1"/>
  <c r="AI63" i="1"/>
  <c r="AI64" i="1"/>
  <c r="AI65" i="1" s="1"/>
  <c r="Z64" i="1"/>
  <c r="Z65" i="1" s="1"/>
  <c r="Z63" i="1"/>
  <c r="AH64" i="1"/>
  <c r="AH65" i="1" s="1"/>
  <c r="AH63" i="1"/>
  <c r="O63" i="1"/>
  <c r="O64" i="1"/>
  <c r="O65" i="1" s="1"/>
  <c r="G63" i="1"/>
  <c r="G64" i="1"/>
  <c r="G65" i="1" s="1"/>
  <c r="K64" i="1"/>
  <c r="K65" i="1" s="1"/>
  <c r="K63" i="1"/>
  <c r="N64" i="1"/>
  <c r="N65" i="1" s="1"/>
  <c r="N63" i="1"/>
  <c r="M63" i="1"/>
  <c r="M64" i="1"/>
  <c r="M65" i="1" s="1"/>
  <c r="L64" i="1"/>
  <c r="L65" i="1" s="1"/>
  <c r="L63" i="1"/>
  <c r="J64" i="1"/>
  <c r="J65" i="1" s="1"/>
  <c r="J63" i="1"/>
  <c r="I63" i="1"/>
  <c r="I64" i="1"/>
  <c r="I65" i="1" s="1"/>
  <c r="P63" i="1"/>
  <c r="P64" i="1"/>
  <c r="P65" i="1" s="1"/>
  <c r="H63" i="1"/>
  <c r="H64" i="1"/>
  <c r="H65" i="1" s="1"/>
  <c r="AJ63" i="1"/>
  <c r="AJ64" i="1"/>
  <c r="AJ65" i="1" s="1"/>
  <c r="C63" i="1"/>
  <c r="C64" i="1"/>
  <c r="C65" i="1" s="1"/>
  <c r="F63" i="1"/>
  <c r="F64" i="1"/>
  <c r="F65" i="1" s="1"/>
  <c r="D63" i="1"/>
  <c r="D64" i="1"/>
  <c r="D65" i="1" s="1"/>
  <c r="AE78" i="3"/>
  <c r="AD78" i="3"/>
  <c r="AB78" i="3"/>
  <c r="AG78" i="3"/>
  <c r="AJ78" i="3"/>
  <c r="AA78" i="3"/>
  <c r="C78" i="3"/>
  <c r="D78" i="3"/>
  <c r="AC78" i="3"/>
  <c r="Z78" i="3"/>
  <c r="AH78" i="3"/>
  <c r="AI78" i="3"/>
  <c r="AF78" i="3"/>
  <c r="N78" i="3"/>
  <c r="F78" i="3"/>
  <c r="L78" i="3"/>
  <c r="K78" i="3"/>
  <c r="O78" i="3"/>
  <c r="J78" i="3"/>
  <c r="M78" i="3"/>
  <c r="I78" i="3"/>
  <c r="E78" i="3"/>
  <c r="P78" i="3"/>
  <c r="H78" i="3"/>
  <c r="G78" i="3"/>
  <c r="M63" i="3"/>
  <c r="L63" i="3"/>
  <c r="K63" i="3"/>
  <c r="J63" i="3"/>
  <c r="I63" i="3"/>
  <c r="H63" i="3"/>
  <c r="G63" i="3"/>
  <c r="F63" i="3"/>
  <c r="E63" i="3"/>
  <c r="D63" i="3"/>
  <c r="C63" i="3"/>
  <c r="D9" i="3"/>
  <c r="C9" i="1"/>
  <c r="AH66" i="1" l="1"/>
  <c r="E9" i="3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H64" i="3" l="1"/>
</calcChain>
</file>

<file path=xl/sharedStrings.xml><?xml version="1.0" encoding="utf-8"?>
<sst xmlns="http://schemas.openxmlformats.org/spreadsheetml/2006/main" count="191" uniqueCount="74">
  <si>
    <t>療養者数</t>
    <rPh sb="0" eb="4">
      <t>リョウヨウシャスウ</t>
    </rPh>
    <phoneticPr fontId="2"/>
  </si>
  <si>
    <t>〇</t>
  </si>
  <si>
    <t>日にち</t>
    <rPh sb="0" eb="1">
      <t>ヒ</t>
    </rPh>
    <phoneticPr fontId="2"/>
  </si>
  <si>
    <t>利用者B</t>
  </si>
  <si>
    <t>利用者C</t>
  </si>
  <si>
    <t>利用者D</t>
  </si>
  <si>
    <t>利用者E</t>
  </si>
  <si>
    <t>利用者G</t>
  </si>
  <si>
    <t>　←プルダウンから選択してください</t>
    <rPh sb="9" eb="11">
      <t>センタク</t>
    </rPh>
    <phoneticPr fontId="2"/>
  </si>
  <si>
    <t>陽性者</t>
    <rPh sb="0" eb="3">
      <t>ヨウセイシャ</t>
    </rPh>
    <phoneticPr fontId="2"/>
  </si>
  <si>
    <t>事業所名　　　：</t>
    <rPh sb="0" eb="4">
      <t>ジギョウショメイ</t>
    </rPh>
    <phoneticPr fontId="2"/>
  </si>
  <si>
    <t>発生日（初日）：</t>
    <rPh sb="0" eb="2">
      <t>ハッセイ</t>
    </rPh>
    <rPh sb="2" eb="3">
      <t>ビ</t>
    </rPh>
    <rPh sb="4" eb="6">
      <t>ショニチ</t>
    </rPh>
    <phoneticPr fontId="2"/>
  </si>
  <si>
    <t>事業所の規模　：</t>
    <rPh sb="0" eb="3">
      <t>ジギョウショ</t>
    </rPh>
    <rPh sb="4" eb="6">
      <t>キボ</t>
    </rPh>
    <phoneticPr fontId="2"/>
  </si>
  <si>
    <t>合計</t>
    <rPh sb="0" eb="2">
      <t>ゴウケイ</t>
    </rPh>
    <phoneticPr fontId="2"/>
  </si>
  <si>
    <t>※　施設内療養の対象日となる日にちに、プルダウン
      で「〇」を入力してください。</t>
    <rPh sb="2" eb="7">
      <t>シセツナイリョウヨウ</t>
    </rPh>
    <rPh sb="8" eb="11">
      <t>タイショウビ</t>
    </rPh>
    <rPh sb="14" eb="15">
      <t>ヒ</t>
    </rPh>
    <rPh sb="36" eb="38">
      <t>ニュウリョク</t>
    </rPh>
    <phoneticPr fontId="2"/>
  </si>
  <si>
    <r>
      <t>＜不要な行がある場合＞
　行の削除（もしくは非表示）にしてください。（非表示の方法：行を選択→右クリック→「非表示（</t>
    </r>
    <r>
      <rPr>
        <u/>
        <sz val="11"/>
        <color theme="1"/>
        <rFont val="UD デジタル 教科書体 NP-R"/>
        <family val="1"/>
        <charset val="128"/>
      </rPr>
      <t>H</t>
    </r>
    <r>
      <rPr>
        <sz val="11"/>
        <color theme="1"/>
        <rFont val="UD デジタル 教科書体 NP-R"/>
        <family val="1"/>
        <charset val="128"/>
      </rPr>
      <t>）」を選択）
＜行・列が不足する場合＞
　コピー＆ペーストで行・列の追加をしてください。その際、自動計算の行が正確に反映されているか確認してください。正しく反映されていない場合は手修正を行ってください。</t>
    </r>
    <rPh sb="1" eb="3">
      <t>フヨウ</t>
    </rPh>
    <rPh sb="4" eb="5">
      <t>ギョウ</t>
    </rPh>
    <rPh sb="8" eb="10">
      <t>バアイ</t>
    </rPh>
    <rPh sb="13" eb="14">
      <t>ギョウ</t>
    </rPh>
    <rPh sb="15" eb="17">
      <t>サクジョ</t>
    </rPh>
    <rPh sb="22" eb="25">
      <t>ヒヒョウジ</t>
    </rPh>
    <rPh sb="35" eb="38">
      <t>ヒヒョウジ</t>
    </rPh>
    <rPh sb="39" eb="41">
      <t>ホウホウ</t>
    </rPh>
    <rPh sb="42" eb="43">
      <t>ギョウ</t>
    </rPh>
    <rPh sb="44" eb="46">
      <t>センタク</t>
    </rPh>
    <rPh sb="47" eb="48">
      <t>ミギ</t>
    </rPh>
    <rPh sb="54" eb="57">
      <t>ヒヒョウジ</t>
    </rPh>
    <rPh sb="62" eb="64">
      <t>センタク</t>
    </rPh>
    <rPh sb="68" eb="69">
      <t>ギョウ</t>
    </rPh>
    <rPh sb="70" eb="71">
      <t>レツ</t>
    </rPh>
    <rPh sb="72" eb="74">
      <t>フソク</t>
    </rPh>
    <rPh sb="76" eb="78">
      <t>バアイ</t>
    </rPh>
    <rPh sb="90" eb="91">
      <t>ギョウ</t>
    </rPh>
    <rPh sb="92" eb="93">
      <t>レツ</t>
    </rPh>
    <rPh sb="94" eb="96">
      <t>ツイカ</t>
    </rPh>
    <rPh sb="106" eb="107">
      <t>サイ</t>
    </rPh>
    <rPh sb="108" eb="112">
      <t>ジドウケイサン</t>
    </rPh>
    <rPh sb="113" eb="114">
      <t>ギョウ</t>
    </rPh>
    <rPh sb="115" eb="117">
      <t>セイカク</t>
    </rPh>
    <rPh sb="118" eb="120">
      <t>ハンエイ</t>
    </rPh>
    <rPh sb="135" eb="136">
      <t>タダ</t>
    </rPh>
    <rPh sb="138" eb="140">
      <t>ハンエイ</t>
    </rPh>
    <rPh sb="146" eb="148">
      <t>バアイ</t>
    </rPh>
    <rPh sb="149" eb="152">
      <t>テシュウセイ</t>
    </rPh>
    <rPh sb="153" eb="154">
      <t>オコナ</t>
    </rPh>
    <phoneticPr fontId="2"/>
  </si>
  <si>
    <t>利用者A</t>
  </si>
  <si>
    <t>利用者F</t>
  </si>
  <si>
    <t>利用者H</t>
  </si>
  <si>
    <t>利用者I</t>
  </si>
  <si>
    <t>利用者J</t>
  </si>
  <si>
    <t>利用者K</t>
  </si>
  <si>
    <t>利用者L</t>
  </si>
  <si>
    <t>利用者M</t>
  </si>
  <si>
    <t>利用者N</t>
  </si>
  <si>
    <t>利用者O</t>
  </si>
  <si>
    <t>利用者P</t>
  </si>
  <si>
    <t>利用者Q</t>
  </si>
  <si>
    <t>利用者R</t>
  </si>
  <si>
    <t>利用者S</t>
  </si>
  <si>
    <t>利用者T</t>
  </si>
  <si>
    <t>利用者U</t>
  </si>
  <si>
    <t>利用者AV</t>
  </si>
  <si>
    <t>利用者AW</t>
  </si>
  <si>
    <t>利用者AX</t>
  </si>
  <si>
    <t>利用者AY</t>
  </si>
  <si>
    <t>利用者AZ</t>
  </si>
  <si>
    <t>利用者AA</t>
  </si>
  <si>
    <t>利用者AB</t>
  </si>
  <si>
    <t>利用者AC</t>
  </si>
  <si>
    <t>利用者AD</t>
  </si>
  <si>
    <t>利用者AE</t>
  </si>
  <si>
    <t>利用者AF</t>
  </si>
  <si>
    <t>利用者AG</t>
  </si>
  <si>
    <t>利用者AH</t>
  </si>
  <si>
    <t>利用者AI</t>
  </si>
  <si>
    <t>利用者AJ</t>
  </si>
  <si>
    <t>利用者AK</t>
  </si>
  <si>
    <t>利用者AL</t>
  </si>
  <si>
    <t>利用者AM</t>
  </si>
  <si>
    <t>利用者AN</t>
  </si>
  <si>
    <t>利用者AO</t>
  </si>
  <si>
    <t>利用者AP</t>
  </si>
  <si>
    <t>利用者AQ</t>
  </si>
  <si>
    <t>利用者AR</t>
  </si>
  <si>
    <t>利用者AS</t>
  </si>
  <si>
    <t>利用者AT</t>
  </si>
  <si>
    <t>利用者AU</t>
  </si>
  <si>
    <t>計算</t>
    <rPh sb="0" eb="2">
      <t>ケイサン</t>
    </rPh>
    <phoneticPr fontId="2"/>
  </si>
  <si>
    <t>円</t>
    <rPh sb="0" eb="1">
      <t>エン</t>
    </rPh>
    <phoneticPr fontId="2"/>
  </si>
  <si>
    <t>追加補助額（万円）</t>
    <rPh sb="0" eb="4">
      <t>ツイカホジョ</t>
    </rPh>
    <rPh sb="4" eb="5">
      <t>ガク</t>
    </rPh>
    <rPh sb="6" eb="8">
      <t>マンエン</t>
    </rPh>
    <phoneticPr fontId="2"/>
  </si>
  <si>
    <t>16日以上の療養期間がある場合に赤くなります。
15日を超える施設内療養は補助対象外です。（要修正）</t>
    <rPh sb="2" eb="5">
      <t>ニチイジョウ</t>
    </rPh>
    <rPh sb="6" eb="8">
      <t>リョウヨウ</t>
    </rPh>
    <rPh sb="8" eb="10">
      <t>キカン</t>
    </rPh>
    <rPh sb="13" eb="15">
      <t>バアイ</t>
    </rPh>
    <rPh sb="16" eb="17">
      <t>アカ</t>
    </rPh>
    <rPh sb="26" eb="27">
      <t>ニチ</t>
    </rPh>
    <rPh sb="28" eb="29">
      <t>コ</t>
    </rPh>
    <rPh sb="31" eb="36">
      <t>シセツナイリョウヨウ</t>
    </rPh>
    <rPh sb="37" eb="39">
      <t>ホジョ</t>
    </rPh>
    <rPh sb="39" eb="42">
      <t>タイショウガイ</t>
    </rPh>
    <rPh sb="46" eb="49">
      <t>ヨウシュウセイ</t>
    </rPh>
    <phoneticPr fontId="2"/>
  </si>
  <si>
    <t>利用者V</t>
    <phoneticPr fontId="2"/>
  </si>
  <si>
    <t>利用者W</t>
    <phoneticPr fontId="2"/>
  </si>
  <si>
    <t>利用者X</t>
    <phoneticPr fontId="2"/>
  </si>
  <si>
    <t>利用者Y</t>
    <phoneticPr fontId="2"/>
  </si>
  <si>
    <t>利用者Z</t>
    <phoneticPr fontId="2"/>
  </si>
  <si>
    <t>施設内療養が7日を超える利用者がいる場合、</t>
  </si>
  <si>
    <t>8日目以降の療養は有症状者のみ</t>
  </si>
  <si>
    <t>が補助対象です</t>
  </si>
  <si>
    <t>　　施設内療養に係る補助額計算書</t>
    <rPh sb="10" eb="16">
      <t>ホジョガクケイサンショ</t>
    </rPh>
    <phoneticPr fontId="2"/>
  </si>
  <si>
    <t>追加補助対象者数</t>
    <rPh sb="0" eb="2">
      <t>ツイカ</t>
    </rPh>
    <rPh sb="2" eb="4">
      <t>ホジョ</t>
    </rPh>
    <rPh sb="4" eb="7">
      <t>タイショウシャ</t>
    </rPh>
    <rPh sb="7" eb="8">
      <t>スウ</t>
    </rPh>
    <phoneticPr fontId="2"/>
  </si>
  <si>
    <t>補助額（万円）</t>
    <rPh sb="0" eb="3">
      <t>ホジョガク</t>
    </rPh>
    <rPh sb="4" eb="6">
      <t>マンエン</t>
    </rPh>
    <phoneticPr fontId="2"/>
  </si>
  <si>
    <t>追加補助額（万円）</t>
    <rPh sb="0" eb="2">
      <t>ツイカ</t>
    </rPh>
    <rPh sb="2" eb="5">
      <t>ホジョガク</t>
    </rPh>
    <rPh sb="6" eb="8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</si>
</sst>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9.5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9.5"/>
      <color theme="0" tint="-0.14999847407452621"/>
      <name val="UD デジタル 教科書体 NP-R"/>
      <family val="1"/>
      <charset val="128"/>
    </font>
    <font>
      <sz val="11"/>
      <color theme="0" tint="-0.14999847407452621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theme="0"/>
      <name val="UD デジタル 教科書体 NP-R"/>
      <family val="1"/>
      <charset val="128"/>
    </font>
    <font>
      <sz val="9.5"/>
      <color theme="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u/>
      <sz val="17"/>
      <color theme="1"/>
      <name val="UD デジタル 教科書体 NP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>
      <alignment vertical="center"/>
    </xf>
    <xf numFmtId="177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2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4" borderId="3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right" vertical="center" wrapText="1"/>
    </xf>
    <xf numFmtId="0" fontId="13" fillId="6" borderId="13" xfId="0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7" fontId="3" fillId="0" borderId="21" xfId="0" applyNumberFormat="1" applyFont="1" applyBorder="1" applyAlignment="1">
      <alignment horizontal="left" vertic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8" fontId="7" fillId="0" borderId="23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177" fontId="3" fillId="0" borderId="21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9" fillId="6" borderId="10" xfId="0" applyFont="1" applyFill="1" applyBorder="1" applyAlignment="1" applyProtection="1">
      <alignment horizontal="center" vertical="center" wrapText="1"/>
      <protection locked="0"/>
    </xf>
    <xf numFmtId="0" fontId="9" fillId="6" borderId="41" xfId="0" applyFont="1" applyFill="1" applyBorder="1" applyAlignment="1" applyProtection="1">
      <alignment horizontal="center" vertical="center" wrapText="1"/>
      <protection locked="0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left" vertical="center" wrapText="1"/>
      <protection locked="0"/>
    </xf>
    <xf numFmtId="0" fontId="3" fillId="4" borderId="32" xfId="0" applyFont="1" applyFill="1" applyBorder="1" applyAlignment="1" applyProtection="1">
      <alignment horizontal="left" vertical="center" wrapText="1"/>
      <protection locked="0"/>
    </xf>
    <xf numFmtId="0" fontId="3" fillId="4" borderId="33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Border="1" applyProtection="1">
      <alignment vertical="center"/>
      <protection locked="0"/>
    </xf>
    <xf numFmtId="0" fontId="13" fillId="6" borderId="12" xfId="0" applyFont="1" applyFill="1" applyBorder="1" applyAlignment="1" applyProtection="1">
      <alignment horizontal="right" vertical="center" wrapText="1"/>
      <protection locked="0"/>
    </xf>
    <xf numFmtId="0" fontId="13" fillId="6" borderId="13" xfId="0" applyFont="1" applyFill="1" applyBorder="1" applyAlignment="1" applyProtection="1">
      <alignment horizontal="right" vertical="center" wrapText="1"/>
      <protection locked="0"/>
    </xf>
    <xf numFmtId="0" fontId="9" fillId="6" borderId="13" xfId="0" applyFont="1" applyFill="1" applyBorder="1" applyAlignment="1" applyProtection="1">
      <alignment horizontal="left" vertical="center" wrapText="1"/>
      <protection locked="0"/>
    </xf>
    <xf numFmtId="0" fontId="9" fillId="6" borderId="14" xfId="0" applyFont="1" applyFill="1" applyBorder="1" applyAlignment="1" applyProtection="1">
      <alignment horizontal="left" vertical="center" wrapText="1"/>
      <protection locked="0"/>
    </xf>
    <xf numFmtId="0" fontId="3" fillId="4" borderId="34" xfId="0" applyFont="1" applyFill="1" applyBorder="1" applyAlignment="1" applyProtection="1">
      <alignment horizontal="left" vertical="center" wrapText="1"/>
      <protection locked="0"/>
    </xf>
    <xf numFmtId="0" fontId="3" fillId="4" borderId="35" xfId="0" applyFont="1" applyFill="1" applyBorder="1" applyAlignment="1" applyProtection="1">
      <alignment horizontal="left" vertical="center" wrapText="1"/>
      <protection locked="0"/>
    </xf>
    <xf numFmtId="0" fontId="3" fillId="4" borderId="36" xfId="0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3" fillId="0" borderId="13" xfId="0" applyFont="1" applyFill="1" applyBorder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38" fontId="3" fillId="0" borderId="0" xfId="1" applyFont="1" applyFill="1" applyProtection="1">
      <alignment vertical="center"/>
      <protection locked="0"/>
    </xf>
    <xf numFmtId="38" fontId="3" fillId="0" borderId="0" xfId="0" applyNumberFormat="1" applyFont="1" applyFill="1" applyProtection="1">
      <alignment vertical="center"/>
      <protection locked="0"/>
    </xf>
    <xf numFmtId="0" fontId="3" fillId="0" borderId="52" xfId="0" applyFont="1" applyBorder="1" applyAlignment="1" applyProtection="1">
      <alignment horizontal="right" vertical="center"/>
    </xf>
    <xf numFmtId="0" fontId="3" fillId="0" borderId="58" xfId="0" applyFont="1" applyBorder="1" applyAlignment="1" applyProtection="1">
      <alignment horizontal="right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right" vertical="center"/>
    </xf>
    <xf numFmtId="0" fontId="3" fillId="2" borderId="59" xfId="0" applyFont="1" applyFill="1" applyBorder="1" applyAlignment="1" applyProtection="1">
      <alignment horizontal="right" vertical="center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right" vertical="center"/>
    </xf>
    <xf numFmtId="0" fontId="3" fillId="0" borderId="60" xfId="0" applyFont="1" applyBorder="1" applyAlignment="1" applyProtection="1">
      <alignment horizontal="right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38" fontId="3" fillId="0" borderId="49" xfId="1" applyFont="1" applyBorder="1" applyAlignment="1" applyProtection="1">
      <alignment horizontal="right" vertical="center"/>
    </xf>
    <xf numFmtId="38" fontId="3" fillId="0" borderId="50" xfId="1" applyFont="1" applyBorder="1" applyAlignment="1" applyProtection="1">
      <alignment horizontal="right" vertical="center"/>
    </xf>
    <xf numFmtId="38" fontId="3" fillId="0" borderId="51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7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9ADB6"/>
      <color rgb="FFA9D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7</xdr:row>
      <xdr:rowOff>175260</xdr:rowOff>
    </xdr:from>
    <xdr:to>
      <xdr:col>35</xdr:col>
      <xdr:colOff>457200</xdr:colOff>
      <xdr:row>8</xdr:row>
      <xdr:rowOff>304800</xdr:rowOff>
    </xdr:to>
    <xdr:sp macro="" textlink="">
      <xdr:nvSpPr>
        <xdr:cNvPr id="2" name="正方形/長方形 1"/>
        <xdr:cNvSpPr/>
      </xdr:nvSpPr>
      <xdr:spPr>
        <a:xfrm>
          <a:off x="1297641" y="2515048"/>
          <a:ext cx="17160688" cy="317799"/>
        </a:xfrm>
        <a:prstGeom prst="rect">
          <a:avLst/>
        </a:prstGeom>
        <a:solidFill>
          <a:srgbClr val="A9D18E">
            <a:alpha val="40000"/>
          </a:srgb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自動計算のため記載不要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15240</xdr:colOff>
      <xdr:row>61</xdr:row>
      <xdr:rowOff>22860</xdr:rowOff>
    </xdr:from>
    <xdr:to>
      <xdr:col>35</xdr:col>
      <xdr:colOff>457200</xdr:colOff>
      <xdr:row>63</xdr:row>
      <xdr:rowOff>0</xdr:rowOff>
    </xdr:to>
    <xdr:sp macro="" textlink="">
      <xdr:nvSpPr>
        <xdr:cNvPr id="3" name="正方形/長方形 2"/>
        <xdr:cNvSpPr/>
      </xdr:nvSpPr>
      <xdr:spPr>
        <a:xfrm>
          <a:off x="1377875" y="4496248"/>
          <a:ext cx="17080454" cy="515023"/>
        </a:xfrm>
        <a:prstGeom prst="rect">
          <a:avLst/>
        </a:prstGeom>
        <a:solidFill>
          <a:srgbClr val="A9D18E">
            <a:alpha val="40000"/>
          </a:srgb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自動計算のため記載不要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53788</xdr:colOff>
      <xdr:row>61</xdr:row>
      <xdr:rowOff>35859</xdr:rowOff>
    </xdr:from>
    <xdr:to>
      <xdr:col>8</xdr:col>
      <xdr:colOff>385484</xdr:colOff>
      <xdr:row>68</xdr:row>
      <xdr:rowOff>1</xdr:rowOff>
    </xdr:to>
    <xdr:cxnSp macro="">
      <xdr:nvCxnSpPr>
        <xdr:cNvPr id="8" name="直線矢印コネクタ 7"/>
        <xdr:cNvCxnSpPr/>
      </xdr:nvCxnSpPr>
      <xdr:spPr>
        <a:xfrm flipH="1" flipV="1">
          <a:off x="3926541" y="4509247"/>
          <a:ext cx="833719" cy="149710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89647</xdr:colOff>
      <xdr:row>9</xdr:row>
      <xdr:rowOff>116542</xdr:rowOff>
    </xdr:from>
    <xdr:to>
      <xdr:col>21</xdr:col>
      <xdr:colOff>265356</xdr:colOff>
      <xdr:row>15</xdr:row>
      <xdr:rowOff>143436</xdr:rowOff>
    </xdr:to>
    <xdr:sp macro="" textlink="">
      <xdr:nvSpPr>
        <xdr:cNvPr id="9" name="右中かっこ 8"/>
        <xdr:cNvSpPr/>
      </xdr:nvSpPr>
      <xdr:spPr>
        <a:xfrm>
          <a:off x="10990729" y="2958354"/>
          <a:ext cx="175709" cy="1425388"/>
        </a:xfrm>
        <a:prstGeom prst="rightBrace">
          <a:avLst/>
        </a:prstGeom>
        <a:ln w="1905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394448</xdr:colOff>
      <xdr:row>10</xdr:row>
      <xdr:rowOff>224118</xdr:rowOff>
    </xdr:from>
    <xdr:to>
      <xdr:col>26</xdr:col>
      <xdr:colOff>235324</xdr:colOff>
      <xdr:row>13</xdr:row>
      <xdr:rowOff>197224</xdr:rowOff>
    </xdr:to>
    <xdr:sp macro="" textlink="">
      <xdr:nvSpPr>
        <xdr:cNvPr id="10" name="正方形/長方形 9"/>
        <xdr:cNvSpPr/>
      </xdr:nvSpPr>
      <xdr:spPr>
        <a:xfrm>
          <a:off x="11295530" y="3299012"/>
          <a:ext cx="2350994" cy="6723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該当する日にちにプルダウンで「〇」をつけてください</a:t>
          </a:r>
        </a:p>
      </xdr:txBody>
    </xdr:sp>
    <xdr:clientData/>
  </xdr:twoCellAnchor>
  <xdr:twoCellAnchor>
    <xdr:from>
      <xdr:col>0</xdr:col>
      <xdr:colOff>206189</xdr:colOff>
      <xdr:row>14</xdr:row>
      <xdr:rowOff>161367</xdr:rowOff>
    </xdr:from>
    <xdr:to>
      <xdr:col>1</xdr:col>
      <xdr:colOff>197224</xdr:colOff>
      <xdr:row>65</xdr:row>
      <xdr:rowOff>17929</xdr:rowOff>
    </xdr:to>
    <xdr:cxnSp macro="">
      <xdr:nvCxnSpPr>
        <xdr:cNvPr id="12" name="直線矢印コネクタ 11"/>
        <xdr:cNvCxnSpPr/>
      </xdr:nvCxnSpPr>
      <xdr:spPr>
        <a:xfrm flipH="1" flipV="1">
          <a:off x="206189" y="4168591"/>
          <a:ext cx="259976" cy="131780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376519</xdr:colOff>
      <xdr:row>62</xdr:row>
      <xdr:rowOff>267597</xdr:rowOff>
    </xdr:from>
    <xdr:to>
      <xdr:col>36</xdr:col>
      <xdr:colOff>90544</xdr:colOff>
      <xdr:row>64</xdr:row>
      <xdr:rowOff>29136</xdr:rowOff>
    </xdr:to>
    <xdr:sp macro="" textlink="">
      <xdr:nvSpPr>
        <xdr:cNvPr id="18" name="正方形/長方形 17"/>
        <xdr:cNvSpPr/>
      </xdr:nvSpPr>
      <xdr:spPr>
        <a:xfrm>
          <a:off x="12281648" y="15498632"/>
          <a:ext cx="1722120" cy="299422"/>
        </a:xfrm>
        <a:prstGeom prst="rect">
          <a:avLst/>
        </a:prstGeom>
        <a:solidFill>
          <a:srgbClr val="A9D18E">
            <a:alpha val="40000"/>
          </a:srgb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自動計算のため記載不要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fitToPage="1"/>
  </sheetPr>
  <dimension ref="A1:AL67"/>
  <sheetViews>
    <sheetView tabSelected="1" zoomScale="85" zoomScaleNormal="85" workbookViewId="0">
      <pane ySplit="9" topLeftCell="A10" activePane="bottomLeft" state="frozen"/>
      <selection pane="bottomLeft" activeCell="A2" sqref="A2"/>
    </sheetView>
  </sheetViews>
  <sheetFormatPr defaultColWidth="5.69921875" defaultRowHeight="14.4" x14ac:dyDescent="0.45"/>
  <cols>
    <col min="1" max="1" width="3.5" style="117" customWidth="1"/>
    <col min="2" max="2" width="14.3984375" style="118" customWidth="1"/>
    <col min="3" max="36" width="7.19921875" style="118" customWidth="1"/>
    <col min="37" max="38" width="13.3984375" style="119" bestFit="1" customWidth="1"/>
    <col min="39" max="16384" width="5.69921875" style="119"/>
  </cols>
  <sheetData>
    <row r="1" spans="1:36" ht="6" customHeight="1" x14ac:dyDescent="0.45"/>
    <row r="2" spans="1:36" ht="17.399999999999999" customHeight="1" x14ac:dyDescent="0.45">
      <c r="A2" s="118" t="s">
        <v>70</v>
      </c>
    </row>
    <row r="3" spans="1:36" ht="4.2" customHeight="1" x14ac:dyDescent="0.45"/>
    <row r="4" spans="1:36" ht="26.4" customHeight="1" x14ac:dyDescent="0.45">
      <c r="B4" s="120" t="s">
        <v>10</v>
      </c>
      <c r="C4" s="102"/>
      <c r="D4" s="102"/>
      <c r="E4" s="102"/>
      <c r="F4" s="102"/>
      <c r="G4" s="102"/>
      <c r="H4" s="102"/>
      <c r="I4" s="102"/>
      <c r="J4" s="121"/>
      <c r="K4" s="121"/>
      <c r="L4" s="121"/>
      <c r="M4" s="121"/>
      <c r="P4" s="122" t="s">
        <v>67</v>
      </c>
      <c r="Q4" s="123"/>
      <c r="R4" s="123"/>
      <c r="S4" s="123"/>
      <c r="T4" s="123"/>
      <c r="U4" s="123"/>
      <c r="V4" s="123"/>
      <c r="W4" s="123"/>
      <c r="X4" s="123"/>
      <c r="Y4" s="124"/>
      <c r="AD4" s="125" t="s">
        <v>14</v>
      </c>
      <c r="AE4" s="126"/>
      <c r="AF4" s="126"/>
      <c r="AG4" s="126"/>
      <c r="AH4" s="126"/>
      <c r="AI4" s="126"/>
      <c r="AJ4" s="127"/>
    </row>
    <row r="5" spans="1:36" ht="26.4" customHeight="1" x14ac:dyDescent="0.45">
      <c r="B5" s="128" t="s">
        <v>12</v>
      </c>
      <c r="C5" s="103"/>
      <c r="D5" s="103"/>
      <c r="E5" s="103"/>
      <c r="F5" s="103"/>
      <c r="G5" s="103"/>
      <c r="H5" s="103"/>
      <c r="I5" s="103"/>
      <c r="J5" s="118" t="s">
        <v>8</v>
      </c>
      <c r="K5" s="121"/>
      <c r="L5" s="121"/>
      <c r="M5" s="121"/>
      <c r="P5" s="129" t="s">
        <v>68</v>
      </c>
      <c r="Q5" s="130"/>
      <c r="R5" s="130"/>
      <c r="S5" s="130"/>
      <c r="T5" s="130"/>
      <c r="U5" s="130"/>
      <c r="V5" s="130"/>
      <c r="W5" s="131" t="s">
        <v>69</v>
      </c>
      <c r="X5" s="131"/>
      <c r="Y5" s="132"/>
      <c r="AD5" s="133"/>
      <c r="AE5" s="134"/>
      <c r="AF5" s="134"/>
      <c r="AG5" s="134"/>
      <c r="AH5" s="134"/>
      <c r="AI5" s="134"/>
      <c r="AJ5" s="135"/>
    </row>
    <row r="6" spans="1:36" ht="26.4" customHeight="1" x14ac:dyDescent="0.45">
      <c r="B6" s="128" t="s">
        <v>11</v>
      </c>
      <c r="C6" s="104"/>
      <c r="D6" s="104"/>
      <c r="E6" s="104"/>
      <c r="F6" s="104"/>
      <c r="G6" s="104"/>
      <c r="H6" s="104"/>
      <c r="I6" s="104"/>
      <c r="J6" s="136"/>
      <c r="K6" s="136"/>
      <c r="L6" s="136"/>
      <c r="M6" s="136"/>
    </row>
    <row r="7" spans="1:36" ht="15" customHeight="1" x14ac:dyDescent="0.45">
      <c r="B7" s="137"/>
      <c r="C7" s="138"/>
      <c r="D7" s="138"/>
      <c r="E7" s="138"/>
      <c r="F7" s="138"/>
      <c r="G7" s="138"/>
      <c r="H7" s="138"/>
      <c r="I7" s="138"/>
      <c r="J7" s="119"/>
      <c r="P7" s="139"/>
    </row>
    <row r="8" spans="1:36" ht="15" customHeight="1" x14ac:dyDescent="0.45">
      <c r="A8" s="105" t="s">
        <v>9</v>
      </c>
      <c r="B8" s="106"/>
      <c r="C8" s="140" t="s">
        <v>2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2"/>
    </row>
    <row r="9" spans="1:36" s="144" customFormat="1" ht="24.6" customHeight="1" x14ac:dyDescent="0.45">
      <c r="A9" s="107"/>
      <c r="B9" s="108"/>
      <c r="C9" s="143" t="str">
        <f>IF(C6="","",C6)</f>
        <v/>
      </c>
      <c r="D9" s="143" t="str">
        <f>IF(C9="","",C9+1)</f>
        <v/>
      </c>
      <c r="E9" s="143" t="str">
        <f t="shared" ref="E9:AJ9" si="0">IF(D9="","",D9+1)</f>
        <v/>
      </c>
      <c r="F9" s="143" t="str">
        <f t="shared" si="0"/>
        <v/>
      </c>
      <c r="G9" s="143" t="str">
        <f t="shared" si="0"/>
        <v/>
      </c>
      <c r="H9" s="143" t="str">
        <f t="shared" si="0"/>
        <v/>
      </c>
      <c r="I9" s="143" t="str">
        <f t="shared" si="0"/>
        <v/>
      </c>
      <c r="J9" s="143" t="str">
        <f t="shared" si="0"/>
        <v/>
      </c>
      <c r="K9" s="143" t="str">
        <f t="shared" si="0"/>
        <v/>
      </c>
      <c r="L9" s="143" t="str">
        <f t="shared" si="0"/>
        <v/>
      </c>
      <c r="M9" s="143" t="str">
        <f t="shared" si="0"/>
        <v/>
      </c>
      <c r="N9" s="143" t="str">
        <f t="shared" si="0"/>
        <v/>
      </c>
      <c r="O9" s="143" t="str">
        <f t="shared" si="0"/>
        <v/>
      </c>
      <c r="P9" s="143" t="str">
        <f t="shared" si="0"/>
        <v/>
      </c>
      <c r="Q9" s="143" t="str">
        <f t="shared" si="0"/>
        <v/>
      </c>
      <c r="R9" s="143" t="str">
        <f t="shared" si="0"/>
        <v/>
      </c>
      <c r="S9" s="143" t="str">
        <f t="shared" si="0"/>
        <v/>
      </c>
      <c r="T9" s="143" t="str">
        <f t="shared" si="0"/>
        <v/>
      </c>
      <c r="U9" s="143" t="str">
        <f t="shared" si="0"/>
        <v/>
      </c>
      <c r="V9" s="143" t="str">
        <f t="shared" si="0"/>
        <v/>
      </c>
      <c r="W9" s="143" t="str">
        <f t="shared" si="0"/>
        <v/>
      </c>
      <c r="X9" s="143" t="str">
        <f t="shared" si="0"/>
        <v/>
      </c>
      <c r="Y9" s="143" t="str">
        <f t="shared" si="0"/>
        <v/>
      </c>
      <c r="Z9" s="143" t="str">
        <f t="shared" si="0"/>
        <v/>
      </c>
      <c r="AA9" s="143" t="str">
        <f t="shared" si="0"/>
        <v/>
      </c>
      <c r="AB9" s="143" t="str">
        <f t="shared" si="0"/>
        <v/>
      </c>
      <c r="AC9" s="143" t="str">
        <f t="shared" si="0"/>
        <v/>
      </c>
      <c r="AD9" s="143" t="str">
        <f t="shared" si="0"/>
        <v/>
      </c>
      <c r="AE9" s="143" t="str">
        <f t="shared" si="0"/>
        <v/>
      </c>
      <c r="AF9" s="143" t="str">
        <f t="shared" si="0"/>
        <v/>
      </c>
      <c r="AG9" s="143" t="str">
        <f t="shared" si="0"/>
        <v/>
      </c>
      <c r="AH9" s="143" t="str">
        <f t="shared" si="0"/>
        <v/>
      </c>
      <c r="AI9" s="143" t="str">
        <f t="shared" si="0"/>
        <v/>
      </c>
      <c r="AJ9" s="143" t="str">
        <f t="shared" si="0"/>
        <v/>
      </c>
    </row>
    <row r="10" spans="1:36" ht="18" customHeight="1" x14ac:dyDescent="0.45">
      <c r="A10" s="109">
        <v>1</v>
      </c>
      <c r="B10" s="110" t="s">
        <v>16</v>
      </c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2"/>
    </row>
    <row r="11" spans="1:36" ht="18" customHeight="1" x14ac:dyDescent="0.45">
      <c r="A11" s="111">
        <v>2</v>
      </c>
      <c r="B11" s="112" t="s">
        <v>3</v>
      </c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5"/>
    </row>
    <row r="12" spans="1:36" ht="18" customHeight="1" x14ac:dyDescent="0.45">
      <c r="A12" s="113">
        <v>3</v>
      </c>
      <c r="B12" s="114" t="s">
        <v>4</v>
      </c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</row>
    <row r="13" spans="1:36" ht="18" customHeight="1" x14ac:dyDescent="0.45">
      <c r="A13" s="111">
        <v>4</v>
      </c>
      <c r="B13" s="112" t="s">
        <v>5</v>
      </c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5"/>
    </row>
    <row r="14" spans="1:36" ht="18" customHeight="1" x14ac:dyDescent="0.45">
      <c r="A14" s="113">
        <v>5</v>
      </c>
      <c r="B14" s="114" t="s">
        <v>6</v>
      </c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8"/>
    </row>
    <row r="15" spans="1:36" ht="18" customHeight="1" x14ac:dyDescent="0.45">
      <c r="A15" s="111">
        <v>6</v>
      </c>
      <c r="B15" s="112" t="s">
        <v>17</v>
      </c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5"/>
    </row>
    <row r="16" spans="1:36" ht="18" customHeight="1" x14ac:dyDescent="0.45">
      <c r="A16" s="113">
        <v>7</v>
      </c>
      <c r="B16" s="114" t="s">
        <v>7</v>
      </c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</row>
    <row r="17" spans="1:36" ht="18" customHeight="1" x14ac:dyDescent="0.45">
      <c r="A17" s="111">
        <v>8</v>
      </c>
      <c r="B17" s="112" t="s">
        <v>18</v>
      </c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5"/>
    </row>
    <row r="18" spans="1:36" ht="18" customHeight="1" x14ac:dyDescent="0.45">
      <c r="A18" s="113">
        <v>9</v>
      </c>
      <c r="B18" s="114" t="s">
        <v>19</v>
      </c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8"/>
    </row>
    <row r="19" spans="1:36" ht="18" customHeight="1" x14ac:dyDescent="0.45">
      <c r="A19" s="111">
        <v>10</v>
      </c>
      <c r="B19" s="112" t="s">
        <v>20</v>
      </c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5"/>
    </row>
    <row r="20" spans="1:36" ht="18" customHeight="1" x14ac:dyDescent="0.45">
      <c r="A20" s="113">
        <v>11</v>
      </c>
      <c r="B20" s="114" t="s">
        <v>21</v>
      </c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8"/>
    </row>
    <row r="21" spans="1:36" ht="18" customHeight="1" x14ac:dyDescent="0.45">
      <c r="A21" s="111">
        <v>12</v>
      </c>
      <c r="B21" s="112" t="s">
        <v>22</v>
      </c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5"/>
    </row>
    <row r="22" spans="1:36" ht="18" customHeight="1" x14ac:dyDescent="0.45">
      <c r="A22" s="113">
        <v>13</v>
      </c>
      <c r="B22" s="114" t="s">
        <v>23</v>
      </c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8"/>
    </row>
    <row r="23" spans="1:36" ht="18" customHeight="1" x14ac:dyDescent="0.45">
      <c r="A23" s="111">
        <v>14</v>
      </c>
      <c r="B23" s="112" t="s">
        <v>24</v>
      </c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36" ht="18" customHeight="1" x14ac:dyDescent="0.45">
      <c r="A24" s="113">
        <v>15</v>
      </c>
      <c r="B24" s="114" t="s">
        <v>25</v>
      </c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</row>
    <row r="25" spans="1:36" ht="18" customHeight="1" x14ac:dyDescent="0.45">
      <c r="A25" s="111">
        <v>16</v>
      </c>
      <c r="B25" s="112" t="s">
        <v>26</v>
      </c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5"/>
    </row>
    <row r="26" spans="1:36" ht="18" customHeight="1" x14ac:dyDescent="0.45">
      <c r="A26" s="113">
        <v>17</v>
      </c>
      <c r="B26" s="114" t="s">
        <v>27</v>
      </c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8"/>
    </row>
    <row r="27" spans="1:36" ht="18" customHeight="1" x14ac:dyDescent="0.45">
      <c r="A27" s="111">
        <v>18</v>
      </c>
      <c r="B27" s="112" t="s">
        <v>28</v>
      </c>
      <c r="C27" s="93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5"/>
    </row>
    <row r="28" spans="1:36" ht="18" customHeight="1" x14ac:dyDescent="0.45">
      <c r="A28" s="113">
        <v>19</v>
      </c>
      <c r="B28" s="114" t="s">
        <v>29</v>
      </c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8"/>
    </row>
    <row r="29" spans="1:36" ht="18" customHeight="1" x14ac:dyDescent="0.45">
      <c r="A29" s="111">
        <v>20</v>
      </c>
      <c r="B29" s="112" t="s">
        <v>30</v>
      </c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5"/>
    </row>
    <row r="30" spans="1:36" ht="18" customHeight="1" x14ac:dyDescent="0.45">
      <c r="A30" s="113">
        <v>21</v>
      </c>
      <c r="B30" s="114" t="s">
        <v>31</v>
      </c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8"/>
    </row>
    <row r="31" spans="1:36" ht="18" customHeight="1" x14ac:dyDescent="0.45">
      <c r="A31" s="111">
        <v>22</v>
      </c>
      <c r="B31" s="112" t="s">
        <v>62</v>
      </c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</row>
    <row r="32" spans="1:36" ht="18" customHeight="1" x14ac:dyDescent="0.45">
      <c r="A32" s="113">
        <v>23</v>
      </c>
      <c r="B32" s="114" t="s">
        <v>63</v>
      </c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8"/>
    </row>
    <row r="33" spans="1:36" ht="18" customHeight="1" x14ac:dyDescent="0.45">
      <c r="A33" s="111">
        <v>24</v>
      </c>
      <c r="B33" s="112" t="s">
        <v>64</v>
      </c>
      <c r="C33" s="93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5"/>
    </row>
    <row r="34" spans="1:36" ht="18" customHeight="1" x14ac:dyDescent="0.45">
      <c r="A34" s="113">
        <v>25</v>
      </c>
      <c r="B34" s="114" t="s">
        <v>65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8"/>
    </row>
    <row r="35" spans="1:36" ht="18" customHeight="1" x14ac:dyDescent="0.45">
      <c r="A35" s="111">
        <v>26</v>
      </c>
      <c r="B35" s="112" t="s">
        <v>66</v>
      </c>
      <c r="C35" s="93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5"/>
    </row>
    <row r="36" spans="1:36" ht="18" customHeight="1" x14ac:dyDescent="0.45">
      <c r="A36" s="113">
        <v>27</v>
      </c>
      <c r="B36" s="114" t="s">
        <v>37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</row>
    <row r="37" spans="1:36" ht="18" customHeight="1" x14ac:dyDescent="0.45">
      <c r="A37" s="111">
        <v>28</v>
      </c>
      <c r="B37" s="112" t="s">
        <v>38</v>
      </c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</row>
    <row r="38" spans="1:36" ht="18" customHeight="1" x14ac:dyDescent="0.45">
      <c r="A38" s="113">
        <v>29</v>
      </c>
      <c r="B38" s="114" t="s">
        <v>39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</row>
    <row r="39" spans="1:36" ht="18" customHeight="1" x14ac:dyDescent="0.45">
      <c r="A39" s="111">
        <v>30</v>
      </c>
      <c r="B39" s="112" t="s">
        <v>40</v>
      </c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</row>
    <row r="40" spans="1:36" ht="18" hidden="1" customHeight="1" x14ac:dyDescent="0.45">
      <c r="A40" s="113">
        <v>31</v>
      </c>
      <c r="B40" s="114" t="s">
        <v>41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</row>
    <row r="41" spans="1:36" ht="18" hidden="1" customHeight="1" x14ac:dyDescent="0.45">
      <c r="A41" s="111">
        <v>32</v>
      </c>
      <c r="B41" s="112" t="s">
        <v>42</v>
      </c>
      <c r="C41" s="9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</row>
    <row r="42" spans="1:36" ht="18" hidden="1" customHeight="1" x14ac:dyDescent="0.45">
      <c r="A42" s="113">
        <v>33</v>
      </c>
      <c r="B42" s="114" t="s">
        <v>43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</row>
    <row r="43" spans="1:36" ht="18" hidden="1" customHeight="1" x14ac:dyDescent="0.45">
      <c r="A43" s="111">
        <v>34</v>
      </c>
      <c r="B43" s="112" t="s">
        <v>44</v>
      </c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</row>
    <row r="44" spans="1:36" ht="18" hidden="1" customHeight="1" x14ac:dyDescent="0.45">
      <c r="A44" s="113">
        <v>35</v>
      </c>
      <c r="B44" s="114" t="s">
        <v>45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</row>
    <row r="45" spans="1:36" ht="18" hidden="1" customHeight="1" x14ac:dyDescent="0.45">
      <c r="A45" s="111">
        <v>36</v>
      </c>
      <c r="B45" s="112" t="s">
        <v>46</v>
      </c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</row>
    <row r="46" spans="1:36" ht="18" hidden="1" customHeight="1" x14ac:dyDescent="0.45">
      <c r="A46" s="113">
        <v>37</v>
      </c>
      <c r="B46" s="114" t="s">
        <v>47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</row>
    <row r="47" spans="1:36" ht="18" hidden="1" customHeight="1" x14ac:dyDescent="0.45">
      <c r="A47" s="111">
        <v>38</v>
      </c>
      <c r="B47" s="112" t="s">
        <v>48</v>
      </c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</row>
    <row r="48" spans="1:36" ht="18" hidden="1" customHeight="1" x14ac:dyDescent="0.45">
      <c r="A48" s="113">
        <v>39</v>
      </c>
      <c r="B48" s="114" t="s">
        <v>49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</row>
    <row r="49" spans="1:38" ht="18" hidden="1" customHeight="1" x14ac:dyDescent="0.45">
      <c r="A49" s="111">
        <v>40</v>
      </c>
      <c r="B49" s="112" t="s">
        <v>50</v>
      </c>
      <c r="C49" s="93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</row>
    <row r="50" spans="1:38" ht="18" hidden="1" customHeight="1" x14ac:dyDescent="0.45">
      <c r="A50" s="113">
        <v>41</v>
      </c>
      <c r="B50" s="114" t="s">
        <v>51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</row>
    <row r="51" spans="1:38" ht="18" hidden="1" customHeight="1" x14ac:dyDescent="0.45">
      <c r="A51" s="111">
        <v>42</v>
      </c>
      <c r="B51" s="112" t="s">
        <v>52</v>
      </c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</row>
    <row r="52" spans="1:38" ht="18" hidden="1" customHeight="1" x14ac:dyDescent="0.45">
      <c r="A52" s="113">
        <v>43</v>
      </c>
      <c r="B52" s="114" t="s">
        <v>53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</row>
    <row r="53" spans="1:38" ht="18" hidden="1" customHeight="1" x14ac:dyDescent="0.45">
      <c r="A53" s="111">
        <v>44</v>
      </c>
      <c r="B53" s="112" t="s">
        <v>54</v>
      </c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</row>
    <row r="54" spans="1:38" ht="18" hidden="1" customHeight="1" x14ac:dyDescent="0.45">
      <c r="A54" s="113">
        <v>45</v>
      </c>
      <c r="B54" s="114" t="s">
        <v>55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8"/>
    </row>
    <row r="55" spans="1:38" ht="18" hidden="1" customHeight="1" x14ac:dyDescent="0.45">
      <c r="A55" s="111">
        <v>46</v>
      </c>
      <c r="B55" s="112" t="s">
        <v>56</v>
      </c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5"/>
    </row>
    <row r="56" spans="1:38" ht="18" hidden="1" customHeight="1" x14ac:dyDescent="0.45">
      <c r="A56" s="113">
        <v>47</v>
      </c>
      <c r="B56" s="114" t="s">
        <v>57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8"/>
    </row>
    <row r="57" spans="1:38" ht="18" hidden="1" customHeight="1" x14ac:dyDescent="0.45">
      <c r="A57" s="111">
        <v>48</v>
      </c>
      <c r="B57" s="112" t="s">
        <v>32</v>
      </c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</row>
    <row r="58" spans="1:38" ht="18" hidden="1" customHeight="1" x14ac:dyDescent="0.45">
      <c r="A58" s="113">
        <v>49</v>
      </c>
      <c r="B58" s="114" t="s">
        <v>33</v>
      </c>
      <c r="C58" s="96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8"/>
    </row>
    <row r="59" spans="1:38" ht="18" hidden="1" customHeight="1" x14ac:dyDescent="0.45">
      <c r="A59" s="111">
        <v>50</v>
      </c>
      <c r="B59" s="112" t="s">
        <v>34</v>
      </c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</row>
    <row r="60" spans="1:38" ht="18" hidden="1" customHeight="1" x14ac:dyDescent="0.45">
      <c r="A60" s="113">
        <v>51</v>
      </c>
      <c r="B60" s="114" t="s">
        <v>35</v>
      </c>
      <c r="C60" s="96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</row>
    <row r="61" spans="1:38" ht="18" hidden="1" customHeight="1" x14ac:dyDescent="0.45">
      <c r="A61" s="115">
        <v>52</v>
      </c>
      <c r="B61" s="116" t="s">
        <v>36</v>
      </c>
      <c r="C61" s="99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1"/>
    </row>
    <row r="62" spans="1:38" ht="21" customHeight="1" thickBot="1" x14ac:dyDescent="0.5">
      <c r="A62" s="147" t="s">
        <v>0</v>
      </c>
      <c r="B62" s="148"/>
      <c r="C62" s="149">
        <f>COUNTA(C10:C61)</f>
        <v>0</v>
      </c>
      <c r="D62" s="150">
        <f t="shared" ref="D62:AJ62" si="1">COUNTA(D10:D61)</f>
        <v>0</v>
      </c>
      <c r="E62" s="150">
        <f>COUNTA(E10:E61)</f>
        <v>0</v>
      </c>
      <c r="F62" s="150">
        <f t="shared" si="1"/>
        <v>0</v>
      </c>
      <c r="G62" s="150">
        <f t="shared" si="1"/>
        <v>0</v>
      </c>
      <c r="H62" s="150">
        <f t="shared" si="1"/>
        <v>0</v>
      </c>
      <c r="I62" s="150">
        <f t="shared" si="1"/>
        <v>0</v>
      </c>
      <c r="J62" s="150">
        <f t="shared" si="1"/>
        <v>0</v>
      </c>
      <c r="K62" s="150">
        <f t="shared" si="1"/>
        <v>0</v>
      </c>
      <c r="L62" s="150">
        <f t="shared" si="1"/>
        <v>0</v>
      </c>
      <c r="M62" s="150">
        <f t="shared" si="1"/>
        <v>0</v>
      </c>
      <c r="N62" s="150">
        <f t="shared" si="1"/>
        <v>0</v>
      </c>
      <c r="O62" s="150">
        <f t="shared" si="1"/>
        <v>0</v>
      </c>
      <c r="P62" s="150">
        <f t="shared" si="1"/>
        <v>0</v>
      </c>
      <c r="Q62" s="150">
        <f t="shared" ref="Q62:W62" si="2">COUNTA(Q10:Q61)</f>
        <v>0</v>
      </c>
      <c r="R62" s="150">
        <f>COUNTA(R10:R61)</f>
        <v>0</v>
      </c>
      <c r="S62" s="150">
        <f>COUNTA(S10:S61)</f>
        <v>0</v>
      </c>
      <c r="T62" s="150">
        <f t="shared" si="2"/>
        <v>0</v>
      </c>
      <c r="U62" s="150">
        <f t="shared" si="2"/>
        <v>0</v>
      </c>
      <c r="V62" s="150">
        <f t="shared" si="2"/>
        <v>0</v>
      </c>
      <c r="W62" s="150">
        <f t="shared" si="2"/>
        <v>0</v>
      </c>
      <c r="X62" s="150">
        <f>COUNTA(X10:X61)</f>
        <v>0</v>
      </c>
      <c r="Y62" s="150">
        <f>COUNTA(Y10:Y61)</f>
        <v>0</v>
      </c>
      <c r="Z62" s="150">
        <f t="shared" si="1"/>
        <v>0</v>
      </c>
      <c r="AA62" s="150">
        <f t="shared" si="1"/>
        <v>0</v>
      </c>
      <c r="AB62" s="150">
        <f t="shared" si="1"/>
        <v>0</v>
      </c>
      <c r="AC62" s="150">
        <f t="shared" si="1"/>
        <v>0</v>
      </c>
      <c r="AD62" s="150">
        <f t="shared" si="1"/>
        <v>0</v>
      </c>
      <c r="AE62" s="150">
        <f t="shared" si="1"/>
        <v>0</v>
      </c>
      <c r="AF62" s="150">
        <f t="shared" si="1"/>
        <v>0</v>
      </c>
      <c r="AG62" s="150">
        <f>COUNTA(AG10:AG61)</f>
        <v>0</v>
      </c>
      <c r="AH62" s="150">
        <f t="shared" si="1"/>
        <v>0</v>
      </c>
      <c r="AI62" s="150">
        <f t="shared" si="1"/>
        <v>0</v>
      </c>
      <c r="AJ62" s="151">
        <f t="shared" si="1"/>
        <v>0</v>
      </c>
      <c r="AK62" s="145"/>
    </row>
    <row r="63" spans="1:38" ht="21" customHeight="1" thickBot="1" x14ac:dyDescent="0.5">
      <c r="A63" s="152" t="s">
        <v>72</v>
      </c>
      <c r="B63" s="153"/>
      <c r="C63" s="154" t="str">
        <f>IF(C62=0,"",C62*0.5)</f>
        <v/>
      </c>
      <c r="D63" s="155" t="str">
        <f t="shared" ref="D63:AJ63" si="3">IF(D62=0,"",D62*0.5)</f>
        <v/>
      </c>
      <c r="E63" s="155" t="str">
        <f t="shared" si="3"/>
        <v/>
      </c>
      <c r="F63" s="155" t="str">
        <f t="shared" si="3"/>
        <v/>
      </c>
      <c r="G63" s="155" t="str">
        <f t="shared" si="3"/>
        <v/>
      </c>
      <c r="H63" s="155" t="str">
        <f t="shared" si="3"/>
        <v/>
      </c>
      <c r="I63" s="155" t="str">
        <f t="shared" si="3"/>
        <v/>
      </c>
      <c r="J63" s="155" t="str">
        <f t="shared" si="3"/>
        <v/>
      </c>
      <c r="K63" s="155" t="str">
        <f t="shared" si="3"/>
        <v/>
      </c>
      <c r="L63" s="155" t="str">
        <f t="shared" si="3"/>
        <v/>
      </c>
      <c r="M63" s="155" t="str">
        <f t="shared" si="3"/>
        <v/>
      </c>
      <c r="N63" s="155" t="str">
        <f t="shared" si="3"/>
        <v/>
      </c>
      <c r="O63" s="155" t="str">
        <f t="shared" si="3"/>
        <v/>
      </c>
      <c r="P63" s="155" t="str">
        <f t="shared" si="3"/>
        <v/>
      </c>
      <c r="Q63" s="155" t="str">
        <f t="shared" si="3"/>
        <v/>
      </c>
      <c r="R63" s="155" t="str">
        <f t="shared" si="3"/>
        <v/>
      </c>
      <c r="S63" s="155" t="str">
        <f t="shared" si="3"/>
        <v/>
      </c>
      <c r="T63" s="155" t="str">
        <f t="shared" si="3"/>
        <v/>
      </c>
      <c r="U63" s="155" t="str">
        <f t="shared" si="3"/>
        <v/>
      </c>
      <c r="V63" s="155" t="str">
        <f t="shared" si="3"/>
        <v/>
      </c>
      <c r="W63" s="155" t="str">
        <f t="shared" si="3"/>
        <v/>
      </c>
      <c r="X63" s="155" t="str">
        <f t="shared" si="3"/>
        <v/>
      </c>
      <c r="Y63" s="155" t="str">
        <f t="shared" si="3"/>
        <v/>
      </c>
      <c r="Z63" s="155" t="str">
        <f t="shared" si="3"/>
        <v/>
      </c>
      <c r="AA63" s="155" t="str">
        <f t="shared" si="3"/>
        <v/>
      </c>
      <c r="AB63" s="155" t="str">
        <f t="shared" si="3"/>
        <v/>
      </c>
      <c r="AC63" s="155" t="str">
        <f t="shared" si="3"/>
        <v/>
      </c>
      <c r="AD63" s="155" t="str">
        <f t="shared" si="3"/>
        <v/>
      </c>
      <c r="AE63" s="155" t="str">
        <f t="shared" si="3"/>
        <v/>
      </c>
      <c r="AF63" s="155" t="str">
        <f t="shared" si="3"/>
        <v/>
      </c>
      <c r="AG63" s="155" t="str">
        <f t="shared" si="3"/>
        <v/>
      </c>
      <c r="AH63" s="155" t="str">
        <f t="shared" si="3"/>
        <v/>
      </c>
      <c r="AI63" s="155" t="str">
        <f t="shared" si="3"/>
        <v/>
      </c>
      <c r="AJ63" s="156" t="str">
        <f t="shared" si="3"/>
        <v/>
      </c>
      <c r="AK63" s="145"/>
    </row>
    <row r="64" spans="1:38" ht="21" customHeight="1" thickBot="1" x14ac:dyDescent="0.5">
      <c r="A64" s="157" t="s">
        <v>71</v>
      </c>
      <c r="B64" s="158"/>
      <c r="C64" s="159" t="str">
        <f>IF(AND($C$5="大規模事業所（定員30名以上）",C62&gt;9),C62,IF(AND($C$5="小規模事業所（定員29名以下）",C62&gt;3),C62,""))</f>
        <v/>
      </c>
      <c r="D64" s="160" t="str">
        <f t="shared" ref="D64:AJ64" si="4">IF(AND($C$5="大規模事業所（定員30名以上）",D62&gt;9),D62,IF(AND($C$5="小規模事業所（定員29名以下）",D62&gt;3),D62,""))</f>
        <v/>
      </c>
      <c r="E64" s="160" t="str">
        <f t="shared" si="4"/>
        <v/>
      </c>
      <c r="F64" s="160" t="str">
        <f t="shared" si="4"/>
        <v/>
      </c>
      <c r="G64" s="160" t="str">
        <f t="shared" si="4"/>
        <v/>
      </c>
      <c r="H64" s="160" t="str">
        <f t="shared" si="4"/>
        <v/>
      </c>
      <c r="I64" s="160" t="str">
        <f t="shared" si="4"/>
        <v/>
      </c>
      <c r="J64" s="160" t="str">
        <f t="shared" si="4"/>
        <v/>
      </c>
      <c r="K64" s="160" t="str">
        <f t="shared" si="4"/>
        <v/>
      </c>
      <c r="L64" s="160" t="str">
        <f t="shared" si="4"/>
        <v/>
      </c>
      <c r="M64" s="160" t="str">
        <f t="shared" si="4"/>
        <v/>
      </c>
      <c r="N64" s="160" t="str">
        <f t="shared" si="4"/>
        <v/>
      </c>
      <c r="O64" s="160" t="str">
        <f t="shared" si="4"/>
        <v/>
      </c>
      <c r="P64" s="160" t="str">
        <f t="shared" si="4"/>
        <v/>
      </c>
      <c r="Q64" s="160" t="str">
        <f t="shared" si="4"/>
        <v/>
      </c>
      <c r="R64" s="160" t="str">
        <f t="shared" si="4"/>
        <v/>
      </c>
      <c r="S64" s="160" t="str">
        <f t="shared" si="4"/>
        <v/>
      </c>
      <c r="T64" s="160" t="str">
        <f t="shared" si="4"/>
        <v/>
      </c>
      <c r="U64" s="160" t="str">
        <f t="shared" si="4"/>
        <v/>
      </c>
      <c r="V64" s="160" t="str">
        <f t="shared" si="4"/>
        <v/>
      </c>
      <c r="W64" s="160" t="str">
        <f t="shared" si="4"/>
        <v/>
      </c>
      <c r="X64" s="160" t="str">
        <f t="shared" si="4"/>
        <v/>
      </c>
      <c r="Y64" s="160" t="str">
        <f t="shared" si="4"/>
        <v/>
      </c>
      <c r="Z64" s="160" t="str">
        <f t="shared" si="4"/>
        <v/>
      </c>
      <c r="AA64" s="160" t="str">
        <f t="shared" si="4"/>
        <v/>
      </c>
      <c r="AB64" s="160" t="str">
        <f t="shared" si="4"/>
        <v/>
      </c>
      <c r="AC64" s="160" t="str">
        <f t="shared" si="4"/>
        <v/>
      </c>
      <c r="AD64" s="160" t="str">
        <f t="shared" si="4"/>
        <v/>
      </c>
      <c r="AE64" s="160" t="str">
        <f t="shared" si="4"/>
        <v/>
      </c>
      <c r="AF64" s="160" t="str">
        <f t="shared" si="4"/>
        <v/>
      </c>
      <c r="AG64" s="160" t="str">
        <f t="shared" si="4"/>
        <v/>
      </c>
      <c r="AH64" s="160" t="str">
        <f t="shared" si="4"/>
        <v/>
      </c>
      <c r="AI64" s="160" t="str">
        <f t="shared" si="4"/>
        <v/>
      </c>
      <c r="AJ64" s="161" t="str">
        <f t="shared" si="4"/>
        <v/>
      </c>
      <c r="AK64" s="145"/>
      <c r="AL64" s="146"/>
    </row>
    <row r="65" spans="1:38" ht="21" customHeight="1" thickBot="1" x14ac:dyDescent="0.5">
      <c r="A65" s="152" t="s">
        <v>73</v>
      </c>
      <c r="B65" s="153"/>
      <c r="C65" s="154" t="str">
        <f>IF(C64="","",C64*0.5)</f>
        <v/>
      </c>
      <c r="D65" s="155" t="str">
        <f t="shared" ref="D65:AJ65" si="5">IF(D64="","",D64*0.5)</f>
        <v/>
      </c>
      <c r="E65" s="155" t="str">
        <f t="shared" si="5"/>
        <v/>
      </c>
      <c r="F65" s="155" t="str">
        <f t="shared" si="5"/>
        <v/>
      </c>
      <c r="G65" s="155" t="str">
        <f t="shared" si="5"/>
        <v/>
      </c>
      <c r="H65" s="155" t="str">
        <f t="shared" si="5"/>
        <v/>
      </c>
      <c r="I65" s="155" t="str">
        <f t="shared" si="5"/>
        <v/>
      </c>
      <c r="J65" s="155" t="str">
        <f t="shared" si="5"/>
        <v/>
      </c>
      <c r="K65" s="155" t="str">
        <f t="shared" si="5"/>
        <v/>
      </c>
      <c r="L65" s="155" t="str">
        <f t="shared" si="5"/>
        <v/>
      </c>
      <c r="M65" s="155" t="str">
        <f t="shared" si="5"/>
        <v/>
      </c>
      <c r="N65" s="155" t="str">
        <f t="shared" si="5"/>
        <v/>
      </c>
      <c r="O65" s="155" t="str">
        <f t="shared" si="5"/>
        <v/>
      </c>
      <c r="P65" s="155" t="str">
        <f t="shared" si="5"/>
        <v/>
      </c>
      <c r="Q65" s="155" t="str">
        <f t="shared" si="5"/>
        <v/>
      </c>
      <c r="R65" s="155" t="str">
        <f t="shared" si="5"/>
        <v/>
      </c>
      <c r="S65" s="155" t="str">
        <f t="shared" si="5"/>
        <v/>
      </c>
      <c r="T65" s="155" t="str">
        <f t="shared" si="5"/>
        <v/>
      </c>
      <c r="U65" s="155" t="str">
        <f t="shared" si="5"/>
        <v/>
      </c>
      <c r="V65" s="155" t="str">
        <f t="shared" si="5"/>
        <v/>
      </c>
      <c r="W65" s="155" t="str">
        <f t="shared" si="5"/>
        <v/>
      </c>
      <c r="X65" s="155" t="str">
        <f t="shared" si="5"/>
        <v/>
      </c>
      <c r="Y65" s="155" t="str">
        <f t="shared" si="5"/>
        <v/>
      </c>
      <c r="Z65" s="155" t="str">
        <f t="shared" si="5"/>
        <v/>
      </c>
      <c r="AA65" s="155" t="str">
        <f t="shared" si="5"/>
        <v/>
      </c>
      <c r="AB65" s="155" t="str">
        <f t="shared" si="5"/>
        <v/>
      </c>
      <c r="AC65" s="155" t="str">
        <f t="shared" si="5"/>
        <v/>
      </c>
      <c r="AD65" s="155" t="str">
        <f t="shared" si="5"/>
        <v/>
      </c>
      <c r="AE65" s="155" t="str">
        <f t="shared" si="5"/>
        <v/>
      </c>
      <c r="AF65" s="155" t="str">
        <f t="shared" si="5"/>
        <v/>
      </c>
      <c r="AG65" s="155" t="str">
        <f t="shared" si="5"/>
        <v/>
      </c>
      <c r="AH65" s="162" t="str">
        <f t="shared" si="5"/>
        <v/>
      </c>
      <c r="AI65" s="162" t="str">
        <f t="shared" si="5"/>
        <v/>
      </c>
      <c r="AJ65" s="163" t="str">
        <f t="shared" si="5"/>
        <v/>
      </c>
      <c r="AK65" s="145"/>
      <c r="AL65" s="146"/>
    </row>
    <row r="66" spans="1:38" ht="21" customHeight="1" thickTop="1" thickBot="1" x14ac:dyDescent="0.5">
      <c r="A66" s="164" t="s">
        <v>13</v>
      </c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6">
        <f>SUM(C63:AJ63,C65:AJ65)*10000</f>
        <v>0</v>
      </c>
      <c r="AI66" s="167"/>
      <c r="AJ66" s="168"/>
      <c r="AK66" s="119" t="s">
        <v>59</v>
      </c>
      <c r="AL66" s="146"/>
    </row>
    <row r="67" spans="1:38" ht="15" thickTop="1" x14ac:dyDescent="0.45"/>
  </sheetData>
  <sheetProtection password="E866" sheet="1" objects="1" scenarios="1" autoFilter="0"/>
  <autoFilter ref="A8:AK66">
    <filterColumn colId="0" showButton="0">
      <filters blank="1"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4"/>
        <filter val="5"/>
        <filter val="6"/>
        <filter val="7"/>
        <filter val="8"/>
        <filter val="9"/>
        <filter val="合計"/>
        <filter val="追加補助額（万円）"/>
        <filter val="追加補助対象者数"/>
        <filter val="補助額（万円）"/>
        <filter val="療養者数"/>
      </filters>
    </filterColumn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</autoFilter>
  <mergeCells count="16">
    <mergeCell ref="C8:AJ8"/>
    <mergeCell ref="A66:AG66"/>
    <mergeCell ref="AH66:AJ66"/>
    <mergeCell ref="AD4:AJ5"/>
    <mergeCell ref="A62:B62"/>
    <mergeCell ref="A64:B64"/>
    <mergeCell ref="A8:B9"/>
    <mergeCell ref="C7:I7"/>
    <mergeCell ref="P5:V5"/>
    <mergeCell ref="W5:Y5"/>
    <mergeCell ref="C4:I4"/>
    <mergeCell ref="C5:I5"/>
    <mergeCell ref="C6:I6"/>
    <mergeCell ref="P4:Y4"/>
    <mergeCell ref="A63:B63"/>
    <mergeCell ref="A65:B65"/>
  </mergeCells>
  <phoneticPr fontId="2"/>
  <conditionalFormatting sqref="C9:AJ9">
    <cfRule type="expression" dxfId="5" priority="32">
      <formula>IF($C$9&lt;"2022/9/30",ture)</formula>
    </cfRule>
    <cfRule type="expression" dxfId="4" priority="34">
      <formula>if+$C$9&gt;DATE(2022,9,30)</formula>
    </cfRule>
  </conditionalFormatting>
  <conditionalFormatting sqref="A10:A61">
    <cfRule type="expression" dxfId="3" priority="35">
      <formula>COUNTA(C10:AJ10)&gt;15</formula>
    </cfRule>
  </conditionalFormatting>
  <conditionalFormatting sqref="B10:B61">
    <cfRule type="expression" dxfId="2" priority="36">
      <formula>IF(AK10&gt;15,TRUE,FALSE)</formula>
    </cfRule>
  </conditionalFormatting>
  <dataValidations count="2">
    <dataValidation type="list" allowBlank="1" showInputMessage="1" showErrorMessage="1" sqref="C5">
      <formula1>"大規模事業所（定員30名以上）,小規模事業所（定員29名以下）"</formula1>
    </dataValidation>
    <dataValidation type="list" allowBlank="1" showInputMessage="1" showErrorMessage="1" sqref="C10:AJ61">
      <formula1>"〇"</formula1>
    </dataValidation>
  </dataValidation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K79"/>
  <sheetViews>
    <sheetView zoomScale="85" zoomScaleNormal="85" workbookViewId="0">
      <selection activeCell="G14" sqref="G14"/>
    </sheetView>
  </sheetViews>
  <sheetFormatPr defaultColWidth="5.69921875" defaultRowHeight="14.4" x14ac:dyDescent="0.45"/>
  <cols>
    <col min="1" max="1" width="3.5" style="1" customWidth="1"/>
    <col min="2" max="2" width="14.3984375" style="2" customWidth="1"/>
    <col min="3" max="27" width="6.59765625" style="2" customWidth="1"/>
    <col min="28" max="36" width="6.69921875" style="8" bestFit="1" customWidth="1"/>
    <col min="37" max="37" width="5.69921875" style="39" customWidth="1"/>
    <col min="38" max="16384" width="5.69921875" style="8"/>
  </cols>
  <sheetData>
    <row r="1" spans="1:37" ht="6" customHeight="1" x14ac:dyDescent="0.45">
      <c r="A1" s="43"/>
      <c r="AB1" s="2"/>
      <c r="AC1" s="2"/>
      <c r="AD1" s="2"/>
      <c r="AE1" s="2"/>
      <c r="AF1" s="2"/>
      <c r="AG1" s="2"/>
      <c r="AH1" s="2"/>
      <c r="AI1" s="2"/>
      <c r="AJ1" s="2"/>
      <c r="AK1" s="8"/>
    </row>
    <row r="2" spans="1:37" ht="17.399999999999999" customHeight="1" x14ac:dyDescent="0.45">
      <c r="A2" s="2" t="s">
        <v>70</v>
      </c>
      <c r="AB2" s="2"/>
      <c r="AC2" s="2"/>
      <c r="AD2" s="2"/>
      <c r="AE2" s="2"/>
      <c r="AF2" s="2"/>
      <c r="AG2" s="2"/>
      <c r="AH2" s="2"/>
      <c r="AI2" s="2"/>
      <c r="AJ2" s="2"/>
      <c r="AK2" s="8"/>
    </row>
    <row r="3" spans="1:37" ht="4.2" customHeight="1" x14ac:dyDescent="0.45">
      <c r="A3" s="43"/>
      <c r="AB3" s="2"/>
      <c r="AC3" s="2"/>
      <c r="AD3" s="2"/>
      <c r="AE3" s="2"/>
      <c r="AF3" s="2"/>
      <c r="AG3" s="2"/>
      <c r="AH3" s="2"/>
      <c r="AI3" s="2"/>
      <c r="AJ3" s="2"/>
      <c r="AK3" s="8"/>
    </row>
    <row r="4" spans="1:37" ht="26.4" customHeight="1" x14ac:dyDescent="0.45">
      <c r="A4" s="43"/>
      <c r="B4" s="13" t="s">
        <v>10</v>
      </c>
      <c r="C4" s="61"/>
      <c r="D4" s="61"/>
      <c r="E4" s="61"/>
      <c r="F4" s="61"/>
      <c r="G4" s="61"/>
      <c r="H4" s="61"/>
      <c r="I4" s="61"/>
      <c r="J4" s="14"/>
      <c r="K4" s="14"/>
      <c r="L4" s="14"/>
      <c r="M4" s="14"/>
      <c r="P4" s="64" t="s">
        <v>67</v>
      </c>
      <c r="Q4" s="65"/>
      <c r="R4" s="65"/>
      <c r="S4" s="65"/>
      <c r="T4" s="65"/>
      <c r="U4" s="65"/>
      <c r="V4" s="65"/>
      <c r="W4" s="65"/>
      <c r="X4" s="65"/>
      <c r="Y4" s="66"/>
      <c r="AB4" s="2"/>
      <c r="AC4" s="2"/>
      <c r="AD4" s="44" t="s">
        <v>14</v>
      </c>
      <c r="AE4" s="45"/>
      <c r="AF4" s="45"/>
      <c r="AG4" s="45"/>
      <c r="AH4" s="45"/>
      <c r="AI4" s="45"/>
      <c r="AJ4" s="46"/>
      <c r="AK4" s="8"/>
    </row>
    <row r="5" spans="1:37" ht="26.4" customHeight="1" x14ac:dyDescent="0.45">
      <c r="A5" s="43"/>
      <c r="B5" s="15" t="s">
        <v>12</v>
      </c>
      <c r="C5" s="62"/>
      <c r="D5" s="62"/>
      <c r="E5" s="62"/>
      <c r="F5" s="62"/>
      <c r="G5" s="62"/>
      <c r="H5" s="62"/>
      <c r="I5" s="62"/>
      <c r="J5" s="2" t="s">
        <v>8</v>
      </c>
      <c r="K5" s="14"/>
      <c r="L5" s="14"/>
      <c r="M5" s="14"/>
      <c r="P5" s="57" t="s">
        <v>68</v>
      </c>
      <c r="Q5" s="58"/>
      <c r="R5" s="58"/>
      <c r="S5" s="58"/>
      <c r="T5" s="58"/>
      <c r="U5" s="58"/>
      <c r="V5" s="58"/>
      <c r="W5" s="59" t="s">
        <v>69</v>
      </c>
      <c r="X5" s="59"/>
      <c r="Y5" s="60"/>
      <c r="AB5" s="2"/>
      <c r="AC5" s="2"/>
      <c r="AD5" s="47"/>
      <c r="AE5" s="48"/>
      <c r="AF5" s="48"/>
      <c r="AG5" s="48"/>
      <c r="AH5" s="48"/>
      <c r="AI5" s="48"/>
      <c r="AJ5" s="49"/>
      <c r="AK5" s="8"/>
    </row>
    <row r="6" spans="1:37" ht="26.4" customHeight="1" x14ac:dyDescent="0.45">
      <c r="A6" s="43"/>
      <c r="B6" s="15" t="s">
        <v>11</v>
      </c>
      <c r="C6" s="63"/>
      <c r="D6" s="63"/>
      <c r="E6" s="63"/>
      <c r="F6" s="63"/>
      <c r="G6" s="63"/>
      <c r="H6" s="63"/>
      <c r="I6" s="63"/>
      <c r="J6" s="16"/>
      <c r="K6" s="16"/>
      <c r="L6" s="16"/>
      <c r="M6" s="16"/>
      <c r="AB6" s="2"/>
      <c r="AC6" s="2"/>
      <c r="AD6" s="2"/>
      <c r="AE6" s="2"/>
      <c r="AF6" s="2"/>
      <c r="AG6" s="2"/>
      <c r="AH6" s="2"/>
      <c r="AI6" s="2"/>
      <c r="AJ6" s="2"/>
      <c r="AK6" s="8"/>
    </row>
    <row r="7" spans="1:37" ht="15" customHeight="1" x14ac:dyDescent="0.45">
      <c r="A7" s="43"/>
      <c r="B7" s="42"/>
      <c r="C7" s="56"/>
      <c r="D7" s="56"/>
      <c r="E7" s="56"/>
      <c r="F7" s="56"/>
      <c r="G7" s="56"/>
      <c r="H7" s="56"/>
      <c r="I7" s="56"/>
      <c r="J7" s="8"/>
      <c r="P7" s="31"/>
      <c r="AB7" s="2"/>
      <c r="AC7" s="2"/>
      <c r="AD7" s="2"/>
      <c r="AE7" s="2"/>
      <c r="AF7" s="2"/>
      <c r="AG7" s="2"/>
      <c r="AH7" s="2"/>
      <c r="AI7" s="2"/>
      <c r="AJ7" s="2"/>
      <c r="AK7" s="8"/>
    </row>
    <row r="8" spans="1:37" ht="15" customHeight="1" x14ac:dyDescent="0.45">
      <c r="A8" s="54" t="s">
        <v>9</v>
      </c>
      <c r="B8" s="55"/>
      <c r="C8" s="82" t="s">
        <v>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4"/>
      <c r="AK8" s="40"/>
    </row>
    <row r="9" spans="1:37" s="9" customFormat="1" ht="24.6" customHeight="1" x14ac:dyDescent="0.45">
      <c r="A9" s="52"/>
      <c r="B9" s="53"/>
      <c r="C9" s="24">
        <v>44927</v>
      </c>
      <c r="D9" s="24">
        <f>IF(C9="","",C9+1)</f>
        <v>44928</v>
      </c>
      <c r="E9" s="24">
        <f t="shared" ref="E9:Z9" si="0">IF(D9="","",D9+1)</f>
        <v>44929</v>
      </c>
      <c r="F9" s="24">
        <f t="shared" si="0"/>
        <v>44930</v>
      </c>
      <c r="G9" s="24">
        <f t="shared" si="0"/>
        <v>44931</v>
      </c>
      <c r="H9" s="24">
        <f t="shared" si="0"/>
        <v>44932</v>
      </c>
      <c r="I9" s="24">
        <f t="shared" si="0"/>
        <v>44933</v>
      </c>
      <c r="J9" s="24">
        <f t="shared" si="0"/>
        <v>44934</v>
      </c>
      <c r="K9" s="24">
        <f t="shared" si="0"/>
        <v>44935</v>
      </c>
      <c r="L9" s="24">
        <f t="shared" si="0"/>
        <v>44936</v>
      </c>
      <c r="M9" s="24">
        <f t="shared" si="0"/>
        <v>44937</v>
      </c>
      <c r="N9" s="24">
        <f t="shared" si="0"/>
        <v>44938</v>
      </c>
      <c r="O9" s="24">
        <f t="shared" si="0"/>
        <v>44939</v>
      </c>
      <c r="P9" s="24">
        <f t="shared" si="0"/>
        <v>44940</v>
      </c>
      <c r="Q9" s="24">
        <f t="shared" si="0"/>
        <v>44941</v>
      </c>
      <c r="R9" s="24">
        <f t="shared" si="0"/>
        <v>44942</v>
      </c>
      <c r="S9" s="24">
        <f t="shared" si="0"/>
        <v>44943</v>
      </c>
      <c r="T9" s="24">
        <f t="shared" si="0"/>
        <v>44944</v>
      </c>
      <c r="U9" s="24">
        <f t="shared" si="0"/>
        <v>44945</v>
      </c>
      <c r="V9" s="24">
        <f>IF(U9="","",U9+1)</f>
        <v>44946</v>
      </c>
      <c r="W9" s="24">
        <f t="shared" si="0"/>
        <v>44947</v>
      </c>
      <c r="X9" s="24">
        <f t="shared" si="0"/>
        <v>44948</v>
      </c>
      <c r="Y9" s="24">
        <f t="shared" si="0"/>
        <v>44949</v>
      </c>
      <c r="Z9" s="24">
        <f t="shared" si="0"/>
        <v>44950</v>
      </c>
      <c r="AA9" s="24">
        <f t="shared" ref="AA9:AJ9" si="1">IF(Z9="","",Z9+1)</f>
        <v>44951</v>
      </c>
      <c r="AB9" s="24">
        <f t="shared" si="1"/>
        <v>44952</v>
      </c>
      <c r="AC9" s="24">
        <f t="shared" si="1"/>
        <v>44953</v>
      </c>
      <c r="AD9" s="24">
        <f t="shared" si="1"/>
        <v>44954</v>
      </c>
      <c r="AE9" s="24">
        <f t="shared" si="1"/>
        <v>44955</v>
      </c>
      <c r="AF9" s="24">
        <f t="shared" si="1"/>
        <v>44956</v>
      </c>
      <c r="AG9" s="24">
        <f t="shared" si="1"/>
        <v>44957</v>
      </c>
      <c r="AH9" s="24">
        <f t="shared" si="1"/>
        <v>44958</v>
      </c>
      <c r="AI9" s="24">
        <f t="shared" si="1"/>
        <v>44959</v>
      </c>
      <c r="AJ9" s="24">
        <f t="shared" si="1"/>
        <v>44960</v>
      </c>
      <c r="AK9" s="41"/>
    </row>
    <row r="10" spans="1:37" ht="18" customHeight="1" x14ac:dyDescent="0.45">
      <c r="A10" s="27">
        <v>1</v>
      </c>
      <c r="B10" s="10" t="s">
        <v>16</v>
      </c>
      <c r="C10" s="17" t="s">
        <v>1</v>
      </c>
      <c r="D10" s="18" t="s">
        <v>1</v>
      </c>
      <c r="E10" s="18" t="s">
        <v>1</v>
      </c>
      <c r="F10" s="18" t="s">
        <v>1</v>
      </c>
      <c r="G10" s="18" t="s">
        <v>1</v>
      </c>
      <c r="H10" s="18" t="s">
        <v>1</v>
      </c>
      <c r="I10" s="18" t="s">
        <v>1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23"/>
    </row>
    <row r="11" spans="1:37" ht="18" customHeight="1" x14ac:dyDescent="0.45">
      <c r="A11" s="28">
        <v>2</v>
      </c>
      <c r="B11" s="11" t="s">
        <v>3</v>
      </c>
      <c r="C11" s="19"/>
      <c r="D11" s="20" t="s">
        <v>1</v>
      </c>
      <c r="E11" s="20" t="s">
        <v>1</v>
      </c>
      <c r="F11" s="20" t="s">
        <v>1</v>
      </c>
      <c r="G11" s="20" t="s">
        <v>1</v>
      </c>
      <c r="H11" s="20" t="s">
        <v>1</v>
      </c>
      <c r="I11" s="20" t="s">
        <v>1</v>
      </c>
      <c r="J11" s="20" t="s">
        <v>1</v>
      </c>
      <c r="K11" s="20" t="s">
        <v>1</v>
      </c>
      <c r="L11" s="20" t="s">
        <v>1</v>
      </c>
      <c r="M11" s="20" t="s">
        <v>1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22"/>
    </row>
    <row r="12" spans="1:37" ht="18" customHeight="1" x14ac:dyDescent="0.45">
      <c r="A12" s="29">
        <v>3</v>
      </c>
      <c r="B12" s="12" t="s">
        <v>4</v>
      </c>
      <c r="C12" s="34"/>
      <c r="D12" s="21"/>
      <c r="E12" s="21" t="s">
        <v>1</v>
      </c>
      <c r="F12" s="21" t="s">
        <v>1</v>
      </c>
      <c r="G12" s="21" t="s">
        <v>1</v>
      </c>
      <c r="H12" s="21" t="s">
        <v>1</v>
      </c>
      <c r="I12" s="21" t="s">
        <v>1</v>
      </c>
      <c r="J12" s="21" t="s">
        <v>1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23"/>
    </row>
    <row r="13" spans="1:37" ht="18" customHeight="1" x14ac:dyDescent="0.45">
      <c r="A13" s="28">
        <v>4</v>
      </c>
      <c r="B13" s="11" t="s">
        <v>5</v>
      </c>
      <c r="C13" s="19" t="s">
        <v>1</v>
      </c>
      <c r="D13" s="20" t="s">
        <v>1</v>
      </c>
      <c r="E13" s="20" t="s">
        <v>1</v>
      </c>
      <c r="F13" s="20" t="s">
        <v>1</v>
      </c>
      <c r="G13" s="20" t="s">
        <v>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22"/>
    </row>
    <row r="14" spans="1:37" ht="18" customHeight="1" x14ac:dyDescent="0.45">
      <c r="A14" s="29">
        <v>5</v>
      </c>
      <c r="B14" s="12" t="s">
        <v>6</v>
      </c>
      <c r="C14" s="34"/>
      <c r="D14" s="21"/>
      <c r="E14" s="21"/>
      <c r="F14" s="21"/>
      <c r="G14" s="21" t="s">
        <v>1</v>
      </c>
      <c r="H14" s="21" t="s">
        <v>1</v>
      </c>
      <c r="I14" s="21" t="s">
        <v>1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23"/>
    </row>
    <row r="15" spans="1:37" ht="18" customHeight="1" x14ac:dyDescent="0.45">
      <c r="A15" s="33">
        <v>6</v>
      </c>
      <c r="B15" s="11" t="s">
        <v>17</v>
      </c>
      <c r="C15" s="19"/>
      <c r="D15" s="20"/>
      <c r="E15" s="20" t="s">
        <v>1</v>
      </c>
      <c r="F15" s="20" t="s">
        <v>1</v>
      </c>
      <c r="G15" s="20" t="s">
        <v>1</v>
      </c>
      <c r="H15" s="20" t="s">
        <v>1</v>
      </c>
      <c r="I15" s="20" t="s">
        <v>1</v>
      </c>
      <c r="J15" s="20" t="s">
        <v>1</v>
      </c>
      <c r="K15" s="20" t="s">
        <v>1</v>
      </c>
      <c r="L15" s="20" t="s">
        <v>1</v>
      </c>
      <c r="M15" s="20" t="s">
        <v>1</v>
      </c>
      <c r="N15" s="20" t="s">
        <v>1</v>
      </c>
      <c r="O15" s="20" t="s">
        <v>1</v>
      </c>
      <c r="P15" s="20" t="s">
        <v>1</v>
      </c>
      <c r="Q15" s="20" t="s">
        <v>1</v>
      </c>
      <c r="R15" s="20" t="s">
        <v>1</v>
      </c>
      <c r="S15" s="20" t="s">
        <v>1</v>
      </c>
      <c r="T15" s="20" t="s">
        <v>1</v>
      </c>
      <c r="U15" s="20" t="s">
        <v>1</v>
      </c>
      <c r="V15" s="20"/>
      <c r="W15" s="20"/>
      <c r="X15" s="20"/>
      <c r="Y15" s="20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22"/>
    </row>
    <row r="16" spans="1:37" ht="18" customHeight="1" thickBot="1" x14ac:dyDescent="0.5">
      <c r="A16" s="29">
        <v>7</v>
      </c>
      <c r="B16" s="12" t="s">
        <v>7</v>
      </c>
      <c r="C16" s="34"/>
      <c r="D16" s="21"/>
      <c r="E16" s="21"/>
      <c r="F16" s="21" t="s">
        <v>1</v>
      </c>
      <c r="G16" s="21" t="s">
        <v>1</v>
      </c>
      <c r="H16" s="21" t="s">
        <v>1</v>
      </c>
      <c r="I16" s="21" t="s">
        <v>1</v>
      </c>
      <c r="J16" s="21" t="s">
        <v>1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23"/>
    </row>
    <row r="17" spans="1:36" ht="18" hidden="1" customHeight="1" x14ac:dyDescent="0.45">
      <c r="A17" s="28">
        <v>8</v>
      </c>
      <c r="B17" s="11" t="s">
        <v>18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22"/>
    </row>
    <row r="18" spans="1:36" ht="18" hidden="1" customHeight="1" x14ac:dyDescent="0.45">
      <c r="A18" s="29">
        <v>9</v>
      </c>
      <c r="B18" s="12" t="s">
        <v>19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23"/>
    </row>
    <row r="19" spans="1:36" ht="18" hidden="1" customHeight="1" x14ac:dyDescent="0.45">
      <c r="A19" s="28">
        <v>10</v>
      </c>
      <c r="B19" s="11" t="s">
        <v>20</v>
      </c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22"/>
    </row>
    <row r="20" spans="1:36" ht="18" hidden="1" customHeight="1" x14ac:dyDescent="0.45">
      <c r="A20" s="29">
        <v>11</v>
      </c>
      <c r="B20" s="12" t="s">
        <v>21</v>
      </c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23"/>
    </row>
    <row r="21" spans="1:36" ht="18" hidden="1" customHeight="1" x14ac:dyDescent="0.45">
      <c r="A21" s="28">
        <v>12</v>
      </c>
      <c r="B21" s="11" t="s">
        <v>22</v>
      </c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22"/>
    </row>
    <row r="22" spans="1:36" ht="18" hidden="1" customHeight="1" x14ac:dyDescent="0.45">
      <c r="A22" s="29">
        <v>13</v>
      </c>
      <c r="B22" s="12" t="s">
        <v>23</v>
      </c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23"/>
    </row>
    <row r="23" spans="1:36" ht="18" hidden="1" customHeight="1" x14ac:dyDescent="0.45">
      <c r="A23" s="28">
        <v>14</v>
      </c>
      <c r="B23" s="11" t="s">
        <v>24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22"/>
    </row>
    <row r="24" spans="1:36" ht="18" hidden="1" customHeight="1" x14ac:dyDescent="0.45">
      <c r="A24" s="29">
        <v>15</v>
      </c>
      <c r="B24" s="12" t="s">
        <v>25</v>
      </c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23"/>
    </row>
    <row r="25" spans="1:36" ht="18" hidden="1" customHeight="1" x14ac:dyDescent="0.45">
      <c r="A25" s="28">
        <v>16</v>
      </c>
      <c r="B25" s="11" t="s">
        <v>26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22"/>
    </row>
    <row r="26" spans="1:36" ht="18" hidden="1" customHeight="1" x14ac:dyDescent="0.45">
      <c r="A26" s="29">
        <v>17</v>
      </c>
      <c r="B26" s="12" t="s">
        <v>27</v>
      </c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23"/>
    </row>
    <row r="27" spans="1:36" ht="18" hidden="1" customHeight="1" x14ac:dyDescent="0.45">
      <c r="A27" s="28">
        <v>18</v>
      </c>
      <c r="B27" s="11" t="s">
        <v>28</v>
      </c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22"/>
    </row>
    <row r="28" spans="1:36" ht="18" hidden="1" customHeight="1" x14ac:dyDescent="0.45">
      <c r="A28" s="29">
        <v>19</v>
      </c>
      <c r="B28" s="12" t="s">
        <v>29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23"/>
    </row>
    <row r="29" spans="1:36" ht="18" hidden="1" customHeight="1" x14ac:dyDescent="0.45">
      <c r="A29" s="28">
        <v>20</v>
      </c>
      <c r="B29" s="11" t="s">
        <v>30</v>
      </c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22"/>
    </row>
    <row r="30" spans="1:36" ht="18" hidden="1" customHeight="1" x14ac:dyDescent="0.45">
      <c r="A30" s="29">
        <v>21</v>
      </c>
      <c r="B30" s="12" t="s">
        <v>31</v>
      </c>
      <c r="C30" s="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23"/>
    </row>
    <row r="31" spans="1:36" ht="18" hidden="1" customHeight="1" x14ac:dyDescent="0.45">
      <c r="A31" s="28">
        <v>22</v>
      </c>
      <c r="B31" s="11" t="s">
        <v>32</v>
      </c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22"/>
    </row>
    <row r="32" spans="1:36" ht="18" hidden="1" customHeight="1" x14ac:dyDescent="0.45">
      <c r="A32" s="29">
        <v>23</v>
      </c>
      <c r="B32" s="12" t="s">
        <v>33</v>
      </c>
      <c r="C32" s="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23"/>
    </row>
    <row r="33" spans="1:36" ht="18" hidden="1" customHeight="1" x14ac:dyDescent="0.45">
      <c r="A33" s="28">
        <v>24</v>
      </c>
      <c r="B33" s="11" t="s">
        <v>34</v>
      </c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22"/>
    </row>
    <row r="34" spans="1:36" ht="18" hidden="1" customHeight="1" x14ac:dyDescent="0.45">
      <c r="A34" s="29">
        <v>25</v>
      </c>
      <c r="B34" s="12" t="s">
        <v>35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23"/>
    </row>
    <row r="35" spans="1:36" ht="18" hidden="1" customHeight="1" x14ac:dyDescent="0.45">
      <c r="A35" s="28">
        <v>26</v>
      </c>
      <c r="B35" s="11" t="s">
        <v>36</v>
      </c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22"/>
    </row>
    <row r="36" spans="1:36" ht="18" hidden="1" customHeight="1" x14ac:dyDescent="0.45">
      <c r="A36" s="29">
        <v>27</v>
      </c>
      <c r="B36" s="12" t="s">
        <v>37</v>
      </c>
      <c r="C36" s="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23"/>
    </row>
    <row r="37" spans="1:36" ht="18" hidden="1" customHeight="1" x14ac:dyDescent="0.45">
      <c r="A37" s="28">
        <v>28</v>
      </c>
      <c r="B37" s="11" t="s">
        <v>38</v>
      </c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22"/>
    </row>
    <row r="38" spans="1:36" ht="18" hidden="1" customHeight="1" x14ac:dyDescent="0.45">
      <c r="A38" s="29">
        <v>29</v>
      </c>
      <c r="B38" s="12" t="s">
        <v>39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23"/>
    </row>
    <row r="39" spans="1:36" ht="18" hidden="1" customHeight="1" x14ac:dyDescent="0.45">
      <c r="A39" s="28">
        <v>30</v>
      </c>
      <c r="B39" s="11" t="s">
        <v>40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22"/>
    </row>
    <row r="40" spans="1:36" ht="18" hidden="1" customHeight="1" x14ac:dyDescent="0.45">
      <c r="A40" s="29">
        <v>31</v>
      </c>
      <c r="B40" s="12" t="s">
        <v>41</v>
      </c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23"/>
    </row>
    <row r="41" spans="1:36" ht="18" hidden="1" customHeight="1" x14ac:dyDescent="0.45">
      <c r="A41" s="28">
        <v>32</v>
      </c>
      <c r="B41" s="11" t="s">
        <v>42</v>
      </c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22"/>
    </row>
    <row r="42" spans="1:36" ht="18" hidden="1" customHeight="1" x14ac:dyDescent="0.45">
      <c r="A42" s="29">
        <v>33</v>
      </c>
      <c r="B42" s="12" t="s">
        <v>43</v>
      </c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23"/>
    </row>
    <row r="43" spans="1:36" ht="18" hidden="1" customHeight="1" x14ac:dyDescent="0.45">
      <c r="A43" s="28">
        <v>34</v>
      </c>
      <c r="B43" s="11" t="s">
        <v>44</v>
      </c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22"/>
    </row>
    <row r="44" spans="1:36" ht="18" hidden="1" customHeight="1" x14ac:dyDescent="0.45">
      <c r="A44" s="29">
        <v>35</v>
      </c>
      <c r="B44" s="12" t="s">
        <v>45</v>
      </c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23"/>
    </row>
    <row r="45" spans="1:36" ht="18" hidden="1" customHeight="1" x14ac:dyDescent="0.45">
      <c r="A45" s="28">
        <v>36</v>
      </c>
      <c r="B45" s="11" t="s">
        <v>46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22"/>
    </row>
    <row r="46" spans="1:36" ht="18" hidden="1" customHeight="1" x14ac:dyDescent="0.45">
      <c r="A46" s="29">
        <v>37</v>
      </c>
      <c r="B46" s="12" t="s">
        <v>47</v>
      </c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23"/>
    </row>
    <row r="47" spans="1:36" ht="18" hidden="1" customHeight="1" x14ac:dyDescent="0.45">
      <c r="A47" s="28">
        <v>38</v>
      </c>
      <c r="B47" s="11" t="s">
        <v>48</v>
      </c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22"/>
    </row>
    <row r="48" spans="1:36" ht="18" hidden="1" customHeight="1" x14ac:dyDescent="0.45">
      <c r="A48" s="29">
        <v>39</v>
      </c>
      <c r="B48" s="12" t="s">
        <v>49</v>
      </c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23"/>
    </row>
    <row r="49" spans="1:36" ht="18" hidden="1" customHeight="1" x14ac:dyDescent="0.45">
      <c r="A49" s="28">
        <v>40</v>
      </c>
      <c r="B49" s="11" t="s">
        <v>50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22"/>
    </row>
    <row r="50" spans="1:36" ht="18" hidden="1" customHeight="1" x14ac:dyDescent="0.45">
      <c r="A50" s="29">
        <v>41</v>
      </c>
      <c r="B50" s="12" t="s">
        <v>51</v>
      </c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23"/>
    </row>
    <row r="51" spans="1:36" ht="18" hidden="1" customHeight="1" x14ac:dyDescent="0.45">
      <c r="A51" s="28">
        <v>42</v>
      </c>
      <c r="B51" s="11" t="s">
        <v>52</v>
      </c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22"/>
    </row>
    <row r="52" spans="1:36" ht="18" hidden="1" customHeight="1" x14ac:dyDescent="0.45">
      <c r="A52" s="29">
        <v>43</v>
      </c>
      <c r="B52" s="12" t="s">
        <v>53</v>
      </c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23"/>
    </row>
    <row r="53" spans="1:36" ht="18" hidden="1" customHeight="1" x14ac:dyDescent="0.45">
      <c r="A53" s="28">
        <v>44</v>
      </c>
      <c r="B53" s="11" t="s">
        <v>54</v>
      </c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22"/>
    </row>
    <row r="54" spans="1:36" ht="18" hidden="1" customHeight="1" x14ac:dyDescent="0.45">
      <c r="A54" s="29">
        <v>45</v>
      </c>
      <c r="B54" s="12" t="s">
        <v>55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23"/>
    </row>
    <row r="55" spans="1:36" ht="18" hidden="1" customHeight="1" x14ac:dyDescent="0.45">
      <c r="A55" s="28">
        <v>46</v>
      </c>
      <c r="B55" s="11" t="s">
        <v>56</v>
      </c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22"/>
    </row>
    <row r="56" spans="1:36" ht="18" hidden="1" customHeight="1" x14ac:dyDescent="0.45">
      <c r="A56" s="29">
        <v>47</v>
      </c>
      <c r="B56" s="12" t="s">
        <v>57</v>
      </c>
      <c r="C56" s="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23"/>
    </row>
    <row r="57" spans="1:36" ht="18" hidden="1" customHeight="1" x14ac:dyDescent="0.45">
      <c r="A57" s="28">
        <v>48</v>
      </c>
      <c r="B57" s="11" t="s">
        <v>32</v>
      </c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22"/>
    </row>
    <row r="58" spans="1:36" ht="18" hidden="1" customHeight="1" x14ac:dyDescent="0.45">
      <c r="A58" s="29">
        <v>49</v>
      </c>
      <c r="B58" s="12" t="s">
        <v>33</v>
      </c>
      <c r="C58" s="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23"/>
    </row>
    <row r="59" spans="1:36" ht="18" hidden="1" customHeight="1" x14ac:dyDescent="0.45">
      <c r="A59" s="28">
        <v>50</v>
      </c>
      <c r="B59" s="11" t="s">
        <v>34</v>
      </c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22"/>
    </row>
    <row r="60" spans="1:36" ht="18" hidden="1" customHeight="1" x14ac:dyDescent="0.45">
      <c r="A60" s="29">
        <v>51</v>
      </c>
      <c r="B60" s="12" t="s">
        <v>35</v>
      </c>
      <c r="C60" s="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23"/>
    </row>
    <row r="61" spans="1:36" ht="18" hidden="1" customHeight="1" thickBot="1" x14ac:dyDescent="0.5">
      <c r="A61" s="30">
        <v>52</v>
      </c>
      <c r="B61" s="11" t="s">
        <v>36</v>
      </c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22"/>
    </row>
    <row r="62" spans="1:36" ht="21" customHeight="1" thickTop="1" x14ac:dyDescent="0.45">
      <c r="A62" s="50" t="s">
        <v>0</v>
      </c>
      <c r="B62" s="51"/>
      <c r="C62" s="25">
        <f>COUNTA(C10:C61)</f>
        <v>2</v>
      </c>
      <c r="D62" s="25">
        <f t="shared" ref="D62:AB62" si="2">COUNTA(D10:D61)</f>
        <v>3</v>
      </c>
      <c r="E62" s="25">
        <f t="shared" si="2"/>
        <v>5</v>
      </c>
      <c r="F62" s="25">
        <f t="shared" si="2"/>
        <v>6</v>
      </c>
      <c r="G62" s="25">
        <f t="shared" si="2"/>
        <v>7</v>
      </c>
      <c r="H62" s="25">
        <f t="shared" si="2"/>
        <v>6</v>
      </c>
      <c r="I62" s="25">
        <f t="shared" si="2"/>
        <v>6</v>
      </c>
      <c r="J62" s="25">
        <f t="shared" si="2"/>
        <v>4</v>
      </c>
      <c r="K62" s="25">
        <f t="shared" si="2"/>
        <v>2</v>
      </c>
      <c r="L62" s="25">
        <f t="shared" si="2"/>
        <v>2</v>
      </c>
      <c r="M62" s="25">
        <f t="shared" si="2"/>
        <v>2</v>
      </c>
      <c r="N62" s="25">
        <f t="shared" si="2"/>
        <v>1</v>
      </c>
      <c r="O62" s="25">
        <f t="shared" si="2"/>
        <v>1</v>
      </c>
      <c r="P62" s="25">
        <f t="shared" si="2"/>
        <v>1</v>
      </c>
      <c r="Q62" s="25">
        <f t="shared" si="2"/>
        <v>1</v>
      </c>
      <c r="R62" s="25">
        <f t="shared" si="2"/>
        <v>1</v>
      </c>
      <c r="S62" s="25">
        <f t="shared" si="2"/>
        <v>1</v>
      </c>
      <c r="T62" s="25">
        <f t="shared" si="2"/>
        <v>1</v>
      </c>
      <c r="U62" s="25">
        <f t="shared" si="2"/>
        <v>1</v>
      </c>
      <c r="V62" s="25">
        <f t="shared" si="2"/>
        <v>0</v>
      </c>
      <c r="W62" s="25">
        <f t="shared" si="2"/>
        <v>0</v>
      </c>
      <c r="X62" s="25">
        <f t="shared" si="2"/>
        <v>0</v>
      </c>
      <c r="Y62" s="25">
        <f t="shared" si="2"/>
        <v>0</v>
      </c>
      <c r="Z62" s="25">
        <f t="shared" si="2"/>
        <v>0</v>
      </c>
      <c r="AA62" s="25">
        <f t="shared" si="2"/>
        <v>0</v>
      </c>
      <c r="AB62" s="25">
        <f t="shared" si="2"/>
        <v>0</v>
      </c>
      <c r="AC62" s="25">
        <f t="shared" ref="AC62:AJ62" si="3">COUNTA(AC10:AC61)</f>
        <v>0</v>
      </c>
      <c r="AD62" s="25">
        <f t="shared" si="3"/>
        <v>0</v>
      </c>
      <c r="AE62" s="25">
        <f t="shared" si="3"/>
        <v>0</v>
      </c>
      <c r="AF62" s="25">
        <f t="shared" si="3"/>
        <v>0</v>
      </c>
      <c r="AG62" s="25">
        <f t="shared" si="3"/>
        <v>0</v>
      </c>
      <c r="AH62" s="25">
        <f t="shared" si="3"/>
        <v>0</v>
      </c>
      <c r="AI62" s="25">
        <f t="shared" si="3"/>
        <v>0</v>
      </c>
      <c r="AJ62" s="37">
        <f t="shared" si="3"/>
        <v>0</v>
      </c>
    </row>
    <row r="63" spans="1:36" ht="21" customHeight="1" thickBot="1" x14ac:dyDescent="0.5">
      <c r="A63" s="52" t="s">
        <v>60</v>
      </c>
      <c r="B63" s="53"/>
      <c r="C63" s="26">
        <f>IF(AND(C6="大規模事業所（定員30名以上）",C62&gt;4),C62*2,IF(AND(C6="小規模事業所（定員29名以下）",C62&gt;=2),C62*2,C62*1))</f>
        <v>2</v>
      </c>
      <c r="D63" s="26">
        <f>IF(AND(D6="大規模事業所（定員30名以上）",D62&gt;4),D62*2,IF(AND(D6="小規模事業所（定員29名以下）",D62&gt;=2),D62*2,D62*1))</f>
        <v>3</v>
      </c>
      <c r="E63" s="26">
        <f>IF(AND(E6="大規模事業所（定員30名以上）",E62&gt;4),E62*2,IF(AND(E6="小規模事業所（定員29名以下）",E62&gt;=2),E62*2,E62*1))</f>
        <v>5</v>
      </c>
      <c r="F63" s="26">
        <f>IF(AND(F6="大規模事業所（定員30名以上）",F62&gt;4),F62*2,IF(AND(F6="小規模事業所（定員29名以下）",F62&gt;=2),F62*2,F62*1))</f>
        <v>6</v>
      </c>
      <c r="G63" s="26">
        <f>IF(AND(G6="大規模事業所（定員30名以上）",G62&gt;4),G62*2,IF(AND(G6="小規模事業所（定員29名以下）",G62&gt;=2),G62*2,G62*1))</f>
        <v>7</v>
      </c>
      <c r="H63" s="26">
        <f>IF(AND(H6="大規模事業所（定員30名以上）",H62&gt;4),H62*2,IF(AND(H6="小規模事業所（定員29名以下）",H62&gt;=2),H62*2,H62*1))</f>
        <v>6</v>
      </c>
      <c r="I63" s="26">
        <f>IF(AND(I6="大規模事業所（定員30名以上）",I62&gt;4),I62*2,IF(AND(I6="小規模事業所（定員29名以下）",I62&gt;=2),I62*2,I62*1))</f>
        <v>6</v>
      </c>
      <c r="J63" s="26">
        <f>IF(AND(J6="大規模事業所（定員30名以上）",J62&gt;4),J62*2,IF(AND(J6="小規模事業所（定員29名以下）",J62&gt;=2),J62*2,J62*1))</f>
        <v>4</v>
      </c>
      <c r="K63" s="26">
        <f>IF(AND(K6="大規模事業所（定員30名以上）",K62&gt;4),K62*2,IF(AND(K6="小規模事業所（定員29名以下）",K62&gt;=2),K62*2,K62*1))</f>
        <v>2</v>
      </c>
      <c r="L63" s="26">
        <f>IF(AND(L6="大規模事業所（定員30名以上）",L62&gt;4),L62*2,IF(AND(L6="小規模事業所（定員29名以下）",L62&gt;=2),L62*2,L62*1))</f>
        <v>2</v>
      </c>
      <c r="M63" s="26">
        <f>IF(AND(M6="大規模事業所（定員30名以上）",M62&gt;4),M62*2,IF(AND(M6="小規模事業所（定員29名以下）",M62&gt;=2),M62*2,M62*1))</f>
        <v>2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38"/>
    </row>
    <row r="64" spans="1:36" ht="21" customHeight="1" thickBot="1" x14ac:dyDescent="0.5">
      <c r="A64" s="87" t="s">
        <v>13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9"/>
      <c r="AH64" s="85">
        <f>SUM(L63:AJ63)*10000</f>
        <v>40000</v>
      </c>
      <c r="AI64" s="85"/>
      <c r="AJ64" s="86"/>
    </row>
    <row r="65" spans="2:36" ht="9.6" customHeight="1" thickBot="1" x14ac:dyDescent="0.5"/>
    <row r="66" spans="2:36" ht="18" customHeight="1" x14ac:dyDescent="0.45">
      <c r="B66" s="76" t="s">
        <v>61</v>
      </c>
      <c r="C66" s="77"/>
      <c r="D66" s="77"/>
      <c r="E66" s="77"/>
      <c r="F66" s="77"/>
      <c r="G66" s="77"/>
      <c r="H66" s="78"/>
    </row>
    <row r="67" spans="2:36" ht="14.4" customHeight="1" thickBot="1" x14ac:dyDescent="0.5">
      <c r="B67" s="79"/>
      <c r="C67" s="80"/>
      <c r="D67" s="80"/>
      <c r="E67" s="80"/>
      <c r="F67" s="80"/>
      <c r="G67" s="80"/>
      <c r="H67" s="81"/>
    </row>
    <row r="68" spans="2:36" ht="15" thickBot="1" x14ac:dyDescent="0.5">
      <c r="B68" s="14"/>
      <c r="C68" s="14"/>
      <c r="D68" s="14"/>
      <c r="E68" s="14"/>
      <c r="F68" s="14"/>
      <c r="G68" s="14"/>
      <c r="H68" s="32"/>
    </row>
    <row r="69" spans="2:36" x14ac:dyDescent="0.45">
      <c r="B69" s="67" t="s">
        <v>15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9"/>
    </row>
    <row r="70" spans="2:36" x14ac:dyDescent="0.45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2"/>
    </row>
    <row r="71" spans="2:36" x14ac:dyDescent="0.45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2"/>
    </row>
    <row r="72" spans="2:36" x14ac:dyDescent="0.45"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2"/>
    </row>
    <row r="73" spans="2:36" x14ac:dyDescent="0.4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2"/>
    </row>
    <row r="74" spans="2:36" x14ac:dyDescent="0.45"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</row>
    <row r="75" spans="2:36" x14ac:dyDescent="0.45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2"/>
    </row>
    <row r="76" spans="2:36" ht="15" thickBot="1" x14ac:dyDescent="0.5"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5"/>
    </row>
    <row r="77" spans="2:36" hidden="1" x14ac:dyDescent="0.45"/>
    <row r="78" spans="2:36" hidden="1" x14ac:dyDescent="0.45">
      <c r="B78" s="35" t="s">
        <v>58</v>
      </c>
      <c r="C78" s="35" t="str">
        <f>IF(AND(補助額計算書!$C$5="大規模事業所（定員30名以上）",補助額計算書!C62&gt;4),補助額計算書!C62,IF(AND(補助額計算書!$C$5="小規模事業所（定員29名以下）",補助額計算書!C62&gt;1),補助額計算書!C62,""))</f>
        <v/>
      </c>
      <c r="D78" s="35" t="str">
        <f>IF(AND(補助額計算書!$C$5="大規模事業所（定員30名以上）",補助額計算書!D62&gt;4),補助額計算書!D62,IF(AND(補助額計算書!$C$5="小規模事業所（定員29名以下）",補助額計算書!D62&gt;1),補助額計算書!D62,""))</f>
        <v/>
      </c>
      <c r="E78" s="35" t="str">
        <f>IF(AND(補助額計算書!$C$5="大規模事業所（定員30名以上）",補助額計算書!E62&gt;4),補助額計算書!E62,IF(AND(補助額計算書!$C$5="小規模事業所（定員29名以下）",補助額計算書!E62&gt;1),補助額計算書!E62,""))</f>
        <v/>
      </c>
      <c r="F78" s="35" t="str">
        <f>IF(AND(補助額計算書!$C$5="大規模事業所（定員30名以上）",補助額計算書!F62&gt;4),補助額計算書!F62,IF(AND(補助額計算書!$C$5="小規模事業所（定員29名以下）",補助額計算書!F62&gt;1),補助額計算書!F62,""))</f>
        <v/>
      </c>
      <c r="G78" s="35" t="str">
        <f>IF(AND(補助額計算書!$C$5="大規模事業所（定員30名以上）",補助額計算書!G62&gt;4),補助額計算書!G62,IF(AND(補助額計算書!$C$5="小規模事業所（定員29名以下）",補助額計算書!G62&gt;1),補助額計算書!G62,""))</f>
        <v/>
      </c>
      <c r="H78" s="35" t="str">
        <f>IF(AND(補助額計算書!$C$5="大規模事業所（定員30名以上）",補助額計算書!H62&gt;4),補助額計算書!H62,IF(AND(補助額計算書!$C$5="小規模事業所（定員29名以下）",補助額計算書!H62&gt;1),補助額計算書!H62,""))</f>
        <v/>
      </c>
      <c r="I78" s="35" t="str">
        <f>IF(AND(補助額計算書!$C$5="大規模事業所（定員30名以上）",補助額計算書!I62&gt;4),補助額計算書!I62,IF(AND(補助額計算書!$C$5="小規模事業所（定員29名以下）",補助額計算書!I62&gt;1),補助額計算書!I62,""))</f>
        <v/>
      </c>
      <c r="J78" s="35" t="str">
        <f>IF(AND(補助額計算書!$C$5="大規模事業所（定員30名以上）",補助額計算書!J62&gt;4),補助額計算書!J62,IF(AND(補助額計算書!$C$5="小規模事業所（定員29名以下）",補助額計算書!J62&gt;1),補助額計算書!J62,""))</f>
        <v/>
      </c>
      <c r="K78" s="35" t="str">
        <f>IF(AND(補助額計算書!$C$5="大規模事業所（定員30名以上）",補助額計算書!K62&gt;4),補助額計算書!K62,IF(AND(補助額計算書!$C$5="小規模事業所（定員29名以下）",補助額計算書!K62&gt;1),補助額計算書!K62,""))</f>
        <v/>
      </c>
      <c r="L78" s="35" t="str">
        <f>IF(AND(補助額計算書!$C$5="大規模事業所（定員30名以上）",補助額計算書!L62&gt;4),補助額計算書!L62,IF(AND(補助額計算書!$C$5="小規模事業所（定員29名以下）",補助額計算書!L62&gt;1),補助額計算書!L62,""))</f>
        <v/>
      </c>
      <c r="M78" s="35" t="str">
        <f>IF(AND(補助額計算書!$C$5="大規模事業所（定員30名以上）",補助額計算書!M62&gt;4),補助額計算書!M62,IF(AND(補助額計算書!$C$5="小規模事業所（定員29名以下）",補助額計算書!M62&gt;1),補助額計算書!M62,""))</f>
        <v/>
      </c>
      <c r="N78" s="35" t="str">
        <f>IF(AND(補助額計算書!$C$5="大規模事業所（定員30名以上）",補助額計算書!N62&gt;4),補助額計算書!N62,IF(AND(補助額計算書!$C$5="小規模事業所（定員29名以下）",補助額計算書!N62&gt;1),補助額計算書!N62,""))</f>
        <v/>
      </c>
      <c r="O78" s="35" t="str">
        <f>IF(AND(補助額計算書!$C$5="大規模事業所（定員30名以上）",補助額計算書!O62&gt;4),補助額計算書!O62,IF(AND(補助額計算書!$C$5="小規模事業所（定員29名以下）",補助額計算書!O62&gt;1),補助額計算書!O62,""))</f>
        <v/>
      </c>
      <c r="P78" s="35" t="str">
        <f>IF(AND(補助額計算書!$C$5="大規模事業所（定員30名以上）",補助額計算書!P62&gt;4),補助額計算書!P62,IF(AND(補助額計算書!$C$5="小規模事業所（定員29名以下）",補助額計算書!P62&gt;1),補助額計算書!P62,""))</f>
        <v/>
      </c>
      <c r="Q78" s="35" t="str">
        <f>IF(AND(補助額計算書!$C$5="大規模事業所（定員30名以上）",補助額計算書!Q62&gt;4),補助額計算書!Q62,IF(AND(補助額計算書!$C$5="小規模事業所（定員29名以下）",補助額計算書!Q62&gt;1),補助額計算書!Q62,""))</f>
        <v/>
      </c>
      <c r="R78" s="35" t="str">
        <f>IF(AND(補助額計算書!$C$5="大規模事業所（定員30名以上）",補助額計算書!R62&gt;4),補助額計算書!R62,IF(AND(補助額計算書!$C$5="小規模事業所（定員29名以下）",補助額計算書!R62&gt;1),補助額計算書!R62,""))</f>
        <v/>
      </c>
      <c r="S78" s="35" t="str">
        <f>IF(AND(補助額計算書!$C$5="大規模事業所（定員30名以上）",補助額計算書!S62&gt;4),補助額計算書!S62,IF(AND(補助額計算書!$C$5="小規模事業所（定員29名以下）",補助額計算書!S62&gt;1),補助額計算書!S62,""))</f>
        <v/>
      </c>
      <c r="T78" s="35" t="str">
        <f>IF(AND(補助額計算書!$C$5="大規模事業所（定員30名以上）",補助額計算書!T62&gt;4),補助額計算書!T62,IF(AND(補助額計算書!$C$5="小規模事業所（定員29名以下）",補助額計算書!T62&gt;1),補助額計算書!T62,""))</f>
        <v/>
      </c>
      <c r="U78" s="35" t="str">
        <f>IF(AND(補助額計算書!$C$5="大規模事業所（定員30名以上）",補助額計算書!U62&gt;4),補助額計算書!U62,IF(AND(補助額計算書!$C$5="小規模事業所（定員29名以下）",補助額計算書!U62&gt;1),補助額計算書!U62,""))</f>
        <v/>
      </c>
      <c r="V78" s="35" t="str">
        <f>IF(AND(補助額計算書!$C$5="大規模事業所（定員30名以上）",補助額計算書!V62&gt;4),補助額計算書!V62,IF(AND(補助額計算書!$C$5="小規模事業所（定員29名以下）",補助額計算書!V62&gt;1),補助額計算書!V62,""))</f>
        <v/>
      </c>
      <c r="W78" s="35" t="str">
        <f>IF(AND(補助額計算書!$C$5="大規模事業所（定員30名以上）",補助額計算書!W62&gt;4),補助額計算書!W62,IF(AND(補助額計算書!$C$5="小規模事業所（定員29名以下）",補助額計算書!W62&gt;1),補助額計算書!W62,""))</f>
        <v/>
      </c>
      <c r="X78" s="35" t="str">
        <f>IF(AND(補助額計算書!$C$5="大規模事業所（定員30名以上）",補助額計算書!X62&gt;4),補助額計算書!X62,IF(AND(補助額計算書!$C$5="小規模事業所（定員29名以下）",補助額計算書!X62&gt;1),補助額計算書!X62,""))</f>
        <v/>
      </c>
      <c r="Y78" s="35" t="str">
        <f>IF(AND(補助額計算書!$C$5="大規模事業所（定員30名以上）",補助額計算書!Y62&gt;4),補助額計算書!Y62,IF(AND(補助額計算書!$C$5="小規模事業所（定員29名以下）",補助額計算書!Y62&gt;1),補助額計算書!Y62,""))</f>
        <v/>
      </c>
      <c r="Z78" s="35" t="str">
        <f>IF(AND(補助額計算書!$C$5="大規模事業所（定員30名以上）",補助額計算書!Z62&gt;4),補助額計算書!Z62,IF(AND(補助額計算書!$C$5="小規模事業所（定員29名以下）",補助額計算書!Z62&gt;1),補助額計算書!Z62,""))</f>
        <v/>
      </c>
      <c r="AA78" s="35" t="str">
        <f>IF(AND(補助額計算書!$C$5="大規模事業所（定員30名以上）",補助額計算書!AA62&gt;4),補助額計算書!AA62,IF(AND(補助額計算書!$C$5="小規模事業所（定員29名以下）",補助額計算書!AA62&gt;1),補助額計算書!AA62,""))</f>
        <v/>
      </c>
      <c r="AB78" s="35" t="str">
        <f>IF(AND(補助額計算書!$C$5="大規模事業所（定員30名以上）",補助額計算書!AB62&gt;4),補助額計算書!AB62,IF(AND(補助額計算書!$C$5="小規模事業所（定員29名以下）",補助額計算書!AB62&gt;1),補助額計算書!AB62,""))</f>
        <v/>
      </c>
      <c r="AC78" s="35" t="str">
        <f>IF(AND(補助額計算書!$C$5="大規模事業所（定員30名以上）",補助額計算書!AC62&gt;4),補助額計算書!AC62,IF(AND(補助額計算書!$C$5="小規模事業所（定員29名以下）",補助額計算書!AC62&gt;1),補助額計算書!AC62,""))</f>
        <v/>
      </c>
      <c r="AD78" s="35" t="str">
        <f>IF(AND(補助額計算書!$C$5="大規模事業所（定員30名以上）",補助額計算書!AD62&gt;4),補助額計算書!AD62,IF(AND(補助額計算書!$C$5="小規模事業所（定員29名以下）",補助額計算書!AD62&gt;1),補助額計算書!AD62,""))</f>
        <v/>
      </c>
      <c r="AE78" s="35" t="str">
        <f>IF(AND(補助額計算書!$C$5="大規模事業所（定員30名以上）",補助額計算書!AE62&gt;4),補助額計算書!AE62,IF(AND(補助額計算書!$C$5="小規模事業所（定員29名以下）",補助額計算書!AE62&gt;1),補助額計算書!AE62,""))</f>
        <v/>
      </c>
      <c r="AF78" s="35" t="str">
        <f>IF(AND(補助額計算書!$C$5="大規模事業所（定員30名以上）",補助額計算書!AF62&gt;4),補助額計算書!AF62,IF(AND(補助額計算書!$C$5="小規模事業所（定員29名以下）",補助額計算書!AF62&gt;1),補助額計算書!AF62,""))</f>
        <v/>
      </c>
      <c r="AG78" s="35" t="str">
        <f>IF(AND(補助額計算書!$C$5="大規模事業所（定員30名以上）",補助額計算書!AG62&gt;4),補助額計算書!AG62,IF(AND(補助額計算書!$C$5="小規模事業所（定員29名以下）",補助額計算書!AG62&gt;1),補助額計算書!AG62,""))</f>
        <v/>
      </c>
      <c r="AH78" s="35" t="str">
        <f>IF(AND(補助額計算書!$C$5="大規模事業所（定員30名以上）",補助額計算書!AH62&gt;4),補助額計算書!AH62,IF(AND(補助額計算書!$C$5="小規模事業所（定員29名以下）",補助額計算書!AH62&gt;1),補助額計算書!AH62,""))</f>
        <v/>
      </c>
      <c r="AI78" s="35" t="str">
        <f>IF(AND(補助額計算書!$C$5="大規模事業所（定員30名以上）",補助額計算書!AI62&gt;4),補助額計算書!AI62,IF(AND(補助額計算書!$C$5="小規模事業所（定員29名以下）",補助額計算書!AI62&gt;1),補助額計算書!AI62,""))</f>
        <v/>
      </c>
      <c r="AJ78" s="36" t="str">
        <f>IF(AND(補助額計算書!$C$5="大規模事業所（定員30名以上）",補助額計算書!AJ62&gt;4),補助額計算書!AJ62,IF(AND(補助額計算書!$C$5="小規模事業所（定員29名以下）",補助額計算書!AJ62&gt;1),補助額計算書!AJ62,""))</f>
        <v/>
      </c>
    </row>
    <row r="79" spans="2:36" hidden="1" x14ac:dyDescent="0.45"/>
  </sheetData>
  <mergeCells count="16">
    <mergeCell ref="B69:P76"/>
    <mergeCell ref="A63:B63"/>
    <mergeCell ref="A62:B62"/>
    <mergeCell ref="C5:I5"/>
    <mergeCell ref="C6:I6"/>
    <mergeCell ref="B66:H67"/>
    <mergeCell ref="C8:AJ8"/>
    <mergeCell ref="AH64:AJ64"/>
    <mergeCell ref="A64:AG64"/>
    <mergeCell ref="A8:B9"/>
    <mergeCell ref="AD4:AJ5"/>
    <mergeCell ref="P5:V5"/>
    <mergeCell ref="W5:Y5"/>
    <mergeCell ref="C7:I7"/>
    <mergeCell ref="C4:I4"/>
    <mergeCell ref="P4:Y4"/>
  </mergeCells>
  <phoneticPr fontId="2"/>
  <dataValidations count="2">
    <dataValidation type="list" allowBlank="1" showInputMessage="1" showErrorMessage="1" sqref="C5">
      <formula1>"大規模事業所（定員30名以上）,小規模事業所（定員29名以下）"</formula1>
    </dataValidation>
    <dataValidation type="list" allowBlank="1" showInputMessage="1" showErrorMessage="1" sqref="C10:AJ61">
      <formula1>"〇"</formula1>
    </dataValidation>
  </dataValidations>
  <pageMargins left="0.7" right="0.7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補助額計算書</vt:lpstr>
      <vt:lpstr>記入例</vt:lpstr>
      <vt:lpstr>補助額計算書!Print_Area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2023-11-27T06:22:56Z</cp:lastPrinted>
  <dcterms:created xsi:type="dcterms:W3CDTF">2022-12-13T06:28:34Z</dcterms:created>
  <dcterms:modified xsi:type="dcterms:W3CDTF">2023-11-27T06:23:17Z</dcterms:modified>
</cp:coreProperties>
</file>