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7" sheetId="1" r:id="rId1"/>
  </sheets>
  <definedNames>
    <definedName name="_xlnm.Print_Area" localSheetId="0">'T6-7'!$A$1:$M$33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<sst xmlns="http://schemas.openxmlformats.org/spreadsheetml/2006/main" count="65" uniqueCount="44">
  <si>
    <t>　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</si>
  <si>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</si>
  <si>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</si>
  <si>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</si>
  <si>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</si>
  <si>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</si>
  <si>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</si>
  <si>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</si>
  <si>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</si>
  <si>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</si>
  <si>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</si>
  <si>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</si>
  <si>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市町名</t>
  </si>
  <si>
    <t>（％）</t>
  </si>
  <si>
    <t>計</t>
  </si>
  <si>
    <t>管内総数</t>
  </si>
  <si>
    <t>節目検診</t>
  </si>
  <si>
    <t>C型肝炎の結果</t>
  </si>
  <si>
    <t>B型肝炎の結果</t>
  </si>
  <si>
    <t>C型 肝炎</t>
  </si>
  <si>
    <t>B型肝炎</t>
  </si>
  <si>
    <t>感染可能性者</t>
  </si>
  <si>
    <t>感染率</t>
  </si>
  <si>
    <t>陽性</t>
  </si>
  <si>
    <t>対象者数</t>
  </si>
  <si>
    <t>受診者数</t>
  </si>
  <si>
    <t>受診率</t>
  </si>
  <si>
    <t>判定①</t>
  </si>
  <si>
    <t>判定②</t>
  </si>
  <si>
    <t>判定③</t>
  </si>
  <si>
    <t>（％）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</si>
  <si>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</si>
  <si>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</si>
  <si>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</si>
  <si>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</si>
  <si>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</si>
  <si>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</si>
  <si>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</si>
  <si>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</si>
  <si>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節目外検診</t>
  </si>
  <si>
    <t>（％）</t>
  </si>
  <si>
    <t>キ　肝炎ウイルス検診実施状況 ＜節目検診＞（Ｔ６－７）</t>
  </si>
  <si>
    <t>キ　肝炎ウイルス検診実施状況＜節目外検診＞（Ｔ６－７－１）</t>
  </si>
  <si>
    <t>(平成２２年度)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</si>
</sst>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6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9.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78" fontId="5" fillId="0" borderId="28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90" fontId="5" fillId="0" borderId="21" xfId="42" applyNumberFormat="1" applyFont="1" applyBorder="1" applyAlignment="1">
      <alignment vertical="center"/>
    </xf>
    <xf numFmtId="190" fontId="5" fillId="0" borderId="22" xfId="42" applyNumberFormat="1" applyFont="1" applyBorder="1" applyAlignment="1">
      <alignment vertical="center"/>
    </xf>
    <xf numFmtId="190" fontId="5" fillId="0" borderId="28" xfId="42" applyNumberFormat="1" applyFont="1" applyBorder="1" applyAlignment="1">
      <alignment vertical="center"/>
    </xf>
    <xf numFmtId="190" fontId="5" fillId="0" borderId="31" xfId="42" applyNumberFormat="1" applyFont="1" applyBorder="1" applyAlignment="1">
      <alignment vertical="center"/>
    </xf>
    <xf numFmtId="190" fontId="5" fillId="0" borderId="27" xfId="42" applyNumberFormat="1" applyFont="1" applyBorder="1" applyAlignment="1">
      <alignment vertical="center"/>
    </xf>
    <xf numFmtId="190" fontId="5" fillId="0" borderId="32" xfId="42" applyNumberFormat="1" applyFont="1" applyBorder="1" applyAlignment="1">
      <alignment vertical="center"/>
    </xf>
    <xf numFmtId="178" fontId="3" fillId="0" borderId="0" xfId="0" applyNumberFormat="1" applyFont="1" applyAlignment="1">
      <alignment/>
    </xf>
    <xf numFmtId="0" fontId="5" fillId="0" borderId="33" xfId="0" applyFont="1" applyBorder="1" applyAlignment="1">
      <alignment horizontal="center" vertical="center"/>
    </xf>
    <xf numFmtId="178" fontId="5" fillId="0" borderId="31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98" fontId="5" fillId="0" borderId="31" xfId="42" applyNumberFormat="1" applyFont="1" applyBorder="1" applyAlignment="1">
      <alignment vertical="center"/>
    </xf>
    <xf numFmtId="198" fontId="5" fillId="0" borderId="27" xfId="42" applyNumberFormat="1" applyFont="1" applyBorder="1" applyAlignment="1">
      <alignment vertical="center"/>
    </xf>
    <xf numFmtId="198" fontId="5" fillId="0" borderId="18" xfId="42" applyNumberFormat="1" applyFont="1" applyBorder="1" applyAlignment="1">
      <alignment vertical="center"/>
    </xf>
    <xf numFmtId="199" fontId="5" fillId="0" borderId="31" xfId="0" applyNumberFormat="1" applyFont="1" applyBorder="1" applyAlignment="1">
      <alignment vertical="center"/>
    </xf>
    <xf numFmtId="199" fontId="5" fillId="0" borderId="27" xfId="0" applyNumberFormat="1" applyFont="1" applyBorder="1" applyAlignment="1">
      <alignment vertical="center"/>
    </xf>
    <xf numFmtId="199" fontId="5" fillId="0" borderId="18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/>
    </xf>
    <xf numFmtId="178" fontId="5" fillId="0" borderId="44" xfId="0" applyNumberFormat="1" applyFont="1" applyBorder="1" applyAlignment="1">
      <alignment vertical="center"/>
    </xf>
    <xf numFmtId="178" fontId="5" fillId="0" borderId="45" xfId="0" applyNumberFormat="1" applyFont="1" applyBorder="1" applyAlignment="1">
      <alignment vertical="center"/>
    </xf>
    <xf numFmtId="190" fontId="5" fillId="0" borderId="45" xfId="42" applyNumberFormat="1" applyFont="1" applyBorder="1" applyAlignment="1">
      <alignment vertical="center"/>
    </xf>
    <xf numFmtId="190" fontId="5" fillId="0" borderId="46" xfId="42" applyNumberFormat="1" applyFont="1" applyBorder="1" applyAlignment="1">
      <alignment vertical="center"/>
    </xf>
    <xf numFmtId="178" fontId="5" fillId="0" borderId="47" xfId="0" applyNumberFormat="1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00" zoomScalePageLayoutView="0" workbookViewId="0" topLeftCell="A1">
      <selection activeCell="A1" sqref="A1"/>
    </sheetView>
  </sheetViews>
  <sheetFormatPr defaultColWidth="10.625" defaultRowHeight="14.25" customHeight="1"/>
  <cols>
    <col min="1" max="1" width="11.125" style="2" customWidth="1"/>
    <col min="2" max="4" width="9.375" style="2" customWidth="1"/>
    <col min="5" max="6" width="8.875" style="2" customWidth="1"/>
    <col min="7" max="9" width="9.37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5" width="7.625" style="2" customWidth="1"/>
    <col min="16" max="18" width="9.875" style="2" customWidth="1"/>
    <col min="19" max="20" width="9.375" style="2" customWidth="1"/>
    <col min="21" max="22" width="7.625" style="2" customWidth="1"/>
    <col min="23" max="23" width="6.625" style="2" customWidth="1"/>
    <col min="24" max="24" width="7.625" style="2" customWidth="1"/>
    <col min="25" max="25" width="6.625" style="2" customWidth="1"/>
    <col min="26" max="26" width="7.625" style="2" customWidth="1"/>
    <col min="27" max="29" width="6.625" style="2" customWidth="1"/>
    <col min="30" max="30" width="7.625" style="2" customWidth="1"/>
    <col min="31" max="31" width="6.625" style="2" customWidth="1"/>
    <col min="32" max="32" width="8.625" style="2" customWidth="1"/>
    <col min="33" max="33" width="6.625" style="2" customWidth="1"/>
    <col min="34" max="34" width="7.625" style="2" customWidth="1"/>
    <col min="35" max="35" width="6.625" style="2" customWidth="1"/>
    <col min="36" max="36" width="7.625" style="2" customWidth="1"/>
    <col min="37" max="37" width="6.625" style="2" customWidth="1"/>
    <col min="38" max="38" width="5.625" style="2" customWidth="1"/>
    <col min="39" max="39" width="2.625" style="2" customWidth="1"/>
    <col min="40" max="41" width="5.625" style="2" customWidth="1"/>
    <col min="42" max="42" width="6.625" style="2" customWidth="1"/>
    <col min="43" max="43" width="5.625" style="2" customWidth="1"/>
    <col min="44" max="44" width="6.625" style="2" customWidth="1"/>
    <col min="45" max="45" width="7.625" style="2" customWidth="1"/>
    <col min="46" max="46" width="6.625" style="2" customWidth="1"/>
    <col min="47" max="47" width="7.625" style="2" customWidth="1"/>
    <col min="48" max="48" width="6.625" style="2" customWidth="1"/>
    <col min="49" max="49" width="4.625" style="2" customWidth="1"/>
    <col min="50" max="51" width="9.625" style="2" customWidth="1"/>
    <col min="52" max="53" width="7.625" style="2" customWidth="1"/>
    <col min="54" max="54" width="6.625" style="2" customWidth="1"/>
    <col min="55" max="55" width="7.625" style="2" customWidth="1"/>
    <col min="56" max="56" width="5.625" style="2" customWidth="1"/>
    <col min="57" max="57" width="7.625" style="2" customWidth="1"/>
    <col min="58" max="58" width="5.625" style="2" customWidth="1"/>
    <col min="59" max="59" width="6.625" style="2" customWidth="1"/>
    <col min="60" max="63" width="7.625" style="2" customWidth="1"/>
    <col min="64" max="64" width="8.625" style="2" customWidth="1"/>
    <col min="65" max="66" width="7.625" style="2" customWidth="1"/>
    <col min="67" max="67" width="6.625" style="2" customWidth="1"/>
    <col min="68" max="68" width="5.625" style="2" customWidth="1"/>
    <col min="69" max="69" width="6.625" style="2" customWidth="1"/>
    <col min="70" max="74" width="5.625" style="2" customWidth="1"/>
    <col min="75" max="75" width="6.625" style="2" customWidth="1"/>
    <col min="76" max="78" width="7.625" style="2" customWidth="1"/>
    <col min="79" max="79" width="6.625" style="2" customWidth="1"/>
    <col min="80" max="80" width="8.625" style="2" customWidth="1"/>
    <col min="81" max="81" width="5.625" style="2" customWidth="1"/>
    <col min="82" max="86" width="6.625" style="2" customWidth="1"/>
    <col min="87" max="88" width="7.625" style="2" customWidth="1"/>
    <col min="89" max="89" width="6.625" style="2" customWidth="1"/>
    <col min="90" max="90" width="8.625" style="2" customWidth="1"/>
    <col min="91" max="91" width="6.625" style="2" customWidth="1"/>
    <col min="92" max="92" width="5.625" style="2" customWidth="1"/>
    <col min="93" max="93" width="6.625" style="2" customWidth="1"/>
    <col min="94" max="96" width="7.625" style="2" customWidth="1"/>
    <col min="97" max="98" width="6.625" style="2" customWidth="1"/>
    <col min="99" max="99" width="7.625" style="2" customWidth="1"/>
    <col min="100" max="100" width="6.625" style="2" customWidth="1"/>
    <col min="101" max="16384" width="10.625" style="2" customWidth="1"/>
  </cols>
  <sheetData>
    <row r="1" spans="1:21" ht="18.75" customHeight="1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"/>
    </row>
    <row r="2" spans="1:21" ht="12.7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43</v>
      </c>
      <c r="N2" s="10"/>
      <c r="O2" s="10"/>
      <c r="P2" s="12"/>
      <c r="Q2" s="12"/>
      <c r="R2" s="12"/>
      <c r="S2" s="13"/>
      <c r="U2" s="1"/>
    </row>
    <row r="3" spans="1:16" ht="12">
      <c r="A3" s="51"/>
      <c r="B3" s="93" t="s">
        <v>16</v>
      </c>
      <c r="C3" s="94"/>
      <c r="D3" s="94"/>
      <c r="E3" s="94"/>
      <c r="F3" s="95"/>
      <c r="G3" s="79" t="s">
        <v>17</v>
      </c>
      <c r="H3" s="77"/>
      <c r="I3" s="77"/>
      <c r="J3" s="77"/>
      <c r="K3" s="78"/>
      <c r="L3" s="79" t="s">
        <v>18</v>
      </c>
      <c r="M3" s="78"/>
      <c r="N3" s="13"/>
      <c r="O3" s="11"/>
      <c r="P3" s="1"/>
    </row>
    <row r="4" spans="1:16" ht="12" customHeight="1">
      <c r="A4" s="52"/>
      <c r="B4" s="12"/>
      <c r="C4" s="75" t="s">
        <v>19</v>
      </c>
      <c r="D4" s="75"/>
      <c r="E4" s="75" t="s">
        <v>20</v>
      </c>
      <c r="F4" s="82"/>
      <c r="G4" s="86" t="s">
        <v>21</v>
      </c>
      <c r="H4" s="75"/>
      <c r="I4" s="75"/>
      <c r="J4" s="75"/>
      <c r="K4" s="82" t="s">
        <v>22</v>
      </c>
      <c r="L4" s="84" t="s">
        <v>23</v>
      </c>
      <c r="M4" s="87" t="s">
        <v>22</v>
      </c>
      <c r="N4" s="14"/>
      <c r="O4" s="60"/>
      <c r="P4" s="60"/>
    </row>
    <row r="5" spans="1:16" ht="12">
      <c r="A5" s="53" t="s">
        <v>12</v>
      </c>
      <c r="B5" s="12" t="s">
        <v>24</v>
      </c>
      <c r="C5" s="15" t="s">
        <v>25</v>
      </c>
      <c r="D5" s="15" t="s">
        <v>26</v>
      </c>
      <c r="E5" s="15" t="s">
        <v>25</v>
      </c>
      <c r="F5" s="16" t="s">
        <v>26</v>
      </c>
      <c r="G5" s="86" t="s">
        <v>27</v>
      </c>
      <c r="H5" s="75" t="s">
        <v>28</v>
      </c>
      <c r="I5" s="75" t="s">
        <v>29</v>
      </c>
      <c r="J5" s="75" t="s">
        <v>14</v>
      </c>
      <c r="K5" s="83"/>
      <c r="L5" s="85"/>
      <c r="M5" s="88"/>
      <c r="N5" s="14"/>
      <c r="O5" s="61"/>
      <c r="P5" s="60"/>
    </row>
    <row r="6" spans="1:16" ht="12.75" thickBot="1">
      <c r="A6" s="53" t="s">
        <v>0</v>
      </c>
      <c r="B6" s="12"/>
      <c r="C6" s="15"/>
      <c r="D6" s="15" t="s">
        <v>30</v>
      </c>
      <c r="E6" s="15"/>
      <c r="F6" s="16" t="s">
        <v>30</v>
      </c>
      <c r="G6" s="84"/>
      <c r="H6" s="89"/>
      <c r="I6" s="89"/>
      <c r="J6" s="89"/>
      <c r="K6" s="39" t="s">
        <v>13</v>
      </c>
      <c r="L6" s="85"/>
      <c r="M6" s="31" t="s">
        <v>13</v>
      </c>
      <c r="N6" s="14"/>
      <c r="O6" s="61"/>
      <c r="P6" s="60"/>
    </row>
    <row r="7" spans="1:16" ht="16.5" customHeight="1" thickBot="1" thickTop="1">
      <c r="A7" s="59" t="s">
        <v>15</v>
      </c>
      <c r="B7" s="67">
        <f>SUM(B8:B18)</f>
        <v>3761</v>
      </c>
      <c r="C7" s="68">
        <f>SUM(C8:C18)</f>
        <v>352</v>
      </c>
      <c r="D7" s="69">
        <f>C7/B7*100</f>
        <v>9.359212975272534</v>
      </c>
      <c r="E7" s="67">
        <f>SUM(E8:E18)</f>
        <v>352</v>
      </c>
      <c r="F7" s="70">
        <f>E7/B7*100</f>
        <v>9.359212975272534</v>
      </c>
      <c r="G7" s="67">
        <f>SUM(G8:G18)</f>
        <v>0</v>
      </c>
      <c r="H7" s="67">
        <f>SUM(H8:H18)</f>
        <v>0</v>
      </c>
      <c r="I7" s="67">
        <f>SUM(I8:I18)</f>
        <v>0</v>
      </c>
      <c r="J7" s="68">
        <f aca="true" t="shared" si="0" ref="J7:J18">G7+H7+I7</f>
        <v>0</v>
      </c>
      <c r="K7" s="70">
        <f>J7/C7*100</f>
        <v>0</v>
      </c>
      <c r="L7" s="67">
        <f>SUM(L8:L18)</f>
        <v>3</v>
      </c>
      <c r="M7" s="70">
        <f>L7/E7*100</f>
        <v>0.8522727272727272</v>
      </c>
      <c r="N7" s="14"/>
      <c r="O7" s="61"/>
      <c r="P7" s="60"/>
    </row>
    <row r="8" spans="1:16" ht="16.5" customHeight="1">
      <c r="A8" s="5" t="s">
        <v>1</v>
      </c>
      <c r="B8" s="21">
        <v>641</v>
      </c>
      <c r="C8" s="21">
        <v>2</v>
      </c>
      <c r="D8" s="32">
        <f aca="true" t="shared" si="1" ref="D8:D18">C8/B8*100</f>
        <v>0.31201248049922</v>
      </c>
      <c r="E8" s="21">
        <v>2</v>
      </c>
      <c r="F8" s="35">
        <f aca="true" t="shared" si="2" ref="F8:F18">E8/B8*100</f>
        <v>0.31201248049922</v>
      </c>
      <c r="G8" s="24">
        <v>0</v>
      </c>
      <c r="H8" s="24">
        <v>0</v>
      </c>
      <c r="I8" s="21">
        <v>0</v>
      </c>
      <c r="J8" s="21">
        <f t="shared" si="0"/>
        <v>0</v>
      </c>
      <c r="K8" s="35">
        <f aca="true" t="shared" si="3" ref="K8:K18">J8/C8*100</f>
        <v>0</v>
      </c>
      <c r="L8" s="24">
        <v>0</v>
      </c>
      <c r="M8" s="35">
        <f aca="true" t="shared" si="4" ref="M8:M18">L8/E8*100</f>
        <v>0</v>
      </c>
      <c r="N8" s="14"/>
      <c r="O8" s="62"/>
      <c r="P8" s="60"/>
    </row>
    <row r="9" spans="1:16" ht="16.5" customHeight="1">
      <c r="A9" s="6" t="s">
        <v>2</v>
      </c>
      <c r="B9" s="22">
        <v>464</v>
      </c>
      <c r="C9" s="22">
        <v>1</v>
      </c>
      <c r="D9" s="33">
        <f t="shared" si="1"/>
        <v>0.21551724137931033</v>
      </c>
      <c r="E9" s="22">
        <v>1</v>
      </c>
      <c r="F9" s="36">
        <f t="shared" si="2"/>
        <v>0.21551724137931033</v>
      </c>
      <c r="G9" s="23">
        <v>0</v>
      </c>
      <c r="H9" s="23">
        <v>0</v>
      </c>
      <c r="I9" s="22">
        <v>0</v>
      </c>
      <c r="J9" s="22">
        <f t="shared" si="0"/>
        <v>0</v>
      </c>
      <c r="K9" s="36">
        <f t="shared" si="3"/>
        <v>0</v>
      </c>
      <c r="L9" s="23">
        <v>0</v>
      </c>
      <c r="M9" s="36">
        <f t="shared" si="4"/>
        <v>0</v>
      </c>
      <c r="N9" s="14"/>
      <c r="O9" s="62"/>
      <c r="P9" s="60"/>
    </row>
    <row r="10" spans="1:16" ht="16.5" customHeight="1">
      <c r="A10" s="6" t="s">
        <v>3</v>
      </c>
      <c r="B10" s="22">
        <v>434</v>
      </c>
      <c r="C10" s="22">
        <v>45</v>
      </c>
      <c r="D10" s="33">
        <f t="shared" si="1"/>
        <v>10.368663594470046</v>
      </c>
      <c r="E10" s="22">
        <v>45</v>
      </c>
      <c r="F10" s="36">
        <f t="shared" si="2"/>
        <v>10.368663594470046</v>
      </c>
      <c r="G10" s="23">
        <v>0</v>
      </c>
      <c r="H10" s="23">
        <v>0</v>
      </c>
      <c r="I10" s="22">
        <v>0</v>
      </c>
      <c r="J10" s="22">
        <f t="shared" si="0"/>
        <v>0</v>
      </c>
      <c r="K10" s="36">
        <f t="shared" si="3"/>
        <v>0</v>
      </c>
      <c r="L10" s="23">
        <v>2</v>
      </c>
      <c r="M10" s="36">
        <f t="shared" si="4"/>
        <v>4.444444444444445</v>
      </c>
      <c r="N10" s="14"/>
      <c r="O10" s="62"/>
      <c r="P10" s="60"/>
    </row>
    <row r="11" spans="1:16" ht="16.5" customHeight="1">
      <c r="A11" s="6" t="s">
        <v>4</v>
      </c>
      <c r="B11" s="22">
        <v>433</v>
      </c>
      <c r="C11" s="22">
        <v>52</v>
      </c>
      <c r="D11" s="33">
        <f t="shared" si="1"/>
        <v>12.009237875288683</v>
      </c>
      <c r="E11" s="22">
        <v>52</v>
      </c>
      <c r="F11" s="36">
        <f t="shared" si="2"/>
        <v>12.009237875288683</v>
      </c>
      <c r="G11" s="23">
        <v>0</v>
      </c>
      <c r="H11" s="23">
        <v>0</v>
      </c>
      <c r="I11" s="30">
        <v>0</v>
      </c>
      <c r="J11" s="30">
        <f t="shared" si="0"/>
        <v>0</v>
      </c>
      <c r="K11" s="36">
        <f t="shared" si="3"/>
        <v>0</v>
      </c>
      <c r="L11" s="23">
        <v>0</v>
      </c>
      <c r="M11" s="36">
        <f t="shared" si="4"/>
        <v>0</v>
      </c>
      <c r="N11" s="14"/>
      <c r="O11" s="62"/>
      <c r="P11" s="60"/>
    </row>
    <row r="12" spans="1:15" ht="16.5" customHeight="1">
      <c r="A12" s="6" t="s">
        <v>5</v>
      </c>
      <c r="B12" s="22">
        <v>101</v>
      </c>
      <c r="C12" s="22">
        <v>26</v>
      </c>
      <c r="D12" s="33">
        <f t="shared" si="1"/>
        <v>25.742574257425744</v>
      </c>
      <c r="E12" s="22">
        <v>26</v>
      </c>
      <c r="F12" s="36">
        <f t="shared" si="2"/>
        <v>25.742574257425744</v>
      </c>
      <c r="G12" s="23">
        <v>0</v>
      </c>
      <c r="H12" s="23">
        <v>0</v>
      </c>
      <c r="I12" s="22">
        <v>0</v>
      </c>
      <c r="J12" s="22">
        <f t="shared" si="0"/>
        <v>0</v>
      </c>
      <c r="K12" s="36">
        <f t="shared" si="3"/>
        <v>0</v>
      </c>
      <c r="L12" s="23">
        <v>0</v>
      </c>
      <c r="M12" s="36">
        <f t="shared" si="4"/>
        <v>0</v>
      </c>
      <c r="N12" s="14"/>
      <c r="O12" s="38"/>
    </row>
    <row r="13" spans="1:15" ht="16.5" customHeight="1">
      <c r="A13" s="6" t="s">
        <v>6</v>
      </c>
      <c r="B13" s="22">
        <v>296</v>
      </c>
      <c r="C13" s="22">
        <v>5</v>
      </c>
      <c r="D13" s="33">
        <f t="shared" si="1"/>
        <v>1.6891891891891893</v>
      </c>
      <c r="E13" s="22">
        <v>5</v>
      </c>
      <c r="F13" s="36">
        <f t="shared" si="2"/>
        <v>1.6891891891891893</v>
      </c>
      <c r="G13" s="23">
        <v>0</v>
      </c>
      <c r="H13" s="23">
        <v>0</v>
      </c>
      <c r="I13" s="22">
        <v>0</v>
      </c>
      <c r="J13" s="22">
        <f t="shared" si="0"/>
        <v>0</v>
      </c>
      <c r="K13" s="36">
        <f t="shared" si="3"/>
        <v>0</v>
      </c>
      <c r="L13" s="23">
        <v>0</v>
      </c>
      <c r="M13" s="36">
        <f t="shared" si="4"/>
        <v>0</v>
      </c>
      <c r="N13" s="14"/>
      <c r="O13" s="38"/>
    </row>
    <row r="14" spans="1:15" ht="16.5" customHeight="1">
      <c r="A14" s="7" t="s">
        <v>7</v>
      </c>
      <c r="B14" s="22">
        <v>126</v>
      </c>
      <c r="C14" s="22">
        <v>11</v>
      </c>
      <c r="D14" s="33">
        <f t="shared" si="1"/>
        <v>8.73015873015873</v>
      </c>
      <c r="E14" s="22">
        <v>11</v>
      </c>
      <c r="F14" s="36">
        <f t="shared" si="2"/>
        <v>8.73015873015873</v>
      </c>
      <c r="G14" s="23">
        <v>0</v>
      </c>
      <c r="H14" s="23">
        <v>0</v>
      </c>
      <c r="I14" s="22">
        <v>0</v>
      </c>
      <c r="J14" s="22">
        <f>G14+H14+I14</f>
        <v>0</v>
      </c>
      <c r="K14" s="36">
        <f t="shared" si="3"/>
        <v>0</v>
      </c>
      <c r="L14" s="23">
        <v>0</v>
      </c>
      <c r="M14" s="36">
        <f t="shared" si="4"/>
        <v>0</v>
      </c>
      <c r="N14" s="14"/>
      <c r="O14" s="38"/>
    </row>
    <row r="15" spans="1:15" ht="16.5" customHeight="1">
      <c r="A15" s="6" t="s">
        <v>8</v>
      </c>
      <c r="B15" s="22">
        <v>259</v>
      </c>
      <c r="C15" s="22">
        <v>89</v>
      </c>
      <c r="D15" s="33">
        <f t="shared" si="1"/>
        <v>34.36293436293436</v>
      </c>
      <c r="E15" s="22">
        <v>89</v>
      </c>
      <c r="F15" s="36">
        <f t="shared" si="2"/>
        <v>34.36293436293436</v>
      </c>
      <c r="G15" s="23">
        <v>0</v>
      </c>
      <c r="H15" s="23">
        <v>0</v>
      </c>
      <c r="I15" s="23">
        <v>0</v>
      </c>
      <c r="J15" s="22">
        <f t="shared" si="0"/>
        <v>0</v>
      </c>
      <c r="K15" s="36">
        <f t="shared" si="3"/>
        <v>0</v>
      </c>
      <c r="L15" s="23">
        <v>1</v>
      </c>
      <c r="M15" s="36">
        <f t="shared" si="4"/>
        <v>1.1235955056179776</v>
      </c>
      <c r="N15" s="14"/>
      <c r="O15" s="38"/>
    </row>
    <row r="16" spans="1:15" ht="16.5" customHeight="1">
      <c r="A16" s="9" t="s">
        <v>9</v>
      </c>
      <c r="B16" s="22">
        <v>273</v>
      </c>
      <c r="C16" s="22">
        <v>29</v>
      </c>
      <c r="D16" s="33">
        <f t="shared" si="1"/>
        <v>10.622710622710622</v>
      </c>
      <c r="E16" s="22">
        <v>29</v>
      </c>
      <c r="F16" s="36">
        <f t="shared" si="2"/>
        <v>10.622710622710622</v>
      </c>
      <c r="G16" s="23">
        <v>0</v>
      </c>
      <c r="H16" s="23">
        <v>0</v>
      </c>
      <c r="I16" s="22">
        <v>0</v>
      </c>
      <c r="J16" s="22">
        <f t="shared" si="0"/>
        <v>0</v>
      </c>
      <c r="K16" s="36">
        <f t="shared" si="3"/>
        <v>0</v>
      </c>
      <c r="L16" s="23">
        <v>0</v>
      </c>
      <c r="M16" s="36">
        <f t="shared" si="4"/>
        <v>0</v>
      </c>
      <c r="N16" s="14"/>
      <c r="O16" s="38"/>
    </row>
    <row r="17" spans="1:15" ht="16.5" customHeight="1">
      <c r="A17" s="5" t="s">
        <v>10</v>
      </c>
      <c r="B17" s="22">
        <v>343</v>
      </c>
      <c r="C17" s="22">
        <v>27</v>
      </c>
      <c r="D17" s="33">
        <f t="shared" si="1"/>
        <v>7.871720116618077</v>
      </c>
      <c r="E17" s="22">
        <v>27</v>
      </c>
      <c r="F17" s="36">
        <f t="shared" si="2"/>
        <v>7.871720116618077</v>
      </c>
      <c r="G17" s="23">
        <v>0</v>
      </c>
      <c r="H17" s="23">
        <v>0</v>
      </c>
      <c r="I17" s="22">
        <v>0</v>
      </c>
      <c r="J17" s="22">
        <f t="shared" si="0"/>
        <v>0</v>
      </c>
      <c r="K17" s="36">
        <f t="shared" si="3"/>
        <v>0</v>
      </c>
      <c r="L17" s="23">
        <v>0</v>
      </c>
      <c r="M17" s="36">
        <f t="shared" si="4"/>
        <v>0</v>
      </c>
      <c r="N17" s="14"/>
      <c r="O17" s="38"/>
    </row>
    <row r="18" spans="1:19" ht="16.5" customHeight="1" thickBot="1">
      <c r="A18" s="8" t="s">
        <v>11</v>
      </c>
      <c r="B18" s="28">
        <v>391</v>
      </c>
      <c r="C18" s="28">
        <v>65</v>
      </c>
      <c r="D18" s="34">
        <f t="shared" si="1"/>
        <v>16.624040920716112</v>
      </c>
      <c r="E18" s="28">
        <v>65</v>
      </c>
      <c r="F18" s="37">
        <f t="shared" si="2"/>
        <v>16.624040920716112</v>
      </c>
      <c r="G18" s="29">
        <v>0</v>
      </c>
      <c r="H18" s="29">
        <v>0</v>
      </c>
      <c r="I18" s="28">
        <v>0</v>
      </c>
      <c r="J18" s="28">
        <f t="shared" si="0"/>
        <v>0</v>
      </c>
      <c r="K18" s="37">
        <f t="shared" si="3"/>
        <v>0</v>
      </c>
      <c r="L18" s="29">
        <v>0</v>
      </c>
      <c r="M18" s="37">
        <f t="shared" si="4"/>
        <v>0</v>
      </c>
      <c r="O18" s="38"/>
      <c r="S18" s="14"/>
    </row>
    <row r="19" spans="1:21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S19" s="14"/>
      <c r="T19" s="14"/>
      <c r="U19" s="1"/>
    </row>
    <row r="20" spans="1:10" ht="14.25" customHeight="1" thickBot="1">
      <c r="A20" s="3" t="s">
        <v>42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4.25" customHeight="1">
      <c r="A21" s="72" t="s">
        <v>31</v>
      </c>
      <c r="B21" s="77" t="s">
        <v>39</v>
      </c>
      <c r="C21" s="78"/>
      <c r="D21" s="79" t="s">
        <v>17</v>
      </c>
      <c r="E21" s="80"/>
      <c r="F21" s="80"/>
      <c r="G21" s="80"/>
      <c r="H21" s="81"/>
      <c r="I21" s="77" t="s">
        <v>18</v>
      </c>
      <c r="J21" s="78"/>
    </row>
    <row r="22" spans="1:10" ht="14.25" customHeight="1">
      <c r="A22" s="73"/>
      <c r="B22" s="54" t="s">
        <v>19</v>
      </c>
      <c r="C22" s="27" t="s">
        <v>20</v>
      </c>
      <c r="D22" s="86" t="s">
        <v>21</v>
      </c>
      <c r="E22" s="75"/>
      <c r="F22" s="75"/>
      <c r="G22" s="75"/>
      <c r="H22" s="83" t="s">
        <v>22</v>
      </c>
      <c r="I22" s="84" t="s">
        <v>23</v>
      </c>
      <c r="J22" s="83" t="s">
        <v>22</v>
      </c>
    </row>
    <row r="23" spans="1:10" ht="14.25" customHeight="1">
      <c r="A23" s="73"/>
      <c r="B23" s="12" t="s">
        <v>25</v>
      </c>
      <c r="C23" s="16" t="s">
        <v>25</v>
      </c>
      <c r="D23" s="86" t="s">
        <v>27</v>
      </c>
      <c r="E23" s="75" t="s">
        <v>28</v>
      </c>
      <c r="F23" s="75" t="s">
        <v>29</v>
      </c>
      <c r="G23" s="75" t="s">
        <v>14</v>
      </c>
      <c r="H23" s="90"/>
      <c r="I23" s="85"/>
      <c r="J23" s="90"/>
    </row>
    <row r="24" spans="1:10" ht="14.25" customHeight="1" thickBot="1">
      <c r="A24" s="74"/>
      <c r="B24" s="50"/>
      <c r="C24" s="17"/>
      <c r="D24" s="92"/>
      <c r="E24" s="76"/>
      <c r="F24" s="76"/>
      <c r="G24" s="76"/>
      <c r="H24" s="18" t="s">
        <v>40</v>
      </c>
      <c r="I24" s="91"/>
      <c r="J24" s="19" t="s">
        <v>40</v>
      </c>
    </row>
    <row r="25" spans="1:10" ht="14.25" customHeight="1">
      <c r="A25" s="55" t="s">
        <v>32</v>
      </c>
      <c r="B25" s="63">
        <v>30</v>
      </c>
      <c r="C25" s="40">
        <v>30</v>
      </c>
      <c r="D25" s="24">
        <v>0</v>
      </c>
      <c r="E25" s="21">
        <v>0</v>
      </c>
      <c r="F25" s="21">
        <v>0</v>
      </c>
      <c r="G25" s="21">
        <f aca="true" t="shared" si="5" ref="G25:G31">SUM(D25:F25)</f>
        <v>0</v>
      </c>
      <c r="H25" s="43">
        <f>G25/B25*100</f>
        <v>0</v>
      </c>
      <c r="I25" s="24">
        <v>0</v>
      </c>
      <c r="J25" s="46">
        <f>I25/C25*100</f>
        <v>0</v>
      </c>
    </row>
    <row r="26" spans="1:10" ht="14.25" customHeight="1">
      <c r="A26" s="56" t="s">
        <v>33</v>
      </c>
      <c r="B26" s="64">
        <v>14</v>
      </c>
      <c r="C26" s="41">
        <v>14</v>
      </c>
      <c r="D26" s="23">
        <v>0</v>
      </c>
      <c r="E26" s="22">
        <v>0</v>
      </c>
      <c r="F26" s="22">
        <v>0</v>
      </c>
      <c r="G26" s="22">
        <f t="shared" si="5"/>
        <v>0</v>
      </c>
      <c r="H26" s="44">
        <f aca="true" t="shared" si="6" ref="H26:H32">G26/B26*100</f>
        <v>0</v>
      </c>
      <c r="I26" s="23">
        <v>0</v>
      </c>
      <c r="J26" s="47">
        <f aca="true" t="shared" si="7" ref="J26:J32">I26/C26*100</f>
        <v>0</v>
      </c>
    </row>
    <row r="27" spans="1:10" ht="14.25" customHeight="1">
      <c r="A27" s="56" t="s">
        <v>34</v>
      </c>
      <c r="B27" s="64">
        <v>34</v>
      </c>
      <c r="C27" s="41">
        <v>34</v>
      </c>
      <c r="D27" s="23">
        <v>0</v>
      </c>
      <c r="E27" s="22">
        <v>0</v>
      </c>
      <c r="F27" s="22">
        <v>0</v>
      </c>
      <c r="G27" s="22">
        <f t="shared" si="5"/>
        <v>0</v>
      </c>
      <c r="H27" s="44">
        <f t="shared" si="6"/>
        <v>0</v>
      </c>
      <c r="I27" s="23">
        <v>0</v>
      </c>
      <c r="J27" s="47">
        <f t="shared" si="7"/>
        <v>0</v>
      </c>
    </row>
    <row r="28" spans="1:10" ht="14.25" customHeight="1">
      <c r="A28" s="56" t="s">
        <v>35</v>
      </c>
      <c r="B28" s="64">
        <v>38</v>
      </c>
      <c r="C28" s="41">
        <v>39</v>
      </c>
      <c r="D28" s="23">
        <v>0</v>
      </c>
      <c r="E28" s="22">
        <v>0</v>
      </c>
      <c r="F28" s="22">
        <v>0</v>
      </c>
      <c r="G28" s="22">
        <f t="shared" si="5"/>
        <v>0</v>
      </c>
      <c r="H28" s="44">
        <f t="shared" si="6"/>
        <v>0</v>
      </c>
      <c r="I28" s="23">
        <v>0</v>
      </c>
      <c r="J28" s="47">
        <f t="shared" si="7"/>
        <v>0</v>
      </c>
    </row>
    <row r="29" spans="1:10" ht="14.25" customHeight="1">
      <c r="A29" s="56" t="s">
        <v>36</v>
      </c>
      <c r="B29" s="64">
        <v>126</v>
      </c>
      <c r="C29" s="41">
        <v>124</v>
      </c>
      <c r="D29" s="23">
        <v>0</v>
      </c>
      <c r="E29" s="22">
        <v>0</v>
      </c>
      <c r="F29" s="22">
        <v>0</v>
      </c>
      <c r="G29" s="22">
        <f t="shared" si="5"/>
        <v>0</v>
      </c>
      <c r="H29" s="44">
        <f t="shared" si="6"/>
        <v>0</v>
      </c>
      <c r="I29" s="23">
        <v>0</v>
      </c>
      <c r="J29" s="47">
        <f t="shared" si="7"/>
        <v>0</v>
      </c>
    </row>
    <row r="30" spans="1:10" ht="14.25" customHeight="1">
      <c r="A30" s="56" t="s">
        <v>37</v>
      </c>
      <c r="B30" s="64">
        <v>98</v>
      </c>
      <c r="C30" s="41">
        <v>99</v>
      </c>
      <c r="D30" s="23">
        <v>0</v>
      </c>
      <c r="E30" s="22">
        <v>0</v>
      </c>
      <c r="F30" s="22">
        <v>0</v>
      </c>
      <c r="G30" s="22">
        <f t="shared" si="5"/>
        <v>0</v>
      </c>
      <c r="H30" s="44">
        <f t="shared" si="6"/>
        <v>0</v>
      </c>
      <c r="I30" s="23">
        <v>0</v>
      </c>
      <c r="J30" s="47">
        <f t="shared" si="7"/>
        <v>0</v>
      </c>
    </row>
    <row r="31" spans="1:10" ht="14.25" customHeight="1">
      <c r="A31" s="57" t="s">
        <v>38</v>
      </c>
      <c r="B31" s="65">
        <v>132</v>
      </c>
      <c r="C31" s="42">
        <v>132</v>
      </c>
      <c r="D31" s="25">
        <v>3</v>
      </c>
      <c r="E31" s="26">
        <v>0</v>
      </c>
      <c r="F31" s="22">
        <v>0</v>
      </c>
      <c r="G31" s="20">
        <f t="shared" si="5"/>
        <v>3</v>
      </c>
      <c r="H31" s="44">
        <f t="shared" si="6"/>
        <v>2.272727272727273</v>
      </c>
      <c r="I31" s="25">
        <v>0</v>
      </c>
      <c r="J31" s="47">
        <f t="shared" si="7"/>
        <v>0</v>
      </c>
    </row>
    <row r="32" spans="1:10" ht="14.25" customHeight="1" thickBot="1">
      <c r="A32" s="58" t="s">
        <v>14</v>
      </c>
      <c r="B32" s="71">
        <f>SUM(B25:B31)</f>
        <v>472</v>
      </c>
      <c r="C32" s="66">
        <f>SUM(C25:C31)</f>
        <v>472</v>
      </c>
      <c r="D32" s="49">
        <f aca="true" t="shared" si="8" ref="D32:I32">SUM(D25:D31)</f>
        <v>3</v>
      </c>
      <c r="E32" s="49">
        <f t="shared" si="8"/>
        <v>0</v>
      </c>
      <c r="F32" s="49">
        <f t="shared" si="8"/>
        <v>0</v>
      </c>
      <c r="G32" s="49">
        <f t="shared" si="8"/>
        <v>3</v>
      </c>
      <c r="H32" s="45">
        <f t="shared" si="6"/>
        <v>0.6355932203389831</v>
      </c>
      <c r="I32" s="49">
        <f t="shared" si="8"/>
        <v>0</v>
      </c>
      <c r="J32" s="48">
        <f t="shared" si="7"/>
        <v>0</v>
      </c>
    </row>
  </sheetData>
  <sheetProtection sheet="1"/>
  <mergeCells count="25">
    <mergeCell ref="D23:D24"/>
    <mergeCell ref="B3:F3"/>
    <mergeCell ref="G3:K3"/>
    <mergeCell ref="E23:E24"/>
    <mergeCell ref="F23:F24"/>
    <mergeCell ref="H5:H6"/>
    <mergeCell ref="L4:L6"/>
    <mergeCell ref="L3:M3"/>
    <mergeCell ref="C4:D4"/>
    <mergeCell ref="E4:F4"/>
    <mergeCell ref="G4:J4"/>
    <mergeCell ref="M4:M5"/>
    <mergeCell ref="G5:G6"/>
    <mergeCell ref="I5:I6"/>
    <mergeCell ref="J5:J6"/>
    <mergeCell ref="A21:A24"/>
    <mergeCell ref="G23:G24"/>
    <mergeCell ref="B21:C21"/>
    <mergeCell ref="D21:H21"/>
    <mergeCell ref="I21:J21"/>
    <mergeCell ref="K4:K5"/>
    <mergeCell ref="D22:G22"/>
    <mergeCell ref="H22:H23"/>
    <mergeCell ref="I22:I24"/>
    <mergeCell ref="J22:J23"/>
  </mergeCells>
  <printOptions/>
  <pageMargins left="0.6299212598425197" right="0.35433070866141736" top="0.984251968503937" bottom="0.984251968503937" header="0.3937007874015748" footer="0.3937007874015748"/>
  <pageSetup firstPageNumber="0" useFirstPageNumber="1" horizontalDpi="600" verticalDpi="600" orientation="portrait" paperSize="9" scale="90" r:id="rId1"/>
  <headerFooter alignWithMargins="0">
    <oddFooter>&amp;L&amp;"ＭＳ Ｐゴシック,標準"&amp;9西濃地域の公衆衛生2011&amp;C&amp;"ＭＳ Ｐゴシック,標準"&amp;9- 103 -&amp;R&amp;"ＭＳ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2011-02-01T04:28:11Z</cp:lastPrinted>
  <dcterms:created xsi:type="dcterms:W3CDTF">2005-03-21T13:04:26Z</dcterms:created>
  <dcterms:modified xsi:type="dcterms:W3CDTF">2012-01-30T01:08:59Z</dcterms:modified>
  <cp:category/>
  <cp:version/>
  <cp:contentType/>
  <cp:contentStatus/>
  <cp:revision>19</cp:revision>
</cp:coreProperties>
</file>