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65521" windowWidth="5130" windowHeight="7995" tabRatio="707" activeTab="0"/>
  </bookViews>
  <sheets>
    <sheet name="T6-4 " sheetId="1" r:id="rId1"/>
  </sheets>
  <definedNames>
    <definedName name="_xlnm.Print_Area" localSheetId="0">'T6-4 '!$A$1:$Q$34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<sst xmlns="http://schemas.openxmlformats.org/spreadsheetml/2006/main" count="122" uniqueCount="82">
  <si>
    <t>　</t>
  </si>
  <si>
    <t>率</t>
  </si>
  <si>
    <t>対</t>
  </si>
  <si>
    <t>受</t>
  </si>
  <si>
    <t/>
  </si>
  <si>
    <t>要</t>
  </si>
  <si>
    <t>精</t>
  </si>
  <si>
    <t>が</t>
  </si>
  <si>
    <t xml:space="preserve"> が　</t>
  </si>
  <si>
    <t xml:space="preserve"> が 疾　</t>
  </si>
  <si>
    <t>未</t>
  </si>
  <si>
    <t>　　</t>
  </si>
  <si>
    <t>象</t>
  </si>
  <si>
    <t>診</t>
  </si>
  <si>
    <t>検</t>
  </si>
  <si>
    <t>異</t>
  </si>
  <si>
    <t>ん</t>
  </si>
  <si>
    <t xml:space="preserve"> ん 疑</t>
  </si>
  <si>
    <t xml:space="preserve"> ん 患</t>
  </si>
  <si>
    <t>市町名</t>
  </si>
  <si>
    <t>常</t>
  </si>
  <si>
    <t>で</t>
  </si>
  <si>
    <t xml:space="preserve"> の い</t>
  </si>
  <si>
    <t xml:space="preserve"> 以 で</t>
  </si>
  <si>
    <t>把</t>
  </si>
  <si>
    <t>者</t>
  </si>
  <si>
    <t>認</t>
  </si>
  <si>
    <t>あ</t>
  </si>
  <si>
    <t xml:space="preserve">　　の </t>
  </si>
  <si>
    <t xml:space="preserve"> 外 あ</t>
  </si>
  <si>
    <t xml:space="preserve"> 数 </t>
  </si>
  <si>
    <t>め</t>
  </si>
  <si>
    <t>っ</t>
  </si>
  <si>
    <t>　　あ</t>
  </si>
  <si>
    <t xml:space="preserve"> の っ</t>
  </si>
  <si>
    <t>握</t>
  </si>
  <si>
    <t>数</t>
  </si>
  <si>
    <t>(％)</t>
  </si>
  <si>
    <t>ず</t>
  </si>
  <si>
    <t>た</t>
  </si>
  <si>
    <t>　　る</t>
  </si>
  <si>
    <t>　　た</t>
  </si>
  <si>
    <t>　　者</t>
  </si>
  <si>
    <t>　　者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</si>
  <si>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</si>
  <si>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</si>
  <si>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</si>
  <si>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</si>
  <si>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</si>
  <si>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</si>
  <si>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</si>
  <si>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</si>
  <si>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</si>
  <si>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</si>
  <si>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</si>
  <si>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</si>
  <si>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　　　　　　　　　　</t>
  </si>
  <si>
    <t>年</t>
  </si>
  <si>
    <t>年</t>
  </si>
  <si>
    <t>度</t>
  </si>
  <si>
    <t>連</t>
  </si>
  <si>
    <t>受</t>
  </si>
  <si>
    <t>続</t>
  </si>
  <si>
    <t>受</t>
  </si>
  <si>
    <t>者</t>
  </si>
  <si>
    <t>診</t>
  </si>
  <si>
    <t>者</t>
  </si>
  <si>
    <t>※　受診率＝(「前年度の受診者数」＋「当該年度の受診者数」-「前年度及び当該年度における2年連続受診者
　　数」）÷「当該年度の対象者数」×１００　　　　</t>
  </si>
  <si>
    <t>　　対象者数は、年1回行うがん検診の場合と同様に算定する。</t>
  </si>
  <si>
    <t>再</t>
  </si>
  <si>
    <t>掲</t>
  </si>
  <si>
    <t>初</t>
  </si>
  <si>
    <t>回</t>
  </si>
  <si>
    <t>エ　子宮がん検診実施状況（Ｔ６－４）</t>
  </si>
  <si>
    <t>受診者数</t>
  </si>
  <si>
    <t>今</t>
  </si>
  <si>
    <t>年</t>
  </si>
  <si>
    <t>度</t>
  </si>
  <si>
    <t>前</t>
  </si>
  <si>
    <t>診</t>
  </si>
  <si>
    <t>精 密 検 査 結 果</t>
  </si>
  <si>
    <t>（平成２２年度）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</si>
</sst>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  <numFmt numFmtId="200" formatCode="0_ "/>
  </numFmts>
  <fonts count="47">
    <font>
      <sz val="9.6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8.75"/>
      <name val="ＭＳ ゴシック"/>
      <family val="3"/>
    </font>
    <font>
      <sz val="9.2"/>
      <name val="ＭＳ ゴシック"/>
      <family val="3"/>
    </font>
    <font>
      <sz val="6"/>
      <name val="ＭＳ ゴシック"/>
      <family val="3"/>
    </font>
    <font>
      <sz val="9.5"/>
      <name val="ＭＳ Ｐゴシック"/>
      <family val="3"/>
    </font>
    <font>
      <sz val="8.75"/>
      <name val="ＭＳ Ｐゴシック"/>
      <family val="3"/>
    </font>
    <font>
      <sz val="9.55"/>
      <name val="ＭＳ ゴシック"/>
      <family val="3"/>
    </font>
    <font>
      <sz val="7.0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medium"/>
      <right style="double"/>
      <top style="thin">
        <color indexed="8"/>
      </top>
      <bottom>
        <color indexed="63"/>
      </bottom>
    </border>
    <border>
      <left style="double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double"/>
      <top style="thin">
        <color indexed="8"/>
      </top>
      <bottom style="medium"/>
    </border>
    <border>
      <left style="double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double"/>
      <top style="thin"/>
      <bottom style="thin">
        <color indexed="8"/>
      </bottom>
    </border>
    <border>
      <left style="double"/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double"/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 vertical="center"/>
      <protection/>
    </xf>
    <xf numFmtId="0" fontId="7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61" applyFont="1" applyAlignment="1" applyProtection="1">
      <alignment vertical="center"/>
      <protection locked="0"/>
    </xf>
    <xf numFmtId="0" fontId="1" fillId="0" borderId="0" xfId="61" applyFont="1" applyAlignment="1" applyProtection="1">
      <alignment horizontal="right" vertical="center"/>
      <protection locked="0"/>
    </xf>
    <xf numFmtId="0" fontId="8" fillId="0" borderId="10" xfId="61" applyFont="1" applyBorder="1" applyAlignment="1" applyProtection="1">
      <alignment vertical="center"/>
      <protection locked="0"/>
    </xf>
    <xf numFmtId="0" fontId="8" fillId="0" borderId="10" xfId="61" applyFont="1" applyBorder="1" applyAlignment="1" applyProtection="1">
      <alignment horizontal="center" vertical="center"/>
      <protection locked="0"/>
    </xf>
    <xf numFmtId="0" fontId="8" fillId="0" borderId="11" xfId="61" applyFont="1" applyBorder="1" applyAlignment="1" applyProtection="1">
      <alignment vertical="center"/>
      <protection locked="0"/>
    </xf>
    <xf numFmtId="0" fontId="8" fillId="0" borderId="11" xfId="61" applyFont="1" applyBorder="1" applyAlignment="1" applyProtection="1">
      <alignment horizontal="center" vertical="center"/>
      <protection locked="0"/>
    </xf>
    <xf numFmtId="178" fontId="1" fillId="0" borderId="0" xfId="61" applyNumberFormat="1" applyFont="1" applyAlignment="1" applyProtection="1">
      <alignment vertical="center"/>
      <protection locked="0"/>
    </xf>
    <xf numFmtId="179" fontId="1" fillId="0" borderId="0" xfId="61" applyNumberFormat="1" applyFont="1" applyAlignment="1" applyProtection="1">
      <alignment vertical="center"/>
      <protection locked="0"/>
    </xf>
    <xf numFmtId="189" fontId="1" fillId="0" borderId="0" xfId="61" applyNumberFormat="1" applyFont="1" applyAlignment="1" applyProtection="1">
      <alignment vertical="center"/>
      <protection locked="0"/>
    </xf>
    <xf numFmtId="0" fontId="2" fillId="0" borderId="0" xfId="61" applyFont="1" applyAlignment="1" applyProtection="1">
      <alignment vertical="center"/>
      <protection locked="0"/>
    </xf>
    <xf numFmtId="0" fontId="1" fillId="0" borderId="0" xfId="61" applyFont="1" applyAlignment="1">
      <alignment vertical="center"/>
      <protection/>
    </xf>
    <xf numFmtId="0" fontId="3" fillId="0" borderId="12" xfId="61" applyFont="1" applyBorder="1" applyAlignment="1" applyProtection="1">
      <alignment vertical="center"/>
      <protection locked="0"/>
    </xf>
    <xf numFmtId="178" fontId="10" fillId="0" borderId="13" xfId="61" applyNumberFormat="1" applyFont="1" applyBorder="1" applyAlignment="1" applyProtection="1">
      <alignment horizontal="center" vertical="center"/>
      <protection locked="0"/>
    </xf>
    <xf numFmtId="178" fontId="10" fillId="0" borderId="14" xfId="61" applyNumberFormat="1" applyFont="1" applyBorder="1" applyAlignment="1" applyProtection="1">
      <alignment horizontal="center" vertical="center"/>
      <protection locked="0"/>
    </xf>
    <xf numFmtId="179" fontId="10" fillId="0" borderId="14" xfId="61" applyNumberFormat="1" applyFont="1" applyBorder="1" applyAlignment="1" applyProtection="1">
      <alignment horizontal="center" vertical="center"/>
      <protection locked="0"/>
    </xf>
    <xf numFmtId="178" fontId="10" fillId="0" borderId="14" xfId="61" applyNumberFormat="1" applyFont="1" applyBorder="1" applyAlignment="1" applyProtection="1">
      <alignment vertical="center"/>
      <protection locked="0"/>
    </xf>
    <xf numFmtId="179" fontId="10" fillId="0" borderId="14" xfId="61" applyNumberFormat="1" applyFont="1" applyBorder="1" applyAlignment="1" applyProtection="1">
      <alignment vertical="center"/>
      <protection locked="0"/>
    </xf>
    <xf numFmtId="0" fontId="11" fillId="0" borderId="0" xfId="61" applyFont="1">
      <alignment/>
      <protection/>
    </xf>
    <xf numFmtId="0" fontId="3" fillId="0" borderId="15" xfId="61" applyFont="1" applyBorder="1" applyAlignment="1" applyProtection="1">
      <alignment vertical="center"/>
      <protection locked="0"/>
    </xf>
    <xf numFmtId="178" fontId="10" fillId="0" borderId="16" xfId="61" applyNumberFormat="1" applyFont="1" applyBorder="1" applyAlignment="1" applyProtection="1">
      <alignment horizontal="center" vertical="center"/>
      <protection locked="0"/>
    </xf>
    <xf numFmtId="178" fontId="10" fillId="0" borderId="10" xfId="61" applyNumberFormat="1" applyFont="1" applyBorder="1" applyAlignment="1" applyProtection="1">
      <alignment horizontal="center" vertical="center"/>
      <protection locked="0"/>
    </xf>
    <xf numFmtId="179" fontId="10" fillId="0" borderId="10" xfId="61" applyNumberFormat="1" applyFont="1" applyBorder="1" applyAlignment="1" applyProtection="1">
      <alignment vertical="center"/>
      <protection locked="0"/>
    </xf>
    <xf numFmtId="179" fontId="10" fillId="0" borderId="10" xfId="61" applyNumberFormat="1" applyFont="1" applyBorder="1" applyAlignment="1" applyProtection="1">
      <alignment horizontal="center" vertical="center"/>
      <protection locked="0"/>
    </xf>
    <xf numFmtId="0" fontId="3" fillId="0" borderId="15" xfId="61" applyFont="1" applyBorder="1" applyAlignment="1" applyProtection="1">
      <alignment horizontal="center" vertical="center"/>
      <protection locked="0"/>
    </xf>
    <xf numFmtId="178" fontId="10" fillId="0" borderId="10" xfId="61" applyNumberFormat="1" applyFont="1" applyBorder="1" applyAlignment="1" applyProtection="1">
      <alignment vertical="center"/>
      <protection locked="0"/>
    </xf>
    <xf numFmtId="0" fontId="3" fillId="0" borderId="17" xfId="61" applyFont="1" applyBorder="1" applyAlignment="1" applyProtection="1">
      <alignment horizontal="center" vertical="center"/>
      <protection locked="0"/>
    </xf>
    <xf numFmtId="41" fontId="3" fillId="33" borderId="18" xfId="61" applyNumberFormat="1" applyFont="1" applyFill="1" applyBorder="1" applyAlignment="1" applyProtection="1">
      <alignment horizontal="right" vertical="center" shrinkToFit="1"/>
      <protection/>
    </xf>
    <xf numFmtId="41" fontId="3" fillId="33" borderId="19" xfId="61" applyNumberFormat="1" applyFont="1" applyFill="1" applyBorder="1" applyAlignment="1" applyProtection="1">
      <alignment horizontal="right" vertical="center" shrinkToFit="1"/>
      <protection/>
    </xf>
    <xf numFmtId="41" fontId="3" fillId="33" borderId="20" xfId="61" applyNumberFormat="1" applyFont="1" applyFill="1" applyBorder="1" applyAlignment="1" applyProtection="1">
      <alignment horizontal="right" vertical="center" shrinkToFit="1"/>
      <protection/>
    </xf>
    <xf numFmtId="190" fontId="3" fillId="33" borderId="20" xfId="61" applyNumberFormat="1" applyFont="1" applyFill="1" applyBorder="1" applyAlignment="1" applyProtection="1">
      <alignment horizontal="right" vertical="center" shrinkToFit="1"/>
      <protection/>
    </xf>
    <xf numFmtId="191" fontId="3" fillId="33" borderId="20" xfId="61" applyNumberFormat="1" applyFont="1" applyFill="1" applyBorder="1" applyAlignment="1" applyProtection="1">
      <alignment horizontal="right" vertical="center" shrinkToFit="1"/>
      <protection/>
    </xf>
    <xf numFmtId="41" fontId="3" fillId="34" borderId="20" xfId="61" applyNumberFormat="1" applyFont="1" applyFill="1" applyBorder="1" applyAlignment="1" applyProtection="1">
      <alignment horizontal="right" vertical="center" shrinkToFit="1"/>
      <protection/>
    </xf>
    <xf numFmtId="41" fontId="3" fillId="0" borderId="16" xfId="61" applyNumberFormat="1" applyFont="1" applyBorder="1" applyAlignment="1" applyProtection="1">
      <alignment horizontal="right" vertical="center" shrinkToFit="1"/>
      <protection locked="0"/>
    </xf>
    <xf numFmtId="41" fontId="3" fillId="0" borderId="0" xfId="61" applyNumberFormat="1" applyFont="1" applyBorder="1" applyAlignment="1" applyProtection="1">
      <alignment horizontal="right" vertical="center" shrinkToFit="1"/>
      <protection locked="0"/>
    </xf>
    <xf numFmtId="41" fontId="3" fillId="0" borderId="10" xfId="61" applyNumberFormat="1" applyFont="1" applyBorder="1" applyAlignment="1" applyProtection="1">
      <alignment horizontal="right" vertical="center" shrinkToFit="1"/>
      <protection locked="0"/>
    </xf>
    <xf numFmtId="191" fontId="3" fillId="33" borderId="10" xfId="61" applyNumberFormat="1" applyFont="1" applyFill="1" applyBorder="1" applyAlignment="1" applyProtection="1">
      <alignment horizontal="right" vertical="center" shrinkToFit="1"/>
      <protection/>
    </xf>
    <xf numFmtId="41" fontId="3" fillId="34" borderId="10" xfId="61" applyNumberFormat="1" applyFont="1" applyFill="1" applyBorder="1" applyAlignment="1" applyProtection="1">
      <alignment horizontal="right" vertical="center" shrinkToFit="1"/>
      <protection locked="0"/>
    </xf>
    <xf numFmtId="0" fontId="3" fillId="0" borderId="21" xfId="61" applyFont="1" applyBorder="1" applyAlignment="1" applyProtection="1">
      <alignment horizontal="center" vertical="center"/>
      <protection locked="0"/>
    </xf>
    <xf numFmtId="41" fontId="3" fillId="0" borderId="22" xfId="61" applyNumberFormat="1" applyFont="1" applyBorder="1" applyAlignment="1" applyProtection="1">
      <alignment horizontal="right" vertical="center" shrinkToFit="1"/>
      <protection locked="0"/>
    </xf>
    <xf numFmtId="41" fontId="3" fillId="0" borderId="23" xfId="61" applyNumberFormat="1" applyFont="1" applyBorder="1" applyAlignment="1" applyProtection="1">
      <alignment horizontal="right" vertical="center" shrinkToFit="1"/>
      <protection locked="0"/>
    </xf>
    <xf numFmtId="41" fontId="3" fillId="0" borderId="11" xfId="61" applyNumberFormat="1" applyFont="1" applyBorder="1" applyAlignment="1" applyProtection="1">
      <alignment horizontal="right" vertical="center" shrinkToFit="1"/>
      <protection locked="0"/>
    </xf>
    <xf numFmtId="191" fontId="3" fillId="33" borderId="11" xfId="61" applyNumberFormat="1" applyFont="1" applyFill="1" applyBorder="1" applyAlignment="1" applyProtection="1">
      <alignment horizontal="right" vertical="center" shrinkToFit="1"/>
      <protection/>
    </xf>
    <xf numFmtId="41" fontId="3" fillId="0" borderId="24" xfId="61" applyNumberFormat="1" applyFont="1" applyBorder="1" applyAlignment="1" applyProtection="1">
      <alignment horizontal="right" vertical="center" shrinkToFit="1"/>
      <protection locked="0"/>
    </xf>
    <xf numFmtId="191" fontId="3" fillId="33" borderId="23" xfId="61" applyNumberFormat="1" applyFont="1" applyFill="1" applyBorder="1" applyAlignment="1" applyProtection="1">
      <alignment horizontal="right" vertical="center" shrinkToFit="1"/>
      <protection/>
    </xf>
    <xf numFmtId="41" fontId="3" fillId="34" borderId="24" xfId="61" applyNumberFormat="1" applyFont="1" applyFill="1" applyBorder="1" applyAlignment="1" applyProtection="1">
      <alignment horizontal="right" vertical="center" shrinkToFit="1"/>
      <protection locked="0"/>
    </xf>
    <xf numFmtId="191" fontId="3" fillId="33" borderId="25" xfId="61" applyNumberFormat="1" applyFont="1" applyFill="1" applyBorder="1" applyAlignment="1" applyProtection="1">
      <alignment horizontal="right" vertical="center" shrinkToFit="1"/>
      <protection/>
    </xf>
    <xf numFmtId="41" fontId="3" fillId="34" borderId="11" xfId="61" applyNumberFormat="1" applyFont="1" applyFill="1" applyBorder="1" applyAlignment="1" applyProtection="1">
      <alignment horizontal="right" vertical="center" shrinkToFit="1"/>
      <protection locked="0"/>
    </xf>
    <xf numFmtId="0" fontId="3" fillId="0" borderId="26" xfId="61" applyFont="1" applyBorder="1" applyAlignment="1" applyProtection="1">
      <alignment horizontal="center" vertical="center"/>
      <protection locked="0"/>
    </xf>
    <xf numFmtId="41" fontId="3" fillId="0" borderId="27" xfId="61" applyNumberFormat="1" applyFont="1" applyBorder="1" applyAlignment="1" applyProtection="1">
      <alignment horizontal="right" vertical="center" shrinkToFit="1"/>
      <protection locked="0"/>
    </xf>
    <xf numFmtId="41" fontId="3" fillId="0" borderId="28" xfId="61" applyNumberFormat="1" applyFont="1" applyBorder="1" applyAlignment="1" applyProtection="1">
      <alignment horizontal="right" vertical="center" shrinkToFit="1"/>
      <protection locked="0"/>
    </xf>
    <xf numFmtId="41" fontId="3" fillId="0" borderId="29" xfId="61" applyNumberFormat="1" applyFont="1" applyBorder="1" applyAlignment="1" applyProtection="1">
      <alignment horizontal="right" vertical="center" shrinkToFit="1"/>
      <protection locked="0"/>
    </xf>
    <xf numFmtId="191" fontId="3" fillId="33" borderId="29" xfId="61" applyNumberFormat="1" applyFont="1" applyFill="1" applyBorder="1" applyAlignment="1" applyProtection="1">
      <alignment horizontal="right" vertical="center" shrinkToFit="1"/>
      <protection/>
    </xf>
    <xf numFmtId="41" fontId="3" fillId="34" borderId="29" xfId="61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61" applyFont="1" applyBorder="1" applyAlignment="1" applyProtection="1">
      <alignment vertical="center"/>
      <protection locked="0"/>
    </xf>
    <xf numFmtId="178" fontId="11" fillId="0" borderId="0" xfId="61" applyNumberFormat="1" applyFont="1" applyBorder="1" applyAlignment="1" applyProtection="1">
      <alignment vertical="center"/>
      <protection locked="0"/>
    </xf>
    <xf numFmtId="179" fontId="11" fillId="0" borderId="0" xfId="61" applyNumberFormat="1" applyFont="1" applyBorder="1" applyAlignment="1" applyProtection="1">
      <alignment vertical="center"/>
      <protection locked="0"/>
    </xf>
    <xf numFmtId="189" fontId="11" fillId="0" borderId="0" xfId="61" applyNumberFormat="1" applyFont="1" applyBorder="1" applyAlignment="1" applyProtection="1">
      <alignment vertical="center"/>
      <protection locked="0"/>
    </xf>
    <xf numFmtId="0" fontId="3" fillId="0" borderId="0" xfId="61" applyFont="1" applyBorder="1" applyAlignment="1" applyProtection="1">
      <alignment vertical="center"/>
      <protection locked="0"/>
    </xf>
    <xf numFmtId="189" fontId="3" fillId="0" borderId="0" xfId="61" applyNumberFormat="1" applyFont="1" applyBorder="1" applyAlignment="1" applyProtection="1">
      <alignment vertical="center"/>
      <protection locked="0"/>
    </xf>
    <xf numFmtId="0" fontId="3" fillId="0" borderId="0" xfId="61" applyFont="1">
      <alignment/>
      <protection/>
    </xf>
    <xf numFmtId="178" fontId="3" fillId="0" borderId="0" xfId="61" applyNumberFormat="1" applyFont="1" applyBorder="1" applyAlignment="1" applyProtection="1">
      <alignment vertical="center"/>
      <protection locked="0"/>
    </xf>
    <xf numFmtId="179" fontId="3" fillId="0" borderId="0" xfId="61" applyNumberFormat="1" applyFont="1" applyBorder="1" applyAlignment="1" applyProtection="1">
      <alignment vertical="center"/>
      <protection locked="0"/>
    </xf>
    <xf numFmtId="0" fontId="8" fillId="0" borderId="30" xfId="61" applyFont="1" applyBorder="1" applyAlignment="1" applyProtection="1">
      <alignment vertical="center"/>
      <protection locked="0"/>
    </xf>
    <xf numFmtId="0" fontId="3" fillId="0" borderId="31" xfId="61" applyFont="1" applyBorder="1" applyAlignment="1" applyProtection="1">
      <alignment horizontal="center" vertical="center"/>
      <protection locked="0"/>
    </xf>
    <xf numFmtId="41" fontId="3" fillId="0" borderId="32" xfId="61" applyNumberFormat="1" applyFont="1" applyBorder="1" applyAlignment="1" applyProtection="1">
      <alignment horizontal="right" vertical="center" shrinkToFit="1"/>
      <protection locked="0"/>
    </xf>
    <xf numFmtId="41" fontId="3" fillId="0" borderId="33" xfId="61" applyNumberFormat="1" applyFont="1" applyBorder="1" applyAlignment="1" applyProtection="1">
      <alignment horizontal="right" vertical="center" shrinkToFit="1"/>
      <protection locked="0"/>
    </xf>
    <xf numFmtId="41" fontId="3" fillId="0" borderId="34" xfId="61" applyNumberFormat="1" applyFont="1" applyBorder="1" applyAlignment="1" applyProtection="1">
      <alignment horizontal="right" vertical="center" shrinkToFit="1"/>
      <protection locked="0"/>
    </xf>
    <xf numFmtId="191" fontId="3" fillId="33" borderId="34" xfId="61" applyNumberFormat="1" applyFont="1" applyFill="1" applyBorder="1" applyAlignment="1" applyProtection="1">
      <alignment horizontal="right" vertical="center" shrinkToFit="1"/>
      <protection/>
    </xf>
    <xf numFmtId="41" fontId="3" fillId="33" borderId="35" xfId="61" applyNumberFormat="1" applyFont="1" applyFill="1" applyBorder="1" applyAlignment="1" applyProtection="1">
      <alignment horizontal="right" vertical="center" shrinkToFit="1"/>
      <protection/>
    </xf>
    <xf numFmtId="41" fontId="3" fillId="0" borderId="36" xfId="61" applyNumberFormat="1" applyFont="1" applyBorder="1" applyAlignment="1" applyProtection="1">
      <alignment horizontal="right" vertical="center" shrinkToFit="1"/>
      <protection locked="0"/>
    </xf>
    <xf numFmtId="41" fontId="3" fillId="0" borderId="37" xfId="61" applyNumberFormat="1" applyFont="1" applyBorder="1" applyAlignment="1" applyProtection="1">
      <alignment horizontal="right" vertical="center" shrinkToFit="1"/>
      <protection locked="0"/>
    </xf>
    <xf numFmtId="41" fontId="3" fillId="0" borderId="38" xfId="61" applyNumberFormat="1" applyFont="1" applyBorder="1" applyAlignment="1" applyProtection="1">
      <alignment horizontal="right" vertical="center" shrinkToFit="1"/>
      <protection locked="0"/>
    </xf>
    <xf numFmtId="41" fontId="3" fillId="0" borderId="39" xfId="61" applyNumberFormat="1" applyFont="1" applyBorder="1" applyAlignment="1" applyProtection="1">
      <alignment horizontal="right" vertical="center" shrinkToFit="1"/>
      <protection locked="0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8" fillId="0" borderId="42" xfId="61" applyFont="1" applyBorder="1" applyAlignment="1" applyProtection="1">
      <alignment horizontal="center" vertical="center"/>
      <protection locked="0"/>
    </xf>
    <xf numFmtId="0" fontId="8" fillId="0" borderId="43" xfId="61" applyFont="1" applyBorder="1" applyAlignment="1" applyProtection="1">
      <alignment horizontal="center" vertical="center"/>
      <protection locked="0"/>
    </xf>
    <xf numFmtId="0" fontId="8" fillId="0" borderId="42" xfId="61" applyFont="1" applyBorder="1" applyAlignment="1" applyProtection="1">
      <alignment vertical="center"/>
      <protection locked="0"/>
    </xf>
    <xf numFmtId="41" fontId="3" fillId="33" borderId="44" xfId="61" applyNumberFormat="1" applyFont="1" applyFill="1" applyBorder="1" applyAlignment="1" applyProtection="1">
      <alignment horizontal="right" vertical="center" shrinkToFit="1"/>
      <protection/>
    </xf>
    <xf numFmtId="41" fontId="3" fillId="33" borderId="45" xfId="61" applyNumberFormat="1" applyFont="1" applyFill="1" applyBorder="1" applyAlignment="1" applyProtection="1">
      <alignment horizontal="right" vertical="center" shrinkToFit="1"/>
      <protection/>
    </xf>
    <xf numFmtId="41" fontId="3" fillId="0" borderId="42" xfId="61" applyNumberFormat="1" applyFont="1" applyBorder="1" applyAlignment="1" applyProtection="1">
      <alignment horizontal="right" vertical="center" shrinkToFit="1"/>
      <protection locked="0"/>
    </xf>
    <xf numFmtId="41" fontId="3" fillId="0" borderId="43" xfId="61" applyNumberFormat="1" applyFont="1" applyBorder="1" applyAlignment="1" applyProtection="1">
      <alignment horizontal="right" vertical="center" shrinkToFit="1"/>
      <protection locked="0"/>
    </xf>
    <xf numFmtId="41" fontId="3" fillId="0" borderId="46" xfId="61" applyNumberFormat="1" applyFont="1" applyBorder="1" applyAlignment="1" applyProtection="1">
      <alignment horizontal="right" vertical="center" shrinkToFit="1"/>
      <protection locked="0"/>
    </xf>
    <xf numFmtId="41" fontId="3" fillId="0" borderId="47" xfId="61" applyNumberFormat="1" applyFont="1" applyBorder="1" applyAlignment="1" applyProtection="1">
      <alignment horizontal="right" vertical="center" shrinkToFit="1"/>
      <protection locked="0"/>
    </xf>
    <xf numFmtId="41" fontId="3" fillId="0" borderId="48" xfId="61" applyNumberFormat="1" applyFont="1" applyBorder="1" applyAlignment="1" applyProtection="1">
      <alignment horizontal="right" vertical="center" shrinkToFit="1"/>
      <protection locked="0"/>
    </xf>
    <xf numFmtId="41" fontId="3" fillId="0" borderId="49" xfId="61" applyNumberFormat="1" applyFont="1" applyBorder="1" applyAlignment="1" applyProtection="1">
      <alignment horizontal="right" vertical="center" shrinkToFit="1"/>
      <protection locked="0"/>
    </xf>
    <xf numFmtId="41" fontId="3" fillId="0" borderId="50" xfId="61" applyNumberFormat="1" applyFont="1" applyBorder="1" applyAlignment="1" applyProtection="1">
      <alignment horizontal="right" vertical="center" shrinkToFit="1"/>
      <protection locked="0"/>
    </xf>
    <xf numFmtId="41" fontId="3" fillId="0" borderId="51" xfId="61" applyNumberFormat="1" applyFont="1" applyBorder="1" applyAlignment="1" applyProtection="1">
      <alignment horizontal="right" vertical="center" shrinkToFit="1"/>
      <protection locked="0"/>
    </xf>
    <xf numFmtId="41" fontId="3" fillId="0" borderId="52" xfId="61" applyNumberFormat="1" applyFont="1" applyBorder="1" applyAlignment="1" applyProtection="1">
      <alignment horizontal="right" vertical="center" shrinkToFit="1"/>
      <protection locked="0"/>
    </xf>
    <xf numFmtId="191" fontId="3" fillId="33" borderId="0" xfId="61" applyNumberFormat="1" applyFont="1" applyFill="1" applyBorder="1" applyAlignment="1" applyProtection="1">
      <alignment horizontal="right" vertical="center" shrinkToFit="1"/>
      <protection/>
    </xf>
    <xf numFmtId="191" fontId="3" fillId="33" borderId="24" xfId="61" applyNumberFormat="1" applyFont="1" applyFill="1" applyBorder="1" applyAlignment="1" applyProtection="1">
      <alignment horizontal="right" vertical="center" shrinkToFit="1"/>
      <protection/>
    </xf>
    <xf numFmtId="41" fontId="3" fillId="0" borderId="53" xfId="61" applyNumberFormat="1" applyFont="1" applyBorder="1" applyAlignment="1" applyProtection="1">
      <alignment horizontal="right" vertical="center" shrinkToFit="1"/>
      <protection locked="0"/>
    </xf>
    <xf numFmtId="41" fontId="3" fillId="0" borderId="54" xfId="61" applyNumberFormat="1" applyFont="1" applyBorder="1" applyAlignment="1" applyProtection="1">
      <alignment horizontal="right" vertical="center" shrinkToFit="1"/>
      <protection locked="0"/>
    </xf>
    <xf numFmtId="191" fontId="3" fillId="33" borderId="55" xfId="61" applyNumberFormat="1" applyFont="1" applyFill="1" applyBorder="1" applyAlignment="1" applyProtection="1">
      <alignment horizontal="right" vertical="center" shrinkToFit="1"/>
      <protection/>
    </xf>
    <xf numFmtId="41" fontId="3" fillId="34" borderId="56" xfId="61" applyNumberFormat="1" applyFont="1" applyFill="1" applyBorder="1" applyAlignment="1" applyProtection="1">
      <alignment horizontal="right" vertical="center" shrinkToFit="1"/>
      <protection locked="0"/>
    </xf>
    <xf numFmtId="41" fontId="3" fillId="35" borderId="34" xfId="61" applyNumberFormat="1" applyFont="1" applyFill="1" applyBorder="1" applyAlignment="1" applyProtection="1">
      <alignment horizontal="right" vertical="center" shrinkToFit="1"/>
      <protection locked="0"/>
    </xf>
    <xf numFmtId="41" fontId="3" fillId="35" borderId="57" xfId="61" applyNumberFormat="1" applyFont="1" applyFill="1" applyBorder="1" applyAlignment="1" applyProtection="1">
      <alignment horizontal="right" vertical="center" shrinkToFit="1"/>
      <protection locked="0"/>
    </xf>
    <xf numFmtId="41" fontId="3" fillId="35" borderId="58" xfId="61" applyNumberFormat="1" applyFont="1" applyFill="1" applyBorder="1" applyAlignment="1" applyProtection="1">
      <alignment horizontal="right" vertical="center" shrinkToFit="1"/>
      <protection locked="0"/>
    </xf>
    <xf numFmtId="41" fontId="3" fillId="35" borderId="11" xfId="61" applyNumberFormat="1" applyFont="1" applyFill="1" applyBorder="1" applyAlignment="1" applyProtection="1">
      <alignment horizontal="right" vertical="center" shrinkToFit="1"/>
      <protection locked="0"/>
    </xf>
    <xf numFmtId="0" fontId="8" fillId="0" borderId="59" xfId="61" applyFont="1" applyBorder="1" applyAlignment="1" applyProtection="1">
      <alignment horizontal="center" vertical="center"/>
      <protection locked="0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8" fillId="0" borderId="62" xfId="61" applyFont="1" applyBorder="1" applyAlignment="1" applyProtection="1">
      <alignment horizontal="center" vertical="center"/>
      <protection locked="0"/>
    </xf>
    <xf numFmtId="0" fontId="8" fillId="0" borderId="63" xfId="61" applyFont="1" applyBorder="1" applyAlignment="1" applyProtection="1">
      <alignment horizontal="center" vertical="center"/>
      <protection locked="0"/>
    </xf>
    <xf numFmtId="178" fontId="3" fillId="0" borderId="0" xfId="61" applyNumberFormat="1" applyFont="1" applyBorder="1" applyAlignment="1" applyProtection="1">
      <alignment horizontal="left" vertical="center" wrapText="1"/>
      <protection locked="0"/>
    </xf>
    <xf numFmtId="178" fontId="3" fillId="0" borderId="0" xfId="61" applyNumberFormat="1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SheetLayoutView="80" zoomScalePageLayoutView="0" workbookViewId="0" topLeftCell="A1">
      <selection activeCell="A1" sqref="A1"/>
    </sheetView>
  </sheetViews>
  <sheetFormatPr defaultColWidth="9.00390625" defaultRowHeight="12"/>
  <cols>
    <col min="1" max="1" width="11.25390625" style="18" customWidth="1"/>
    <col min="2" max="2" width="9.125" style="18" customWidth="1"/>
    <col min="3" max="5" width="8.125" style="18" customWidth="1"/>
    <col min="6" max="10" width="7.625" style="18" customWidth="1"/>
    <col min="11" max="11" width="6.00390625" style="18" customWidth="1"/>
    <col min="12" max="15" width="6.75390625" style="18" customWidth="1"/>
    <col min="16" max="16" width="6.00390625" style="18" customWidth="1"/>
    <col min="17" max="17" width="7.625" style="18" customWidth="1"/>
    <col min="18" max="16384" width="9.125" style="18" customWidth="1"/>
  </cols>
  <sheetData>
    <row r="1" spans="1:16" s="11" customFormat="1" ht="14.25">
      <c r="A1" s="10" t="s">
        <v>73</v>
      </c>
      <c r="B1" s="7"/>
      <c r="C1" s="7"/>
      <c r="D1" s="7"/>
      <c r="E1" s="7"/>
      <c r="F1" s="8"/>
      <c r="G1" s="7"/>
      <c r="H1" s="8"/>
      <c r="I1" s="7"/>
      <c r="J1" s="8"/>
      <c r="K1" s="7"/>
      <c r="L1" s="9"/>
      <c r="M1" s="9"/>
      <c r="N1" s="9"/>
      <c r="O1" s="9"/>
      <c r="P1" s="9"/>
    </row>
    <row r="2" spans="1:16" s="11" customFormat="1" ht="9" customHeight="1">
      <c r="A2" s="1"/>
      <c r="B2" s="7"/>
      <c r="C2" s="7"/>
      <c r="D2" s="7"/>
      <c r="E2" s="7"/>
      <c r="F2" s="8"/>
      <c r="G2" s="7"/>
      <c r="H2" s="8"/>
      <c r="I2" s="7"/>
      <c r="J2" s="8"/>
      <c r="K2" s="7"/>
      <c r="L2" s="9"/>
      <c r="M2" s="9"/>
      <c r="N2" s="9"/>
      <c r="O2" s="9"/>
      <c r="P2" s="9"/>
    </row>
    <row r="3" spans="1:17" s="11" customFormat="1" ht="15" customHeight="1" thickBot="1">
      <c r="A3" s="7"/>
      <c r="C3" s="7"/>
      <c r="D3" s="7"/>
      <c r="E3" s="7"/>
      <c r="F3" s="8"/>
      <c r="G3" s="7"/>
      <c r="H3" s="8"/>
      <c r="I3" s="7"/>
      <c r="J3" s="8"/>
      <c r="K3" s="7"/>
      <c r="L3" s="9"/>
      <c r="M3" s="11" t="s">
        <v>56</v>
      </c>
      <c r="P3" s="2"/>
      <c r="Q3" s="2" t="s">
        <v>81</v>
      </c>
    </row>
    <row r="4" spans="1:17" ht="15" customHeight="1">
      <c r="A4" s="12"/>
      <c r="B4" s="13" t="s">
        <v>2</v>
      </c>
      <c r="C4" s="100" t="s">
        <v>74</v>
      </c>
      <c r="D4" s="101"/>
      <c r="E4" s="101"/>
      <c r="F4" s="102"/>
      <c r="G4" s="15" t="s">
        <v>3</v>
      </c>
      <c r="H4" s="16"/>
      <c r="I4" s="17"/>
      <c r="J4" s="14"/>
      <c r="K4" s="15"/>
      <c r="L4" s="103" t="s">
        <v>80</v>
      </c>
      <c r="M4" s="104"/>
      <c r="N4" s="104"/>
      <c r="O4" s="104"/>
      <c r="P4" s="74"/>
      <c r="Q4" s="75"/>
    </row>
    <row r="5" spans="1:17" ht="15" customHeight="1">
      <c r="A5" s="19" t="s">
        <v>0</v>
      </c>
      <c r="B5" s="20" t="s">
        <v>4</v>
      </c>
      <c r="C5" s="3"/>
      <c r="D5" s="63"/>
      <c r="E5" s="21" t="s">
        <v>78</v>
      </c>
      <c r="F5" s="21">
        <v>2</v>
      </c>
      <c r="G5" s="22" t="s">
        <v>0</v>
      </c>
      <c r="H5" s="21" t="s">
        <v>5</v>
      </c>
      <c r="I5" s="23" t="s">
        <v>5</v>
      </c>
      <c r="J5" s="21" t="s">
        <v>6</v>
      </c>
      <c r="K5" s="23" t="s">
        <v>6</v>
      </c>
      <c r="L5" s="5"/>
      <c r="M5" s="6" t="s">
        <v>7</v>
      </c>
      <c r="N5" s="5" t="s">
        <v>8</v>
      </c>
      <c r="O5" s="5" t="s">
        <v>9</v>
      </c>
      <c r="P5" s="76" t="s">
        <v>10</v>
      </c>
      <c r="Q5" s="77" t="s">
        <v>6</v>
      </c>
    </row>
    <row r="6" spans="1:17" ht="15" customHeight="1">
      <c r="A6" s="19" t="s">
        <v>11</v>
      </c>
      <c r="B6" s="20" t="s">
        <v>12</v>
      </c>
      <c r="C6" s="4" t="s">
        <v>75</v>
      </c>
      <c r="D6" s="4"/>
      <c r="E6" s="21" t="s">
        <v>57</v>
      </c>
      <c r="F6" s="21" t="s">
        <v>58</v>
      </c>
      <c r="G6" s="23" t="s">
        <v>13</v>
      </c>
      <c r="H6" s="21" t="s">
        <v>6</v>
      </c>
      <c r="I6" s="23" t="s">
        <v>6</v>
      </c>
      <c r="J6" s="21" t="s">
        <v>14</v>
      </c>
      <c r="K6" s="23" t="s">
        <v>14</v>
      </c>
      <c r="L6" s="4" t="s">
        <v>15</v>
      </c>
      <c r="M6" s="4" t="s">
        <v>16</v>
      </c>
      <c r="N6" s="3" t="s">
        <v>17</v>
      </c>
      <c r="O6" s="3" t="s">
        <v>18</v>
      </c>
      <c r="P6" s="76"/>
      <c r="Q6" s="77" t="s">
        <v>14</v>
      </c>
    </row>
    <row r="7" spans="1:17" ht="15" customHeight="1">
      <c r="A7" s="24" t="s">
        <v>19</v>
      </c>
      <c r="B7" s="20" t="s">
        <v>4</v>
      </c>
      <c r="C7" s="3"/>
      <c r="D7" s="4" t="s">
        <v>69</v>
      </c>
      <c r="E7" s="21" t="s">
        <v>59</v>
      </c>
      <c r="F7" s="21" t="s">
        <v>60</v>
      </c>
      <c r="G7" s="22" t="s">
        <v>0</v>
      </c>
      <c r="H7" s="21" t="s">
        <v>14</v>
      </c>
      <c r="I7" s="23" t="s">
        <v>14</v>
      </c>
      <c r="J7" s="21" t="s">
        <v>3</v>
      </c>
      <c r="K7" s="23" t="s">
        <v>3</v>
      </c>
      <c r="L7" s="4" t="s">
        <v>20</v>
      </c>
      <c r="M7" s="4" t="s">
        <v>21</v>
      </c>
      <c r="N7" s="3" t="s">
        <v>22</v>
      </c>
      <c r="O7" s="3" t="s">
        <v>23</v>
      </c>
      <c r="P7" s="76" t="s">
        <v>24</v>
      </c>
      <c r="Q7" s="77" t="s">
        <v>10</v>
      </c>
    </row>
    <row r="8" spans="1:17" ht="15" customHeight="1">
      <c r="A8" s="24"/>
      <c r="B8" s="20" t="s">
        <v>25</v>
      </c>
      <c r="C8" s="4" t="s">
        <v>76</v>
      </c>
      <c r="D8" s="4" t="s">
        <v>70</v>
      </c>
      <c r="E8" s="21" t="s">
        <v>61</v>
      </c>
      <c r="F8" s="21" t="s">
        <v>62</v>
      </c>
      <c r="G8" s="23" t="s">
        <v>1</v>
      </c>
      <c r="H8" s="21" t="s">
        <v>25</v>
      </c>
      <c r="I8" s="23" t="s">
        <v>1</v>
      </c>
      <c r="J8" s="21" t="s">
        <v>13</v>
      </c>
      <c r="K8" s="23" t="s">
        <v>13</v>
      </c>
      <c r="L8" s="4" t="s">
        <v>26</v>
      </c>
      <c r="M8" s="4" t="s">
        <v>27</v>
      </c>
      <c r="N8" s="3" t="s">
        <v>28</v>
      </c>
      <c r="O8" s="3" t="s">
        <v>29</v>
      </c>
      <c r="P8" s="76" t="s">
        <v>0</v>
      </c>
      <c r="Q8" s="77" t="s">
        <v>3</v>
      </c>
    </row>
    <row r="9" spans="1:17" ht="15" customHeight="1">
      <c r="A9" s="19"/>
      <c r="B9" s="20" t="s">
        <v>4</v>
      </c>
      <c r="C9" s="3"/>
      <c r="D9" s="4" t="s">
        <v>71</v>
      </c>
      <c r="E9" s="21" t="s">
        <v>79</v>
      </c>
      <c r="F9" s="21" t="s">
        <v>63</v>
      </c>
      <c r="G9" s="22" t="s">
        <v>0</v>
      </c>
      <c r="H9" s="21" t="s">
        <v>30</v>
      </c>
      <c r="I9" s="22" t="s">
        <v>0</v>
      </c>
      <c r="J9" s="21" t="s">
        <v>25</v>
      </c>
      <c r="K9" s="23" t="s">
        <v>1</v>
      </c>
      <c r="L9" s="4" t="s">
        <v>31</v>
      </c>
      <c r="M9" s="4" t="s">
        <v>32</v>
      </c>
      <c r="N9" s="3" t="s">
        <v>33</v>
      </c>
      <c r="O9" s="3" t="s">
        <v>34</v>
      </c>
      <c r="P9" s="76" t="s">
        <v>35</v>
      </c>
      <c r="Q9" s="77" t="s">
        <v>13</v>
      </c>
    </row>
    <row r="10" spans="1:17" ht="15" customHeight="1">
      <c r="A10" s="19"/>
      <c r="B10" s="20" t="s">
        <v>36</v>
      </c>
      <c r="C10" s="4" t="s">
        <v>77</v>
      </c>
      <c r="D10" s="4" t="s">
        <v>72</v>
      </c>
      <c r="E10" s="21" t="s">
        <v>64</v>
      </c>
      <c r="F10" s="21" t="s">
        <v>65</v>
      </c>
      <c r="G10" s="23" t="s">
        <v>37</v>
      </c>
      <c r="H10" s="25"/>
      <c r="I10" s="23" t="s">
        <v>37</v>
      </c>
      <c r="J10" s="21" t="s">
        <v>30</v>
      </c>
      <c r="K10" s="23" t="s">
        <v>37</v>
      </c>
      <c r="L10" s="4" t="s">
        <v>38</v>
      </c>
      <c r="M10" s="4" t="s">
        <v>39</v>
      </c>
      <c r="N10" s="3" t="s">
        <v>40</v>
      </c>
      <c r="O10" s="3" t="s">
        <v>41</v>
      </c>
      <c r="P10" s="78" t="s">
        <v>0</v>
      </c>
      <c r="Q10" s="77" t="s">
        <v>25</v>
      </c>
    </row>
    <row r="11" spans="1:17" ht="15" customHeight="1" thickBot="1">
      <c r="A11" s="19"/>
      <c r="B11" s="20" t="s">
        <v>0</v>
      </c>
      <c r="C11" s="4" t="s">
        <v>0</v>
      </c>
      <c r="D11" s="4"/>
      <c r="E11" s="21"/>
      <c r="F11" s="21" t="s">
        <v>66</v>
      </c>
      <c r="G11" s="22"/>
      <c r="H11" s="21" t="s">
        <v>0</v>
      </c>
      <c r="I11" s="23" t="s">
        <v>0</v>
      </c>
      <c r="J11" s="21" t="s">
        <v>0</v>
      </c>
      <c r="K11" s="23" t="s">
        <v>0</v>
      </c>
      <c r="L11" s="3"/>
      <c r="M11" s="4" t="s">
        <v>25</v>
      </c>
      <c r="N11" s="3" t="s">
        <v>42</v>
      </c>
      <c r="O11" s="3" t="s">
        <v>43</v>
      </c>
      <c r="P11" s="78"/>
      <c r="Q11" s="77" t="s">
        <v>0</v>
      </c>
    </row>
    <row r="12" spans="1:17" ht="18" customHeight="1" thickBot="1" thickTop="1">
      <c r="A12" s="26" t="s">
        <v>44</v>
      </c>
      <c r="B12" s="27">
        <f>SUM(B13:B23)</f>
        <v>98772</v>
      </c>
      <c r="C12" s="28">
        <f>SUM(C13:C23)</f>
        <v>14273</v>
      </c>
      <c r="D12" s="69">
        <f>SUM(D13:D23)</f>
        <v>4185</v>
      </c>
      <c r="E12" s="29">
        <f>SUM(E13:E23)</f>
        <v>13649</v>
      </c>
      <c r="F12" s="29">
        <f>SUM(F13:F23)</f>
        <v>6084</v>
      </c>
      <c r="G12" s="30">
        <f>(C12+E12-F12)/B12*100</f>
        <v>22.109504717936257</v>
      </c>
      <c r="H12" s="29">
        <f>SUM(H13:H23)</f>
        <v>428</v>
      </c>
      <c r="I12" s="31">
        <f>SUM(H12/C12*100)</f>
        <v>2.9986688152455683</v>
      </c>
      <c r="J12" s="32">
        <f>SUM(J13:J23)</f>
        <v>333</v>
      </c>
      <c r="K12" s="31">
        <f>SUM(J12/H12*100)</f>
        <v>77.80373831775701</v>
      </c>
      <c r="L12" s="29">
        <f aca="true" t="shared" si="0" ref="L12:Q12">SUM(L13:L23)</f>
        <v>101</v>
      </c>
      <c r="M12" s="29">
        <f t="shared" si="0"/>
        <v>15</v>
      </c>
      <c r="N12" s="29">
        <f t="shared" si="0"/>
        <v>21</v>
      </c>
      <c r="O12" s="29">
        <f t="shared" si="0"/>
        <v>196</v>
      </c>
      <c r="P12" s="79">
        <f t="shared" si="0"/>
        <v>21</v>
      </c>
      <c r="Q12" s="80">
        <f t="shared" si="0"/>
        <v>74</v>
      </c>
    </row>
    <row r="13" spans="1:17" ht="18" customHeight="1">
      <c r="A13" s="24" t="s">
        <v>45</v>
      </c>
      <c r="B13" s="33">
        <v>27384</v>
      </c>
      <c r="C13" s="34">
        <v>5616</v>
      </c>
      <c r="D13" s="70">
        <v>1614</v>
      </c>
      <c r="E13" s="88">
        <v>5524</v>
      </c>
      <c r="F13" s="35">
        <v>2037</v>
      </c>
      <c r="G13" s="36">
        <f>(C13+E13-F13)/B13*100</f>
        <v>33.24203914694712</v>
      </c>
      <c r="H13" s="89">
        <v>135</v>
      </c>
      <c r="I13" s="36">
        <f>SUM(H13/C13*100)</f>
        <v>2.403846153846154</v>
      </c>
      <c r="J13" s="37">
        <v>123</v>
      </c>
      <c r="K13" s="36">
        <f aca="true" t="shared" si="1" ref="K13:K23">SUM(J13/H13*100)</f>
        <v>91.11111111111111</v>
      </c>
      <c r="L13" s="35">
        <v>39</v>
      </c>
      <c r="M13" s="35">
        <v>9</v>
      </c>
      <c r="N13" s="35">
        <v>20</v>
      </c>
      <c r="O13" s="35">
        <v>55</v>
      </c>
      <c r="P13" s="81">
        <v>6</v>
      </c>
      <c r="Q13" s="82">
        <v>6</v>
      </c>
    </row>
    <row r="14" spans="1:17" ht="18" customHeight="1">
      <c r="A14" s="38" t="s">
        <v>46</v>
      </c>
      <c r="B14" s="39">
        <v>7546</v>
      </c>
      <c r="C14" s="40">
        <v>1499</v>
      </c>
      <c r="D14" s="87">
        <v>413</v>
      </c>
      <c r="E14" s="43">
        <v>1504</v>
      </c>
      <c r="F14" s="92">
        <v>896</v>
      </c>
      <c r="G14" s="91">
        <f aca="true" t="shared" si="2" ref="G14:G22">(C14+E14-F14)/B14*100</f>
        <v>27.92207792207792</v>
      </c>
      <c r="H14" s="34">
        <v>18</v>
      </c>
      <c r="I14" s="91">
        <f aca="true" t="shared" si="3" ref="I14:I23">SUM(H14/C14*100)</f>
        <v>1.200800533689126</v>
      </c>
      <c r="J14" s="45">
        <v>15</v>
      </c>
      <c r="K14" s="46">
        <f t="shared" si="1"/>
        <v>83.33333333333334</v>
      </c>
      <c r="L14" s="41">
        <v>5</v>
      </c>
      <c r="M14" s="41">
        <v>0</v>
      </c>
      <c r="N14" s="41">
        <v>0</v>
      </c>
      <c r="O14" s="41">
        <v>10</v>
      </c>
      <c r="P14" s="83">
        <v>0</v>
      </c>
      <c r="Q14" s="84">
        <v>3</v>
      </c>
    </row>
    <row r="15" spans="1:17" ht="18" customHeight="1">
      <c r="A15" s="38" t="s">
        <v>47</v>
      </c>
      <c r="B15" s="39">
        <v>9204</v>
      </c>
      <c r="C15" s="40">
        <v>1050</v>
      </c>
      <c r="D15" s="71">
        <v>547</v>
      </c>
      <c r="E15" s="35">
        <v>1210</v>
      </c>
      <c r="F15" s="35">
        <v>22</v>
      </c>
      <c r="G15" s="91">
        <f t="shared" si="2"/>
        <v>24.315514993481095</v>
      </c>
      <c r="H15" s="93">
        <v>15</v>
      </c>
      <c r="I15" s="90">
        <f t="shared" si="3"/>
        <v>1.4285714285714286</v>
      </c>
      <c r="J15" s="45">
        <v>6</v>
      </c>
      <c r="K15" s="44">
        <f t="shared" si="1"/>
        <v>40</v>
      </c>
      <c r="L15" s="41">
        <v>1</v>
      </c>
      <c r="M15" s="41">
        <v>1</v>
      </c>
      <c r="N15" s="41">
        <v>0</v>
      </c>
      <c r="O15" s="41">
        <v>4</v>
      </c>
      <c r="P15" s="83">
        <v>0</v>
      </c>
      <c r="Q15" s="84">
        <v>9</v>
      </c>
    </row>
    <row r="16" spans="1:17" ht="18" customHeight="1">
      <c r="A16" s="38" t="s">
        <v>48</v>
      </c>
      <c r="B16" s="39">
        <v>11820</v>
      </c>
      <c r="C16" s="40">
        <v>1027</v>
      </c>
      <c r="D16" s="71">
        <v>391</v>
      </c>
      <c r="E16" s="41">
        <v>830</v>
      </c>
      <c r="F16" s="41">
        <v>573</v>
      </c>
      <c r="G16" s="91">
        <f t="shared" si="2"/>
        <v>10.862944162436548</v>
      </c>
      <c r="H16" s="93">
        <v>17</v>
      </c>
      <c r="I16" s="44">
        <f t="shared" si="3"/>
        <v>1.6553067185978578</v>
      </c>
      <c r="J16" s="45">
        <v>12</v>
      </c>
      <c r="K16" s="44">
        <f t="shared" si="1"/>
        <v>70.58823529411765</v>
      </c>
      <c r="L16" s="41">
        <v>1</v>
      </c>
      <c r="M16" s="41">
        <v>1</v>
      </c>
      <c r="N16" s="41">
        <v>0</v>
      </c>
      <c r="O16" s="41">
        <v>10</v>
      </c>
      <c r="P16" s="83">
        <v>0</v>
      </c>
      <c r="Q16" s="84">
        <v>5</v>
      </c>
    </row>
    <row r="17" spans="1:17" ht="18" customHeight="1">
      <c r="A17" s="38" t="s">
        <v>49</v>
      </c>
      <c r="B17" s="39">
        <v>1963</v>
      </c>
      <c r="C17" s="40">
        <v>443</v>
      </c>
      <c r="D17" s="71">
        <v>76</v>
      </c>
      <c r="E17" s="41">
        <v>437</v>
      </c>
      <c r="F17" s="41">
        <v>236</v>
      </c>
      <c r="G17" s="91">
        <f t="shared" si="2"/>
        <v>32.80692817116658</v>
      </c>
      <c r="H17" s="93">
        <v>11</v>
      </c>
      <c r="I17" s="44">
        <f t="shared" si="3"/>
        <v>2.4830699774266365</v>
      </c>
      <c r="J17" s="45">
        <v>9</v>
      </c>
      <c r="K17" s="44">
        <f t="shared" si="1"/>
        <v>81.81818181818183</v>
      </c>
      <c r="L17" s="41">
        <v>3</v>
      </c>
      <c r="M17" s="41">
        <v>1</v>
      </c>
      <c r="N17" s="41">
        <v>0</v>
      </c>
      <c r="O17" s="41">
        <v>5</v>
      </c>
      <c r="P17" s="83">
        <v>0</v>
      </c>
      <c r="Q17" s="84">
        <v>2</v>
      </c>
    </row>
    <row r="18" spans="1:17" ht="18" customHeight="1">
      <c r="A18" s="38" t="s">
        <v>50</v>
      </c>
      <c r="B18" s="39">
        <v>8344</v>
      </c>
      <c r="C18" s="40">
        <v>497</v>
      </c>
      <c r="D18" s="71">
        <v>185</v>
      </c>
      <c r="E18" s="41">
        <v>492</v>
      </c>
      <c r="F18" s="41">
        <v>245</v>
      </c>
      <c r="G18" s="91">
        <f t="shared" si="2"/>
        <v>8.916586768935762</v>
      </c>
      <c r="H18" s="93">
        <v>12</v>
      </c>
      <c r="I18" s="44">
        <f t="shared" si="3"/>
        <v>2.414486921529175</v>
      </c>
      <c r="J18" s="45">
        <v>4</v>
      </c>
      <c r="K18" s="44">
        <f t="shared" si="1"/>
        <v>33.33333333333333</v>
      </c>
      <c r="L18" s="41">
        <v>3</v>
      </c>
      <c r="M18" s="41">
        <v>0</v>
      </c>
      <c r="N18" s="41">
        <v>0</v>
      </c>
      <c r="O18" s="41">
        <v>1</v>
      </c>
      <c r="P18" s="83">
        <v>0</v>
      </c>
      <c r="Q18" s="84">
        <v>8</v>
      </c>
    </row>
    <row r="19" spans="1:17" ht="18" customHeight="1">
      <c r="A19" s="38" t="s">
        <v>51</v>
      </c>
      <c r="B19" s="39">
        <v>3730</v>
      </c>
      <c r="C19" s="40">
        <v>209</v>
      </c>
      <c r="D19" s="71">
        <v>46</v>
      </c>
      <c r="E19" s="41">
        <v>0</v>
      </c>
      <c r="F19" s="41">
        <v>0</v>
      </c>
      <c r="G19" s="91">
        <f t="shared" si="2"/>
        <v>5.603217158176943</v>
      </c>
      <c r="H19" s="93">
        <v>3</v>
      </c>
      <c r="I19" s="44">
        <f t="shared" si="3"/>
        <v>1.4354066985645932</v>
      </c>
      <c r="J19" s="45">
        <v>3</v>
      </c>
      <c r="K19" s="44">
        <v>0</v>
      </c>
      <c r="L19" s="41">
        <v>1</v>
      </c>
      <c r="M19" s="41">
        <v>0</v>
      </c>
      <c r="N19" s="41">
        <v>0</v>
      </c>
      <c r="O19" s="41">
        <v>2</v>
      </c>
      <c r="P19" s="83">
        <v>0</v>
      </c>
      <c r="Q19" s="84">
        <v>0</v>
      </c>
    </row>
    <row r="20" spans="1:17" ht="18" customHeight="1">
      <c r="A20" s="38" t="s">
        <v>52</v>
      </c>
      <c r="B20" s="39">
        <v>3308</v>
      </c>
      <c r="C20" s="40">
        <v>314</v>
      </c>
      <c r="D20" s="71">
        <v>96</v>
      </c>
      <c r="E20" s="41">
        <v>333</v>
      </c>
      <c r="F20" s="41">
        <v>128</v>
      </c>
      <c r="G20" s="91">
        <f t="shared" si="2"/>
        <v>15.689238210399031</v>
      </c>
      <c r="H20" s="93">
        <v>9</v>
      </c>
      <c r="I20" s="42">
        <f t="shared" si="3"/>
        <v>2.8662420382165608</v>
      </c>
      <c r="J20" s="95">
        <v>5</v>
      </c>
      <c r="K20" s="42">
        <f t="shared" si="1"/>
        <v>55.55555555555556</v>
      </c>
      <c r="L20" s="41">
        <v>0</v>
      </c>
      <c r="M20" s="41">
        <v>0</v>
      </c>
      <c r="N20" s="41">
        <v>1</v>
      </c>
      <c r="O20" s="99">
        <v>4</v>
      </c>
      <c r="P20" s="83">
        <v>0</v>
      </c>
      <c r="Q20" s="84">
        <v>4</v>
      </c>
    </row>
    <row r="21" spans="1:17" ht="18" customHeight="1">
      <c r="A21" s="64" t="s">
        <v>53</v>
      </c>
      <c r="B21" s="65">
        <v>10736</v>
      </c>
      <c r="C21" s="66">
        <v>1347</v>
      </c>
      <c r="D21" s="72">
        <v>128</v>
      </c>
      <c r="E21" s="41">
        <v>1261</v>
      </c>
      <c r="F21" s="67">
        <v>992</v>
      </c>
      <c r="G21" s="91">
        <f t="shared" si="2"/>
        <v>15.052160953800298</v>
      </c>
      <c r="H21" s="34">
        <v>108</v>
      </c>
      <c r="I21" s="68">
        <f t="shared" si="3"/>
        <v>8.017817371937639</v>
      </c>
      <c r="J21" s="37">
        <v>72</v>
      </c>
      <c r="K21" s="68">
        <f t="shared" si="1"/>
        <v>66.66666666666666</v>
      </c>
      <c r="L21" s="96">
        <v>14</v>
      </c>
      <c r="M21" s="96">
        <v>0</v>
      </c>
      <c r="N21" s="96">
        <v>0</v>
      </c>
      <c r="O21" s="96">
        <v>58</v>
      </c>
      <c r="P21" s="97">
        <v>5</v>
      </c>
      <c r="Q21" s="98">
        <v>31</v>
      </c>
    </row>
    <row r="22" spans="1:17" ht="18" customHeight="1">
      <c r="A22" s="38" t="s">
        <v>54</v>
      </c>
      <c r="B22" s="39">
        <v>10049</v>
      </c>
      <c r="C22" s="40">
        <v>1300</v>
      </c>
      <c r="D22" s="71">
        <v>392</v>
      </c>
      <c r="E22" s="67">
        <v>1182</v>
      </c>
      <c r="F22" s="41">
        <v>559</v>
      </c>
      <c r="G22" s="91">
        <f t="shared" si="2"/>
        <v>19.13623246094139</v>
      </c>
      <c r="H22" s="66">
        <v>49</v>
      </c>
      <c r="I22" s="42">
        <f t="shared" si="3"/>
        <v>3.769230769230769</v>
      </c>
      <c r="J22" s="47">
        <v>40</v>
      </c>
      <c r="K22" s="42">
        <f t="shared" si="1"/>
        <v>81.63265306122449</v>
      </c>
      <c r="L22" s="41">
        <v>13</v>
      </c>
      <c r="M22" s="41">
        <v>1</v>
      </c>
      <c r="N22" s="41">
        <v>0</v>
      </c>
      <c r="O22" s="41">
        <v>26</v>
      </c>
      <c r="P22" s="83">
        <v>9</v>
      </c>
      <c r="Q22" s="84">
        <v>0</v>
      </c>
    </row>
    <row r="23" spans="1:17" ht="18" customHeight="1" thickBot="1">
      <c r="A23" s="48" t="s">
        <v>55</v>
      </c>
      <c r="B23" s="49">
        <v>4688</v>
      </c>
      <c r="C23" s="50">
        <v>971</v>
      </c>
      <c r="D23" s="73">
        <v>297</v>
      </c>
      <c r="E23" s="51">
        <v>876</v>
      </c>
      <c r="F23" s="51">
        <v>396</v>
      </c>
      <c r="G23" s="94">
        <f>(C23+E23-F23)/B23*100</f>
        <v>30.951365187713307</v>
      </c>
      <c r="H23" s="51">
        <v>51</v>
      </c>
      <c r="I23" s="52">
        <f t="shared" si="3"/>
        <v>5.25231719876416</v>
      </c>
      <c r="J23" s="53">
        <v>44</v>
      </c>
      <c r="K23" s="52">
        <f t="shared" si="1"/>
        <v>86.27450980392157</v>
      </c>
      <c r="L23" s="51">
        <v>21</v>
      </c>
      <c r="M23" s="51">
        <v>2</v>
      </c>
      <c r="N23" s="51">
        <v>0</v>
      </c>
      <c r="O23" s="51">
        <v>21</v>
      </c>
      <c r="P23" s="85">
        <v>1</v>
      </c>
      <c r="Q23" s="86">
        <v>6</v>
      </c>
    </row>
    <row r="24" spans="1:16" ht="16.5" customHeight="1">
      <c r="A24" s="54"/>
      <c r="B24" s="55"/>
      <c r="C24" s="55"/>
      <c r="D24" s="55"/>
      <c r="E24" s="55"/>
      <c r="F24" s="56"/>
      <c r="G24" s="55"/>
      <c r="H24" s="56"/>
      <c r="I24" s="55"/>
      <c r="J24" s="56"/>
      <c r="K24" s="55"/>
      <c r="L24" s="57"/>
      <c r="M24" s="57"/>
      <c r="N24" s="57"/>
      <c r="O24" s="57"/>
      <c r="P24" s="57"/>
    </row>
    <row r="25" spans="1:16" s="60" customFormat="1" ht="16.5" customHeight="1">
      <c r="A25" s="58"/>
      <c r="B25" s="105" t="s">
        <v>67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59"/>
    </row>
    <row r="26" spans="1:16" s="60" customFormat="1" ht="16.5" customHeight="1">
      <c r="A26" s="58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59"/>
    </row>
    <row r="27" spans="1:16" s="60" customFormat="1" ht="16.5" customHeight="1">
      <c r="A27" s="58"/>
      <c r="B27" s="61" t="s">
        <v>68</v>
      </c>
      <c r="C27" s="61"/>
      <c r="D27" s="61"/>
      <c r="F27" s="62"/>
      <c r="G27" s="61"/>
      <c r="H27" s="62"/>
      <c r="J27" s="62"/>
      <c r="K27" s="61"/>
      <c r="L27" s="59"/>
      <c r="M27" s="59"/>
      <c r="N27" s="59"/>
      <c r="O27" s="59"/>
      <c r="P27" s="59"/>
    </row>
    <row r="28" spans="1:16" ht="16.5" customHeight="1">
      <c r="A28" s="54"/>
      <c r="B28" s="55"/>
      <c r="C28" s="55"/>
      <c r="D28" s="55"/>
      <c r="E28" s="55"/>
      <c r="F28" s="56"/>
      <c r="G28" s="55"/>
      <c r="H28" s="56"/>
      <c r="J28" s="56"/>
      <c r="K28" s="55"/>
      <c r="L28" s="57"/>
      <c r="M28" s="57"/>
      <c r="N28" s="57"/>
      <c r="O28" s="57"/>
      <c r="P28" s="57"/>
    </row>
    <row r="29" spans="1:16" ht="15" customHeight="1">
      <c r="A29" s="54"/>
      <c r="B29" s="55"/>
      <c r="C29" s="55"/>
      <c r="D29" s="55"/>
      <c r="E29" s="55"/>
      <c r="F29" s="56"/>
      <c r="G29" s="55"/>
      <c r="H29" s="56"/>
      <c r="I29" s="55"/>
      <c r="J29" s="56"/>
      <c r="K29" s="55"/>
      <c r="L29" s="57"/>
      <c r="M29" s="57"/>
      <c r="N29" s="57"/>
      <c r="O29" s="57"/>
      <c r="P29" s="57"/>
    </row>
    <row r="30" spans="1:16" ht="15" customHeight="1">
      <c r="A30" s="54"/>
      <c r="B30" s="55"/>
      <c r="C30" s="55"/>
      <c r="D30" s="55"/>
      <c r="E30" s="55"/>
      <c r="F30" s="56"/>
      <c r="G30" s="55"/>
      <c r="H30" s="56"/>
      <c r="I30" s="55"/>
      <c r="J30" s="56"/>
      <c r="K30" s="55"/>
      <c r="L30" s="57"/>
      <c r="M30" s="57"/>
      <c r="N30" s="57"/>
      <c r="O30" s="57"/>
      <c r="P30" s="57"/>
    </row>
    <row r="31" spans="1:16" ht="15" customHeight="1">
      <c r="A31" s="54"/>
      <c r="B31" s="55"/>
      <c r="C31" s="55"/>
      <c r="D31" s="55"/>
      <c r="E31" s="55"/>
      <c r="F31" s="56"/>
      <c r="G31" s="55"/>
      <c r="H31" s="56"/>
      <c r="I31" s="55"/>
      <c r="J31" s="56"/>
      <c r="K31" s="55"/>
      <c r="L31" s="57"/>
      <c r="M31" s="57"/>
      <c r="N31" s="57"/>
      <c r="O31" s="57"/>
      <c r="P31" s="57"/>
    </row>
    <row r="32" spans="1:16" ht="15" customHeight="1">
      <c r="A32" s="54"/>
      <c r="B32" s="55"/>
      <c r="C32" s="55"/>
      <c r="D32" s="55"/>
      <c r="E32" s="55"/>
      <c r="F32" s="56"/>
      <c r="G32" s="55"/>
      <c r="H32" s="56"/>
      <c r="I32" s="55"/>
      <c r="J32" s="56"/>
      <c r="K32" s="55"/>
      <c r="L32" s="57"/>
      <c r="M32" s="57"/>
      <c r="N32" s="57"/>
      <c r="O32" s="57"/>
      <c r="P32" s="57"/>
    </row>
    <row r="33" spans="1:16" ht="15" customHeight="1">
      <c r="A33" s="54"/>
      <c r="B33" s="55"/>
      <c r="C33" s="55"/>
      <c r="D33" s="55"/>
      <c r="E33" s="55"/>
      <c r="F33" s="56"/>
      <c r="G33" s="55"/>
      <c r="H33" s="56"/>
      <c r="I33" s="55"/>
      <c r="J33" s="56"/>
      <c r="K33" s="55"/>
      <c r="L33" s="57"/>
      <c r="M33" s="57"/>
      <c r="N33" s="57"/>
      <c r="O33" s="57"/>
      <c r="P33" s="57"/>
    </row>
    <row r="34" spans="1:16" ht="15" customHeight="1">
      <c r="A34" s="54"/>
      <c r="B34" s="55"/>
      <c r="C34" s="55"/>
      <c r="D34" s="55"/>
      <c r="E34" s="55"/>
      <c r="F34" s="56"/>
      <c r="G34" s="55"/>
      <c r="H34" s="56"/>
      <c r="I34" s="55"/>
      <c r="J34" s="56"/>
      <c r="K34" s="55"/>
      <c r="L34" s="57"/>
      <c r="M34" s="57"/>
      <c r="N34" s="57"/>
      <c r="O34" s="57"/>
      <c r="P34" s="57"/>
    </row>
  </sheetData>
  <sheetProtection sheet="1"/>
  <mergeCells count="3">
    <mergeCell ref="C4:F4"/>
    <mergeCell ref="L4:O4"/>
    <mergeCell ref="B25:O26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75" r:id="rId1"/>
  <headerFooter alignWithMargins="0">
    <oddFooter>&amp;L&amp;"ＭＳ Ｐゴシック,標準"&amp;12西濃地域の公衆衛生2011&amp;C&amp;"ＭＳ Ｐゴシック,標準"&amp;12－　100　－&amp;R&amp;"ＭＳ Ｐゴシック,標準"&amp;12第６章　健康増進&amp;"ＭＳ ゴシック,標準"&amp;8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岐阜県</cp:lastModifiedBy>
  <cp:lastPrinted>2012-01-30T01:05:33Z</cp:lastPrinted>
  <dcterms:created xsi:type="dcterms:W3CDTF">2005-03-21T13:04:26Z</dcterms:created>
  <dcterms:modified xsi:type="dcterms:W3CDTF">2012-01-30T01:05:36Z</dcterms:modified>
  <cp:category/>
  <cp:version/>
  <cp:contentType/>
  <cp:contentStatus/>
  <cp:revision>19</cp:revision>
</cp:coreProperties>
</file>