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20496" windowHeight="75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<sst xmlns="http://schemas.openxmlformats.org/spreadsheetml/2006/main" count="1197" uniqueCount="611">
  <si>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</si>
  <si>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</si>
  <si>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</si>
  <si>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</si>
  <si>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</si>
  <si>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</si>
  <si>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</si>
  <si>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</si>
  <si>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</si>
  <si>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</si>
  <si>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</si>
  <si>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</si>
  <si>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</si>
  <si>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</si>
  <si>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</si>
  <si>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</si>
  <si>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</si>
  <si>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</si>
  <si>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</si>
  <si>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</si>
  <si>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</si>
  <si>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</si>
  <si>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</si>
  <si>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</si>
  <si>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</si>
  <si>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</si>
  <si>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</si>
  <si>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</si>
  <si>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</si>
  <si>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</si>
  <si>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</si>
  <si>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</si>
  <si>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</si>
  <si>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</si>
  <si>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</si>
  <si>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</si>
  <si>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</si>
  <si>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</si>
  <si>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</si>
  <si>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</si>
  <si>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</si>
  <si>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</si>
  <si>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</si>
  <si>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</si>
  <si>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</si>
  <si>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</si>
  <si>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</si>
  <si>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</si>
  <si>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</si>
  <si>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</si>
  <si>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</si>
  <si>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</si>
  <si>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</si>
  <si>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</si>
  <si>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</si>
  <si>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</si>
  <si>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</si>
  <si>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</si>
  <si>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</si>
  <si>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</si>
  <si>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</si>
  <si>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</si>
  <si>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</si>
  <si>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</si>
  <si>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</si>
  <si>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</si>
  <si>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</si>
  <si>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</si>
  <si>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</si>
  <si>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</si>
  <si>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</si>
  <si>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</si>
  <si>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</si>
  <si>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</si>
  <si>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</si>
  <si>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</si>
  <si>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</si>
  <si>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</si>
  <si>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</si>
  <si>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</si>
  <si>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</si>
  <si>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</si>
  <si>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</si>
  <si>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</si>
  <si>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</si>
  <si>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</si>
  <si>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</si>
  <si>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</si>
  <si>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</si>
  <si>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</si>
  <si>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</si>
  <si>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</si>
  <si>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</si>
  <si>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</si>
  <si>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</si>
  <si>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</si>
  <si>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</si>
  <si>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</si>
  <si>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富加町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</si>
  <si>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</si>
  <si>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</si>
  <si>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</si>
  <si>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</si>
  <si>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</si>
  <si>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</si>
  <si>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</si>
  <si>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</si>
  <si>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</si>
  <si>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</si>
  <si>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</si>
  <si>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</si>
  <si>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</si>
  <si>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</si>
  <si>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</si>
  <si>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</si>
  <si>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</si>
  <si>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</si>
  <si>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</si>
  <si>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</si>
  <si>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</si>
  <si>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</si>
  <si>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</si>
  <si>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</si>
  <si>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</si>
  <si>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</si>
  <si>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</si>
  <si>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</si>
  <si>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</si>
  <si>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</si>
  <si>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</si>
  <si>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</si>
  <si>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</si>
  <si>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</si>
  <si>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</si>
  <si>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</si>
  <si>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</si>
  <si>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</si>
  <si>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</si>
  <si>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</si>
  <si>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</si>
  <si>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</si>
  <si>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</si>
  <si>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</si>
  <si>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</si>
  <si>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</si>
  <si>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</si>
  <si>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</si>
  <si>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</si>
  <si>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</si>
  <si>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</si>
  <si>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</si>
  <si>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</si>
  <si>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</si>
  <si>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</si>
  <si>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</si>
  <si>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</si>
  <si>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</si>
  <si>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</si>
  <si>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</si>
  <si>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</si>
  <si>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</si>
  <si>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</si>
  <si>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</si>
  <si>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</si>
  <si>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</si>
  <si>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</si>
  <si>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</si>
  <si>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</si>
  <si>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</si>
  <si>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</si>
  <si>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</si>
  <si>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</si>
  <si>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</si>
  <si>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</si>
  <si>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</si>
  <si>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</si>
  <si>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</si>
  <si>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</si>
  <si>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</si>
  <si>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</si>
  <si>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</si>
  <si>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</si>
  <si>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</si>
  <si>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</si>
  <si>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</si>
  <si>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</si>
  <si>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</si>
  <si>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</si>
  <si>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</si>
  <si>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</si>
  <si>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</si>
  <si>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</si>
  <si>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</si>
  <si>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</si>
  <si>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</si>
  <si>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</si>
  <si>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</si>
  <si>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</si>
  <si>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</si>
  <si>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</si>
  <si>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</si>
  <si>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</si>
  <si>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</si>
  <si>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</si>
  <si>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</si>
  <si>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</si>
  <si>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</si>
  <si>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</si>
  <si>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</si>
  <si>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</si>
  <si>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</si>
  <si>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岐阜県富加町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</si>
  <si>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</si>
  <si>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</si>
  <si>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</si>
  <si>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</si>
  <si>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</si>
  <si>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</si>
  <si>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</si>
  <si>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</si>
  <si>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</si>
  <si>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</si>
  <si>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</si>
  <si>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</si>
  <si>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</si>
  <si>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</si>
  <si>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</si>
  <si>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</si>
  <si>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</si>
  <si>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</si>
  <si>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</si>
  <si>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</si>
  <si>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</si>
  <si>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</si>
  <si>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</si>
  <si>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</si>
  <si>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</si>
  <si>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</si>
  <si>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</si>
  <si>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</si>
  <si>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</si>
  <si>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</si>
  <si>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</si>
  <si>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</si>
  <si>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</si>
  <si>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</si>
  <si>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</si>
  <si>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</si>
  <si>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</si>
  <si>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</si>
  <si>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</si>
  <si>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</si>
  <si>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</si>
  <si>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</si>
  <si>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</si>
  <si>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</si>
  <si>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</si>
  <si>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</si>
  <si>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</si>
  <si>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</si>
  <si>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</si>
  <si>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</si>
  <si>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</si>
  <si>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</si>
  <si>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</si>
  <si>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</si>
  <si>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</si>
  <si>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</si>
  <si>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</si>
  <si>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</si>
  <si>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</si>
  <si>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</si>
  <si>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</si>
  <si>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</si>
  <si>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</si>
  <si>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</si>
  <si>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</si>
  <si>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</si>
  <si>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</si>
  <si>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</si>
  <si>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</si>
  <si>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</si>
  <si>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</si>
  <si>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</si>
  <si>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</si>
  <si>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</si>
  <si>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</si>
  <si>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</si>
  <si>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</si>
  <si>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</si>
  <si>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</si>
  <si>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</si>
  <si>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</si>
  <si>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</si>
  <si>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</si>
  <si>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</si>
  <si>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</si>
  <si>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</si>
  <si>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</si>
  <si>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</si>
  <si>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</si>
  <si>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</si>
  <si>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</si>
  <si>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</si>
  <si>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</si>
  <si>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</si>
  <si>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</si>
  <si>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</si>
  <si>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</si>
  <si>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</si>
  <si>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</si>
  <si>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</si>
  <si>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</si>
  <si>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</si>
  <si>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</si>
  <si>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</si>
  <si>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</si>
  <si>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</si>
  <si>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</si>
  <si>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</si>
  <si>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</si>
  <si>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</si>
  <si>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</si>
  <si>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</si>
  <si>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</si>
  <si>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</si>
  <si>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</si>
  <si>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</si>
  <si>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</si>
  <si>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</si>
  <si>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</si>
  <si>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</si>
  <si>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</si>
  <si>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</si>
  <si>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</si>
  <si>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</si>
  <si>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</si>
  <si>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</si>
  <si>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</si>
  <si>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</si>
  <si>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</si>
  <si>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</si>
  <si>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</si>
  <si>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</si>
  <si>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</si>
  <si>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</si>
  <si>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</si>
  <si>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</si>
  <si>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</si>
  <si>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</si>
  <si>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</si>
  <si>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</si>
  <si>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</si>
  <si>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</si>
  <si>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</si>
  <si>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</si>
  <si>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</si>
  <si>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</si>
  <si>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</si>
  <si>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</si>
  <si>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</si>
  <si>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</si>
  <si>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</si>
  <si>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</si>
  <si>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</si>
  <si>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</si>
  <si>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</si>
  <si>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岐阜県富加町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</si>
  <si>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</si>
  <si>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</si>
  <si>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</si>
  <si>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</si>
  <si>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</si>
  <si>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</si>
  <si>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</si>
  <si>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</si>
  <si>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</si>
  <si>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</si>
  <si>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</si>
  <si>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</si>
  <si>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</si>
  <si>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</si>
  <si>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</si>
  <si>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</si>
  <si>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</si>
  <si>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</si>
  <si>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</si>
  <si>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</si>
  <si>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</si>
  <si>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</si>
  <si>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</si>
  <si>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</si>
  <si>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</si>
  <si>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</si>
  <si>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</si>
  <si>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</si>
  <si>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</si>
  <si>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</si>
  <si>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</si>
  <si>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</si>
  <si>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</si>
  <si>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</si>
  <si>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</si>
  <si>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</si>
  <si>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</si>
  <si>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</si>
  <si>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</si>
  <si>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</si>
  <si>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</si>
  <si>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</si>
  <si>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</si>
  <si>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</si>
  <si>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</si>
  <si>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</si>
  <si>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</si>
  <si>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</si>
  <si>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</si>
  <si>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</si>
  <si>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</si>
  <si>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</si>
  <si>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</si>
  <si>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</si>
  <si>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</si>
  <si>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</si>
  <si>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</si>
  <si>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</si>
  <si>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</si>
  <si>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</si>
  <si>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</si>
  <si>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</si>
  <si>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</si>
  <si>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</si>
  <si>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</si>
  <si>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</si>
  <si>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</si>
  <si>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</si>
  <si>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</si>
  <si>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</si>
  <si>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</si>
  <si>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</si>
  <si>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</si>
  <si>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</si>
  <si>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</si>
  <si>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</si>
  <si>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</si>
  <si>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</si>
  <si>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</si>
  <si>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</si>
  <si>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</si>
  <si>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</si>
  <si>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</si>
  <si>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</si>
  <si>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</si>
  <si>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</si>
  <si>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</si>
  <si>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</si>
  <si>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</si>
  <si>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</si>
  <si>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</si>
  <si>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</si>
  <si>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</si>
  <si>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</si>
  <si>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</si>
  <si>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</si>
  <si>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</si>
  <si>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</si>
  <si>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</si>
  <si>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</si>
  <si>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</si>
  <si>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</si>
  <si>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</si>
  <si>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</si>
  <si>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</si>
  <si>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</si>
  <si>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</si>
  <si>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</si>
  <si>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</si>
  <si>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</si>
  <si>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</si>
  <si>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</si>
  <si>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</si>
  <si>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</si>
  <si>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</si>
  <si>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</si>
  <si>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</si>
  <si>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</si>
  <si>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</si>
  <si>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</si>
  <si>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</si>
  <si>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</si>
  <si>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</si>
  <si>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</si>
  <si>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</si>
  <si>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</si>
  <si>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</si>
  <si>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</si>
  <si>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</si>
  <si>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</si>
  <si>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</si>
  <si>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</si>
  <si>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</si>
  <si>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</si>
  <si>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</si>
  <si>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</si>
  <si>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</si>
  <si>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</si>
  <si>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</si>
  <si>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</si>
  <si>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</si>
  <si>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</si>
  <si>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</si>
  <si>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</si>
  <si>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</si>
  <si>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</si>
  <si>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</si>
  <si>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</si>
  <si>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</si>
  <si>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</si>
  <si>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</si>
  <si>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</si>
  <si>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</si>
  <si>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</si>
  <si>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</si>
  <si>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</si>
  <si>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</si>
  <si>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</si>
  <si>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</si>
  <si>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</si>
  <si>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</si>
  <si>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</si>
  <si>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</si>
  <si>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</si>
  <si>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</si>
  <si>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</si>
  <si>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</si>
  <si>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</si>
  <si>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</si>
  <si>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</si>
  <si>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</si>
  <si>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</si>
  <si>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</si>
  <si>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</si>
  <si>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</si>
  <si>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</si>
  <si>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</si>
  <si>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</si>
  <si>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</si>
  <si>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</si>
  <si>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</si>
  <si>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</si>
  <si>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</si>
  <si>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</si>
  <si>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</si>
  <si>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</si>
  <si>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</si>
  <si>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</si>
  <si>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</si>
  <si>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</si>
  <si>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</si>
  <si>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</si>
  <si>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</si>
  <si>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</si>
  <si>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5.16</t>
  </si>
  <si>
    <t>▲ 5.80</t>
  </si>
  <si>
    <t>一般会計</t>
  </si>
  <si>
    <t>水道事業会計</t>
  </si>
  <si>
    <t>下水道事業会計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</si>
  <si>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</si>
  <si>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</si>
  <si>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</si>
  <si>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</si>
  <si>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</si>
  <si>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</si>
  <si>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</si>
  <si>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</si>
  <si>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</si>
  <si>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</si>
  <si>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</si>
  <si>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基金から86百万円繰入</t>
    <rPh sb="0" eb="2">
      <t>キキン</t>
    </rPh>
    <rPh sb="6" eb="9">
      <t>ヒャクマンエン</t>
    </rPh>
    <rPh sb="9" eb="11">
      <t>クリイレ</t>
    </rPh>
    <phoneticPr fontId="2"/>
  </si>
  <si>
    <t>-</t>
    <phoneticPr fontId="2"/>
  </si>
  <si>
    <t>可茂衛生施設利用組合</t>
    <rPh sb="0" eb="2">
      <t>カモ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</si>
  <si>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</si>
  <si>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</si>
  <si>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美濃加茂市富加町中学校組合</t>
    <rPh sb="0" eb="5">
      <t>ミノカモシ</t>
    </rPh>
    <rPh sb="5" eb="8">
      <t>トミカチョウ</t>
    </rPh>
    <rPh sb="8" eb="11">
      <t>チュウガッコウ</t>
    </rPh>
    <rPh sb="11" eb="13">
      <t>クミアイ</t>
    </rPh>
    <phoneticPr fontId="2"/>
  </si>
  <si>
    <t>可茂消防事務組合</t>
    <rPh sb="0" eb="2">
      <t>カモ</t>
    </rPh>
    <rPh sb="2" eb="4">
      <t>ショウボウ</t>
    </rPh>
    <rPh sb="4" eb="6">
      <t>ジム</t>
    </rPh>
    <rPh sb="6" eb="8">
      <t>クミアイ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</si>
  <si>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</si>
  <si>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</si>
  <si>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可茂公設地方卸売市場組合</t>
    <rPh sb="0" eb="2">
      <t>カモ</t>
    </rPh>
    <rPh sb="2" eb="3">
      <t>オオヤケ</t>
    </rPh>
    <rPh sb="4" eb="6">
      <t>チホウ</t>
    </rPh>
    <rPh sb="6" eb="8">
      <t>オロシウリ</t>
    </rPh>
    <rPh sb="8" eb="10">
      <t>シジョウ</t>
    </rPh>
    <rPh sb="10" eb="12">
      <t>クミアイ</t>
    </rPh>
    <phoneticPr fontId="2"/>
  </si>
  <si>
    <t>基金から169百万円繰入</t>
    <rPh sb="0" eb="2">
      <t>キキン</t>
    </rPh>
    <rPh sb="7" eb="10">
      <t>ヒャクマンエン</t>
    </rPh>
    <rPh sb="10" eb="12">
      <t>クリイレ</t>
    </rPh>
    <phoneticPr fontId="2"/>
  </si>
  <si>
    <t>基金から20百万円繰入</t>
    <rPh sb="0" eb="2">
      <t>キキン</t>
    </rPh>
    <rPh sb="6" eb="9">
      <t>ヒャクマンエン</t>
    </rPh>
    <rPh sb="9" eb="11">
      <t>クリイレ</t>
    </rPh>
    <phoneticPr fontId="2"/>
  </si>
  <si>
    <t>長良川鉄道株式会社</t>
    <rPh sb="0" eb="3">
      <t>ナガラガワ</t>
    </rPh>
    <rPh sb="3" eb="5">
      <t>テツドウ</t>
    </rPh>
    <rPh sb="5" eb="7">
      <t>カブシキ</t>
    </rPh>
    <rPh sb="7" eb="9">
      <t>カイシャ</t>
    </rPh>
    <phoneticPr fontId="2"/>
  </si>
  <si>
    <t>▲366</t>
    <phoneticPr fontId="2"/>
  </si>
  <si>
    <t>-</t>
    <phoneticPr fontId="2"/>
  </si>
  <si>
    <t>ふるさと納税基金</t>
    <rPh sb="4" eb="6">
      <t>ノウゼイ</t>
    </rPh>
    <rPh sb="6" eb="8">
      <t>キキン</t>
    </rPh>
    <phoneticPr fontId="5"/>
  </si>
  <si>
    <t>まち・ひと・しごと創生基金</t>
    <rPh sb="9" eb="11">
      <t>ソウセイ</t>
    </rPh>
    <rPh sb="11" eb="13">
      <t>キキン</t>
    </rPh>
    <phoneticPr fontId="5"/>
  </si>
  <si>
    <t>地域福祉基金</t>
    <rPh sb="0" eb="2">
      <t>チイキ</t>
    </rPh>
    <rPh sb="2" eb="4">
      <t>フクシ</t>
    </rPh>
    <rPh sb="4" eb="6">
      <t>キキン</t>
    </rPh>
    <phoneticPr fontId="5"/>
  </si>
  <si>
    <t>高齢者福祉対策基金</t>
    <rPh sb="0" eb="3">
      <t>コウレイシャ</t>
    </rPh>
    <rPh sb="3" eb="5">
      <t>フクシ</t>
    </rPh>
    <rPh sb="5" eb="7">
      <t>タイサク</t>
    </rPh>
    <rPh sb="7" eb="9">
      <t>キキン</t>
    </rPh>
    <phoneticPr fontId="5"/>
  </si>
  <si>
    <t>ふるさと農村活性化対策基金</t>
    <rPh sb="4" eb="6">
      <t>ノウソン</t>
    </rPh>
    <rPh sb="6" eb="9">
      <t>カッセイカ</t>
    </rPh>
    <rPh sb="9" eb="11">
      <t>タイサク</t>
    </rPh>
    <rPh sb="11" eb="13">
      <t>キキン</t>
    </rPh>
    <phoneticPr fontId="5"/>
  </si>
  <si>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</si>
  <si>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</si>
  <si>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</si>
  <si>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</si>
  <si>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</si>
  <si>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</si>
  <si>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</si>
  <si>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令和3年度の実質公債費比率は10.6％であり、早期健全化基準の25％を下回っている。しかし、類似団体内平均値より2.6％上回っている。また、将来負担比率は平成23年度以降発生していない。今後も大型普通建設事業の実施に伴い、地方債の新規発行が見込まれるが、物価高騰の影響による歳出増加なども引き続き見込まれる。よって、事業をこれまで以上に精査し、可能な限り地方債の新規発行額を抑制したい。</t>
    <rPh sb="1" eb="3">
      <t>レイワ</t>
    </rPh>
    <rPh sb="4" eb="6">
      <t>ネンド</t>
    </rPh>
    <rPh sb="7" eb="9">
      <t>ジッシツ</t>
    </rPh>
    <rPh sb="9" eb="12">
      <t>コウサイヒ</t>
    </rPh>
    <rPh sb="12" eb="14">
      <t>ヒリツ</t>
    </rPh>
    <rPh sb="24" eb="26">
      <t>ソウキ</t>
    </rPh>
    <rPh sb="26" eb="29">
      <t>ケンゼンカ</t>
    </rPh>
    <rPh sb="29" eb="31">
      <t>キジュン</t>
    </rPh>
    <rPh sb="36" eb="38">
      <t>シタマワ</t>
    </rPh>
    <rPh sb="47" eb="49">
      <t>ルイジ</t>
    </rPh>
    <rPh sb="49" eb="51">
      <t>ダンタイ</t>
    </rPh>
    <rPh sb="51" eb="52">
      <t>ナイ</t>
    </rPh>
    <rPh sb="52" eb="55">
      <t>ヘイキンチ</t>
    </rPh>
    <rPh sb="61" eb="63">
      <t>ウワマワ</t>
    </rPh>
    <rPh sb="71" eb="73">
      <t>ショウライ</t>
    </rPh>
    <rPh sb="73" eb="75">
      <t>フタン</t>
    </rPh>
    <rPh sb="75" eb="77">
      <t>ヒリツ</t>
    </rPh>
    <rPh sb="78" eb="80">
      <t>ヘイセイ</t>
    </rPh>
    <rPh sb="82" eb="84">
      <t>ネンド</t>
    </rPh>
    <rPh sb="84" eb="86">
      <t>イコウ</t>
    </rPh>
    <rPh sb="86" eb="88">
      <t>ハッセイ</t>
    </rPh>
    <rPh sb="94" eb="96">
      <t>コンゴ</t>
    </rPh>
    <rPh sb="97" eb="99">
      <t>オオガタ</t>
    </rPh>
    <rPh sb="99" eb="101">
      <t>フツウ</t>
    </rPh>
    <rPh sb="101" eb="103">
      <t>ケンセツ</t>
    </rPh>
    <rPh sb="103" eb="105">
      <t>ジギョウ</t>
    </rPh>
    <rPh sb="106" eb="108">
      <t>ジッシ</t>
    </rPh>
    <rPh sb="109" eb="110">
      <t>トモナ</t>
    </rPh>
    <rPh sb="112" eb="115">
      <t>チホウサイ</t>
    </rPh>
    <rPh sb="116" eb="118">
      <t>シンキ</t>
    </rPh>
    <rPh sb="118" eb="120">
      <t>ハッコウ</t>
    </rPh>
    <rPh sb="121" eb="123">
      <t>ミコ</t>
    </rPh>
    <rPh sb="128" eb="130">
      <t>ブッカ</t>
    </rPh>
    <rPh sb="130" eb="132">
      <t>コウトウ</t>
    </rPh>
    <rPh sb="133" eb="135">
      <t>エイキョウ</t>
    </rPh>
    <rPh sb="138" eb="140">
      <t>サイシュツ</t>
    </rPh>
    <rPh sb="140" eb="142">
      <t>ゾウカ</t>
    </rPh>
    <rPh sb="145" eb="146">
      <t>ヒ</t>
    </rPh>
    <rPh sb="147" eb="148">
      <t>ツヅ</t>
    </rPh>
    <rPh sb="149" eb="151">
      <t>ミコ</t>
    </rPh>
    <rPh sb="159" eb="161">
      <t>ジギョウ</t>
    </rPh>
    <rPh sb="166" eb="168">
      <t>イジョウ</t>
    </rPh>
    <rPh sb="169" eb="171">
      <t>セイサ</t>
    </rPh>
    <rPh sb="173" eb="175">
      <t>カノウ</t>
    </rPh>
    <rPh sb="176" eb="177">
      <t>カギ</t>
    </rPh>
    <rPh sb="178" eb="181">
      <t>チホウサイ</t>
    </rPh>
    <rPh sb="182" eb="184">
      <t>シンキ</t>
    </rPh>
    <rPh sb="184" eb="187">
      <t>ハッコウガク</t>
    </rPh>
    <rPh sb="188" eb="190">
      <t>ヨクセイ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</si>
  <si>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</si>
  <si>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</si>
  <si>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</si>
  <si>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は引き続き発生していないものの、令和2年度から3年度にかけて有形固定資産減価償却率が2.0％増加している。今後も、富加町公共施設等総合管理計画に基づき、老朽化した施設の維持修繕・更新を検討する必要があるとともに、将来負担比率の急激な増加を防ぐために、計画的な更新を進める必要がある。</t>
    <rPh sb="1" eb="3">
      <t>ショウライ</t>
    </rPh>
    <rPh sb="3" eb="5">
      <t>フタン</t>
    </rPh>
    <rPh sb="5" eb="7">
      <t>ヒリツ</t>
    </rPh>
    <rPh sb="8" eb="9">
      <t>ヒ</t>
    </rPh>
    <rPh sb="10" eb="11">
      <t>ツヅ</t>
    </rPh>
    <rPh sb="12" eb="14">
      <t>ハッセイ</t>
    </rPh>
    <rPh sb="23" eb="25">
      <t>レイワ</t>
    </rPh>
    <rPh sb="26" eb="28">
      <t>ネンド</t>
    </rPh>
    <rPh sb="31" eb="33">
      <t>ネンド</t>
    </rPh>
    <rPh sb="37" eb="39">
      <t>ユウケイ</t>
    </rPh>
    <rPh sb="39" eb="41">
      <t>コテイ</t>
    </rPh>
    <rPh sb="41" eb="43">
      <t>シサン</t>
    </rPh>
    <rPh sb="43" eb="45">
      <t>ゲンカ</t>
    </rPh>
    <rPh sb="45" eb="47">
      <t>ショウキャク</t>
    </rPh>
    <rPh sb="47" eb="48">
      <t>リツ</t>
    </rPh>
    <rPh sb="53" eb="55">
      <t>ゾウカ</t>
    </rPh>
    <rPh sb="60" eb="62">
      <t>コンゴ</t>
    </rPh>
    <rPh sb="64" eb="67">
      <t>トミカチョウ</t>
    </rPh>
    <rPh sb="67" eb="69">
      <t>コウキョウ</t>
    </rPh>
    <rPh sb="69" eb="71">
      <t>シセツ</t>
    </rPh>
    <rPh sb="71" eb="72">
      <t>ナド</t>
    </rPh>
    <rPh sb="72" eb="74">
      <t>ソウゴウ</t>
    </rPh>
    <rPh sb="74" eb="76">
      <t>カンリ</t>
    </rPh>
    <rPh sb="76" eb="78">
      <t>ケイカク</t>
    </rPh>
    <rPh sb="79" eb="80">
      <t>モト</t>
    </rPh>
    <rPh sb="83" eb="86">
      <t>ロウキュウカ</t>
    </rPh>
    <rPh sb="88" eb="90">
      <t>シセツ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</si>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</sst>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7EBE-4D3E-9515-71BD769C2E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42363</c:v>
                </c:pt>
                <c:pt idx="1">
                  <c:v>55533</c:v>
                </c:pt>
                <c:pt idx="2">
                  <c:v>66348</c:v>
                </c:pt>
                <c:pt idx="3">
                  <c:v>56727</c:v>
                </c:pt>
                <c:pt idx="4">
                  <c:v>59702</c:v>
                </c:pt>
              </c:numCache>
            </c:numRef>
          </c:val>
          <c:smooth val="0"/>
          <c:extLst>
            <c:ext xmlns:c16="http://schemas.microsoft.com/office/drawing/2014/chart" uri="{C3380CC4-5D6E-409C-BE32-E72D297353CC}">
              <c16:uniqueId val="{00000001-7EBE-4D3E-9515-71BD769C2E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13.14</c:v>
                </c:pt>
                <c:pt idx="1">
                  <c:v>7.61</c:v>
                </c:pt>
                <c:pt idx="2">
                  <c:v>4.16</c:v>
                </c:pt>
                <c:pt idx="3">
                  <c:v>9.27</c:v>
                </c:pt>
                <c:pt idx="4">
                  <c:v>8.8699999999999992</c:v>
                </c:pt>
              </c:numCache>
            </c:numRef>
          </c:val>
          <c:extLst>
            <c:ext xmlns:c16="http://schemas.microsoft.com/office/drawing/2014/chart" uri="{C3380CC4-5D6E-409C-BE32-E72D297353CC}">
              <c16:uniqueId val="{00000000-432C-4E43-9FD3-97CC1CF665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62.65</c:v>
                </c:pt>
                <c:pt idx="1">
                  <c:v>62.25</c:v>
                </c:pt>
                <c:pt idx="2">
                  <c:v>59.2</c:v>
                </c:pt>
                <c:pt idx="3">
                  <c:v>51.74</c:v>
                </c:pt>
                <c:pt idx="4">
                  <c:v>59.42</c:v>
                </c:pt>
              </c:numCache>
            </c:numRef>
          </c:val>
          <c:extLst>
            <c:ext xmlns:c16="http://schemas.microsoft.com/office/drawing/2014/chart" uri="{C3380CC4-5D6E-409C-BE32-E72D297353CC}">
              <c16:uniqueId val="{00000001-432C-4E43-9FD3-97CC1CF665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10.68</c:v>
                </c:pt>
                <c:pt idx="1">
                  <c:v>-5.16</c:v>
                </c:pt>
                <c:pt idx="2">
                  <c:v>-5.8</c:v>
                </c:pt>
                <c:pt idx="3">
                  <c:v>1</c:v>
                </c:pt>
                <c:pt idx="4">
                  <c:v>12.21</c:v>
                </c:pt>
              </c:numCache>
            </c:numRef>
          </c:val>
          <c:smooth val="0"/>
          <c:extLst>
            <c:ext xmlns:c16="http://schemas.microsoft.com/office/drawing/2014/chart" uri="{C3380CC4-5D6E-409C-BE32-E72D297353CC}">
              <c16:uniqueId val="{00000002-432C-4E43-9FD3-97CC1CF665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0.22</c:v>
                </c:pt>
                <c:pt idx="2">
                  <c:v>#N/A</c:v>
                </c:pt>
                <c:pt idx="3">
                  <c:v>0.32</c:v>
                </c:pt>
                <c:pt idx="4">
                  <c:v>#N/A</c:v>
                </c:pt>
                <c:pt idx="5">
                  <c:v>0</c:v>
                </c:pt>
                <c:pt idx="6">
                  <c:v>0</c:v>
                </c:pt>
                <c:pt idx="7">
                  <c:v>0</c:v>
                </c:pt>
                <c:pt idx="8">
                  <c:v>0</c:v>
                </c:pt>
                <c:pt idx="9">
                  <c:v>0</c:v>
                </c:pt>
              </c:numCache>
            </c:numRef>
          </c:val>
          <c:extLst>
            <c:ext xmlns:c16="http://schemas.microsoft.com/office/drawing/2014/chart" uri="{C3380CC4-5D6E-409C-BE32-E72D297353CC}">
              <c16:uniqueId val="{00000000-2C7C-46FF-BAD0-D250083638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7C-46FF-BAD0-D250083638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C7C-46FF-BAD0-D2500836389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C7C-46FF-BAD0-D2500836389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0.04</c:v>
                </c:pt>
                <c:pt idx="4">
                  <c:v>#N/A</c:v>
                </c:pt>
                <c:pt idx="5">
                  <c:v>0.08</c:v>
                </c:pt>
                <c:pt idx="6">
                  <c:v>#N/A</c:v>
                </c:pt>
                <c:pt idx="7">
                  <c:v>7.0000000000000007E-2</c:v>
                </c:pt>
                <c:pt idx="8">
                  <c:v>#N/A</c:v>
                </c:pt>
                <c:pt idx="9">
                  <c:v>7.0000000000000007E-2</c:v>
                </c:pt>
              </c:numCache>
            </c:numRef>
          </c:val>
          <c:extLst>
            <c:ext xmlns:c16="http://schemas.microsoft.com/office/drawing/2014/chart" uri="{C3380CC4-5D6E-409C-BE32-E72D297353CC}">
              <c16:uniqueId val="{00000004-2C7C-46FF-BAD0-D2500836389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1.05</c:v>
                </c:pt>
                <c:pt idx="2">
                  <c:v>#N/A</c:v>
                </c:pt>
                <c:pt idx="3">
                  <c:v>1.02</c:v>
                </c:pt>
                <c:pt idx="4">
                  <c:v>#N/A</c:v>
                </c:pt>
                <c:pt idx="5">
                  <c:v>1.36</c:v>
                </c:pt>
                <c:pt idx="6">
                  <c:v>#N/A</c:v>
                </c:pt>
                <c:pt idx="7">
                  <c:v>0.63</c:v>
                </c:pt>
                <c:pt idx="8">
                  <c:v>#N/A</c:v>
                </c:pt>
                <c:pt idx="9">
                  <c:v>0.59</c:v>
                </c:pt>
              </c:numCache>
            </c:numRef>
          </c:val>
          <c:extLst>
            <c:ext xmlns:c16="http://schemas.microsoft.com/office/drawing/2014/chart" uri="{C3380CC4-5D6E-409C-BE32-E72D297353CC}">
              <c16:uniqueId val="{00000005-2C7C-46FF-BAD0-D2500836389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1.21</c:v>
                </c:pt>
                <c:pt idx="2">
                  <c:v>#N/A</c:v>
                </c:pt>
                <c:pt idx="3">
                  <c:v>0.72</c:v>
                </c:pt>
                <c:pt idx="4">
                  <c:v>#N/A</c:v>
                </c:pt>
                <c:pt idx="5">
                  <c:v>0.16</c:v>
                </c:pt>
                <c:pt idx="6">
                  <c:v>#N/A</c:v>
                </c:pt>
                <c:pt idx="7">
                  <c:v>1.54</c:v>
                </c:pt>
                <c:pt idx="8">
                  <c:v>#N/A</c:v>
                </c:pt>
                <c:pt idx="9">
                  <c:v>1.4</c:v>
                </c:pt>
              </c:numCache>
            </c:numRef>
          </c:val>
          <c:extLst>
            <c:ext xmlns:c16="http://schemas.microsoft.com/office/drawing/2014/chart" uri="{C3380CC4-5D6E-409C-BE32-E72D297353CC}">
              <c16:uniqueId val="{00000006-2C7C-46FF-BAD0-D2500836389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4.2300000000000004</c:v>
                </c:pt>
                <c:pt idx="8">
                  <c:v>#N/A</c:v>
                </c:pt>
                <c:pt idx="9">
                  <c:v>4.4400000000000004</c:v>
                </c:pt>
              </c:numCache>
            </c:numRef>
          </c:val>
          <c:extLst>
            <c:ext xmlns:c16="http://schemas.microsoft.com/office/drawing/2014/chart" uri="{C3380CC4-5D6E-409C-BE32-E72D297353CC}">
              <c16:uniqueId val="{00000007-2C7C-46FF-BAD0-D2500836389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8.25</c:v>
                </c:pt>
                <c:pt idx="2">
                  <c:v>#N/A</c:v>
                </c:pt>
                <c:pt idx="3">
                  <c:v>6.36</c:v>
                </c:pt>
                <c:pt idx="4">
                  <c:v>#N/A</c:v>
                </c:pt>
                <c:pt idx="5">
                  <c:v>7.21</c:v>
                </c:pt>
                <c:pt idx="6">
                  <c:v>#N/A</c:v>
                </c:pt>
                <c:pt idx="7">
                  <c:v>7.27</c:v>
                </c:pt>
                <c:pt idx="8">
                  <c:v>#N/A</c:v>
                </c:pt>
                <c:pt idx="9">
                  <c:v>7.12</c:v>
                </c:pt>
              </c:numCache>
            </c:numRef>
          </c:val>
          <c:extLst>
            <c:ext xmlns:c16="http://schemas.microsoft.com/office/drawing/2014/chart" uri="{C3380CC4-5D6E-409C-BE32-E72D297353CC}">
              <c16:uniqueId val="{00000008-2C7C-46FF-BAD0-D250083638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13.13</c:v>
                </c:pt>
                <c:pt idx="2">
                  <c:v>#N/A</c:v>
                </c:pt>
                <c:pt idx="3">
                  <c:v>7.61</c:v>
                </c:pt>
                <c:pt idx="4">
                  <c:v>#N/A</c:v>
                </c:pt>
                <c:pt idx="5">
                  <c:v>4.16</c:v>
                </c:pt>
                <c:pt idx="6">
                  <c:v>#N/A</c:v>
                </c:pt>
                <c:pt idx="7">
                  <c:v>9.27</c:v>
                </c:pt>
                <c:pt idx="8">
                  <c:v>#N/A</c:v>
                </c:pt>
                <c:pt idx="9">
                  <c:v>8.8699999999999992</c:v>
                </c:pt>
              </c:numCache>
            </c:numRef>
          </c:val>
          <c:extLst>
            <c:ext xmlns:c16="http://schemas.microsoft.com/office/drawing/2014/chart" uri="{C3380CC4-5D6E-409C-BE32-E72D297353CC}">
              <c16:uniqueId val="{00000009-2C7C-46FF-BAD0-D250083638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290</c:v>
                </c:pt>
                <c:pt idx="5">
                  <c:v>289</c:v>
                </c:pt>
                <c:pt idx="8">
                  <c:v>280</c:v>
                </c:pt>
                <c:pt idx="11">
                  <c:v>275</c:v>
                </c:pt>
                <c:pt idx="14">
                  <c:v>273</c:v>
                </c:pt>
              </c:numCache>
            </c:numRef>
          </c:val>
          <c:extLst>
            <c:ext xmlns:c16="http://schemas.microsoft.com/office/drawing/2014/chart" uri="{C3380CC4-5D6E-409C-BE32-E72D297353CC}">
              <c16:uniqueId val="{00000000-4E8D-4DAE-B075-383735E7B2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8D-4DAE-B075-383735E7B2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9</c:v>
                </c:pt>
                <c:pt idx="6">
                  <c:v>0</c:v>
                </c:pt>
                <c:pt idx="9">
                  <c:v>0</c:v>
                </c:pt>
                <c:pt idx="12">
                  <c:v>0</c:v>
                </c:pt>
              </c:numCache>
            </c:numRef>
          </c:val>
          <c:extLst>
            <c:ext xmlns:c16="http://schemas.microsoft.com/office/drawing/2014/chart" uri="{C3380CC4-5D6E-409C-BE32-E72D297353CC}">
              <c16:uniqueId val="{00000002-4E8D-4DAE-B075-383735E7B2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16</c:v>
                </c:pt>
                <c:pt idx="6">
                  <c:v>19</c:v>
                </c:pt>
                <c:pt idx="9">
                  <c:v>17</c:v>
                </c:pt>
                <c:pt idx="12">
                  <c:v>20</c:v>
                </c:pt>
              </c:numCache>
            </c:numRef>
          </c:val>
          <c:extLst>
            <c:ext xmlns:c16="http://schemas.microsoft.com/office/drawing/2014/chart" uri="{C3380CC4-5D6E-409C-BE32-E72D297353CC}">
              <c16:uniqueId val="{00000003-4E8D-4DAE-B075-383735E7B2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167</c:v>
                </c:pt>
                <c:pt idx="3">
                  <c:v>166</c:v>
                </c:pt>
                <c:pt idx="6">
                  <c:v>170</c:v>
                </c:pt>
                <c:pt idx="9">
                  <c:v>187</c:v>
                </c:pt>
                <c:pt idx="12">
                  <c:v>177</c:v>
                </c:pt>
              </c:numCache>
            </c:numRef>
          </c:val>
          <c:extLst>
            <c:ext xmlns:c16="http://schemas.microsoft.com/office/drawing/2014/chart" uri="{C3380CC4-5D6E-409C-BE32-E72D297353CC}">
              <c16:uniqueId val="{00000004-4E8D-4DAE-B075-383735E7B2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8D-4DAE-B075-383735E7B2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8D-4DAE-B075-383735E7B2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259</c:v>
                </c:pt>
                <c:pt idx="3">
                  <c:v>264</c:v>
                </c:pt>
                <c:pt idx="6">
                  <c:v>263</c:v>
                </c:pt>
                <c:pt idx="9">
                  <c:v>276</c:v>
                </c:pt>
                <c:pt idx="12">
                  <c:v>289</c:v>
                </c:pt>
              </c:numCache>
            </c:numRef>
          </c:val>
          <c:extLst>
            <c:ext xmlns:c16="http://schemas.microsoft.com/office/drawing/2014/chart" uri="{C3380CC4-5D6E-409C-BE32-E72D297353CC}">
              <c16:uniqueId val="{00000007-4E8D-4DAE-B075-383735E7B2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164</c:v>
                </c:pt>
                <c:pt idx="2">
                  <c:v>#N/A</c:v>
                </c:pt>
                <c:pt idx="3">
                  <c:v>#N/A</c:v>
                </c:pt>
                <c:pt idx="4">
                  <c:v>166</c:v>
                </c:pt>
                <c:pt idx="5">
                  <c:v>#N/A</c:v>
                </c:pt>
                <c:pt idx="6">
                  <c:v>#N/A</c:v>
                </c:pt>
                <c:pt idx="7">
                  <c:v>172</c:v>
                </c:pt>
                <c:pt idx="8">
                  <c:v>#N/A</c:v>
                </c:pt>
                <c:pt idx="9">
                  <c:v>#N/A</c:v>
                </c:pt>
                <c:pt idx="10">
                  <c:v>205</c:v>
                </c:pt>
                <c:pt idx="11">
                  <c:v>#N/A</c:v>
                </c:pt>
                <c:pt idx="12">
                  <c:v>#N/A</c:v>
                </c:pt>
                <c:pt idx="13">
                  <c:v>213</c:v>
                </c:pt>
                <c:pt idx="14">
                  <c:v>#N/A</c:v>
                </c:pt>
              </c:numCache>
            </c:numRef>
          </c:val>
          <c:smooth val="0"/>
          <c:extLst>
            <c:ext xmlns:c16="http://schemas.microsoft.com/office/drawing/2014/chart" uri="{C3380CC4-5D6E-409C-BE32-E72D297353CC}">
              <c16:uniqueId val="{00000008-4E8D-4DAE-B075-383735E7B2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2599</c:v>
                </c:pt>
                <c:pt idx="5">
                  <c:v>2524</c:v>
                </c:pt>
                <c:pt idx="8">
                  <c:v>2451</c:v>
                </c:pt>
                <c:pt idx="11">
                  <c:v>2334</c:v>
                </c:pt>
                <c:pt idx="14">
                  <c:v>2218</c:v>
                </c:pt>
              </c:numCache>
            </c:numRef>
          </c:val>
          <c:extLst>
            <c:ext xmlns:c16="http://schemas.microsoft.com/office/drawing/2014/chart" uri="{C3380CC4-5D6E-409C-BE32-E72D297353CC}">
              <c16:uniqueId val="{00000000-0DA5-4465-BA71-AB3BC15EBC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213</c:v>
                </c:pt>
                <c:pt idx="5">
                  <c:v>195</c:v>
                </c:pt>
                <c:pt idx="8">
                  <c:v>156</c:v>
                </c:pt>
                <c:pt idx="11">
                  <c:v>126</c:v>
                </c:pt>
                <c:pt idx="14">
                  <c:v>96</c:v>
                </c:pt>
              </c:numCache>
            </c:numRef>
          </c:val>
          <c:extLst>
            <c:ext xmlns:c16="http://schemas.microsoft.com/office/drawing/2014/chart" uri="{C3380CC4-5D6E-409C-BE32-E72D297353CC}">
              <c16:uniqueId val="{00000001-0DA5-4465-BA71-AB3BC15EBC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1534</c:v>
                </c:pt>
                <c:pt idx="5">
                  <c:v>2030</c:v>
                </c:pt>
                <c:pt idx="8">
                  <c:v>1910</c:v>
                </c:pt>
                <c:pt idx="11">
                  <c:v>1778</c:v>
                </c:pt>
                <c:pt idx="14">
                  <c:v>2016</c:v>
                </c:pt>
              </c:numCache>
            </c:numRef>
          </c:val>
          <c:extLst>
            <c:ext xmlns:c16="http://schemas.microsoft.com/office/drawing/2014/chart" uri="{C3380CC4-5D6E-409C-BE32-E72D297353CC}">
              <c16:uniqueId val="{00000002-0DA5-4465-BA71-AB3BC15EBC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A5-4465-BA71-AB3BC15EBC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A5-4465-BA71-AB3BC15EBC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A5-4465-BA71-AB3BC15EBC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82</c:v>
                </c:pt>
                <c:pt idx="3">
                  <c:v>0</c:v>
                </c:pt>
                <c:pt idx="6">
                  <c:v>0</c:v>
                </c:pt>
                <c:pt idx="9">
                  <c:v>0</c:v>
                </c:pt>
                <c:pt idx="12">
                  <c:v>0</c:v>
                </c:pt>
              </c:numCache>
            </c:numRef>
          </c:val>
          <c:extLst>
            <c:ext xmlns:c16="http://schemas.microsoft.com/office/drawing/2014/chart" uri="{C3380CC4-5D6E-409C-BE32-E72D297353CC}">
              <c16:uniqueId val="{00000006-0DA5-4465-BA71-AB3BC15EBC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72</c:v>
                </c:pt>
                <c:pt idx="3">
                  <c:v>124</c:v>
                </c:pt>
                <c:pt idx="6">
                  <c:v>123</c:v>
                </c:pt>
                <c:pt idx="9">
                  <c:v>132</c:v>
                </c:pt>
                <c:pt idx="12">
                  <c:v>142</c:v>
                </c:pt>
              </c:numCache>
            </c:numRef>
          </c:val>
          <c:extLst>
            <c:ext xmlns:c16="http://schemas.microsoft.com/office/drawing/2014/chart" uri="{C3380CC4-5D6E-409C-BE32-E72D297353CC}">
              <c16:uniqueId val="{00000007-0DA5-4465-BA71-AB3BC15EBC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1250</c:v>
                </c:pt>
                <c:pt idx="3">
                  <c:v>1128</c:v>
                </c:pt>
                <c:pt idx="6">
                  <c:v>1017</c:v>
                </c:pt>
                <c:pt idx="9">
                  <c:v>940</c:v>
                </c:pt>
                <c:pt idx="12">
                  <c:v>834</c:v>
                </c:pt>
              </c:numCache>
            </c:numRef>
          </c:val>
          <c:extLst>
            <c:ext xmlns:c16="http://schemas.microsoft.com/office/drawing/2014/chart" uri="{C3380CC4-5D6E-409C-BE32-E72D297353CC}">
              <c16:uniqueId val="{00000008-0DA5-4465-BA71-AB3BC15EBC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9-0DA5-4465-BA71-AB3BC15EBC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2252</c:v>
                </c:pt>
                <c:pt idx="3">
                  <c:v>2171</c:v>
                </c:pt>
                <c:pt idx="6">
                  <c:v>2076</c:v>
                </c:pt>
                <c:pt idx="9">
                  <c:v>1922</c:v>
                </c:pt>
                <c:pt idx="12">
                  <c:v>1774</c:v>
                </c:pt>
              </c:numCache>
            </c:numRef>
          </c:val>
          <c:extLst>
            <c:ext xmlns:c16="http://schemas.microsoft.com/office/drawing/2014/chart" uri="{C3380CC4-5D6E-409C-BE32-E72D297353CC}">
              <c16:uniqueId val="{0000000A-0DA5-4465-BA71-AB3BC15EBC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DA5-4465-BA71-AB3BC15EBC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1172</c:v>
                </c:pt>
                <c:pt idx="1">
                  <c:v>1081</c:v>
                </c:pt>
                <c:pt idx="2">
                  <c:v>1351</c:v>
                </c:pt>
              </c:numCache>
            </c:numRef>
          </c:val>
          <c:extLst>
            <c:ext xmlns:c16="http://schemas.microsoft.com/office/drawing/2014/chart" uri="{C3380CC4-5D6E-409C-BE32-E72D297353CC}">
              <c16:uniqueId val="{00000000-3A14-4AB3-99C0-85FA5CA54D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66</c:v>
                </c:pt>
                <c:pt idx="1">
                  <c:v>66</c:v>
                </c:pt>
                <c:pt idx="2">
                  <c:v>66</c:v>
                </c:pt>
              </c:numCache>
            </c:numRef>
          </c:val>
          <c:extLst>
            <c:ext xmlns:c16="http://schemas.microsoft.com/office/drawing/2014/chart" uri="{C3380CC4-5D6E-409C-BE32-E72D297353CC}">
              <c16:uniqueId val="{00000001-3A14-4AB3-99C0-85FA5CA54D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593</c:v>
                </c:pt>
                <c:pt idx="1">
                  <c:v>521</c:v>
                </c:pt>
                <c:pt idx="2">
                  <c:v>483</c:v>
                </c:pt>
              </c:numCache>
            </c:numRef>
          </c:val>
          <c:extLst>
            <c:ext xmlns:c16="http://schemas.microsoft.com/office/drawing/2014/chart" uri="{C3380CC4-5D6E-409C-BE32-E72D297353CC}">
              <c16:uniqueId val="{00000002-3A14-4AB3-99C0-85FA5CA54D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{2DD1A432-E9D4-4BCD-AA04-76DFEF3A9897}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258-4B7C-9602-33BA738194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{30A66041-E0B9-43B0-A7D1-55988F7ECBDC}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58-4B7C-9602-33BA738194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{258F8CF3-209E-43DD-8757-4F320AB7BD1A}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58-4B7C-9602-33BA738194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{872D7366-6B0F-460E-A0E2-81D47854F7A8}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58-4B7C-9602-33BA738194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{6C28D6D8-FBE7-4D90-B4B0-7C0E3BECB121}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58-4B7C-9602-33BA7381942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{301B52E9-FBF9-4D55-8F3D-36F83F7F0DB6}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258-4B7C-9602-33BA7381942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{990F34BD-22C7-4514-92B2-9000FEAAEDEA}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258-4B7C-9602-33BA7381942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{5C4AB785-2B74-4B02-B931-76B2259043FC}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258-4B7C-9602-33BA7381942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{E203F8C5-9AB4-4E2D-BF64-B9BC76D5D8F5}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258-4B7C-9602-33BA738194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60.3</c:v>
                </c:pt>
                <c:pt idx="8">
                  <c:v>62.3</c:v>
                </c:pt>
                <c:pt idx="16">
                  <c:v>63.7</c:v>
                </c:pt>
                <c:pt idx="24">
                  <c:v>65.599999999999994</c:v>
                </c:pt>
                <c:pt idx="32">
                  <c:v>67.599999999999994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258-4B7C-9602-33BA738194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{A91A5EC3-38D7-4401-8B5B-86558F9DEAE6}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258-4B7C-9602-33BA738194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{F270EC3F-9E27-4215-AC71-AAE87050DE0A}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58-4B7C-9602-33BA738194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{F9316C1E-430B-4C39-B414-BADCC94F3580}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58-4B7C-9602-33BA738194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{1E2603E3-A8F1-46E7-BCD1-F7D252D305F8}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58-4B7C-9602-33BA738194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{2302A263-3F6C-4C46-9D97-8AAC87477D42}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58-4B7C-9602-33BA7381942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{C508E03C-FAF0-4403-A245-B05B3B10C08B}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258-4B7C-9602-33BA7381942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{3CD8E414-8FF6-4F92-8876-AAE7F3D7BD86}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258-4B7C-9602-33BA7381942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{175C40EC-6617-40EF-BC9C-AA40EBC67765}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258-4B7C-9602-33BA7381942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{14D96007-AC14-4865-864D-DB6D80739C66}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258-4B7C-9602-33BA738194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258-4B7C-9602-33BA73819420}"/>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{A212D174-CBEB-4DCF-A1AF-BF20EE934F1A}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30E-4DFB-BA19-8165B66F4C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{317E56EE-86DD-45BB-ADA9-766105D3EA51}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0E-4DFB-BA19-8165B66F4C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{5D72D092-65BB-4A28-AE41-7DF39C118741}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0E-4DFB-BA19-8165B66F4C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{1AF39259-C3CB-4545-8B1C-EC2C1AE87A75}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0E-4DFB-BA19-8165B66F4C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{581743E2-E61F-4362-AD03-E226736FB547}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0E-4DFB-BA19-8165B66F4C2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{D697492C-9185-4CCF-A5F3-8D06219EE68A}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30E-4DFB-BA19-8165B66F4C2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{875B6D6B-4A57-432B-93C6-C8333556C50A}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30E-4DFB-BA19-8165B66F4C2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{E2396239-73B8-4E55-BED6-C42418672DA2}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30E-4DFB-BA19-8165B66F4C2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{50B7C997-0406-4D6D-A53C-A4B08E2BBC11}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30E-4DFB-BA19-8165B66F4C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9.9</c:v>
                </c:pt>
                <c:pt idx="16">
                  <c:v>9.8000000000000007</c:v>
                </c:pt>
                <c:pt idx="24">
                  <c:v>10.3</c:v>
                </c:pt>
                <c:pt idx="32">
                  <c:v>10.6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30E-4DFB-BA19-8165B66F4C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{719E82AF-6EBE-4EAB-A2D7-6898DCAB1B80}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30E-4DFB-BA19-8165B66F4C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{2E0B42EC-F2B7-4744-880A-8AA9F8EAC5DC}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0E-4DFB-BA19-8165B66F4C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{082EC825-8400-41C3-AD04-ADD58026A0F2}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0E-4DFB-BA19-8165B66F4C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{6C1029B6-9B3D-4BD5-943D-2B7EF910E86F}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0E-4DFB-BA19-8165B66F4C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{F9E72FC2-57A0-49ED-8BA3-F67A25AE5E56}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0E-4DFB-BA19-8165B66F4C2F}"/>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{8D25FF8D-0A12-4C4C-8ED9-A64868436C55}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30E-4DFB-BA19-8165B66F4C2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{9D3BB7AF-0B93-43D9-98EA-FE6A16E3413E}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30E-4DFB-BA19-8165B66F4C2F}"/>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{48DA6417-A862-46BB-92A4-52B6C947B6A4}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30E-4DFB-BA19-8165B66F4C2F}"/>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{96EE8D14-3409-4DE5-98E9-B19C1CE1B021}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30E-4DFB-BA19-8165B66F4C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30E-4DFB-BA19-8165B66F4C2F}"/>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元利償還金は概ね</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百万円程度で推移しているが、今後、普通建設事業の実施に伴う地方債の新規発行などが見込まれるため、事業の精査等により新規発行額を可能な限り少なくするように努める。また、普通交付税の基準財政需要額に算入される有利な地方債を活用し、上昇を最小限に抑え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将来負担額を充当可能財源が上回っている状況である。今後、普通建設事業等の実施に伴う地方債の新規発行や基金の取崩などが見込まれるため、歳出全体の見直しを進め、上昇を最小限に抑え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岐阜県富加町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百万円あったこと、その他特定目的基金（ふるさと納税基金など）からの取崩が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百万円あったことなどにより、全体では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短期的には税収・普通交付税・繰越金等の増額による財源確保もあり基金への積立額が取崩額を上回る見込みであるため、残高は増加する見通しである。一方、ふるさと納税基金及びまち・ひと・しごと創生基金は積立額より充当事業への取崩額が増える見込みであるため、基金残高も減少する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・ふるさと納税基金：ふるさと納税による寄附者の思いを実現するため。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・富加町地域福祉基金：地域福祉の推進に必要な財源を確保するため。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・まち・ひと・しごと創生基金：人口減少対策の推進に必要な財源を確保するため。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・富加町高齢者福祉対策基金：高齢化社会に向けて、健やかな老後のための福祉事業費等の円滑な執行を図るため。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・富加町ふるさと農村活性化対策基金：土地改良施設等の利活用に係る集落共同活動を支援し、農村の活性化を図るため。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・富加町森林環境譲与税基金：間伐や人材育成、担い手の確保、木材利用の促進や普及啓発等の森林整備及びその促進に必要な財源を確保するため。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・ふるさと納税：基金への積立額は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百万円、ふるさと納税基金充当事業への充当を行うための取崩額が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・まち・ひと・しごと創生基金：基金への積立額は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百万円、まち・ひと・しごと創生基金充当事業への充当を行うための取崩額が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・富加町森林環境譲与税基金：利子を積み立てたのみで増減なし。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・ふるさと納税基金：ふるさと納税事業による寄附金を積み立てる予定。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・まち・ひと・しごと創生基金：引き続き、町有地売却額を積み立てる予定。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・富加町森林環境譲与税基金：森林環境譲与税は同税を活用した事業に全額充当し、差額が発生した場合のみ基金に積み立てる予定。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基金への積立額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百万円に対し、取崩額が無かったため、残高は前年度よりも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短期的には税収・普通交付税・繰越金等の増額による財源確保もあり基金への積立額が取崩額を上回る見込みであるため、基金残高は増加する見通し。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利子を積み立てたのみで増減なし。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・基金積立については、今後も利子のみ積み立てていく。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取崩について。地方債償還はこれまで一般財源で対応しており、減債基金からの取崩は行っていない。今後も地方債償還は続くが一般財源で対応するため、減債基金からの取崩は行わない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
5,543
16.82
3,663,983
3,462,209
201,774
2,273,567
1,773,769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有形固定資産減価償却率は類似団体内平均値より</a:t>
          </a:r>
          <a:r>
            <a:rPr kumimoji="1" lang="en-US" altLang="ja-JP" sz="1100" baseline="0">
              <a:latin typeface="ＭＳ Ｐゴシック" panose="020B0600070205080204" pitchFamily="50" charset="-128"/>
              <a:ea typeface="ＭＳ Ｐゴシック" panose="020B0600070205080204" pitchFamily="50" charset="-128"/>
            </a:rPr>
            <a:t>1.3</a:t>
          </a:r>
          <a:r>
            <a:rPr kumimoji="1" lang="ja-JP" altLang="en-US" sz="1100" baseline="0">
              <a:latin typeface="ＭＳ Ｐゴシック" panose="020B0600070205080204" pitchFamily="50" charset="-128"/>
              <a:ea typeface="ＭＳ Ｐゴシック" panose="020B0600070205080204" pitchFamily="50" charset="-128"/>
            </a:rPr>
            <a:t>％、全国平均より</a:t>
          </a:r>
          <a:r>
            <a:rPr kumimoji="1" lang="en-US" altLang="ja-JP" sz="1100" baseline="0">
              <a:latin typeface="ＭＳ Ｐゴシック" panose="020B0600070205080204" pitchFamily="50" charset="-128"/>
              <a:ea typeface="ＭＳ Ｐゴシック" panose="020B0600070205080204" pitchFamily="50" charset="-128"/>
            </a:rPr>
            <a:t>7.9</a:t>
          </a:r>
          <a:r>
            <a:rPr kumimoji="1" lang="ja-JP" altLang="en-US" sz="1100" baseline="0">
              <a:latin typeface="ＭＳ Ｐゴシック" panose="020B0600070205080204" pitchFamily="50" charset="-128"/>
              <a:ea typeface="ＭＳ Ｐゴシック" panose="020B0600070205080204" pitchFamily="50" charset="-128"/>
            </a:rPr>
            <a:t>％高い</a:t>
          </a:r>
          <a:r>
            <a:rPr kumimoji="1" lang="en-US" altLang="ja-JP" sz="1100" baseline="0">
              <a:latin typeface="ＭＳ Ｐゴシック" panose="020B0600070205080204" pitchFamily="50" charset="-128"/>
              <a:ea typeface="ＭＳ Ｐゴシック" panose="020B0600070205080204" pitchFamily="50" charset="-128"/>
            </a:rPr>
            <a:t>67.6</a:t>
          </a:r>
          <a:r>
            <a:rPr kumimoji="1" lang="ja-JP" altLang="en-US" sz="1100" baseline="0">
              <a:latin typeface="ＭＳ Ｐゴシック" panose="020B0600070205080204" pitchFamily="50" charset="-128"/>
              <a:ea typeface="ＭＳ Ｐゴシック" panose="020B0600070205080204" pitchFamily="50" charset="-128"/>
            </a:rPr>
            <a:t>％となっている。今後も、富加町公共施設等総合管理計画に基づき、老朽化した施設の維持修繕・更新を計画的に進めていく必要がある。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2151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0124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xdr:cNvCxnSpPr/>
      </xdr:nvCxnSpPr>
      <xdr:spPr>
        <a:xfrm flipV="1">
          <a:off x="4206240" y="4647142"/>
          <a:ext cx="1270" cy="100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258945" y="5653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119245" y="564980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xdr:cNvSpPr txBox="1"/>
      </xdr:nvSpPr>
      <xdr:spPr>
        <a:xfrm>
          <a:off x="4258945" y="442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xdr:cNvCxnSpPr/>
      </xdr:nvCxnSpPr>
      <xdr:spPr>
        <a:xfrm>
          <a:off x="4119245" y="464714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80" name="有形固定資産減価償却率平均値テキスト"/>
        <xdr:cNvSpPr txBox="1"/>
      </xdr:nvSpPr>
      <xdr:spPr>
        <a:xfrm>
          <a:off x="4258945" y="506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xdr:cNvSpPr/>
      </xdr:nvSpPr>
      <xdr:spPr>
        <a:xfrm>
          <a:off x="4157345" y="520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xdr:cNvSpPr/>
      </xdr:nvSpPr>
      <xdr:spPr>
        <a:xfrm>
          <a:off x="3537585" y="5169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xdr:cNvSpPr/>
      </xdr:nvSpPr>
      <xdr:spPr>
        <a:xfrm>
          <a:off x="2867025" y="5146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xdr:cNvSpPr/>
      </xdr:nvSpPr>
      <xdr:spPr>
        <a:xfrm>
          <a:off x="2196465" y="5117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xdr:cNvSpPr/>
      </xdr:nvSpPr>
      <xdr:spPr>
        <a:xfrm>
          <a:off x="1525905" y="50796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31962</xdr:rowOff>
    </xdr:from>
    <xdr:to>
      <xdr:col>23</xdr:col>
      <xdr:colOff>136525</xdr:colOff>
      <xdr:row>31</xdr:row>
      <xdr:rowOff>133562</xdr:rowOff>
    </xdr:to>
    <xdr:sp macro="" textlink="">
      <xdr:nvSpPr>
        <xdr:cNvPr id="91" name="楕円 90"/>
        <xdr:cNvSpPr/>
      </xdr:nvSpPr>
      <xdr:spPr>
        <a:xfrm>
          <a:off x="4157345" y="52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10389</xdr:rowOff>
    </xdr:from>
    <xdr:ext cx="405111" cy="259045"/>
    <xdr:sp macro="" textlink="">
      <xdr:nvSpPr>
        <xdr:cNvPr id="92" name="有形固定資産減価償却率該当値テキスト"/>
        <xdr:cNvSpPr txBox="1"/>
      </xdr:nvSpPr>
      <xdr:spPr>
        <a:xfrm>
          <a:off x="4258945" y="5207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93" name="楕円 92"/>
        <xdr:cNvSpPr/>
      </xdr:nvSpPr>
      <xdr:spPr>
        <a:xfrm>
          <a:off x="3537585" y="5196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46778</xdr:rowOff>
    </xdr:from>
    <xdr:to>
      <xdr:col>23</xdr:col>
      <xdr:colOff>85725</xdr:colOff>
      <xdr:row>31</xdr:row>
      <xdr:rowOff>82762</xdr:rowOff>
    </xdr:to>
    <xdr:cxnSp macro="">
      <xdr:nvCxnSpPr>
        <xdr:cNvPr id="94" name="直線コネクタ 93"/>
        <xdr:cNvCxnSpPr/>
      </xdr:nvCxnSpPr>
      <xdr:spPr>
        <a:xfrm>
          <a:off x="3588385" y="5243618"/>
          <a:ext cx="61976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133244</xdr:rowOff>
    </xdr:from>
    <xdr:to>
      <xdr:col>15</xdr:col>
      <xdr:colOff>187325</xdr:colOff>
      <xdr:row>31</xdr:row>
      <xdr:rowOff>63394</xdr:rowOff>
    </xdr:to>
    <xdr:sp macro="" textlink="">
      <xdr:nvSpPr>
        <xdr:cNvPr id="95" name="楕円 94"/>
        <xdr:cNvSpPr/>
      </xdr:nvSpPr>
      <xdr:spPr>
        <a:xfrm>
          <a:off x="2867025" y="51624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12594</xdr:rowOff>
    </xdr:from>
    <xdr:to>
      <xdr:col>19</xdr:col>
      <xdr:colOff>136525</xdr:colOff>
      <xdr:row>31</xdr:row>
      <xdr:rowOff>46778</xdr:rowOff>
    </xdr:to>
    <xdr:cxnSp macro="">
      <xdr:nvCxnSpPr>
        <xdr:cNvPr id="96" name="直線コネクタ 95"/>
        <xdr:cNvCxnSpPr/>
      </xdr:nvCxnSpPr>
      <xdr:spPr>
        <a:xfrm>
          <a:off x="2917825" y="5209434"/>
          <a:ext cx="67056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108056</xdr:rowOff>
    </xdr:from>
    <xdr:to>
      <xdr:col>11</xdr:col>
      <xdr:colOff>187325</xdr:colOff>
      <xdr:row>31</xdr:row>
      <xdr:rowOff>38206</xdr:rowOff>
    </xdr:to>
    <xdr:sp macro="" textlink="">
      <xdr:nvSpPr>
        <xdr:cNvPr id="97" name="楕円 96"/>
        <xdr:cNvSpPr/>
      </xdr:nvSpPr>
      <xdr:spPr>
        <a:xfrm>
          <a:off x="2196465" y="51372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158856</xdr:rowOff>
    </xdr:from>
    <xdr:to>
      <xdr:col>15</xdr:col>
      <xdr:colOff>136525</xdr:colOff>
      <xdr:row>31</xdr:row>
      <xdr:rowOff>12594</xdr:rowOff>
    </xdr:to>
    <xdr:cxnSp macro="">
      <xdr:nvCxnSpPr>
        <xdr:cNvPr id="98" name="直線コネクタ 97"/>
        <xdr:cNvCxnSpPr/>
      </xdr:nvCxnSpPr>
      <xdr:spPr>
        <a:xfrm>
          <a:off x="2247265" y="5188056"/>
          <a:ext cx="67056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72072</xdr:rowOff>
    </xdr:from>
    <xdr:to>
      <xdr:col>7</xdr:col>
      <xdr:colOff>187325</xdr:colOff>
      <xdr:row>31</xdr:row>
      <xdr:rowOff>2222</xdr:rowOff>
    </xdr:to>
    <xdr:sp macro="" textlink="">
      <xdr:nvSpPr>
        <xdr:cNvPr id="99" name="楕円 98"/>
        <xdr:cNvSpPr/>
      </xdr:nvSpPr>
      <xdr:spPr>
        <a:xfrm>
          <a:off x="1525905" y="51012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122872</xdr:rowOff>
    </xdr:from>
    <xdr:to>
      <xdr:col>11</xdr:col>
      <xdr:colOff>136525</xdr:colOff>
      <xdr:row>30</xdr:row>
      <xdr:rowOff>158856</xdr:rowOff>
    </xdr:to>
    <xdr:cxnSp macro="">
      <xdr:nvCxnSpPr>
        <xdr:cNvPr id="100" name="直線コネクタ 99"/>
        <xdr:cNvCxnSpPr/>
      </xdr:nvCxnSpPr>
      <xdr:spPr>
        <a:xfrm>
          <a:off x="1576705" y="5152072"/>
          <a:ext cx="67056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101" name="n_1aveValue有形固定資産減価償却率"/>
        <xdr:cNvSpPr txBox="1"/>
      </xdr:nvSpPr>
      <xdr:spPr>
        <a:xfrm>
          <a:off x="3395989" y="49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102" name="n_2aveValue有形固定資産減価償却率"/>
        <xdr:cNvSpPr txBox="1"/>
      </xdr:nvSpPr>
      <xdr:spPr>
        <a:xfrm>
          <a:off x="2738129" y="492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3" name="n_3aveValue有形固定資産減価償却率"/>
        <xdr:cNvSpPr txBox="1"/>
      </xdr:nvSpPr>
      <xdr:spPr>
        <a:xfrm>
          <a:off x="2067569" y="489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4" name="n_4aveValue有形固定資産減価償却率"/>
        <xdr:cNvSpPr txBox="1"/>
      </xdr:nvSpPr>
      <xdr:spPr>
        <a:xfrm>
          <a:off x="1397009" y="486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macro="" textlink="">
      <xdr:nvSpPr>
        <xdr:cNvPr id="105" name="n_1mainValue有形固定資産減価償却率"/>
        <xdr:cNvSpPr txBox="1"/>
      </xdr:nvSpPr>
      <xdr:spPr>
        <a:xfrm>
          <a:off x="3395989" y="528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54521</xdr:rowOff>
    </xdr:from>
    <xdr:ext cx="405111" cy="259045"/>
    <xdr:sp macro="" textlink="">
      <xdr:nvSpPr>
        <xdr:cNvPr id="106" name="n_2mainValue有形固定資産減価償却率"/>
        <xdr:cNvSpPr txBox="1"/>
      </xdr:nvSpPr>
      <xdr:spPr>
        <a:xfrm>
          <a:off x="2738129" y="525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29333</xdr:rowOff>
    </xdr:from>
    <xdr:ext cx="405111" cy="259045"/>
    <xdr:sp macro="" textlink="">
      <xdr:nvSpPr>
        <xdr:cNvPr id="107" name="n_3mainValue有形固定資産減価償却率"/>
        <xdr:cNvSpPr txBox="1"/>
      </xdr:nvSpPr>
      <xdr:spPr>
        <a:xfrm>
          <a:off x="2067569" y="522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164799</xdr:rowOff>
    </xdr:from>
    <xdr:ext cx="405111" cy="259045"/>
    <xdr:sp macro="" textlink="">
      <xdr:nvSpPr>
        <xdr:cNvPr id="108" name="n_4mainValue有形固定資産減価償却率"/>
        <xdr:cNvSpPr txBox="1"/>
      </xdr:nvSpPr>
      <xdr:spPr>
        <a:xfrm>
          <a:off x="1397009" y="519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1" name="正方形/長方形 110"/>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近年は大規模な起債借入を行っていないため、債務償還比率は類似団体内平均値より</a:t>
          </a:r>
          <a:r>
            <a:rPr kumimoji="1" lang="en-US" altLang="ja-JP" sz="1100">
              <a:latin typeface="ＭＳ Ｐゴシック" panose="020B0600070205080204" pitchFamily="50" charset="-128"/>
              <a:ea typeface="ＭＳ Ｐゴシック" panose="020B0600070205080204" pitchFamily="50" charset="-128"/>
            </a:rPr>
            <a:t>252.9</a:t>
          </a:r>
          <a:r>
            <a:rPr kumimoji="1" lang="ja-JP" altLang="en-US" sz="1100">
              <a:latin typeface="ＭＳ Ｐゴシック" panose="020B0600070205080204" pitchFamily="50" charset="-128"/>
              <a:ea typeface="ＭＳ Ｐゴシック" panose="020B0600070205080204" pitchFamily="50" charset="-128"/>
            </a:rPr>
            <a:t>％下回っているほか、令和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105.0</a:t>
          </a:r>
          <a:r>
            <a:rPr kumimoji="1" lang="ja-JP" altLang="en-US" sz="1100">
              <a:latin typeface="ＭＳ Ｐゴシック" panose="020B0600070205080204" pitchFamily="50" charset="-128"/>
              <a:ea typeface="ＭＳ Ｐゴシック" panose="020B0600070205080204" pitchFamily="50" charset="-128"/>
            </a:rPr>
            <a:t>％下回った。令和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年度より数値が下回った主な要因としては、令和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年度は地方債償還額が新規発行額を上回った結果、地方債残高が</a:t>
          </a:r>
          <a:r>
            <a:rPr kumimoji="1" lang="en-US" altLang="ja-JP" sz="1100">
              <a:latin typeface="ＭＳ Ｐゴシック" panose="020B0600070205080204" pitchFamily="50" charset="-128"/>
              <a:ea typeface="ＭＳ Ｐゴシック" panose="020B0600070205080204" pitchFamily="50" charset="-128"/>
            </a:rPr>
            <a:t>147,733</a:t>
          </a:r>
          <a:r>
            <a:rPr kumimoji="1" lang="ja-JP" altLang="en-US" sz="1100">
              <a:latin typeface="ＭＳ Ｐゴシック" panose="020B0600070205080204" pitchFamily="50" charset="-128"/>
              <a:ea typeface="ＭＳ Ｐゴシック" panose="020B0600070205080204" pitchFamily="50" charset="-128"/>
            </a:rPr>
            <a:t>千円減少したこと等が考えられる。今後、老朽化した施設の改修や大型普通建設事業の実施が見込まれているが、計画的な起債借入を進め、債務償還比率が急増しないよう取り組んでいく。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xdr:cNvCxnSpPr/>
      </xdr:nvCxnSpPr>
      <xdr:spPr>
        <a:xfrm flipV="1">
          <a:off x="13027660" y="4442248"/>
          <a:ext cx="1269" cy="118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xdr:cNvSpPr txBox="1"/>
      </xdr:nvSpPr>
      <xdr:spPr>
        <a:xfrm>
          <a:off x="13080365" y="56304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xdr:cNvCxnSpPr/>
      </xdr:nvCxnSpPr>
      <xdr:spPr>
        <a:xfrm>
          <a:off x="12963525" y="5626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xdr:cNvSpPr txBox="1"/>
      </xdr:nvSpPr>
      <xdr:spPr>
        <a:xfrm>
          <a:off x="13080365" y="4750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xdr:cNvSpPr/>
      </xdr:nvSpPr>
      <xdr:spPr>
        <a:xfrm>
          <a:off x="13001625" y="4772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xdr:cNvSpPr/>
      </xdr:nvSpPr>
      <xdr:spPr>
        <a:xfrm>
          <a:off x="12359005" y="490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xdr:cNvSpPr/>
      </xdr:nvSpPr>
      <xdr:spPr>
        <a:xfrm>
          <a:off x="11688445" y="494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xdr:cNvSpPr/>
      </xdr:nvSpPr>
      <xdr:spPr>
        <a:xfrm>
          <a:off x="11017885" y="4934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xdr:cNvSpPr/>
      </xdr:nvSpPr>
      <xdr:spPr>
        <a:xfrm>
          <a:off x="10347325" y="4951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118089</xdr:rowOff>
    </xdr:from>
    <xdr:to>
      <xdr:col>76</xdr:col>
      <xdr:colOff>73025</xdr:colOff>
      <xdr:row>27</xdr:row>
      <xdr:rowOff>48239</xdr:rowOff>
    </xdr:to>
    <xdr:sp macro="" textlink="">
      <xdr:nvSpPr>
        <xdr:cNvPr id="153" name="楕円 152"/>
        <xdr:cNvSpPr/>
      </xdr:nvSpPr>
      <xdr:spPr>
        <a:xfrm>
          <a:off x="13001625" y="44767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33016</xdr:rowOff>
    </xdr:from>
    <xdr:ext cx="405111" cy="259045"/>
    <xdr:sp macro="" textlink="">
      <xdr:nvSpPr>
        <xdr:cNvPr id="154" name="債務償還比率該当値テキスト"/>
        <xdr:cNvSpPr txBox="1"/>
      </xdr:nvSpPr>
      <xdr:spPr>
        <a:xfrm>
          <a:off x="13080365" y="4391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72580</xdr:rowOff>
    </xdr:from>
    <xdr:to>
      <xdr:col>72</xdr:col>
      <xdr:colOff>123825</xdr:colOff>
      <xdr:row>28</xdr:row>
      <xdr:rowOff>2730</xdr:rowOff>
    </xdr:to>
    <xdr:sp macro="" textlink="">
      <xdr:nvSpPr>
        <xdr:cNvPr id="155" name="楕円 154"/>
        <xdr:cNvSpPr/>
      </xdr:nvSpPr>
      <xdr:spPr>
        <a:xfrm>
          <a:off x="12359005" y="4598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168889</xdr:rowOff>
    </xdr:from>
    <xdr:to>
      <xdr:col>76</xdr:col>
      <xdr:colOff>22225</xdr:colOff>
      <xdr:row>27</xdr:row>
      <xdr:rowOff>123380</xdr:rowOff>
    </xdr:to>
    <xdr:cxnSp macro="">
      <xdr:nvCxnSpPr>
        <xdr:cNvPr id="156" name="直線コネクタ 155"/>
        <xdr:cNvCxnSpPr/>
      </xdr:nvCxnSpPr>
      <xdr:spPr>
        <a:xfrm flipV="1">
          <a:off x="12409805" y="4527529"/>
          <a:ext cx="619760" cy="12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80257</xdr:rowOff>
    </xdr:from>
    <xdr:to>
      <xdr:col>68</xdr:col>
      <xdr:colOff>123825</xdr:colOff>
      <xdr:row>28</xdr:row>
      <xdr:rowOff>10407</xdr:rowOff>
    </xdr:to>
    <xdr:sp macro="" textlink="">
      <xdr:nvSpPr>
        <xdr:cNvPr id="157" name="楕円 156"/>
        <xdr:cNvSpPr/>
      </xdr:nvSpPr>
      <xdr:spPr>
        <a:xfrm>
          <a:off x="11688445" y="4606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123380</xdr:rowOff>
    </xdr:from>
    <xdr:to>
      <xdr:col>72</xdr:col>
      <xdr:colOff>73025</xdr:colOff>
      <xdr:row>27</xdr:row>
      <xdr:rowOff>131057</xdr:rowOff>
    </xdr:to>
    <xdr:cxnSp macro="">
      <xdr:nvCxnSpPr>
        <xdr:cNvPr id="158" name="直線コネクタ 157"/>
        <xdr:cNvCxnSpPr/>
      </xdr:nvCxnSpPr>
      <xdr:spPr>
        <a:xfrm flipV="1">
          <a:off x="11739245" y="4649660"/>
          <a:ext cx="67056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90812</xdr:rowOff>
    </xdr:from>
    <xdr:to>
      <xdr:col>64</xdr:col>
      <xdr:colOff>123825</xdr:colOff>
      <xdr:row>28</xdr:row>
      <xdr:rowOff>20962</xdr:rowOff>
    </xdr:to>
    <xdr:sp macro="" textlink="">
      <xdr:nvSpPr>
        <xdr:cNvPr id="159" name="楕円 158"/>
        <xdr:cNvSpPr/>
      </xdr:nvSpPr>
      <xdr:spPr>
        <a:xfrm>
          <a:off x="11017885" y="4617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131057</xdr:rowOff>
    </xdr:from>
    <xdr:to>
      <xdr:col>68</xdr:col>
      <xdr:colOff>73025</xdr:colOff>
      <xdr:row>27</xdr:row>
      <xdr:rowOff>141612</xdr:rowOff>
    </xdr:to>
    <xdr:cxnSp macro="">
      <xdr:nvCxnSpPr>
        <xdr:cNvPr id="160" name="直線コネクタ 159"/>
        <xdr:cNvCxnSpPr/>
      </xdr:nvCxnSpPr>
      <xdr:spPr>
        <a:xfrm flipV="1">
          <a:off x="11068685" y="4657337"/>
          <a:ext cx="67056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34149</xdr:rowOff>
    </xdr:from>
    <xdr:to>
      <xdr:col>60</xdr:col>
      <xdr:colOff>123825</xdr:colOff>
      <xdr:row>28</xdr:row>
      <xdr:rowOff>135749</xdr:rowOff>
    </xdr:to>
    <xdr:sp macro="" textlink="">
      <xdr:nvSpPr>
        <xdr:cNvPr id="161" name="楕円 160"/>
        <xdr:cNvSpPr/>
      </xdr:nvSpPr>
      <xdr:spPr>
        <a:xfrm>
          <a:off x="10347325" y="472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141612</xdr:rowOff>
    </xdr:from>
    <xdr:to>
      <xdr:col>64</xdr:col>
      <xdr:colOff>73025</xdr:colOff>
      <xdr:row>28</xdr:row>
      <xdr:rowOff>84949</xdr:rowOff>
    </xdr:to>
    <xdr:cxnSp macro="">
      <xdr:nvCxnSpPr>
        <xdr:cNvPr id="162" name="直線コネクタ 161"/>
        <xdr:cNvCxnSpPr/>
      </xdr:nvCxnSpPr>
      <xdr:spPr>
        <a:xfrm flipV="1">
          <a:off x="10398125" y="4667892"/>
          <a:ext cx="670560" cy="11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63" name="n_1aveValue債務償還比率"/>
        <xdr:cNvSpPr txBox="1"/>
      </xdr:nvSpPr>
      <xdr:spPr>
        <a:xfrm>
          <a:off x="12185092" y="499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64" name="n_2aveValue債務償還比率"/>
        <xdr:cNvSpPr txBox="1"/>
      </xdr:nvSpPr>
      <xdr:spPr>
        <a:xfrm>
          <a:off x="11527232" y="503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65" name="n_3aveValue債務償還比率"/>
        <xdr:cNvSpPr txBox="1"/>
      </xdr:nvSpPr>
      <xdr:spPr>
        <a:xfrm>
          <a:off x="10856672" y="502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66" name="n_4aveValue債務償還比率"/>
        <xdr:cNvSpPr txBox="1"/>
      </xdr:nvSpPr>
      <xdr:spPr>
        <a:xfrm>
          <a:off x="10186112" y="504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19257</xdr:rowOff>
    </xdr:from>
    <xdr:ext cx="469744" cy="259045"/>
    <xdr:sp macro="" textlink="">
      <xdr:nvSpPr>
        <xdr:cNvPr id="167" name="n_1mainValue債務償還比率"/>
        <xdr:cNvSpPr txBox="1"/>
      </xdr:nvSpPr>
      <xdr:spPr>
        <a:xfrm>
          <a:off x="12185092" y="43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26934</xdr:rowOff>
    </xdr:from>
    <xdr:ext cx="469744" cy="259045"/>
    <xdr:sp macro="" textlink="">
      <xdr:nvSpPr>
        <xdr:cNvPr id="168" name="n_2mainValue債務償還比率"/>
        <xdr:cNvSpPr txBox="1"/>
      </xdr:nvSpPr>
      <xdr:spPr>
        <a:xfrm>
          <a:off x="11527232" y="43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37489</xdr:rowOff>
    </xdr:from>
    <xdr:ext cx="469744" cy="259045"/>
    <xdr:sp macro="" textlink="">
      <xdr:nvSpPr>
        <xdr:cNvPr id="169" name="n_3mainValue債務償還比率"/>
        <xdr:cNvSpPr txBox="1"/>
      </xdr:nvSpPr>
      <xdr:spPr>
        <a:xfrm>
          <a:off x="10856672" y="439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152276</xdr:rowOff>
    </xdr:from>
    <xdr:ext cx="469744" cy="259045"/>
    <xdr:sp macro="" textlink="">
      <xdr:nvSpPr>
        <xdr:cNvPr id="170" name="n_4mainValue債務償還比率"/>
        <xdr:cNvSpPr txBox="1"/>
      </xdr:nvSpPr>
      <xdr:spPr>
        <a:xfrm>
          <a:off x="10186112" y="451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
5,543
16.82
3,663,983
3,462,209
201,774
2,273,567
1,773,769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086225" y="549973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124960" y="527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020820" y="5499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xdr:cNvSpPr txBox="1"/>
      </xdr:nvSpPr>
      <xdr:spPr>
        <a:xfrm>
          <a:off x="412496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03606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5146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7399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965200" y="632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120650</xdr:rowOff>
    </xdr:from>
    <xdr:to>
      <xdr:col>24</xdr:col>
      <xdr:colOff>114300</xdr:colOff>
      <xdr:row>39</xdr:row>
      <xdr:rowOff>50800</xdr:rowOff>
    </xdr:to>
    <xdr:sp macro="" textlink="">
      <xdr:nvSpPr>
        <xdr:cNvPr id="73" name="楕円 72"/>
        <xdr:cNvSpPr/>
      </xdr:nvSpPr>
      <xdr:spPr>
        <a:xfrm>
          <a:off x="4036060" y="649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99077</xdr:rowOff>
    </xdr:from>
    <xdr:ext cx="405111" cy="259045"/>
    <xdr:sp macro="" textlink="">
      <xdr:nvSpPr>
        <xdr:cNvPr id="74" name="【道路】&#10;有形固定資産減価償却率該当値テキスト"/>
        <xdr:cNvSpPr txBox="1"/>
      </xdr:nvSpPr>
      <xdr:spPr>
        <a:xfrm>
          <a:off x="412496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80645</xdr:rowOff>
    </xdr:from>
    <xdr:to>
      <xdr:col>20</xdr:col>
      <xdr:colOff>38100</xdr:colOff>
      <xdr:row>39</xdr:row>
      <xdr:rowOff>10795</xdr:rowOff>
    </xdr:to>
    <xdr:sp macro="" textlink="">
      <xdr:nvSpPr>
        <xdr:cNvPr id="75" name="楕円 74"/>
        <xdr:cNvSpPr/>
      </xdr:nvSpPr>
      <xdr:spPr>
        <a:xfrm>
          <a:off x="3312160" y="64509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131445</xdr:rowOff>
    </xdr:from>
    <xdr:to>
      <xdr:col>24</xdr:col>
      <xdr:colOff>63500</xdr:colOff>
      <xdr:row>39</xdr:row>
      <xdr:rowOff>0</xdr:rowOff>
    </xdr:to>
    <xdr:cxnSp macro="">
      <xdr:nvCxnSpPr>
        <xdr:cNvPr id="76" name="直線コネクタ 75"/>
        <xdr:cNvCxnSpPr/>
      </xdr:nvCxnSpPr>
      <xdr:spPr>
        <a:xfrm>
          <a:off x="3355340" y="650176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44450</xdr:rowOff>
    </xdr:from>
    <xdr:to>
      <xdr:col>15</xdr:col>
      <xdr:colOff>101600</xdr:colOff>
      <xdr:row>38</xdr:row>
      <xdr:rowOff>146050</xdr:rowOff>
    </xdr:to>
    <xdr:sp macro="" textlink="">
      <xdr:nvSpPr>
        <xdr:cNvPr id="77" name="楕円 76"/>
        <xdr:cNvSpPr/>
      </xdr:nvSpPr>
      <xdr:spPr>
        <a:xfrm>
          <a:off x="25146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95250</xdr:rowOff>
    </xdr:from>
    <xdr:to>
      <xdr:col>19</xdr:col>
      <xdr:colOff>177800</xdr:colOff>
      <xdr:row>38</xdr:row>
      <xdr:rowOff>131445</xdr:rowOff>
    </xdr:to>
    <xdr:cxnSp macro="">
      <xdr:nvCxnSpPr>
        <xdr:cNvPr id="78" name="直線コネクタ 77"/>
        <xdr:cNvCxnSpPr/>
      </xdr:nvCxnSpPr>
      <xdr:spPr>
        <a:xfrm>
          <a:off x="2565400" y="646557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10160</xdr:rowOff>
    </xdr:from>
    <xdr:to>
      <xdr:col>10</xdr:col>
      <xdr:colOff>165100</xdr:colOff>
      <xdr:row>38</xdr:row>
      <xdr:rowOff>111760</xdr:rowOff>
    </xdr:to>
    <xdr:sp macro="" textlink="">
      <xdr:nvSpPr>
        <xdr:cNvPr id="79" name="楕円 78"/>
        <xdr:cNvSpPr/>
      </xdr:nvSpPr>
      <xdr:spPr>
        <a:xfrm>
          <a:off x="17399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60960</xdr:rowOff>
    </xdr:from>
    <xdr:to>
      <xdr:col>15</xdr:col>
      <xdr:colOff>50800</xdr:colOff>
      <xdr:row>38</xdr:row>
      <xdr:rowOff>95250</xdr:rowOff>
    </xdr:to>
    <xdr:cxnSp macro="">
      <xdr:nvCxnSpPr>
        <xdr:cNvPr id="80" name="直線コネクタ 79"/>
        <xdr:cNvCxnSpPr/>
      </xdr:nvCxnSpPr>
      <xdr:spPr>
        <a:xfrm>
          <a:off x="1790700" y="643128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143510</xdr:rowOff>
    </xdr:from>
    <xdr:to>
      <xdr:col>6</xdr:col>
      <xdr:colOff>38100</xdr:colOff>
      <xdr:row>38</xdr:row>
      <xdr:rowOff>73660</xdr:rowOff>
    </xdr:to>
    <xdr:sp macro="" textlink="">
      <xdr:nvSpPr>
        <xdr:cNvPr id="81" name="楕円 80"/>
        <xdr:cNvSpPr/>
      </xdr:nvSpPr>
      <xdr:spPr>
        <a:xfrm>
          <a:off x="965200" y="6346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22860</xdr:rowOff>
    </xdr:from>
    <xdr:to>
      <xdr:col>10</xdr:col>
      <xdr:colOff>114300</xdr:colOff>
      <xdr:row>38</xdr:row>
      <xdr:rowOff>60960</xdr:rowOff>
    </xdr:to>
    <xdr:cxnSp macro="">
      <xdr:nvCxnSpPr>
        <xdr:cNvPr id="82" name="直線コネクタ 81"/>
        <xdr:cNvCxnSpPr/>
      </xdr:nvCxnSpPr>
      <xdr:spPr>
        <a:xfrm>
          <a:off x="1008380" y="639318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xdr:cNvSpPr txBox="1"/>
      </xdr:nvSpPr>
      <xdr:spPr>
        <a:xfrm>
          <a:off x="317056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xdr:cNvSpPr txBox="1"/>
      </xdr:nvSpPr>
      <xdr:spPr>
        <a:xfrm>
          <a:off x="238570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xdr:cNvSpPr txBox="1"/>
      </xdr:nvSpPr>
      <xdr:spPr>
        <a:xfrm>
          <a:off x="161100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xdr:cNvSpPr txBox="1"/>
      </xdr:nvSpPr>
      <xdr:spPr>
        <a:xfrm>
          <a:off x="83630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1922</xdr:rowOff>
    </xdr:from>
    <xdr:ext cx="405111" cy="259045"/>
    <xdr:sp macro="" textlink="">
      <xdr:nvSpPr>
        <xdr:cNvPr id="87" name="n_1mainValue【道路】&#10;有形固定資産減価償却率"/>
        <xdr:cNvSpPr txBox="1"/>
      </xdr:nvSpPr>
      <xdr:spPr>
        <a:xfrm>
          <a:off x="317056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137177</xdr:rowOff>
    </xdr:from>
    <xdr:ext cx="405111" cy="259045"/>
    <xdr:sp macro="" textlink="">
      <xdr:nvSpPr>
        <xdr:cNvPr id="88" name="n_2mainValue【道路】&#10;有形固定資産減価償却率"/>
        <xdr:cNvSpPr txBox="1"/>
      </xdr:nvSpPr>
      <xdr:spPr>
        <a:xfrm>
          <a:off x="238570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102887</xdr:rowOff>
    </xdr:from>
    <xdr:ext cx="405111" cy="259045"/>
    <xdr:sp macro="" textlink="">
      <xdr:nvSpPr>
        <xdr:cNvPr id="89" name="n_3mainValue【道路】&#10;有形固定資産減価償却率"/>
        <xdr:cNvSpPr txBox="1"/>
      </xdr:nvSpPr>
      <xdr:spPr>
        <a:xfrm>
          <a:off x="161100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64787</xdr:rowOff>
    </xdr:from>
    <xdr:ext cx="405111" cy="259045"/>
    <xdr:sp macro="" textlink="">
      <xdr:nvSpPr>
        <xdr:cNvPr id="90" name="n_4mainValue【道路】&#10;有形固定資産減価償却率"/>
        <xdr:cNvSpPr txBox="1"/>
      </xdr:nvSpPr>
      <xdr:spPr>
        <a:xfrm>
          <a:off x="83630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9219565" y="5703396"/>
          <a:ext cx="0" cy="131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9258300" y="70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9154160" y="7018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9258300" y="54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9154160" y="5703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9258300" y="638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9192260" y="65313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8445500" y="653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7670800" y="6579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6873240" y="66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098540" y="65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48831</xdr:rowOff>
    </xdr:from>
    <xdr:to>
      <xdr:col>55</xdr:col>
      <xdr:colOff>50800</xdr:colOff>
      <xdr:row>40</xdr:row>
      <xdr:rowOff>150431</xdr:rowOff>
    </xdr:to>
    <xdr:sp macro="" textlink="">
      <xdr:nvSpPr>
        <xdr:cNvPr id="132" name="楕円 131"/>
        <xdr:cNvSpPr/>
      </xdr:nvSpPr>
      <xdr:spPr>
        <a:xfrm>
          <a:off x="9192260" y="67544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27258</xdr:rowOff>
    </xdr:from>
    <xdr:ext cx="534377" cy="259045"/>
    <xdr:sp macro="" textlink="">
      <xdr:nvSpPr>
        <xdr:cNvPr id="133" name="【道路】&#10;一人当たり延長該当値テキスト"/>
        <xdr:cNvSpPr txBox="1"/>
      </xdr:nvSpPr>
      <xdr:spPr>
        <a:xfrm>
          <a:off x="9258300" y="673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52538</xdr:rowOff>
    </xdr:from>
    <xdr:to>
      <xdr:col>50</xdr:col>
      <xdr:colOff>165100</xdr:colOff>
      <xdr:row>40</xdr:row>
      <xdr:rowOff>154138</xdr:rowOff>
    </xdr:to>
    <xdr:sp macro="" textlink="">
      <xdr:nvSpPr>
        <xdr:cNvPr id="134" name="楕円 133"/>
        <xdr:cNvSpPr/>
      </xdr:nvSpPr>
      <xdr:spPr>
        <a:xfrm>
          <a:off x="8445500" y="67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99631</xdr:rowOff>
    </xdr:from>
    <xdr:to>
      <xdr:col>55</xdr:col>
      <xdr:colOff>0</xdr:colOff>
      <xdr:row>40</xdr:row>
      <xdr:rowOff>103338</xdr:rowOff>
    </xdr:to>
    <xdr:cxnSp macro="">
      <xdr:nvCxnSpPr>
        <xdr:cNvPr id="135" name="直線コネクタ 134"/>
        <xdr:cNvCxnSpPr/>
      </xdr:nvCxnSpPr>
      <xdr:spPr>
        <a:xfrm flipV="1">
          <a:off x="8496300" y="6805231"/>
          <a:ext cx="7239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53566</xdr:rowOff>
    </xdr:from>
    <xdr:to>
      <xdr:col>46</xdr:col>
      <xdr:colOff>38100</xdr:colOff>
      <xdr:row>40</xdr:row>
      <xdr:rowOff>155166</xdr:rowOff>
    </xdr:to>
    <xdr:sp macro="" textlink="">
      <xdr:nvSpPr>
        <xdr:cNvPr id="136" name="楕円 135"/>
        <xdr:cNvSpPr/>
      </xdr:nvSpPr>
      <xdr:spPr>
        <a:xfrm>
          <a:off x="7670800" y="67591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103338</xdr:rowOff>
    </xdr:from>
    <xdr:to>
      <xdr:col>50</xdr:col>
      <xdr:colOff>114300</xdr:colOff>
      <xdr:row>40</xdr:row>
      <xdr:rowOff>104366</xdr:rowOff>
    </xdr:to>
    <xdr:cxnSp macro="">
      <xdr:nvCxnSpPr>
        <xdr:cNvPr id="137" name="直線コネクタ 136"/>
        <xdr:cNvCxnSpPr/>
      </xdr:nvCxnSpPr>
      <xdr:spPr>
        <a:xfrm flipV="1">
          <a:off x="7713980" y="6808938"/>
          <a:ext cx="78232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52914</xdr:rowOff>
    </xdr:from>
    <xdr:to>
      <xdr:col>41</xdr:col>
      <xdr:colOff>101600</xdr:colOff>
      <xdr:row>40</xdr:row>
      <xdr:rowOff>154514</xdr:rowOff>
    </xdr:to>
    <xdr:sp macro="" textlink="">
      <xdr:nvSpPr>
        <xdr:cNvPr id="138" name="楕円 137"/>
        <xdr:cNvSpPr/>
      </xdr:nvSpPr>
      <xdr:spPr>
        <a:xfrm>
          <a:off x="6873240" y="675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103714</xdr:rowOff>
    </xdr:from>
    <xdr:to>
      <xdr:col>45</xdr:col>
      <xdr:colOff>177800</xdr:colOff>
      <xdr:row>40</xdr:row>
      <xdr:rowOff>104366</xdr:rowOff>
    </xdr:to>
    <xdr:cxnSp macro="">
      <xdr:nvCxnSpPr>
        <xdr:cNvPr id="139" name="直線コネクタ 138"/>
        <xdr:cNvCxnSpPr/>
      </xdr:nvCxnSpPr>
      <xdr:spPr>
        <a:xfrm>
          <a:off x="6924040" y="6809314"/>
          <a:ext cx="78994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53779</xdr:rowOff>
    </xdr:from>
    <xdr:to>
      <xdr:col>36</xdr:col>
      <xdr:colOff>165100</xdr:colOff>
      <xdr:row>40</xdr:row>
      <xdr:rowOff>155379</xdr:rowOff>
    </xdr:to>
    <xdr:sp macro="" textlink="">
      <xdr:nvSpPr>
        <xdr:cNvPr id="140" name="楕円 139"/>
        <xdr:cNvSpPr/>
      </xdr:nvSpPr>
      <xdr:spPr>
        <a:xfrm>
          <a:off x="6098540" y="675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103714</xdr:rowOff>
    </xdr:from>
    <xdr:to>
      <xdr:col>41</xdr:col>
      <xdr:colOff>50800</xdr:colOff>
      <xdr:row>40</xdr:row>
      <xdr:rowOff>104579</xdr:rowOff>
    </xdr:to>
    <xdr:cxnSp macro="">
      <xdr:nvCxnSpPr>
        <xdr:cNvPr id="141" name="直線コネクタ 140"/>
        <xdr:cNvCxnSpPr/>
      </xdr:nvCxnSpPr>
      <xdr:spPr>
        <a:xfrm flipV="1">
          <a:off x="6149340" y="6809314"/>
          <a:ext cx="7747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xdr:cNvSpPr txBox="1"/>
      </xdr:nvSpPr>
      <xdr:spPr>
        <a:xfrm>
          <a:off x="8239271" y="63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xdr:cNvSpPr txBox="1"/>
      </xdr:nvSpPr>
      <xdr:spPr>
        <a:xfrm>
          <a:off x="7477271" y="63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xdr:cNvSpPr txBox="1"/>
      </xdr:nvSpPr>
      <xdr:spPr>
        <a:xfrm>
          <a:off x="6702571" y="63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xdr:cNvSpPr txBox="1"/>
      </xdr:nvSpPr>
      <xdr:spPr>
        <a:xfrm>
          <a:off x="5905011" y="636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145265</xdr:rowOff>
    </xdr:from>
    <xdr:ext cx="534377" cy="259045"/>
    <xdr:sp macro="" textlink="">
      <xdr:nvSpPr>
        <xdr:cNvPr id="146" name="n_1mainValue【道路】&#10;一人当たり延長"/>
        <xdr:cNvSpPr txBox="1"/>
      </xdr:nvSpPr>
      <xdr:spPr>
        <a:xfrm>
          <a:off x="8239271" y="68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146293</xdr:rowOff>
    </xdr:from>
    <xdr:ext cx="534377" cy="259045"/>
    <xdr:sp macro="" textlink="">
      <xdr:nvSpPr>
        <xdr:cNvPr id="147" name="n_2mainValue【道路】&#10;一人当たり延長"/>
        <xdr:cNvSpPr txBox="1"/>
      </xdr:nvSpPr>
      <xdr:spPr>
        <a:xfrm>
          <a:off x="7477271" y="685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145641</xdr:rowOff>
    </xdr:from>
    <xdr:ext cx="534377" cy="259045"/>
    <xdr:sp macro="" textlink="">
      <xdr:nvSpPr>
        <xdr:cNvPr id="148" name="n_3mainValue【道路】&#10;一人当たり延長"/>
        <xdr:cNvSpPr txBox="1"/>
      </xdr:nvSpPr>
      <xdr:spPr>
        <a:xfrm>
          <a:off x="6702571" y="68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146506</xdr:rowOff>
    </xdr:from>
    <xdr:ext cx="534377" cy="259045"/>
    <xdr:sp macro="" textlink="">
      <xdr:nvSpPr>
        <xdr:cNvPr id="149" name="n_4mainValue【道路】&#10;一人当たり延長"/>
        <xdr:cNvSpPr txBox="1"/>
      </xdr:nvSpPr>
      <xdr:spPr>
        <a:xfrm>
          <a:off x="5905011" y="685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086225" y="9269185"/>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124960" y="1074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020820" y="10742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124960" y="9052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020820" y="9269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xdr:cNvSpPr txBox="1"/>
      </xdr:nvSpPr>
      <xdr:spPr>
        <a:xfrm>
          <a:off x="412496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03606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312160" y="10185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514600" y="1019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73990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965200" y="10141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136978</xdr:rowOff>
    </xdr:from>
    <xdr:to>
      <xdr:col>24</xdr:col>
      <xdr:colOff>114300</xdr:colOff>
      <xdr:row>61</xdr:row>
      <xdr:rowOff>67128</xdr:rowOff>
    </xdr:to>
    <xdr:sp macro="" textlink="">
      <xdr:nvSpPr>
        <xdr:cNvPr id="191" name="楕円 190"/>
        <xdr:cNvSpPr/>
      </xdr:nvSpPr>
      <xdr:spPr>
        <a:xfrm>
          <a:off x="4036060" y="10195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159855</xdr:rowOff>
    </xdr:from>
    <xdr:ext cx="405111" cy="259045"/>
    <xdr:sp macro="" textlink="">
      <xdr:nvSpPr>
        <xdr:cNvPr id="192" name="【橋りょう・トンネル】&#10;有形固定資産減価償却率該当値テキスト"/>
        <xdr:cNvSpPr txBox="1"/>
      </xdr:nvSpPr>
      <xdr:spPr>
        <a:xfrm>
          <a:off x="4124960"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110853</xdr:rowOff>
    </xdr:from>
    <xdr:to>
      <xdr:col>20</xdr:col>
      <xdr:colOff>38100</xdr:colOff>
      <xdr:row>61</xdr:row>
      <xdr:rowOff>41003</xdr:rowOff>
    </xdr:to>
    <xdr:sp macro="" textlink="">
      <xdr:nvSpPr>
        <xdr:cNvPr id="193" name="楕円 192"/>
        <xdr:cNvSpPr/>
      </xdr:nvSpPr>
      <xdr:spPr>
        <a:xfrm>
          <a:off x="3312160" y="10169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161653</xdr:rowOff>
    </xdr:from>
    <xdr:to>
      <xdr:col>24</xdr:col>
      <xdr:colOff>63500</xdr:colOff>
      <xdr:row>61</xdr:row>
      <xdr:rowOff>16328</xdr:rowOff>
    </xdr:to>
    <xdr:cxnSp macro="">
      <xdr:nvCxnSpPr>
        <xdr:cNvPr id="194" name="直線コネクタ 193"/>
        <xdr:cNvCxnSpPr/>
      </xdr:nvCxnSpPr>
      <xdr:spPr>
        <a:xfrm>
          <a:off x="3355340" y="10220053"/>
          <a:ext cx="73152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84727</xdr:rowOff>
    </xdr:from>
    <xdr:to>
      <xdr:col>15</xdr:col>
      <xdr:colOff>101600</xdr:colOff>
      <xdr:row>61</xdr:row>
      <xdr:rowOff>14877</xdr:rowOff>
    </xdr:to>
    <xdr:sp macro="" textlink="">
      <xdr:nvSpPr>
        <xdr:cNvPr id="195" name="楕円 194"/>
        <xdr:cNvSpPr/>
      </xdr:nvSpPr>
      <xdr:spPr>
        <a:xfrm>
          <a:off x="2514600" y="10143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135527</xdr:rowOff>
    </xdr:from>
    <xdr:to>
      <xdr:col>19</xdr:col>
      <xdr:colOff>177800</xdr:colOff>
      <xdr:row>60</xdr:row>
      <xdr:rowOff>161653</xdr:rowOff>
    </xdr:to>
    <xdr:cxnSp macro="">
      <xdr:nvCxnSpPr>
        <xdr:cNvPr id="196" name="直線コネクタ 195"/>
        <xdr:cNvCxnSpPr/>
      </xdr:nvCxnSpPr>
      <xdr:spPr>
        <a:xfrm>
          <a:off x="2565400" y="10193927"/>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58601</xdr:rowOff>
    </xdr:from>
    <xdr:to>
      <xdr:col>10</xdr:col>
      <xdr:colOff>165100</xdr:colOff>
      <xdr:row>60</xdr:row>
      <xdr:rowOff>160201</xdr:rowOff>
    </xdr:to>
    <xdr:sp macro="" textlink="">
      <xdr:nvSpPr>
        <xdr:cNvPr id="197" name="楕円 196"/>
        <xdr:cNvSpPr/>
      </xdr:nvSpPr>
      <xdr:spPr>
        <a:xfrm>
          <a:off x="17399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109401</xdr:rowOff>
    </xdr:from>
    <xdr:to>
      <xdr:col>15</xdr:col>
      <xdr:colOff>50800</xdr:colOff>
      <xdr:row>60</xdr:row>
      <xdr:rowOff>135527</xdr:rowOff>
    </xdr:to>
    <xdr:cxnSp macro="">
      <xdr:nvCxnSpPr>
        <xdr:cNvPr id="198" name="直線コネクタ 197"/>
        <xdr:cNvCxnSpPr/>
      </xdr:nvCxnSpPr>
      <xdr:spPr>
        <a:xfrm>
          <a:off x="1790700" y="10167801"/>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30843</xdr:rowOff>
    </xdr:from>
    <xdr:to>
      <xdr:col>6</xdr:col>
      <xdr:colOff>38100</xdr:colOff>
      <xdr:row>60</xdr:row>
      <xdr:rowOff>132443</xdr:rowOff>
    </xdr:to>
    <xdr:sp macro="" textlink="">
      <xdr:nvSpPr>
        <xdr:cNvPr id="199" name="楕円 198"/>
        <xdr:cNvSpPr/>
      </xdr:nvSpPr>
      <xdr:spPr>
        <a:xfrm>
          <a:off x="965200" y="100892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81643</xdr:rowOff>
    </xdr:from>
    <xdr:to>
      <xdr:col>10</xdr:col>
      <xdr:colOff>114300</xdr:colOff>
      <xdr:row>60</xdr:row>
      <xdr:rowOff>109401</xdr:rowOff>
    </xdr:to>
    <xdr:cxnSp macro="">
      <xdr:nvCxnSpPr>
        <xdr:cNvPr id="200" name="直線コネクタ 199"/>
        <xdr:cNvCxnSpPr/>
      </xdr:nvCxnSpPr>
      <xdr:spPr>
        <a:xfrm>
          <a:off x="1008380" y="10140043"/>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xdr:cNvSpPr txBox="1"/>
      </xdr:nvSpPr>
      <xdr:spPr>
        <a:xfrm>
          <a:off x="317056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xdr:cNvSpPr txBox="1"/>
      </xdr:nvSpPr>
      <xdr:spPr>
        <a:xfrm>
          <a:off x="2385704" y="102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xdr:cNvSpPr txBox="1"/>
      </xdr:nvSpPr>
      <xdr:spPr>
        <a:xfrm>
          <a:off x="161100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xdr:cNvSpPr txBox="1"/>
      </xdr:nvSpPr>
      <xdr:spPr>
        <a:xfrm>
          <a:off x="83630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57530</xdr:rowOff>
    </xdr:from>
    <xdr:ext cx="405111" cy="259045"/>
    <xdr:sp macro="" textlink="">
      <xdr:nvSpPr>
        <xdr:cNvPr id="205" name="n_1mainValue【橋りょう・トンネル】&#10;有形固定資産減価償却率"/>
        <xdr:cNvSpPr txBox="1"/>
      </xdr:nvSpPr>
      <xdr:spPr>
        <a:xfrm>
          <a:off x="3170564" y="9948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6" name="n_2mainValue【橋りょう・トンネル】&#10;有形固定資産減価償却率"/>
        <xdr:cNvSpPr txBox="1"/>
      </xdr:nvSpPr>
      <xdr:spPr>
        <a:xfrm>
          <a:off x="2385704" y="99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5278</xdr:rowOff>
    </xdr:from>
    <xdr:ext cx="405111" cy="259045"/>
    <xdr:sp macro="" textlink="">
      <xdr:nvSpPr>
        <xdr:cNvPr id="207" name="n_3mainValue【橋りょう・トンネル】&#10;有形固定資産減価償却率"/>
        <xdr:cNvSpPr txBox="1"/>
      </xdr:nvSpPr>
      <xdr:spPr>
        <a:xfrm>
          <a:off x="1611004" y="989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148970</xdr:rowOff>
    </xdr:from>
    <xdr:ext cx="405111" cy="259045"/>
    <xdr:sp macro="" textlink="">
      <xdr:nvSpPr>
        <xdr:cNvPr id="208" name="n_4mainValue【橋りょう・トンネル】&#10;有形固定資産減価償却率"/>
        <xdr:cNvSpPr txBox="1"/>
      </xdr:nvSpPr>
      <xdr:spPr>
        <a:xfrm>
          <a:off x="836304"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9219565" y="9358766"/>
          <a:ext cx="0" cy="136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9258300" y="10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9154160" y="10726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9258300" y="9137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9154160" y="9358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9258300" y="10262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9192260" y="10407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8445500" y="1041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7670800" y="104404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6873240" y="10472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098540" y="1043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34542</xdr:rowOff>
    </xdr:from>
    <xdr:to>
      <xdr:col>55</xdr:col>
      <xdr:colOff>50800</xdr:colOff>
      <xdr:row>63</xdr:row>
      <xdr:rowOff>136142</xdr:rowOff>
    </xdr:to>
    <xdr:sp macro="" textlink="">
      <xdr:nvSpPr>
        <xdr:cNvPr id="246" name="楕円 245"/>
        <xdr:cNvSpPr/>
      </xdr:nvSpPr>
      <xdr:spPr>
        <a:xfrm>
          <a:off x="9192260" y="105958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120919</xdr:rowOff>
    </xdr:from>
    <xdr:ext cx="599010" cy="259045"/>
    <xdr:sp macro="" textlink="">
      <xdr:nvSpPr>
        <xdr:cNvPr id="247" name="【橋りょう・トンネル】&#10;一人当たり有形固定資産（償却資産）額該当値テキスト"/>
        <xdr:cNvSpPr txBox="1"/>
      </xdr:nvSpPr>
      <xdr:spPr>
        <a:xfrm>
          <a:off x="9258300" y="1051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35366</xdr:rowOff>
    </xdr:from>
    <xdr:to>
      <xdr:col>50</xdr:col>
      <xdr:colOff>165100</xdr:colOff>
      <xdr:row>63</xdr:row>
      <xdr:rowOff>136966</xdr:rowOff>
    </xdr:to>
    <xdr:sp macro="" textlink="">
      <xdr:nvSpPr>
        <xdr:cNvPr id="248" name="楕円 247"/>
        <xdr:cNvSpPr/>
      </xdr:nvSpPr>
      <xdr:spPr>
        <a:xfrm>
          <a:off x="8445500" y="105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85342</xdr:rowOff>
    </xdr:from>
    <xdr:to>
      <xdr:col>55</xdr:col>
      <xdr:colOff>0</xdr:colOff>
      <xdr:row>63</xdr:row>
      <xdr:rowOff>86166</xdr:rowOff>
    </xdr:to>
    <xdr:cxnSp macro="">
      <xdr:nvCxnSpPr>
        <xdr:cNvPr id="249" name="直線コネクタ 248"/>
        <xdr:cNvCxnSpPr/>
      </xdr:nvCxnSpPr>
      <xdr:spPr>
        <a:xfrm flipV="1">
          <a:off x="8496300" y="10646662"/>
          <a:ext cx="7239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35632</xdr:rowOff>
    </xdr:from>
    <xdr:to>
      <xdr:col>46</xdr:col>
      <xdr:colOff>38100</xdr:colOff>
      <xdr:row>63</xdr:row>
      <xdr:rowOff>137232</xdr:rowOff>
    </xdr:to>
    <xdr:sp macro="" textlink="">
      <xdr:nvSpPr>
        <xdr:cNvPr id="250" name="楕円 249"/>
        <xdr:cNvSpPr/>
      </xdr:nvSpPr>
      <xdr:spPr>
        <a:xfrm>
          <a:off x="7670800" y="105969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86166</xdr:rowOff>
    </xdr:from>
    <xdr:to>
      <xdr:col>50</xdr:col>
      <xdr:colOff>114300</xdr:colOff>
      <xdr:row>63</xdr:row>
      <xdr:rowOff>86432</xdr:rowOff>
    </xdr:to>
    <xdr:cxnSp macro="">
      <xdr:nvCxnSpPr>
        <xdr:cNvPr id="251" name="直線コネクタ 250"/>
        <xdr:cNvCxnSpPr/>
      </xdr:nvCxnSpPr>
      <xdr:spPr>
        <a:xfrm flipV="1">
          <a:off x="7713980" y="10647486"/>
          <a:ext cx="78232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34814</xdr:rowOff>
    </xdr:from>
    <xdr:to>
      <xdr:col>41</xdr:col>
      <xdr:colOff>101600</xdr:colOff>
      <xdr:row>63</xdr:row>
      <xdr:rowOff>136414</xdr:rowOff>
    </xdr:to>
    <xdr:sp macro="" textlink="">
      <xdr:nvSpPr>
        <xdr:cNvPr id="252" name="楕円 251"/>
        <xdr:cNvSpPr/>
      </xdr:nvSpPr>
      <xdr:spPr>
        <a:xfrm>
          <a:off x="6873240" y="105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85614</xdr:rowOff>
    </xdr:from>
    <xdr:to>
      <xdr:col>45</xdr:col>
      <xdr:colOff>177800</xdr:colOff>
      <xdr:row>63</xdr:row>
      <xdr:rowOff>86432</xdr:rowOff>
    </xdr:to>
    <xdr:cxnSp macro="">
      <xdr:nvCxnSpPr>
        <xdr:cNvPr id="253" name="直線コネクタ 252"/>
        <xdr:cNvCxnSpPr/>
      </xdr:nvCxnSpPr>
      <xdr:spPr>
        <a:xfrm>
          <a:off x="6924040" y="10646934"/>
          <a:ext cx="78994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35038</xdr:rowOff>
    </xdr:from>
    <xdr:to>
      <xdr:col>36</xdr:col>
      <xdr:colOff>165100</xdr:colOff>
      <xdr:row>63</xdr:row>
      <xdr:rowOff>136638</xdr:rowOff>
    </xdr:to>
    <xdr:sp macro="" textlink="">
      <xdr:nvSpPr>
        <xdr:cNvPr id="254" name="楕円 253"/>
        <xdr:cNvSpPr/>
      </xdr:nvSpPr>
      <xdr:spPr>
        <a:xfrm>
          <a:off x="6098540" y="1059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85614</xdr:rowOff>
    </xdr:from>
    <xdr:to>
      <xdr:col>41</xdr:col>
      <xdr:colOff>50800</xdr:colOff>
      <xdr:row>63</xdr:row>
      <xdr:rowOff>85838</xdr:rowOff>
    </xdr:to>
    <xdr:cxnSp macro="">
      <xdr:nvCxnSpPr>
        <xdr:cNvPr id="255" name="直線コネクタ 254"/>
        <xdr:cNvCxnSpPr/>
      </xdr:nvCxnSpPr>
      <xdr:spPr>
        <a:xfrm flipV="1">
          <a:off x="6149340" y="10646934"/>
          <a:ext cx="7747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8214575" y="1020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xdr:cNvSpPr txBox="1"/>
      </xdr:nvSpPr>
      <xdr:spPr>
        <a:xfrm>
          <a:off x="7444955" y="1022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xdr:cNvSpPr txBox="1"/>
      </xdr:nvSpPr>
      <xdr:spPr>
        <a:xfrm>
          <a:off x="6670255" y="1025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xdr:cNvSpPr txBox="1"/>
      </xdr:nvSpPr>
      <xdr:spPr>
        <a:xfrm>
          <a:off x="5872695" y="1022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128093</xdr:rowOff>
    </xdr:from>
    <xdr:ext cx="599010" cy="259045"/>
    <xdr:sp macro="" textlink="">
      <xdr:nvSpPr>
        <xdr:cNvPr id="260" name="n_1mainValue【橋りょう・トンネル】&#10;一人当たり有形固定資産（償却資産）額"/>
        <xdr:cNvSpPr txBox="1"/>
      </xdr:nvSpPr>
      <xdr:spPr>
        <a:xfrm>
          <a:off x="8214575" y="1068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128359</xdr:rowOff>
    </xdr:from>
    <xdr:ext cx="599010" cy="259045"/>
    <xdr:sp macro="" textlink="">
      <xdr:nvSpPr>
        <xdr:cNvPr id="261" name="n_2mainValue【橋りょう・トンネル】&#10;一人当たり有形固定資産（償却資産）額"/>
        <xdr:cNvSpPr txBox="1"/>
      </xdr:nvSpPr>
      <xdr:spPr>
        <a:xfrm>
          <a:off x="7444955" y="1068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127541</xdr:rowOff>
    </xdr:from>
    <xdr:ext cx="599010" cy="259045"/>
    <xdr:sp macro="" textlink="">
      <xdr:nvSpPr>
        <xdr:cNvPr id="262" name="n_3mainValue【橋りょう・トンネル】&#10;一人当たり有形固定資産（償却資産）額"/>
        <xdr:cNvSpPr txBox="1"/>
      </xdr:nvSpPr>
      <xdr:spPr>
        <a:xfrm>
          <a:off x="6670255" y="106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127765</xdr:rowOff>
    </xdr:from>
    <xdr:ext cx="599010" cy="259045"/>
    <xdr:sp macro="" textlink="">
      <xdr:nvSpPr>
        <xdr:cNvPr id="263" name="n_4mainValue【橋りょう・トンネル】&#10;一人当たり有形固定資産（償却資産）額"/>
        <xdr:cNvSpPr txBox="1"/>
      </xdr:nvSpPr>
      <xdr:spPr>
        <a:xfrm>
          <a:off x="5872695" y="1068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086225" y="1293685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124960" y="1271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020820" y="12936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xdr:cNvSpPr txBox="1"/>
      </xdr:nvSpPr>
      <xdr:spPr>
        <a:xfrm>
          <a:off x="4124960" y="13794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03606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312160" y="1383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73990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96520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19686</xdr:rowOff>
    </xdr:from>
    <xdr:to>
      <xdr:col>24</xdr:col>
      <xdr:colOff>114300</xdr:colOff>
      <xdr:row>80</xdr:row>
      <xdr:rowOff>121286</xdr:rowOff>
    </xdr:to>
    <xdr:sp macro="" textlink="">
      <xdr:nvSpPr>
        <xdr:cNvPr id="304" name="楕円 303"/>
        <xdr:cNvSpPr/>
      </xdr:nvSpPr>
      <xdr:spPr>
        <a:xfrm>
          <a:off x="403606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42563</xdr:rowOff>
    </xdr:from>
    <xdr:ext cx="405111" cy="259045"/>
    <xdr:sp macro="" textlink="">
      <xdr:nvSpPr>
        <xdr:cNvPr id="305" name="【公営住宅】&#10;有形固定資産減価償却率該当値テキスト"/>
        <xdr:cNvSpPr txBox="1"/>
      </xdr:nvSpPr>
      <xdr:spPr>
        <a:xfrm>
          <a:off x="4124960" y="1328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147320</xdr:rowOff>
    </xdr:from>
    <xdr:to>
      <xdr:col>20</xdr:col>
      <xdr:colOff>38100</xdr:colOff>
      <xdr:row>80</xdr:row>
      <xdr:rowOff>77470</xdr:rowOff>
    </xdr:to>
    <xdr:sp macro="" textlink="">
      <xdr:nvSpPr>
        <xdr:cNvPr id="306" name="楕円 305"/>
        <xdr:cNvSpPr/>
      </xdr:nvSpPr>
      <xdr:spPr>
        <a:xfrm>
          <a:off x="3312160" y="13390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26670</xdr:rowOff>
    </xdr:from>
    <xdr:to>
      <xdr:col>24</xdr:col>
      <xdr:colOff>63500</xdr:colOff>
      <xdr:row>80</xdr:row>
      <xdr:rowOff>70486</xdr:rowOff>
    </xdr:to>
    <xdr:cxnSp macro="">
      <xdr:nvCxnSpPr>
        <xdr:cNvPr id="307" name="直線コネクタ 306"/>
        <xdr:cNvCxnSpPr/>
      </xdr:nvCxnSpPr>
      <xdr:spPr>
        <a:xfrm>
          <a:off x="3355340" y="13437870"/>
          <a:ext cx="73152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114936</xdr:rowOff>
    </xdr:from>
    <xdr:to>
      <xdr:col>15</xdr:col>
      <xdr:colOff>101600</xdr:colOff>
      <xdr:row>80</xdr:row>
      <xdr:rowOff>45086</xdr:rowOff>
    </xdr:to>
    <xdr:sp macro="" textlink="">
      <xdr:nvSpPr>
        <xdr:cNvPr id="308" name="楕円 307"/>
        <xdr:cNvSpPr/>
      </xdr:nvSpPr>
      <xdr:spPr>
        <a:xfrm>
          <a:off x="2514600" y="13358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165736</xdr:rowOff>
    </xdr:from>
    <xdr:to>
      <xdr:col>19</xdr:col>
      <xdr:colOff>177800</xdr:colOff>
      <xdr:row>80</xdr:row>
      <xdr:rowOff>26670</xdr:rowOff>
    </xdr:to>
    <xdr:cxnSp macro="">
      <xdr:nvCxnSpPr>
        <xdr:cNvPr id="309" name="直線コネクタ 308"/>
        <xdr:cNvCxnSpPr/>
      </xdr:nvCxnSpPr>
      <xdr:spPr>
        <a:xfrm>
          <a:off x="2565400" y="13409296"/>
          <a:ext cx="78994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71120</xdr:rowOff>
    </xdr:from>
    <xdr:to>
      <xdr:col>10</xdr:col>
      <xdr:colOff>165100</xdr:colOff>
      <xdr:row>80</xdr:row>
      <xdr:rowOff>1270</xdr:rowOff>
    </xdr:to>
    <xdr:sp macro="" textlink="">
      <xdr:nvSpPr>
        <xdr:cNvPr id="310" name="楕円 309"/>
        <xdr:cNvSpPr/>
      </xdr:nvSpPr>
      <xdr:spPr>
        <a:xfrm>
          <a:off x="1739900" y="13314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121920</xdr:rowOff>
    </xdr:from>
    <xdr:to>
      <xdr:col>15</xdr:col>
      <xdr:colOff>50800</xdr:colOff>
      <xdr:row>79</xdr:row>
      <xdr:rowOff>165736</xdr:rowOff>
    </xdr:to>
    <xdr:cxnSp macro="">
      <xdr:nvCxnSpPr>
        <xdr:cNvPr id="311" name="直線コネクタ 310"/>
        <xdr:cNvCxnSpPr/>
      </xdr:nvCxnSpPr>
      <xdr:spPr>
        <a:xfrm>
          <a:off x="1790700" y="13365480"/>
          <a:ext cx="7747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29211</xdr:rowOff>
    </xdr:from>
    <xdr:to>
      <xdr:col>6</xdr:col>
      <xdr:colOff>38100</xdr:colOff>
      <xdr:row>79</xdr:row>
      <xdr:rowOff>130811</xdr:rowOff>
    </xdr:to>
    <xdr:sp macro="" textlink="">
      <xdr:nvSpPr>
        <xdr:cNvPr id="312" name="楕円 311"/>
        <xdr:cNvSpPr/>
      </xdr:nvSpPr>
      <xdr:spPr>
        <a:xfrm>
          <a:off x="965200" y="132727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80011</xdr:rowOff>
    </xdr:from>
    <xdr:to>
      <xdr:col>10</xdr:col>
      <xdr:colOff>114300</xdr:colOff>
      <xdr:row>79</xdr:row>
      <xdr:rowOff>121920</xdr:rowOff>
    </xdr:to>
    <xdr:cxnSp macro="">
      <xdr:nvCxnSpPr>
        <xdr:cNvPr id="313" name="直線コネクタ 312"/>
        <xdr:cNvCxnSpPr/>
      </xdr:nvCxnSpPr>
      <xdr:spPr>
        <a:xfrm>
          <a:off x="1008380" y="13323571"/>
          <a:ext cx="7823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xdr:cNvSpPr txBox="1"/>
      </xdr:nvSpPr>
      <xdr:spPr>
        <a:xfrm>
          <a:off x="3170564"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xdr:cNvSpPr txBox="1"/>
      </xdr:nvSpPr>
      <xdr:spPr>
        <a:xfrm>
          <a:off x="23857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xdr:cNvSpPr txBox="1"/>
      </xdr:nvSpPr>
      <xdr:spPr>
        <a:xfrm>
          <a:off x="161100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xdr:cNvSpPr txBox="1"/>
      </xdr:nvSpPr>
      <xdr:spPr>
        <a:xfrm>
          <a:off x="8363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93997</xdr:rowOff>
    </xdr:from>
    <xdr:ext cx="405111" cy="259045"/>
    <xdr:sp macro="" textlink="">
      <xdr:nvSpPr>
        <xdr:cNvPr id="318" name="n_1mainValue【公営住宅】&#10;有形固定資産減価償却率"/>
        <xdr:cNvSpPr txBox="1"/>
      </xdr:nvSpPr>
      <xdr:spPr>
        <a:xfrm>
          <a:off x="3170564" y="1316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61613</xdr:rowOff>
    </xdr:from>
    <xdr:ext cx="405111" cy="259045"/>
    <xdr:sp macro="" textlink="">
      <xdr:nvSpPr>
        <xdr:cNvPr id="319" name="n_2mainValue【公営住宅】&#10;有形固定資産減価償却率"/>
        <xdr:cNvSpPr txBox="1"/>
      </xdr:nvSpPr>
      <xdr:spPr>
        <a:xfrm>
          <a:off x="2385704" y="1313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17797</xdr:rowOff>
    </xdr:from>
    <xdr:ext cx="405111" cy="259045"/>
    <xdr:sp macro="" textlink="">
      <xdr:nvSpPr>
        <xdr:cNvPr id="320" name="n_3mainValue【公営住宅】&#10;有形固定資産減価償却率"/>
        <xdr:cNvSpPr txBox="1"/>
      </xdr:nvSpPr>
      <xdr:spPr>
        <a:xfrm>
          <a:off x="1611004" y="1309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147338</xdr:rowOff>
    </xdr:from>
    <xdr:ext cx="405111" cy="259045"/>
    <xdr:sp macro="" textlink="">
      <xdr:nvSpPr>
        <xdr:cNvPr id="321" name="n_4mainValue【公営住宅】&#10;有形固定資産減価償却率"/>
        <xdr:cNvSpPr txBox="1"/>
      </xdr:nvSpPr>
      <xdr:spPr>
        <a:xfrm>
          <a:off x="836304" y="13055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9219565" y="13155168"/>
          <a:ext cx="0" cy="141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9258300" y="1457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9154160" y="14574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9258300" y="129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9154160" y="13155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xdr:cNvSpPr txBox="1"/>
      </xdr:nvSpPr>
      <xdr:spPr>
        <a:xfrm>
          <a:off x="9258300" y="14367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9192260" y="143889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8445500" y="1437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7670800" y="143924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6873240" y="143939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098540" y="14393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363" name="楕円 362"/>
        <xdr:cNvSpPr/>
      </xdr:nvSpPr>
      <xdr:spPr>
        <a:xfrm>
          <a:off x="9192260" y="143487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122190</xdr:rowOff>
    </xdr:from>
    <xdr:ext cx="469744" cy="259045"/>
    <xdr:sp macro="" textlink="">
      <xdr:nvSpPr>
        <xdr:cNvPr id="364" name="【公営住宅】&#10;一人当たり面積該当値テキスト"/>
        <xdr:cNvSpPr txBox="1"/>
      </xdr:nvSpPr>
      <xdr:spPr>
        <a:xfrm>
          <a:off x="9258300" y="142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101056</xdr:rowOff>
    </xdr:from>
    <xdr:to>
      <xdr:col>50</xdr:col>
      <xdr:colOff>165100</xdr:colOff>
      <xdr:row>86</xdr:row>
      <xdr:rowOff>31206</xdr:rowOff>
    </xdr:to>
    <xdr:sp macro="" textlink="">
      <xdr:nvSpPr>
        <xdr:cNvPr id="365" name="楕円 364"/>
        <xdr:cNvSpPr/>
      </xdr:nvSpPr>
      <xdr:spPr>
        <a:xfrm>
          <a:off x="8445500" y="14350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150113</xdr:rowOff>
    </xdr:from>
    <xdr:to>
      <xdr:col>55</xdr:col>
      <xdr:colOff>0</xdr:colOff>
      <xdr:row>85</xdr:row>
      <xdr:rowOff>151856</xdr:rowOff>
    </xdr:to>
    <xdr:cxnSp macro="">
      <xdr:nvCxnSpPr>
        <xdr:cNvPr id="366" name="直線コネクタ 365"/>
        <xdr:cNvCxnSpPr/>
      </xdr:nvCxnSpPr>
      <xdr:spPr>
        <a:xfrm flipV="1">
          <a:off x="8496300" y="14399513"/>
          <a:ext cx="7239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101709</xdr:rowOff>
    </xdr:from>
    <xdr:to>
      <xdr:col>46</xdr:col>
      <xdr:colOff>38100</xdr:colOff>
      <xdr:row>86</xdr:row>
      <xdr:rowOff>31859</xdr:rowOff>
    </xdr:to>
    <xdr:sp macro="" textlink="">
      <xdr:nvSpPr>
        <xdr:cNvPr id="367" name="楕円 366"/>
        <xdr:cNvSpPr/>
      </xdr:nvSpPr>
      <xdr:spPr>
        <a:xfrm>
          <a:off x="7670800" y="143511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151856</xdr:rowOff>
    </xdr:from>
    <xdr:to>
      <xdr:col>50</xdr:col>
      <xdr:colOff>114300</xdr:colOff>
      <xdr:row>85</xdr:row>
      <xdr:rowOff>152509</xdr:rowOff>
    </xdr:to>
    <xdr:cxnSp macro="">
      <xdr:nvCxnSpPr>
        <xdr:cNvPr id="368" name="直線コネクタ 367"/>
        <xdr:cNvCxnSpPr/>
      </xdr:nvCxnSpPr>
      <xdr:spPr>
        <a:xfrm flipV="1">
          <a:off x="7713980" y="14401256"/>
          <a:ext cx="78232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99859</xdr:rowOff>
    </xdr:from>
    <xdr:to>
      <xdr:col>41</xdr:col>
      <xdr:colOff>101600</xdr:colOff>
      <xdr:row>86</xdr:row>
      <xdr:rowOff>30009</xdr:rowOff>
    </xdr:to>
    <xdr:sp macro="" textlink="">
      <xdr:nvSpPr>
        <xdr:cNvPr id="369" name="楕円 368"/>
        <xdr:cNvSpPr/>
      </xdr:nvSpPr>
      <xdr:spPr>
        <a:xfrm>
          <a:off x="6873240" y="143492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150659</xdr:rowOff>
    </xdr:from>
    <xdr:to>
      <xdr:col>45</xdr:col>
      <xdr:colOff>177800</xdr:colOff>
      <xdr:row>85</xdr:row>
      <xdr:rowOff>152509</xdr:rowOff>
    </xdr:to>
    <xdr:cxnSp macro="">
      <xdr:nvCxnSpPr>
        <xdr:cNvPr id="370" name="直線コネクタ 369"/>
        <xdr:cNvCxnSpPr/>
      </xdr:nvCxnSpPr>
      <xdr:spPr>
        <a:xfrm>
          <a:off x="6924040" y="14400059"/>
          <a:ext cx="78994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100403</xdr:rowOff>
    </xdr:from>
    <xdr:to>
      <xdr:col>36</xdr:col>
      <xdr:colOff>165100</xdr:colOff>
      <xdr:row>86</xdr:row>
      <xdr:rowOff>30553</xdr:rowOff>
    </xdr:to>
    <xdr:sp macro="" textlink="">
      <xdr:nvSpPr>
        <xdr:cNvPr id="371" name="楕円 370"/>
        <xdr:cNvSpPr/>
      </xdr:nvSpPr>
      <xdr:spPr>
        <a:xfrm>
          <a:off x="6098540" y="143498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150659</xdr:rowOff>
    </xdr:from>
    <xdr:to>
      <xdr:col>41</xdr:col>
      <xdr:colOff>50800</xdr:colOff>
      <xdr:row>85</xdr:row>
      <xdr:rowOff>151203</xdr:rowOff>
    </xdr:to>
    <xdr:cxnSp macro="">
      <xdr:nvCxnSpPr>
        <xdr:cNvPr id="372" name="直線コネクタ 371"/>
        <xdr:cNvCxnSpPr/>
      </xdr:nvCxnSpPr>
      <xdr:spPr>
        <a:xfrm flipV="1">
          <a:off x="6149340" y="14400059"/>
          <a:ext cx="7747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xdr:cNvSpPr txBox="1"/>
      </xdr:nvSpPr>
      <xdr:spPr>
        <a:xfrm>
          <a:off x="8271587" y="1446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xdr:cNvSpPr txBox="1"/>
      </xdr:nvSpPr>
      <xdr:spPr>
        <a:xfrm>
          <a:off x="7509587" y="1448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xdr:cNvSpPr txBox="1"/>
      </xdr:nvSpPr>
      <xdr:spPr>
        <a:xfrm>
          <a:off x="6712027" y="1448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xdr:cNvSpPr txBox="1"/>
      </xdr:nvSpPr>
      <xdr:spPr>
        <a:xfrm>
          <a:off x="5937327" y="1448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47733</xdr:rowOff>
    </xdr:from>
    <xdr:ext cx="469744" cy="259045"/>
    <xdr:sp macro="" textlink="">
      <xdr:nvSpPr>
        <xdr:cNvPr id="377" name="n_1mainValue【公営住宅】&#10;一人当たり面積"/>
        <xdr:cNvSpPr txBox="1"/>
      </xdr:nvSpPr>
      <xdr:spPr>
        <a:xfrm>
          <a:off x="8271587" y="1412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48386</xdr:rowOff>
    </xdr:from>
    <xdr:ext cx="469744" cy="259045"/>
    <xdr:sp macro="" textlink="">
      <xdr:nvSpPr>
        <xdr:cNvPr id="378" name="n_2mainValue【公営住宅】&#10;一人当たり面積"/>
        <xdr:cNvSpPr txBox="1"/>
      </xdr:nvSpPr>
      <xdr:spPr>
        <a:xfrm>
          <a:off x="7509587" y="1413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46536</xdr:rowOff>
    </xdr:from>
    <xdr:ext cx="469744" cy="259045"/>
    <xdr:sp macro="" textlink="">
      <xdr:nvSpPr>
        <xdr:cNvPr id="379" name="n_3mainValue【公営住宅】&#10;一人当たり面積"/>
        <xdr:cNvSpPr txBox="1"/>
      </xdr:nvSpPr>
      <xdr:spPr>
        <a:xfrm>
          <a:off x="6712027" y="1412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47080</xdr:rowOff>
    </xdr:from>
    <xdr:ext cx="469744" cy="259045"/>
    <xdr:sp macro="" textlink="">
      <xdr:nvSpPr>
        <xdr:cNvPr id="380" name="n_4mainValue【公営住宅】&#10;一人当たり面積"/>
        <xdr:cNvSpPr txBox="1"/>
      </xdr:nvSpPr>
      <xdr:spPr>
        <a:xfrm>
          <a:off x="5937327" y="1412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4375764" y="562628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441450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428750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xdr:cNvSpPr txBox="1"/>
      </xdr:nvSpPr>
      <xdr:spPr>
        <a:xfrm>
          <a:off x="14414500" y="63599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4325600" y="63777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357884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xdr:cNvSpPr/>
      </xdr:nvSpPr>
      <xdr:spPr>
        <a:xfrm>
          <a:off x="1280414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xdr:cNvSpPr/>
      </xdr:nvSpPr>
      <xdr:spPr>
        <a:xfrm>
          <a:off x="12029440" y="62362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xdr:cNvSpPr/>
      </xdr:nvSpPr>
      <xdr:spPr>
        <a:xfrm>
          <a:off x="11231880" y="62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38" name="楕円 437"/>
        <xdr:cNvSpPr/>
      </xdr:nvSpPr>
      <xdr:spPr>
        <a:xfrm>
          <a:off x="14325600" y="635054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170741</xdr:rowOff>
    </xdr:from>
    <xdr:ext cx="405111" cy="259045"/>
    <xdr:sp macro="" textlink="">
      <xdr:nvSpPr>
        <xdr:cNvPr id="439" name="【認定こども園・幼稚園・保育所】&#10;有形固定資産減価償却率該当値テキスト"/>
        <xdr:cNvSpPr txBox="1"/>
      </xdr:nvSpPr>
      <xdr:spPr>
        <a:xfrm>
          <a:off x="14414500"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98878</xdr:rowOff>
    </xdr:from>
    <xdr:to>
      <xdr:col>81</xdr:col>
      <xdr:colOff>101600</xdr:colOff>
      <xdr:row>38</xdr:row>
      <xdr:rowOff>29028</xdr:rowOff>
    </xdr:to>
    <xdr:sp macro="" textlink="">
      <xdr:nvSpPr>
        <xdr:cNvPr id="440" name="楕円 439"/>
        <xdr:cNvSpPr/>
      </xdr:nvSpPr>
      <xdr:spPr>
        <a:xfrm>
          <a:off x="13578840" y="6301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149678</xdr:rowOff>
    </xdr:from>
    <xdr:to>
      <xdr:col>85</xdr:col>
      <xdr:colOff>127000</xdr:colOff>
      <xdr:row>38</xdr:row>
      <xdr:rowOff>27215</xdr:rowOff>
    </xdr:to>
    <xdr:cxnSp macro="">
      <xdr:nvCxnSpPr>
        <xdr:cNvPr id="441" name="直線コネクタ 440"/>
        <xdr:cNvCxnSpPr/>
      </xdr:nvCxnSpPr>
      <xdr:spPr>
        <a:xfrm>
          <a:off x="13629640" y="6352358"/>
          <a:ext cx="746760" cy="4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49893</xdr:rowOff>
    </xdr:from>
    <xdr:to>
      <xdr:col>76</xdr:col>
      <xdr:colOff>165100</xdr:colOff>
      <xdr:row>37</xdr:row>
      <xdr:rowOff>151493</xdr:rowOff>
    </xdr:to>
    <xdr:sp macro="" textlink="">
      <xdr:nvSpPr>
        <xdr:cNvPr id="442" name="楕円 441"/>
        <xdr:cNvSpPr/>
      </xdr:nvSpPr>
      <xdr:spPr>
        <a:xfrm>
          <a:off x="12804140" y="62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100693</xdr:rowOff>
    </xdr:from>
    <xdr:to>
      <xdr:col>81</xdr:col>
      <xdr:colOff>50800</xdr:colOff>
      <xdr:row>37</xdr:row>
      <xdr:rowOff>149678</xdr:rowOff>
    </xdr:to>
    <xdr:cxnSp macro="">
      <xdr:nvCxnSpPr>
        <xdr:cNvPr id="443" name="直線コネクタ 442"/>
        <xdr:cNvCxnSpPr/>
      </xdr:nvCxnSpPr>
      <xdr:spPr>
        <a:xfrm>
          <a:off x="12854940" y="6303373"/>
          <a:ext cx="7747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907</xdr:rowOff>
    </xdr:from>
    <xdr:to>
      <xdr:col>72</xdr:col>
      <xdr:colOff>38100</xdr:colOff>
      <xdr:row>37</xdr:row>
      <xdr:rowOff>102507</xdr:rowOff>
    </xdr:to>
    <xdr:sp macro="" textlink="">
      <xdr:nvSpPr>
        <xdr:cNvPr id="444" name="楕円 443"/>
        <xdr:cNvSpPr/>
      </xdr:nvSpPr>
      <xdr:spPr>
        <a:xfrm>
          <a:off x="12029440" y="62035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51707</xdr:rowOff>
    </xdr:from>
    <xdr:to>
      <xdr:col>76</xdr:col>
      <xdr:colOff>114300</xdr:colOff>
      <xdr:row>37</xdr:row>
      <xdr:rowOff>100693</xdr:rowOff>
    </xdr:to>
    <xdr:cxnSp macro="">
      <xdr:nvCxnSpPr>
        <xdr:cNvPr id="445" name="直線コネクタ 444"/>
        <xdr:cNvCxnSpPr/>
      </xdr:nvCxnSpPr>
      <xdr:spPr>
        <a:xfrm>
          <a:off x="12072620" y="6254387"/>
          <a:ext cx="7823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123372</xdr:rowOff>
    </xdr:from>
    <xdr:to>
      <xdr:col>67</xdr:col>
      <xdr:colOff>101600</xdr:colOff>
      <xdr:row>37</xdr:row>
      <xdr:rowOff>53522</xdr:rowOff>
    </xdr:to>
    <xdr:sp macro="" textlink="">
      <xdr:nvSpPr>
        <xdr:cNvPr id="446" name="楕円 445"/>
        <xdr:cNvSpPr/>
      </xdr:nvSpPr>
      <xdr:spPr>
        <a:xfrm>
          <a:off x="11231880" y="61584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2722</xdr:rowOff>
    </xdr:from>
    <xdr:to>
      <xdr:col>71</xdr:col>
      <xdr:colOff>177800</xdr:colOff>
      <xdr:row>37</xdr:row>
      <xdr:rowOff>51707</xdr:rowOff>
    </xdr:to>
    <xdr:cxnSp macro="">
      <xdr:nvCxnSpPr>
        <xdr:cNvPr id="447" name="直線コネクタ 446"/>
        <xdr:cNvCxnSpPr/>
      </xdr:nvCxnSpPr>
      <xdr:spPr>
        <a:xfrm>
          <a:off x="11282680" y="6205402"/>
          <a:ext cx="78994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8" name="n_1aveValue【認定こども園・幼稚園・保育所】&#10;有形固定資産減価償却率"/>
        <xdr:cNvSpPr txBox="1"/>
      </xdr:nvSpPr>
      <xdr:spPr>
        <a:xfrm>
          <a:off x="13437244" y="644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49" name="n_2aveValue【認定こども園・幼稚園・保育所】&#10;有形固定資産減価償却率"/>
        <xdr:cNvSpPr txBox="1"/>
      </xdr:nvSpPr>
      <xdr:spPr>
        <a:xfrm>
          <a:off x="12675244" y="640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50" name="n_3aveValue【認定こども園・幼稚園・保育所】&#10;有形固定資産減価償却率"/>
        <xdr:cNvSpPr txBox="1"/>
      </xdr:nvSpPr>
      <xdr:spPr>
        <a:xfrm>
          <a:off x="11900544" y="63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451" name="n_4aveValue【認定こども園・幼稚園・保育所】&#10;有形固定資産減価償却率"/>
        <xdr:cNvSpPr txBox="1"/>
      </xdr:nvSpPr>
      <xdr:spPr>
        <a:xfrm>
          <a:off x="11102984" y="633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45555</xdr:rowOff>
    </xdr:from>
    <xdr:ext cx="405111" cy="259045"/>
    <xdr:sp macro="" textlink="">
      <xdr:nvSpPr>
        <xdr:cNvPr id="452" name="n_1mainValue【認定こども園・幼稚園・保育所】&#10;有形固定資産減価償却率"/>
        <xdr:cNvSpPr txBox="1"/>
      </xdr:nvSpPr>
      <xdr:spPr>
        <a:xfrm>
          <a:off x="13437244" y="608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168020</xdr:rowOff>
    </xdr:from>
    <xdr:ext cx="405111" cy="259045"/>
    <xdr:sp macro="" textlink="">
      <xdr:nvSpPr>
        <xdr:cNvPr id="453" name="n_2mainValue【認定こども園・幼稚園・保育所】&#10;有形固定資産減価償却率"/>
        <xdr:cNvSpPr txBox="1"/>
      </xdr:nvSpPr>
      <xdr:spPr>
        <a:xfrm>
          <a:off x="12675244" y="603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119034</xdr:rowOff>
    </xdr:from>
    <xdr:ext cx="405111" cy="259045"/>
    <xdr:sp macro="" textlink="">
      <xdr:nvSpPr>
        <xdr:cNvPr id="454" name="n_3mainValue【認定こども園・幼稚園・保育所】&#10;有形固定資産減価償却率"/>
        <xdr:cNvSpPr txBox="1"/>
      </xdr:nvSpPr>
      <xdr:spPr>
        <a:xfrm>
          <a:off x="11900544" y="59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70049</xdr:rowOff>
    </xdr:from>
    <xdr:ext cx="405111" cy="259045"/>
    <xdr:sp macro="" textlink="">
      <xdr:nvSpPr>
        <xdr:cNvPr id="455" name="n_4mainValue【認定こども園・幼稚園・保育所】&#10;有形固定資産減価償却率"/>
        <xdr:cNvSpPr txBox="1"/>
      </xdr:nvSpPr>
      <xdr:spPr>
        <a:xfrm>
          <a:off x="1110298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xdr:cNvCxnSpPr/>
      </xdr:nvCxnSpPr>
      <xdr:spPr>
        <a:xfrm flipV="1">
          <a:off x="19509104" y="5753100"/>
          <a:ext cx="0" cy="135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19547840"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19443700" y="575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xdr:cNvSpPr txBox="1"/>
      </xdr:nvSpPr>
      <xdr:spPr>
        <a:xfrm>
          <a:off x="19547840" y="6377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xdr:cNvSpPr/>
      </xdr:nvSpPr>
      <xdr:spPr>
        <a:xfrm>
          <a:off x="1945894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xdr:cNvSpPr/>
      </xdr:nvSpPr>
      <xdr:spPr>
        <a:xfrm>
          <a:off x="18735040" y="6529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xdr:cNvSpPr/>
      </xdr:nvSpPr>
      <xdr:spPr>
        <a:xfrm>
          <a:off x="1793748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xdr:cNvSpPr/>
      </xdr:nvSpPr>
      <xdr:spPr>
        <a:xfrm>
          <a:off x="1716278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xdr:cNvSpPr/>
      </xdr:nvSpPr>
      <xdr:spPr>
        <a:xfrm>
          <a:off x="16388080" y="65198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97" name="楕円 496"/>
        <xdr:cNvSpPr/>
      </xdr:nvSpPr>
      <xdr:spPr>
        <a:xfrm>
          <a:off x="1945894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150784</xdr:rowOff>
    </xdr:from>
    <xdr:ext cx="469744" cy="259045"/>
    <xdr:sp macro="" textlink="">
      <xdr:nvSpPr>
        <xdr:cNvPr id="498" name="【認定こども園・幼稚園・保育所】&#10;一人当たり面積該当値テキスト"/>
        <xdr:cNvSpPr txBox="1"/>
      </xdr:nvSpPr>
      <xdr:spPr>
        <a:xfrm>
          <a:off x="19547840" y="652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7438</xdr:rowOff>
    </xdr:from>
    <xdr:to>
      <xdr:col>112</xdr:col>
      <xdr:colOff>38100</xdr:colOff>
      <xdr:row>39</xdr:row>
      <xdr:rowOff>109038</xdr:rowOff>
    </xdr:to>
    <xdr:sp macro="" textlink="">
      <xdr:nvSpPr>
        <xdr:cNvPr id="499" name="楕円 498"/>
        <xdr:cNvSpPr/>
      </xdr:nvSpPr>
      <xdr:spPr>
        <a:xfrm>
          <a:off x="18735040" y="65453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51707</xdr:rowOff>
    </xdr:from>
    <xdr:to>
      <xdr:col>116</xdr:col>
      <xdr:colOff>63500</xdr:colOff>
      <xdr:row>39</xdr:row>
      <xdr:rowOff>58238</xdr:rowOff>
    </xdr:to>
    <xdr:cxnSp macro="">
      <xdr:nvCxnSpPr>
        <xdr:cNvPr id="500" name="直線コネクタ 499"/>
        <xdr:cNvCxnSpPr/>
      </xdr:nvCxnSpPr>
      <xdr:spPr>
        <a:xfrm flipV="1">
          <a:off x="18778220" y="6589667"/>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9072</xdr:rowOff>
    </xdr:from>
    <xdr:to>
      <xdr:col>107</xdr:col>
      <xdr:colOff>101600</xdr:colOff>
      <xdr:row>39</xdr:row>
      <xdr:rowOff>110672</xdr:rowOff>
    </xdr:to>
    <xdr:sp macro="" textlink="">
      <xdr:nvSpPr>
        <xdr:cNvPr id="501" name="楕円 500"/>
        <xdr:cNvSpPr/>
      </xdr:nvSpPr>
      <xdr:spPr>
        <a:xfrm>
          <a:off x="17937480" y="654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58238</xdr:rowOff>
    </xdr:from>
    <xdr:to>
      <xdr:col>111</xdr:col>
      <xdr:colOff>177800</xdr:colOff>
      <xdr:row>39</xdr:row>
      <xdr:rowOff>59872</xdr:rowOff>
    </xdr:to>
    <xdr:cxnSp macro="">
      <xdr:nvCxnSpPr>
        <xdr:cNvPr id="502" name="直線コネクタ 501"/>
        <xdr:cNvCxnSpPr/>
      </xdr:nvCxnSpPr>
      <xdr:spPr>
        <a:xfrm flipV="1">
          <a:off x="17988280" y="6596198"/>
          <a:ext cx="78994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4173</xdr:rowOff>
    </xdr:from>
    <xdr:to>
      <xdr:col>102</xdr:col>
      <xdr:colOff>165100</xdr:colOff>
      <xdr:row>39</xdr:row>
      <xdr:rowOff>105773</xdr:rowOff>
    </xdr:to>
    <xdr:sp macro="" textlink="">
      <xdr:nvSpPr>
        <xdr:cNvPr id="503" name="楕円 502"/>
        <xdr:cNvSpPr/>
      </xdr:nvSpPr>
      <xdr:spPr>
        <a:xfrm>
          <a:off x="1716278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54973</xdr:rowOff>
    </xdr:from>
    <xdr:to>
      <xdr:col>107</xdr:col>
      <xdr:colOff>50800</xdr:colOff>
      <xdr:row>39</xdr:row>
      <xdr:rowOff>59872</xdr:rowOff>
    </xdr:to>
    <xdr:cxnSp macro="">
      <xdr:nvCxnSpPr>
        <xdr:cNvPr id="504" name="直線コネクタ 503"/>
        <xdr:cNvCxnSpPr/>
      </xdr:nvCxnSpPr>
      <xdr:spPr>
        <a:xfrm>
          <a:off x="17213580" y="6592933"/>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4173</xdr:rowOff>
    </xdr:from>
    <xdr:to>
      <xdr:col>98</xdr:col>
      <xdr:colOff>38100</xdr:colOff>
      <xdr:row>39</xdr:row>
      <xdr:rowOff>105773</xdr:rowOff>
    </xdr:to>
    <xdr:sp macro="" textlink="">
      <xdr:nvSpPr>
        <xdr:cNvPr id="505" name="楕円 504"/>
        <xdr:cNvSpPr/>
      </xdr:nvSpPr>
      <xdr:spPr>
        <a:xfrm>
          <a:off x="16388080" y="65421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54973</xdr:rowOff>
    </xdr:from>
    <xdr:to>
      <xdr:col>102</xdr:col>
      <xdr:colOff>114300</xdr:colOff>
      <xdr:row>39</xdr:row>
      <xdr:rowOff>54973</xdr:rowOff>
    </xdr:to>
    <xdr:cxnSp macro="">
      <xdr:nvCxnSpPr>
        <xdr:cNvPr id="506" name="直線コネクタ 505"/>
        <xdr:cNvCxnSpPr/>
      </xdr:nvCxnSpPr>
      <xdr:spPr>
        <a:xfrm>
          <a:off x="16431260" y="659293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xdr:cNvSpPr txBox="1"/>
      </xdr:nvSpPr>
      <xdr:spPr>
        <a:xfrm>
          <a:off x="18561127" y="630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xdr:cNvSpPr txBox="1"/>
      </xdr:nvSpPr>
      <xdr:spPr>
        <a:xfrm>
          <a:off x="17776267" y="632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509" name="n_3aveValue【認定こども園・幼稚園・保育所】&#10;一人当たり面積"/>
        <xdr:cNvSpPr txBox="1"/>
      </xdr:nvSpPr>
      <xdr:spPr>
        <a:xfrm>
          <a:off x="17001567" y="667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0" name="n_4aveValue【認定こども園・幼稚園・保育所】&#10;一人当たり面積"/>
        <xdr:cNvSpPr txBox="1"/>
      </xdr:nvSpPr>
      <xdr:spPr>
        <a:xfrm>
          <a:off x="16226867" y="629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100165</xdr:rowOff>
    </xdr:from>
    <xdr:ext cx="469744" cy="259045"/>
    <xdr:sp macro="" textlink="">
      <xdr:nvSpPr>
        <xdr:cNvPr id="511" name="n_1mainValue【認定こども園・幼稚園・保育所】&#10;一人当たり面積"/>
        <xdr:cNvSpPr txBox="1"/>
      </xdr:nvSpPr>
      <xdr:spPr>
        <a:xfrm>
          <a:off x="18561127" y="663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101799</xdr:rowOff>
    </xdr:from>
    <xdr:ext cx="469744" cy="259045"/>
    <xdr:sp macro="" textlink="">
      <xdr:nvSpPr>
        <xdr:cNvPr id="512" name="n_2mainValue【認定こども園・幼稚園・保育所】&#10;一人当たり面積"/>
        <xdr:cNvSpPr txBox="1"/>
      </xdr:nvSpPr>
      <xdr:spPr>
        <a:xfrm>
          <a:off x="17776267" y="663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122300</xdr:rowOff>
    </xdr:from>
    <xdr:ext cx="469744" cy="259045"/>
    <xdr:sp macro="" textlink="">
      <xdr:nvSpPr>
        <xdr:cNvPr id="513" name="n_3mainValue【認定こども園・幼稚園・保育所】&#10;一人当たり面積"/>
        <xdr:cNvSpPr txBox="1"/>
      </xdr:nvSpPr>
      <xdr:spPr>
        <a:xfrm>
          <a:off x="17001567" y="632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96900</xdr:rowOff>
    </xdr:from>
    <xdr:ext cx="469744" cy="259045"/>
    <xdr:sp macro="" textlink="">
      <xdr:nvSpPr>
        <xdr:cNvPr id="514" name="n_4mainValue【認定こども園・幼稚園・保育所】&#10;一人当たり面積"/>
        <xdr:cNvSpPr txBox="1"/>
      </xdr:nvSpPr>
      <xdr:spPr>
        <a:xfrm>
          <a:off x="16226867" y="663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xdr:cNvCxnSpPr/>
      </xdr:nvCxnSpPr>
      <xdr:spPr>
        <a:xfrm flipV="1">
          <a:off x="14375764" y="9243060"/>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xdr:cNvSpPr txBox="1"/>
      </xdr:nvSpPr>
      <xdr:spPr>
        <a:xfrm>
          <a:off x="1441450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xdr:cNvCxnSpPr/>
      </xdr:nvCxnSpPr>
      <xdr:spPr>
        <a:xfrm>
          <a:off x="1428750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xdr:cNvSpPr txBox="1"/>
      </xdr:nvSpPr>
      <xdr:spPr>
        <a:xfrm>
          <a:off x="14414500" y="902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xdr:cNvCxnSpPr/>
      </xdr:nvCxnSpPr>
      <xdr:spPr>
        <a:xfrm>
          <a:off x="14287500" y="924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xdr:cNvSpPr txBox="1"/>
      </xdr:nvSpPr>
      <xdr:spPr>
        <a:xfrm>
          <a:off x="144145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xdr:cNvSpPr/>
      </xdr:nvSpPr>
      <xdr:spPr>
        <a:xfrm>
          <a:off x="14325600" y="100437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xdr:cNvSpPr/>
      </xdr:nvSpPr>
      <xdr:spPr>
        <a:xfrm>
          <a:off x="1357884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xdr:cNvSpPr/>
      </xdr:nvSpPr>
      <xdr:spPr>
        <a:xfrm>
          <a:off x="128041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xdr:cNvSpPr/>
      </xdr:nvSpPr>
      <xdr:spPr>
        <a:xfrm>
          <a:off x="12029440" y="999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xdr:cNvSpPr/>
      </xdr:nvSpPr>
      <xdr:spPr>
        <a:xfrm>
          <a:off x="1123188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15875</xdr:rowOff>
    </xdr:from>
    <xdr:to>
      <xdr:col>85</xdr:col>
      <xdr:colOff>177800</xdr:colOff>
      <xdr:row>63</xdr:row>
      <xdr:rowOff>117475</xdr:rowOff>
    </xdr:to>
    <xdr:sp macro="" textlink="">
      <xdr:nvSpPr>
        <xdr:cNvPr id="555" name="楕円 554"/>
        <xdr:cNvSpPr/>
      </xdr:nvSpPr>
      <xdr:spPr>
        <a:xfrm>
          <a:off x="14325600" y="105771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102252</xdr:rowOff>
    </xdr:from>
    <xdr:ext cx="405111" cy="259045"/>
    <xdr:sp macro="" textlink="">
      <xdr:nvSpPr>
        <xdr:cNvPr id="556" name="【学校施設】&#10;有形固定資産減価償却率該当値テキスト"/>
        <xdr:cNvSpPr txBox="1"/>
      </xdr:nvSpPr>
      <xdr:spPr>
        <a:xfrm>
          <a:off x="14414500" y="1049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151130</xdr:rowOff>
    </xdr:from>
    <xdr:to>
      <xdr:col>81</xdr:col>
      <xdr:colOff>101600</xdr:colOff>
      <xdr:row>63</xdr:row>
      <xdr:rowOff>81280</xdr:rowOff>
    </xdr:to>
    <xdr:sp macro="" textlink="">
      <xdr:nvSpPr>
        <xdr:cNvPr id="557" name="楕円 556"/>
        <xdr:cNvSpPr/>
      </xdr:nvSpPr>
      <xdr:spPr>
        <a:xfrm>
          <a:off x="13578840" y="10544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30480</xdr:rowOff>
    </xdr:from>
    <xdr:to>
      <xdr:col>85</xdr:col>
      <xdr:colOff>127000</xdr:colOff>
      <xdr:row>63</xdr:row>
      <xdr:rowOff>66675</xdr:rowOff>
    </xdr:to>
    <xdr:cxnSp macro="">
      <xdr:nvCxnSpPr>
        <xdr:cNvPr id="558" name="直線コネクタ 557"/>
        <xdr:cNvCxnSpPr/>
      </xdr:nvCxnSpPr>
      <xdr:spPr>
        <a:xfrm>
          <a:off x="13629640" y="10591800"/>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114935</xdr:rowOff>
    </xdr:from>
    <xdr:to>
      <xdr:col>76</xdr:col>
      <xdr:colOff>165100</xdr:colOff>
      <xdr:row>63</xdr:row>
      <xdr:rowOff>45085</xdr:rowOff>
    </xdr:to>
    <xdr:sp macro="" textlink="">
      <xdr:nvSpPr>
        <xdr:cNvPr id="559" name="楕円 558"/>
        <xdr:cNvSpPr/>
      </xdr:nvSpPr>
      <xdr:spPr>
        <a:xfrm>
          <a:off x="12804140" y="10508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165735</xdr:rowOff>
    </xdr:from>
    <xdr:to>
      <xdr:col>81</xdr:col>
      <xdr:colOff>50800</xdr:colOff>
      <xdr:row>63</xdr:row>
      <xdr:rowOff>30480</xdr:rowOff>
    </xdr:to>
    <xdr:cxnSp macro="">
      <xdr:nvCxnSpPr>
        <xdr:cNvPr id="560" name="直線コネクタ 559"/>
        <xdr:cNvCxnSpPr/>
      </xdr:nvCxnSpPr>
      <xdr:spPr>
        <a:xfrm>
          <a:off x="12854940" y="1055941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78740</xdr:rowOff>
    </xdr:from>
    <xdr:to>
      <xdr:col>72</xdr:col>
      <xdr:colOff>38100</xdr:colOff>
      <xdr:row>63</xdr:row>
      <xdr:rowOff>8890</xdr:rowOff>
    </xdr:to>
    <xdr:sp macro="" textlink="">
      <xdr:nvSpPr>
        <xdr:cNvPr id="561" name="楕円 560"/>
        <xdr:cNvSpPr/>
      </xdr:nvSpPr>
      <xdr:spPr>
        <a:xfrm>
          <a:off x="12029440" y="10472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129540</xdr:rowOff>
    </xdr:from>
    <xdr:to>
      <xdr:col>76</xdr:col>
      <xdr:colOff>114300</xdr:colOff>
      <xdr:row>62</xdr:row>
      <xdr:rowOff>165735</xdr:rowOff>
    </xdr:to>
    <xdr:cxnSp macro="">
      <xdr:nvCxnSpPr>
        <xdr:cNvPr id="562" name="直線コネクタ 561"/>
        <xdr:cNvCxnSpPr/>
      </xdr:nvCxnSpPr>
      <xdr:spPr>
        <a:xfrm>
          <a:off x="12072620" y="1052322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29210</xdr:rowOff>
    </xdr:from>
    <xdr:to>
      <xdr:col>67</xdr:col>
      <xdr:colOff>101600</xdr:colOff>
      <xdr:row>62</xdr:row>
      <xdr:rowOff>130810</xdr:rowOff>
    </xdr:to>
    <xdr:sp macro="" textlink="">
      <xdr:nvSpPr>
        <xdr:cNvPr id="563" name="楕円 562"/>
        <xdr:cNvSpPr/>
      </xdr:nvSpPr>
      <xdr:spPr>
        <a:xfrm>
          <a:off x="1123188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80010</xdr:rowOff>
    </xdr:from>
    <xdr:to>
      <xdr:col>71</xdr:col>
      <xdr:colOff>177800</xdr:colOff>
      <xdr:row>62</xdr:row>
      <xdr:rowOff>129540</xdr:rowOff>
    </xdr:to>
    <xdr:cxnSp macro="">
      <xdr:nvCxnSpPr>
        <xdr:cNvPr id="564" name="直線コネクタ 563"/>
        <xdr:cNvCxnSpPr/>
      </xdr:nvCxnSpPr>
      <xdr:spPr>
        <a:xfrm>
          <a:off x="11282680" y="10473690"/>
          <a:ext cx="78994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xdr:cNvSpPr txBox="1"/>
      </xdr:nvSpPr>
      <xdr:spPr>
        <a:xfrm>
          <a:off x="134372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xdr:cNvSpPr txBox="1"/>
      </xdr:nvSpPr>
      <xdr:spPr>
        <a:xfrm>
          <a:off x="126752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xdr:cNvSpPr txBox="1"/>
      </xdr:nvSpPr>
      <xdr:spPr>
        <a:xfrm>
          <a:off x="119005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xdr:cNvSpPr txBox="1"/>
      </xdr:nvSpPr>
      <xdr:spPr>
        <a:xfrm>
          <a:off x="1110298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72407</xdr:rowOff>
    </xdr:from>
    <xdr:ext cx="405111" cy="259045"/>
    <xdr:sp macro="" textlink="">
      <xdr:nvSpPr>
        <xdr:cNvPr id="569" name="n_1mainValue【学校施設】&#10;有形固定資産減価償却率"/>
        <xdr:cNvSpPr txBox="1"/>
      </xdr:nvSpPr>
      <xdr:spPr>
        <a:xfrm>
          <a:off x="134372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36212</xdr:rowOff>
    </xdr:from>
    <xdr:ext cx="405111" cy="259045"/>
    <xdr:sp macro="" textlink="">
      <xdr:nvSpPr>
        <xdr:cNvPr id="570" name="n_2mainValue【学校施設】&#10;有形固定資産減価償却率"/>
        <xdr:cNvSpPr txBox="1"/>
      </xdr:nvSpPr>
      <xdr:spPr>
        <a:xfrm>
          <a:off x="126752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17</xdr:rowOff>
    </xdr:from>
    <xdr:ext cx="405111" cy="259045"/>
    <xdr:sp macro="" textlink="">
      <xdr:nvSpPr>
        <xdr:cNvPr id="571" name="n_3mainValue【学校施設】&#10;有形固定資産減価償却率"/>
        <xdr:cNvSpPr txBox="1"/>
      </xdr:nvSpPr>
      <xdr:spPr>
        <a:xfrm>
          <a:off x="119005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121937</xdr:rowOff>
    </xdr:from>
    <xdr:ext cx="405111" cy="259045"/>
    <xdr:sp macro="" textlink="">
      <xdr:nvSpPr>
        <xdr:cNvPr id="572" name="n_4mainValue【学校施設】&#10;有形固定資産減価償却率"/>
        <xdr:cNvSpPr txBox="1"/>
      </xdr:nvSpPr>
      <xdr:spPr>
        <a:xfrm>
          <a:off x="1110298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xdr:cNvCxnSpPr/>
      </xdr:nvCxnSpPr>
      <xdr:spPr>
        <a:xfrm flipV="1">
          <a:off x="19509104" y="9278003"/>
          <a:ext cx="0" cy="146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xdr:cNvSpPr txBox="1"/>
      </xdr:nvSpPr>
      <xdr:spPr>
        <a:xfrm>
          <a:off x="19547840" y="107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xdr:cNvCxnSpPr/>
      </xdr:nvCxnSpPr>
      <xdr:spPr>
        <a:xfrm>
          <a:off x="19443700" y="10738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xdr:cNvSpPr txBox="1"/>
      </xdr:nvSpPr>
      <xdr:spPr>
        <a:xfrm>
          <a:off x="19547840" y="905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xdr:cNvCxnSpPr/>
      </xdr:nvCxnSpPr>
      <xdr:spPr>
        <a:xfrm>
          <a:off x="19443700" y="9278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xdr:cNvSpPr txBox="1"/>
      </xdr:nvSpPr>
      <xdr:spPr>
        <a:xfrm>
          <a:off x="19547840" y="1023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xdr:cNvSpPr/>
      </xdr:nvSpPr>
      <xdr:spPr>
        <a:xfrm>
          <a:off x="19458940" y="10378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xdr:cNvSpPr/>
      </xdr:nvSpPr>
      <xdr:spPr>
        <a:xfrm>
          <a:off x="18735040" y="103972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xdr:cNvSpPr/>
      </xdr:nvSpPr>
      <xdr:spPr>
        <a:xfrm>
          <a:off x="17937480" y="104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xdr:cNvSpPr/>
      </xdr:nvSpPr>
      <xdr:spPr>
        <a:xfrm>
          <a:off x="17162780" y="104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xdr:cNvSpPr/>
      </xdr:nvSpPr>
      <xdr:spPr>
        <a:xfrm>
          <a:off x="16388080" y="104225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70031</xdr:rowOff>
    </xdr:from>
    <xdr:to>
      <xdr:col>116</xdr:col>
      <xdr:colOff>114300</xdr:colOff>
      <xdr:row>64</xdr:row>
      <xdr:rowOff>181</xdr:rowOff>
    </xdr:to>
    <xdr:sp macro="" textlink="">
      <xdr:nvSpPr>
        <xdr:cNvPr id="614" name="楕円 613"/>
        <xdr:cNvSpPr/>
      </xdr:nvSpPr>
      <xdr:spPr>
        <a:xfrm>
          <a:off x="19458940" y="10631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156408</xdr:rowOff>
    </xdr:from>
    <xdr:ext cx="469744" cy="259045"/>
    <xdr:sp macro="" textlink="">
      <xdr:nvSpPr>
        <xdr:cNvPr id="615" name="【学校施設】&#10;一人当たり面積該当値テキスト"/>
        <xdr:cNvSpPr txBox="1"/>
      </xdr:nvSpPr>
      <xdr:spPr>
        <a:xfrm>
          <a:off x="19547840" y="1055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71827</xdr:rowOff>
    </xdr:from>
    <xdr:to>
      <xdr:col>112</xdr:col>
      <xdr:colOff>38100</xdr:colOff>
      <xdr:row>64</xdr:row>
      <xdr:rowOff>1977</xdr:rowOff>
    </xdr:to>
    <xdr:sp macro="" textlink="">
      <xdr:nvSpPr>
        <xdr:cNvPr id="616" name="楕円 615"/>
        <xdr:cNvSpPr/>
      </xdr:nvSpPr>
      <xdr:spPr>
        <a:xfrm>
          <a:off x="18735040" y="106331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120831</xdr:rowOff>
    </xdr:from>
    <xdr:to>
      <xdr:col>116</xdr:col>
      <xdr:colOff>63500</xdr:colOff>
      <xdr:row>63</xdr:row>
      <xdr:rowOff>122627</xdr:rowOff>
    </xdr:to>
    <xdr:cxnSp macro="">
      <xdr:nvCxnSpPr>
        <xdr:cNvPr id="617" name="直線コネクタ 616"/>
        <xdr:cNvCxnSpPr/>
      </xdr:nvCxnSpPr>
      <xdr:spPr>
        <a:xfrm flipV="1">
          <a:off x="18778220" y="10682151"/>
          <a:ext cx="73152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72317</xdr:rowOff>
    </xdr:from>
    <xdr:to>
      <xdr:col>107</xdr:col>
      <xdr:colOff>101600</xdr:colOff>
      <xdr:row>64</xdr:row>
      <xdr:rowOff>2467</xdr:rowOff>
    </xdr:to>
    <xdr:sp macro="" textlink="">
      <xdr:nvSpPr>
        <xdr:cNvPr id="618" name="楕円 617"/>
        <xdr:cNvSpPr/>
      </xdr:nvSpPr>
      <xdr:spPr>
        <a:xfrm>
          <a:off x="17937480" y="10633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122627</xdr:rowOff>
    </xdr:from>
    <xdr:to>
      <xdr:col>111</xdr:col>
      <xdr:colOff>177800</xdr:colOff>
      <xdr:row>63</xdr:row>
      <xdr:rowOff>123117</xdr:rowOff>
    </xdr:to>
    <xdr:cxnSp macro="">
      <xdr:nvCxnSpPr>
        <xdr:cNvPr id="619" name="直線コネクタ 618"/>
        <xdr:cNvCxnSpPr/>
      </xdr:nvCxnSpPr>
      <xdr:spPr>
        <a:xfrm flipV="1">
          <a:off x="17988280" y="10683947"/>
          <a:ext cx="78994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70685</xdr:rowOff>
    </xdr:from>
    <xdr:to>
      <xdr:col>102</xdr:col>
      <xdr:colOff>165100</xdr:colOff>
      <xdr:row>64</xdr:row>
      <xdr:rowOff>835</xdr:rowOff>
    </xdr:to>
    <xdr:sp macro="" textlink="">
      <xdr:nvSpPr>
        <xdr:cNvPr id="620" name="楕円 619"/>
        <xdr:cNvSpPr/>
      </xdr:nvSpPr>
      <xdr:spPr>
        <a:xfrm>
          <a:off x="17162780" y="10632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121485</xdr:rowOff>
    </xdr:from>
    <xdr:to>
      <xdr:col>107</xdr:col>
      <xdr:colOff>50800</xdr:colOff>
      <xdr:row>63</xdr:row>
      <xdr:rowOff>123117</xdr:rowOff>
    </xdr:to>
    <xdr:cxnSp macro="">
      <xdr:nvCxnSpPr>
        <xdr:cNvPr id="621" name="直線コネクタ 620"/>
        <xdr:cNvCxnSpPr/>
      </xdr:nvCxnSpPr>
      <xdr:spPr>
        <a:xfrm>
          <a:off x="17213580" y="10682805"/>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71175</xdr:rowOff>
    </xdr:from>
    <xdr:to>
      <xdr:col>98</xdr:col>
      <xdr:colOff>38100</xdr:colOff>
      <xdr:row>64</xdr:row>
      <xdr:rowOff>1325</xdr:rowOff>
    </xdr:to>
    <xdr:sp macro="" textlink="">
      <xdr:nvSpPr>
        <xdr:cNvPr id="622" name="楕円 621"/>
        <xdr:cNvSpPr/>
      </xdr:nvSpPr>
      <xdr:spPr>
        <a:xfrm>
          <a:off x="16388080" y="10632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121485</xdr:rowOff>
    </xdr:from>
    <xdr:to>
      <xdr:col>102</xdr:col>
      <xdr:colOff>114300</xdr:colOff>
      <xdr:row>63</xdr:row>
      <xdr:rowOff>121975</xdr:rowOff>
    </xdr:to>
    <xdr:cxnSp macro="">
      <xdr:nvCxnSpPr>
        <xdr:cNvPr id="623" name="直線コネクタ 622"/>
        <xdr:cNvCxnSpPr/>
      </xdr:nvCxnSpPr>
      <xdr:spPr>
        <a:xfrm flipV="1">
          <a:off x="16431260" y="10682805"/>
          <a:ext cx="78232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4" name="n_1aveValue【学校施設】&#10;一人当たり面積"/>
        <xdr:cNvSpPr txBox="1"/>
      </xdr:nvSpPr>
      <xdr:spPr>
        <a:xfrm>
          <a:off x="18561127" y="101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5" name="n_2aveValue【学校施設】&#10;一人当たり面積"/>
        <xdr:cNvSpPr txBox="1"/>
      </xdr:nvSpPr>
      <xdr:spPr>
        <a:xfrm>
          <a:off x="17776267" y="1019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6" name="n_3aveValue【学校施設】&#10;一人当たり面積"/>
        <xdr:cNvSpPr txBox="1"/>
      </xdr:nvSpPr>
      <xdr:spPr>
        <a:xfrm>
          <a:off x="17001567" y="102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7" name="n_4aveValue【学校施設】&#10;一人当たり面積"/>
        <xdr:cNvSpPr txBox="1"/>
      </xdr:nvSpPr>
      <xdr:spPr>
        <a:xfrm>
          <a:off x="16226867" y="1020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164554</xdr:rowOff>
    </xdr:from>
    <xdr:ext cx="469744" cy="259045"/>
    <xdr:sp macro="" textlink="">
      <xdr:nvSpPr>
        <xdr:cNvPr id="628" name="n_1mainValue【学校施設】&#10;一人当たり面積"/>
        <xdr:cNvSpPr txBox="1"/>
      </xdr:nvSpPr>
      <xdr:spPr>
        <a:xfrm>
          <a:off x="18561127" y="107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165044</xdr:rowOff>
    </xdr:from>
    <xdr:ext cx="469744" cy="259045"/>
    <xdr:sp macro="" textlink="">
      <xdr:nvSpPr>
        <xdr:cNvPr id="629" name="n_2mainValue【学校施設】&#10;一人当たり面積"/>
        <xdr:cNvSpPr txBox="1"/>
      </xdr:nvSpPr>
      <xdr:spPr>
        <a:xfrm>
          <a:off x="17776267" y="1072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163412</xdr:rowOff>
    </xdr:from>
    <xdr:ext cx="469744" cy="259045"/>
    <xdr:sp macro="" textlink="">
      <xdr:nvSpPr>
        <xdr:cNvPr id="630" name="n_3mainValue【学校施設】&#10;一人当たり面積"/>
        <xdr:cNvSpPr txBox="1"/>
      </xdr:nvSpPr>
      <xdr:spPr>
        <a:xfrm>
          <a:off x="17001567" y="1072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163902</xdr:rowOff>
    </xdr:from>
    <xdr:ext cx="469744" cy="259045"/>
    <xdr:sp macro="" textlink="">
      <xdr:nvSpPr>
        <xdr:cNvPr id="631" name="n_4mainValue【学校施設】&#10;一人当たり面積"/>
        <xdr:cNvSpPr txBox="1"/>
      </xdr:nvSpPr>
      <xdr:spPr>
        <a:xfrm>
          <a:off x="16226867" y="1072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56" name="直線コネクタ 655"/>
        <xdr:cNvCxnSpPr/>
      </xdr:nvCxnSpPr>
      <xdr:spPr>
        <a:xfrm flipV="1">
          <a:off x="14375764" y="13007341"/>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59" name="【児童館】&#10;有形固定資産減価償却率最大値テキスト"/>
        <xdr:cNvSpPr txBox="1"/>
      </xdr:nvSpPr>
      <xdr:spPr>
        <a:xfrm>
          <a:off x="14414500" y="12786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60" name="直線コネクタ 659"/>
        <xdr:cNvCxnSpPr/>
      </xdr:nvCxnSpPr>
      <xdr:spPr>
        <a:xfrm>
          <a:off x="14287500" y="13007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61" name="【児童館】&#10;有形固定資産減価償却率平均値テキスト"/>
        <xdr:cNvSpPr txBox="1"/>
      </xdr:nvSpPr>
      <xdr:spPr>
        <a:xfrm>
          <a:off x="14414500" y="1356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62" name="フローチャート: 判断 661"/>
        <xdr:cNvSpPr/>
      </xdr:nvSpPr>
      <xdr:spPr>
        <a:xfrm>
          <a:off x="14325600" y="137109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63" name="フローチャート: 判断 662"/>
        <xdr:cNvSpPr/>
      </xdr:nvSpPr>
      <xdr:spPr>
        <a:xfrm>
          <a:off x="13578840" y="1376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64" name="フローチャート: 判断 663"/>
        <xdr:cNvSpPr/>
      </xdr:nvSpPr>
      <xdr:spPr>
        <a:xfrm>
          <a:off x="12804140" y="13724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665" name="フローチャート: 判断 664"/>
        <xdr:cNvSpPr/>
      </xdr:nvSpPr>
      <xdr:spPr>
        <a:xfrm>
          <a:off x="12029440" y="13638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666" name="フローチャート: 判断 665"/>
        <xdr:cNvSpPr/>
      </xdr:nvSpPr>
      <xdr:spPr>
        <a:xfrm>
          <a:off x="1123188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69214</xdr:rowOff>
    </xdr:from>
    <xdr:to>
      <xdr:col>85</xdr:col>
      <xdr:colOff>177800</xdr:colOff>
      <xdr:row>85</xdr:row>
      <xdr:rowOff>170814</xdr:rowOff>
    </xdr:to>
    <xdr:sp macro="" textlink="">
      <xdr:nvSpPr>
        <xdr:cNvPr id="672" name="楕円 671"/>
        <xdr:cNvSpPr/>
      </xdr:nvSpPr>
      <xdr:spPr>
        <a:xfrm>
          <a:off x="14325600" y="1431861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47641</xdr:rowOff>
    </xdr:from>
    <xdr:ext cx="405111" cy="259045"/>
    <xdr:sp macro="" textlink="">
      <xdr:nvSpPr>
        <xdr:cNvPr id="673" name="【児童館】&#10;有形固定資産減価償却率該当値テキスト"/>
        <xdr:cNvSpPr txBox="1"/>
      </xdr:nvSpPr>
      <xdr:spPr>
        <a:xfrm>
          <a:off x="14414500"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29211</xdr:rowOff>
    </xdr:from>
    <xdr:to>
      <xdr:col>81</xdr:col>
      <xdr:colOff>101600</xdr:colOff>
      <xdr:row>85</xdr:row>
      <xdr:rowOff>130811</xdr:rowOff>
    </xdr:to>
    <xdr:sp macro="" textlink="">
      <xdr:nvSpPr>
        <xdr:cNvPr id="674" name="楕円 673"/>
        <xdr:cNvSpPr/>
      </xdr:nvSpPr>
      <xdr:spPr>
        <a:xfrm>
          <a:off x="1357884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80011</xdr:rowOff>
    </xdr:from>
    <xdr:to>
      <xdr:col>85</xdr:col>
      <xdr:colOff>127000</xdr:colOff>
      <xdr:row>85</xdr:row>
      <xdr:rowOff>120014</xdr:rowOff>
    </xdr:to>
    <xdr:cxnSp macro="">
      <xdr:nvCxnSpPr>
        <xdr:cNvPr id="675" name="直線コネクタ 674"/>
        <xdr:cNvCxnSpPr/>
      </xdr:nvCxnSpPr>
      <xdr:spPr>
        <a:xfrm>
          <a:off x="13629640" y="14329411"/>
          <a:ext cx="74676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162561</xdr:rowOff>
    </xdr:from>
    <xdr:to>
      <xdr:col>76</xdr:col>
      <xdr:colOff>165100</xdr:colOff>
      <xdr:row>85</xdr:row>
      <xdr:rowOff>92711</xdr:rowOff>
    </xdr:to>
    <xdr:sp macro="" textlink="">
      <xdr:nvSpPr>
        <xdr:cNvPr id="676" name="楕円 675"/>
        <xdr:cNvSpPr/>
      </xdr:nvSpPr>
      <xdr:spPr>
        <a:xfrm>
          <a:off x="12804140" y="14244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41911</xdr:rowOff>
    </xdr:from>
    <xdr:to>
      <xdr:col>81</xdr:col>
      <xdr:colOff>50800</xdr:colOff>
      <xdr:row>85</xdr:row>
      <xdr:rowOff>80011</xdr:rowOff>
    </xdr:to>
    <xdr:cxnSp macro="">
      <xdr:nvCxnSpPr>
        <xdr:cNvPr id="677" name="直線コネクタ 676"/>
        <xdr:cNvCxnSpPr/>
      </xdr:nvCxnSpPr>
      <xdr:spPr>
        <a:xfrm>
          <a:off x="12854940" y="14291311"/>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124461</xdr:rowOff>
    </xdr:from>
    <xdr:to>
      <xdr:col>72</xdr:col>
      <xdr:colOff>38100</xdr:colOff>
      <xdr:row>85</xdr:row>
      <xdr:rowOff>54611</xdr:rowOff>
    </xdr:to>
    <xdr:sp macro="" textlink="">
      <xdr:nvSpPr>
        <xdr:cNvPr id="678" name="楕円 677"/>
        <xdr:cNvSpPr/>
      </xdr:nvSpPr>
      <xdr:spPr>
        <a:xfrm>
          <a:off x="12029440" y="142062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3811</xdr:rowOff>
    </xdr:from>
    <xdr:to>
      <xdr:col>76</xdr:col>
      <xdr:colOff>114300</xdr:colOff>
      <xdr:row>85</xdr:row>
      <xdr:rowOff>41911</xdr:rowOff>
    </xdr:to>
    <xdr:cxnSp macro="">
      <xdr:nvCxnSpPr>
        <xdr:cNvPr id="679" name="直線コネクタ 678"/>
        <xdr:cNvCxnSpPr/>
      </xdr:nvCxnSpPr>
      <xdr:spPr>
        <a:xfrm>
          <a:off x="12072620" y="14253211"/>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80" name="楕円 679"/>
        <xdr:cNvSpPr/>
      </xdr:nvSpPr>
      <xdr:spPr>
        <a:xfrm>
          <a:off x="1123188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3811</xdr:rowOff>
    </xdr:from>
    <xdr:to>
      <xdr:col>71</xdr:col>
      <xdr:colOff>177800</xdr:colOff>
      <xdr:row>86</xdr:row>
      <xdr:rowOff>114300</xdr:rowOff>
    </xdr:to>
    <xdr:cxnSp macro="">
      <xdr:nvCxnSpPr>
        <xdr:cNvPr id="681" name="直線コネクタ 680"/>
        <xdr:cNvCxnSpPr/>
      </xdr:nvCxnSpPr>
      <xdr:spPr>
        <a:xfrm flipV="1">
          <a:off x="11282680" y="14253211"/>
          <a:ext cx="789940" cy="27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682" name="n_1aveValue【児童館】&#10;有形固定資産減価償却率"/>
        <xdr:cNvSpPr txBox="1"/>
      </xdr:nvSpPr>
      <xdr:spPr>
        <a:xfrm>
          <a:off x="134372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83" name="n_2aveValue【児童館】&#10;有形固定資産減価償却率"/>
        <xdr:cNvSpPr txBox="1"/>
      </xdr:nvSpPr>
      <xdr:spPr>
        <a:xfrm>
          <a:off x="126752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684" name="n_3aveValue【児童館】&#10;有形固定資産減価償却率"/>
        <xdr:cNvSpPr txBox="1"/>
      </xdr:nvSpPr>
      <xdr:spPr>
        <a:xfrm>
          <a:off x="119005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4463</xdr:rowOff>
    </xdr:from>
    <xdr:ext cx="405111" cy="259045"/>
    <xdr:sp macro="" textlink="">
      <xdr:nvSpPr>
        <xdr:cNvPr id="685" name="n_4aveValue【児童館】&#10;有形固定資産減価償却率"/>
        <xdr:cNvSpPr txBox="1"/>
      </xdr:nvSpPr>
      <xdr:spPr>
        <a:xfrm>
          <a:off x="1110298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121938</xdr:rowOff>
    </xdr:from>
    <xdr:ext cx="405111" cy="259045"/>
    <xdr:sp macro="" textlink="">
      <xdr:nvSpPr>
        <xdr:cNvPr id="686" name="n_1mainValue【児童館】&#10;有形固定資産減価償却率"/>
        <xdr:cNvSpPr txBox="1"/>
      </xdr:nvSpPr>
      <xdr:spPr>
        <a:xfrm>
          <a:off x="134372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83838</xdr:rowOff>
    </xdr:from>
    <xdr:ext cx="405111" cy="259045"/>
    <xdr:sp macro="" textlink="">
      <xdr:nvSpPr>
        <xdr:cNvPr id="687" name="n_2mainValue【児童館】&#10;有形固定資産減価償却率"/>
        <xdr:cNvSpPr txBox="1"/>
      </xdr:nvSpPr>
      <xdr:spPr>
        <a:xfrm>
          <a:off x="126752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45738</xdr:rowOff>
    </xdr:from>
    <xdr:ext cx="405111" cy="259045"/>
    <xdr:sp macro="" textlink="">
      <xdr:nvSpPr>
        <xdr:cNvPr id="688" name="n_3mainValue【児童館】&#10;有形固定資産減価償却率"/>
        <xdr:cNvSpPr txBox="1"/>
      </xdr:nvSpPr>
      <xdr:spPr>
        <a:xfrm>
          <a:off x="119005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89" name="n_4mainValue【児童館】&#10;有形固定資産減価償却率"/>
        <xdr:cNvSpPr txBox="1"/>
      </xdr:nvSpPr>
      <xdr:spPr>
        <a:xfrm>
          <a:off x="1107066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00" name="直線コネクタ 699"/>
        <xdr:cNvCxnSpPr/>
      </xdr:nvCxnSpPr>
      <xdr:spPr>
        <a:xfrm>
          <a:off x="1609344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1" name="テキスト ボックス 700"/>
        <xdr:cNvSpPr txBox="1"/>
      </xdr:nvSpPr>
      <xdr:spPr>
        <a:xfrm>
          <a:off x="1569484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4" name="直線コネクタ 703"/>
        <xdr:cNvCxnSpPr/>
      </xdr:nvCxnSpPr>
      <xdr:spPr>
        <a:xfrm>
          <a:off x="1609344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5" name="テキスト ボックス 704"/>
        <xdr:cNvSpPr txBox="1"/>
      </xdr:nvSpPr>
      <xdr:spPr>
        <a:xfrm>
          <a:off x="1569484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709" name="直線コネクタ 708"/>
        <xdr:cNvCxnSpPr/>
      </xdr:nvCxnSpPr>
      <xdr:spPr>
        <a:xfrm flipV="1">
          <a:off x="19509104" y="13091159"/>
          <a:ext cx="0" cy="1162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710" name="【児童館】&#10;一人当たり面積最小値テキスト"/>
        <xdr:cNvSpPr txBox="1"/>
      </xdr:nvSpPr>
      <xdr:spPr>
        <a:xfrm>
          <a:off x="19547840"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711" name="直線コネクタ 710"/>
        <xdr:cNvCxnSpPr/>
      </xdr:nvCxnSpPr>
      <xdr:spPr>
        <a:xfrm>
          <a:off x="19443700" y="14253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2" name="【児童館】&#10;一人当たり面積最大値テキスト"/>
        <xdr:cNvSpPr txBox="1"/>
      </xdr:nvSpPr>
      <xdr:spPr>
        <a:xfrm>
          <a:off x="19547840" y="128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3" name="直線コネクタ 712"/>
        <xdr:cNvCxnSpPr/>
      </xdr:nvCxnSpPr>
      <xdr:spPr>
        <a:xfrm>
          <a:off x="1944370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22877</xdr:rowOff>
    </xdr:from>
    <xdr:ext cx="469744" cy="259045"/>
    <xdr:sp macro="" textlink="">
      <xdr:nvSpPr>
        <xdr:cNvPr id="714" name="【児童館】&#10;一人当たり面積平均値テキスト"/>
        <xdr:cNvSpPr txBox="1"/>
      </xdr:nvSpPr>
      <xdr:spPr>
        <a:xfrm>
          <a:off x="19547840" y="13769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715" name="フローチャート: 判断 714"/>
        <xdr:cNvSpPr/>
      </xdr:nvSpPr>
      <xdr:spPr>
        <a:xfrm>
          <a:off x="1945894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716" name="フローチャート: 判断 715"/>
        <xdr:cNvSpPr/>
      </xdr:nvSpPr>
      <xdr:spPr>
        <a:xfrm>
          <a:off x="18735040" y="137566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717" name="フローチャート: 判断 716"/>
        <xdr:cNvSpPr/>
      </xdr:nvSpPr>
      <xdr:spPr>
        <a:xfrm>
          <a:off x="17937480" y="13743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18" name="フローチャート: 判断 717"/>
        <xdr:cNvSpPr/>
      </xdr:nvSpPr>
      <xdr:spPr>
        <a:xfrm>
          <a:off x="1716278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719" name="フローチャート: 判断 718"/>
        <xdr:cNvSpPr/>
      </xdr:nvSpPr>
      <xdr:spPr>
        <a:xfrm>
          <a:off x="16388080" y="137623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164464</xdr:rowOff>
    </xdr:from>
    <xdr:to>
      <xdr:col>116</xdr:col>
      <xdr:colOff>114300</xdr:colOff>
      <xdr:row>78</xdr:row>
      <xdr:rowOff>94614</xdr:rowOff>
    </xdr:to>
    <xdr:sp macro="" textlink="">
      <xdr:nvSpPr>
        <xdr:cNvPr id="725" name="楕円 724"/>
        <xdr:cNvSpPr/>
      </xdr:nvSpPr>
      <xdr:spPr>
        <a:xfrm>
          <a:off x="19458940" y="13072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88916</xdr:rowOff>
    </xdr:from>
    <xdr:ext cx="469744" cy="259045"/>
    <xdr:sp macro="" textlink="">
      <xdr:nvSpPr>
        <xdr:cNvPr id="726" name="【児童館】&#10;一人当たり面積該当値テキスト"/>
        <xdr:cNvSpPr txBox="1"/>
      </xdr:nvSpPr>
      <xdr:spPr>
        <a:xfrm>
          <a:off x="19547840" y="1299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10161</xdr:rowOff>
    </xdr:from>
    <xdr:to>
      <xdr:col>112</xdr:col>
      <xdr:colOff>38100</xdr:colOff>
      <xdr:row>78</xdr:row>
      <xdr:rowOff>111761</xdr:rowOff>
    </xdr:to>
    <xdr:sp macro="" textlink="">
      <xdr:nvSpPr>
        <xdr:cNvPr id="727" name="楕円 726"/>
        <xdr:cNvSpPr/>
      </xdr:nvSpPr>
      <xdr:spPr>
        <a:xfrm>
          <a:off x="18735040" y="130860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43814</xdr:rowOff>
    </xdr:from>
    <xdr:to>
      <xdr:col>116</xdr:col>
      <xdr:colOff>63500</xdr:colOff>
      <xdr:row>78</xdr:row>
      <xdr:rowOff>60961</xdr:rowOff>
    </xdr:to>
    <xdr:cxnSp macro="">
      <xdr:nvCxnSpPr>
        <xdr:cNvPr id="728" name="直線コネクタ 727"/>
        <xdr:cNvCxnSpPr/>
      </xdr:nvCxnSpPr>
      <xdr:spPr>
        <a:xfrm flipV="1">
          <a:off x="18778220" y="13119734"/>
          <a:ext cx="73152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10161</xdr:rowOff>
    </xdr:from>
    <xdr:to>
      <xdr:col>107</xdr:col>
      <xdr:colOff>101600</xdr:colOff>
      <xdr:row>78</xdr:row>
      <xdr:rowOff>111761</xdr:rowOff>
    </xdr:to>
    <xdr:sp macro="" textlink="">
      <xdr:nvSpPr>
        <xdr:cNvPr id="729" name="楕円 728"/>
        <xdr:cNvSpPr/>
      </xdr:nvSpPr>
      <xdr:spPr>
        <a:xfrm>
          <a:off x="17937480" y="1308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60961</xdr:rowOff>
    </xdr:from>
    <xdr:to>
      <xdr:col>111</xdr:col>
      <xdr:colOff>177800</xdr:colOff>
      <xdr:row>78</xdr:row>
      <xdr:rowOff>60961</xdr:rowOff>
    </xdr:to>
    <xdr:cxnSp macro="">
      <xdr:nvCxnSpPr>
        <xdr:cNvPr id="730" name="直線コネクタ 729"/>
        <xdr:cNvCxnSpPr/>
      </xdr:nvCxnSpPr>
      <xdr:spPr>
        <a:xfrm>
          <a:off x="17988280" y="1313688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170180</xdr:rowOff>
    </xdr:from>
    <xdr:to>
      <xdr:col>102</xdr:col>
      <xdr:colOff>165100</xdr:colOff>
      <xdr:row>78</xdr:row>
      <xdr:rowOff>100330</xdr:rowOff>
    </xdr:to>
    <xdr:sp macro="" textlink="">
      <xdr:nvSpPr>
        <xdr:cNvPr id="731" name="楕円 730"/>
        <xdr:cNvSpPr/>
      </xdr:nvSpPr>
      <xdr:spPr>
        <a:xfrm>
          <a:off x="17162780" y="13078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49530</xdr:rowOff>
    </xdr:from>
    <xdr:to>
      <xdr:col>107</xdr:col>
      <xdr:colOff>50800</xdr:colOff>
      <xdr:row>78</xdr:row>
      <xdr:rowOff>60961</xdr:rowOff>
    </xdr:to>
    <xdr:cxnSp macro="">
      <xdr:nvCxnSpPr>
        <xdr:cNvPr id="732" name="直線コネクタ 731"/>
        <xdr:cNvCxnSpPr/>
      </xdr:nvCxnSpPr>
      <xdr:spPr>
        <a:xfrm>
          <a:off x="17213580" y="13125450"/>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4445</xdr:rowOff>
    </xdr:from>
    <xdr:to>
      <xdr:col>98</xdr:col>
      <xdr:colOff>38100</xdr:colOff>
      <xdr:row>78</xdr:row>
      <xdr:rowOff>106045</xdr:rowOff>
    </xdr:to>
    <xdr:sp macro="" textlink="">
      <xdr:nvSpPr>
        <xdr:cNvPr id="733" name="楕円 732"/>
        <xdr:cNvSpPr/>
      </xdr:nvSpPr>
      <xdr:spPr>
        <a:xfrm>
          <a:off x="16388080" y="130803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49530</xdr:rowOff>
    </xdr:from>
    <xdr:to>
      <xdr:col>102</xdr:col>
      <xdr:colOff>114300</xdr:colOff>
      <xdr:row>78</xdr:row>
      <xdr:rowOff>55245</xdr:rowOff>
    </xdr:to>
    <xdr:cxnSp macro="">
      <xdr:nvCxnSpPr>
        <xdr:cNvPr id="734" name="直線コネクタ 733"/>
        <xdr:cNvCxnSpPr/>
      </xdr:nvCxnSpPr>
      <xdr:spPr>
        <a:xfrm flipV="1">
          <a:off x="16431260" y="13125450"/>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102888</xdr:rowOff>
    </xdr:from>
    <xdr:ext cx="469744" cy="259045"/>
    <xdr:sp macro="" textlink="">
      <xdr:nvSpPr>
        <xdr:cNvPr id="735" name="n_1aveValue【児童館】&#10;一人当たり面積"/>
        <xdr:cNvSpPr txBox="1"/>
      </xdr:nvSpPr>
      <xdr:spPr>
        <a:xfrm>
          <a:off x="18561127" y="1384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85741</xdr:rowOff>
    </xdr:from>
    <xdr:ext cx="469744" cy="259045"/>
    <xdr:sp macro="" textlink="">
      <xdr:nvSpPr>
        <xdr:cNvPr id="736" name="n_2aveValue【児童館】&#10;一人当たり面積"/>
        <xdr:cNvSpPr txBox="1"/>
      </xdr:nvSpPr>
      <xdr:spPr>
        <a:xfrm>
          <a:off x="17776267" y="1383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148607</xdr:rowOff>
    </xdr:from>
    <xdr:ext cx="469744" cy="259045"/>
    <xdr:sp macro="" textlink="">
      <xdr:nvSpPr>
        <xdr:cNvPr id="737" name="n_3aveValue【児童館】&#10;一人当たり面積"/>
        <xdr:cNvSpPr txBox="1"/>
      </xdr:nvSpPr>
      <xdr:spPr>
        <a:xfrm>
          <a:off x="17001567" y="1389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108602</xdr:rowOff>
    </xdr:from>
    <xdr:ext cx="469744" cy="259045"/>
    <xdr:sp macro="" textlink="">
      <xdr:nvSpPr>
        <xdr:cNvPr id="738" name="n_4aveValue【児童館】&#10;一人当たり面積"/>
        <xdr:cNvSpPr txBox="1"/>
      </xdr:nvSpPr>
      <xdr:spPr>
        <a:xfrm>
          <a:off x="16226867" y="1385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128288</xdr:rowOff>
    </xdr:from>
    <xdr:ext cx="469744" cy="259045"/>
    <xdr:sp macro="" textlink="">
      <xdr:nvSpPr>
        <xdr:cNvPr id="739" name="n_1mainValue【児童館】&#10;一人当たり面積"/>
        <xdr:cNvSpPr txBox="1"/>
      </xdr:nvSpPr>
      <xdr:spPr>
        <a:xfrm>
          <a:off x="18561127" y="128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128288</xdr:rowOff>
    </xdr:from>
    <xdr:ext cx="469744" cy="259045"/>
    <xdr:sp macro="" textlink="">
      <xdr:nvSpPr>
        <xdr:cNvPr id="740" name="n_2mainValue【児童館】&#10;一人当たり面積"/>
        <xdr:cNvSpPr txBox="1"/>
      </xdr:nvSpPr>
      <xdr:spPr>
        <a:xfrm>
          <a:off x="17776267" y="128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116857</xdr:rowOff>
    </xdr:from>
    <xdr:ext cx="469744" cy="259045"/>
    <xdr:sp macro="" textlink="">
      <xdr:nvSpPr>
        <xdr:cNvPr id="741" name="n_3mainValue【児童館】&#10;一人当たり面積"/>
        <xdr:cNvSpPr txBox="1"/>
      </xdr:nvSpPr>
      <xdr:spPr>
        <a:xfrm>
          <a:off x="17001567" y="1285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122572</xdr:rowOff>
    </xdr:from>
    <xdr:ext cx="469744" cy="259045"/>
    <xdr:sp macro="" textlink="">
      <xdr:nvSpPr>
        <xdr:cNvPr id="742" name="n_4mainValue【児童館】&#10;一人当たり面積"/>
        <xdr:cNvSpPr txBox="1"/>
      </xdr:nvSpPr>
      <xdr:spPr>
        <a:xfrm>
          <a:off x="16226867" y="128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67" name="直線コネクタ 766"/>
        <xdr:cNvCxnSpPr/>
      </xdr:nvCxnSpPr>
      <xdr:spPr>
        <a:xfrm flipV="1">
          <a:off x="14375764" y="1682115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70" name="【公民館】&#10;有形固定資産減価償却率最大値テキスト"/>
        <xdr:cNvSpPr txBox="1"/>
      </xdr:nvSpPr>
      <xdr:spPr>
        <a:xfrm>
          <a:off x="14414500" y="1660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71" name="直線コネクタ 770"/>
        <xdr:cNvCxnSpPr/>
      </xdr:nvCxnSpPr>
      <xdr:spPr>
        <a:xfrm>
          <a:off x="14287500" y="1682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772" name="【公民館】&#10;有形固定資産減価償却率平均値テキスト"/>
        <xdr:cNvSpPr txBox="1"/>
      </xdr:nvSpPr>
      <xdr:spPr>
        <a:xfrm>
          <a:off x="14414500" y="17524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73" name="フローチャート: 判断 772"/>
        <xdr:cNvSpPr/>
      </xdr:nvSpPr>
      <xdr:spPr>
        <a:xfrm>
          <a:off x="14325600" y="1766951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4" name="フローチャート: 判断 773"/>
        <xdr:cNvSpPr/>
      </xdr:nvSpPr>
      <xdr:spPr>
        <a:xfrm>
          <a:off x="1357884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5" name="フローチャート: 判断 774"/>
        <xdr:cNvSpPr/>
      </xdr:nvSpPr>
      <xdr:spPr>
        <a:xfrm>
          <a:off x="1280414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76" name="フローチャート: 判断 775"/>
        <xdr:cNvSpPr/>
      </xdr:nvSpPr>
      <xdr:spPr>
        <a:xfrm>
          <a:off x="12029440" y="17499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777" name="フローチャート: 判断 776"/>
        <xdr:cNvSpPr/>
      </xdr:nvSpPr>
      <xdr:spPr>
        <a:xfrm>
          <a:off x="11231880" y="17519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86361</xdr:rowOff>
    </xdr:from>
    <xdr:to>
      <xdr:col>85</xdr:col>
      <xdr:colOff>177800</xdr:colOff>
      <xdr:row>107</xdr:row>
      <xdr:rowOff>16511</xdr:rowOff>
    </xdr:to>
    <xdr:sp macro="" textlink="">
      <xdr:nvSpPr>
        <xdr:cNvPr id="783" name="楕円 782"/>
        <xdr:cNvSpPr/>
      </xdr:nvSpPr>
      <xdr:spPr>
        <a:xfrm>
          <a:off x="14325600" y="178562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64788</xdr:rowOff>
    </xdr:from>
    <xdr:ext cx="405111" cy="259045"/>
    <xdr:sp macro="" textlink="">
      <xdr:nvSpPr>
        <xdr:cNvPr id="784" name="【公民館】&#10;有形固定資産減価償却率該当値テキスト"/>
        <xdr:cNvSpPr txBox="1"/>
      </xdr:nvSpPr>
      <xdr:spPr>
        <a:xfrm>
          <a:off x="14414500" y="1783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785" name="楕円 784"/>
        <xdr:cNvSpPr/>
      </xdr:nvSpPr>
      <xdr:spPr>
        <a:xfrm>
          <a:off x="1357884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137161</xdr:rowOff>
    </xdr:to>
    <xdr:cxnSp macro="">
      <xdr:nvCxnSpPr>
        <xdr:cNvPr id="786" name="直線コネクタ 785"/>
        <xdr:cNvCxnSpPr/>
      </xdr:nvCxnSpPr>
      <xdr:spPr>
        <a:xfrm>
          <a:off x="13629640" y="17868901"/>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10161</xdr:rowOff>
    </xdr:from>
    <xdr:to>
      <xdr:col>76</xdr:col>
      <xdr:colOff>165100</xdr:colOff>
      <xdr:row>106</xdr:row>
      <xdr:rowOff>111761</xdr:rowOff>
    </xdr:to>
    <xdr:sp macro="" textlink="">
      <xdr:nvSpPr>
        <xdr:cNvPr id="787" name="楕円 786"/>
        <xdr:cNvSpPr/>
      </xdr:nvSpPr>
      <xdr:spPr>
        <a:xfrm>
          <a:off x="12804140" y="1778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60961</xdr:rowOff>
    </xdr:from>
    <xdr:to>
      <xdr:col>81</xdr:col>
      <xdr:colOff>50800</xdr:colOff>
      <xdr:row>106</xdr:row>
      <xdr:rowOff>99061</xdr:rowOff>
    </xdr:to>
    <xdr:cxnSp macro="">
      <xdr:nvCxnSpPr>
        <xdr:cNvPr id="788" name="直線コネクタ 787"/>
        <xdr:cNvCxnSpPr/>
      </xdr:nvCxnSpPr>
      <xdr:spPr>
        <a:xfrm>
          <a:off x="12854940" y="17830801"/>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143511</xdr:rowOff>
    </xdr:from>
    <xdr:to>
      <xdr:col>72</xdr:col>
      <xdr:colOff>38100</xdr:colOff>
      <xdr:row>106</xdr:row>
      <xdr:rowOff>73661</xdr:rowOff>
    </xdr:to>
    <xdr:sp macro="" textlink="">
      <xdr:nvSpPr>
        <xdr:cNvPr id="789" name="楕円 788"/>
        <xdr:cNvSpPr/>
      </xdr:nvSpPr>
      <xdr:spPr>
        <a:xfrm>
          <a:off x="12029440" y="177457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22861</xdr:rowOff>
    </xdr:from>
    <xdr:to>
      <xdr:col>76</xdr:col>
      <xdr:colOff>114300</xdr:colOff>
      <xdr:row>106</xdr:row>
      <xdr:rowOff>60961</xdr:rowOff>
    </xdr:to>
    <xdr:cxnSp macro="">
      <xdr:nvCxnSpPr>
        <xdr:cNvPr id="790" name="直線コネクタ 789"/>
        <xdr:cNvCxnSpPr/>
      </xdr:nvCxnSpPr>
      <xdr:spPr>
        <a:xfrm>
          <a:off x="12072620" y="17792701"/>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791" name="楕円 790"/>
        <xdr:cNvSpPr/>
      </xdr:nvSpPr>
      <xdr:spPr>
        <a:xfrm>
          <a:off x="11231880" y="17707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156211</xdr:rowOff>
    </xdr:from>
    <xdr:to>
      <xdr:col>71</xdr:col>
      <xdr:colOff>177800</xdr:colOff>
      <xdr:row>106</xdr:row>
      <xdr:rowOff>22861</xdr:rowOff>
    </xdr:to>
    <xdr:cxnSp macro="">
      <xdr:nvCxnSpPr>
        <xdr:cNvPr id="792" name="直線コネクタ 791"/>
        <xdr:cNvCxnSpPr/>
      </xdr:nvCxnSpPr>
      <xdr:spPr>
        <a:xfrm>
          <a:off x="11282680" y="17758411"/>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93" name="n_1aveValue【公民館】&#10;有形固定資産減価償却率"/>
        <xdr:cNvSpPr txBox="1"/>
      </xdr:nvSpPr>
      <xdr:spPr>
        <a:xfrm>
          <a:off x="1343724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4" name="n_2aveValue【公民館】&#10;有形固定資産減価償却率"/>
        <xdr:cNvSpPr txBox="1"/>
      </xdr:nvSpPr>
      <xdr:spPr>
        <a:xfrm>
          <a:off x="1267524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95" name="n_3aveValue【公民館】&#10;有形固定資産減価償却率"/>
        <xdr:cNvSpPr txBox="1"/>
      </xdr:nvSpPr>
      <xdr:spPr>
        <a:xfrm>
          <a:off x="119005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96" name="n_4aveValue【公民館】&#10;有形固定資産減価償却率"/>
        <xdr:cNvSpPr txBox="1"/>
      </xdr:nvSpPr>
      <xdr:spPr>
        <a:xfrm>
          <a:off x="1110298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797" name="n_1mainValue【公民館】&#10;有形固定資産減価償却率"/>
        <xdr:cNvSpPr txBox="1"/>
      </xdr:nvSpPr>
      <xdr:spPr>
        <a:xfrm>
          <a:off x="13437244" y="179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102888</xdr:rowOff>
    </xdr:from>
    <xdr:ext cx="405111" cy="259045"/>
    <xdr:sp macro="" textlink="">
      <xdr:nvSpPr>
        <xdr:cNvPr id="798" name="n_2mainValue【公民館】&#10;有形固定資産減価償却率"/>
        <xdr:cNvSpPr txBox="1"/>
      </xdr:nvSpPr>
      <xdr:spPr>
        <a:xfrm>
          <a:off x="12675244" y="1787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64788</xdr:rowOff>
    </xdr:from>
    <xdr:ext cx="405111" cy="259045"/>
    <xdr:sp macro="" textlink="">
      <xdr:nvSpPr>
        <xdr:cNvPr id="799" name="n_3mainValue【公民館】&#10;有形固定資産減価償却率"/>
        <xdr:cNvSpPr txBox="1"/>
      </xdr:nvSpPr>
      <xdr:spPr>
        <a:xfrm>
          <a:off x="11900544" y="1783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800" name="n_4mainValue【公民館】&#10;有形固定資産減価償却率"/>
        <xdr:cNvSpPr txBox="1"/>
      </xdr:nvSpPr>
      <xdr:spPr>
        <a:xfrm>
          <a:off x="11102984" y="177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24" name="直線コネクタ 823"/>
        <xdr:cNvCxnSpPr/>
      </xdr:nvCxnSpPr>
      <xdr:spPr>
        <a:xfrm flipV="1">
          <a:off x="19509104" y="16765905"/>
          <a:ext cx="0" cy="148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25" name="【公民館】&#10;一人当たり面積最小値テキスト"/>
        <xdr:cNvSpPr txBox="1"/>
      </xdr:nvSpPr>
      <xdr:spPr>
        <a:xfrm>
          <a:off x="19547840" y="1825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26" name="直線コネクタ 825"/>
        <xdr:cNvCxnSpPr/>
      </xdr:nvCxnSpPr>
      <xdr:spPr>
        <a:xfrm>
          <a:off x="19443700" y="182525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27" name="【公民館】&#10;一人当たり面積最大値テキスト"/>
        <xdr:cNvSpPr txBox="1"/>
      </xdr:nvSpPr>
      <xdr:spPr>
        <a:xfrm>
          <a:off x="19547840" y="1654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28" name="直線コネクタ 827"/>
        <xdr:cNvCxnSpPr/>
      </xdr:nvCxnSpPr>
      <xdr:spPr>
        <a:xfrm>
          <a:off x="19443700" y="16765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829" name="【公民館】&#10;一人当たり面積平均値テキスト"/>
        <xdr:cNvSpPr txBox="1"/>
      </xdr:nvSpPr>
      <xdr:spPr>
        <a:xfrm>
          <a:off x="19547840" y="17876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30" name="フローチャート: 判断 829"/>
        <xdr:cNvSpPr/>
      </xdr:nvSpPr>
      <xdr:spPr>
        <a:xfrm>
          <a:off x="19458940" y="18021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831" name="フローチャート: 判断 830"/>
        <xdr:cNvSpPr/>
      </xdr:nvSpPr>
      <xdr:spPr>
        <a:xfrm>
          <a:off x="18735040" y="180398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832" name="フローチャート: 判断 831"/>
        <xdr:cNvSpPr/>
      </xdr:nvSpPr>
      <xdr:spPr>
        <a:xfrm>
          <a:off x="17937480" y="18028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33" name="フローチャート: 判断 832"/>
        <xdr:cNvSpPr/>
      </xdr:nvSpPr>
      <xdr:spPr>
        <a:xfrm>
          <a:off x="17162780" y="18042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834" name="フローチャート: 判断 833"/>
        <xdr:cNvSpPr/>
      </xdr:nvSpPr>
      <xdr:spPr>
        <a:xfrm>
          <a:off x="16388080" y="180417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113412</xdr:rowOff>
    </xdr:from>
    <xdr:to>
      <xdr:col>116</xdr:col>
      <xdr:colOff>114300</xdr:colOff>
      <xdr:row>108</xdr:row>
      <xdr:rowOff>43562</xdr:rowOff>
    </xdr:to>
    <xdr:sp macro="" textlink="">
      <xdr:nvSpPr>
        <xdr:cNvPr id="840" name="楕円 839"/>
        <xdr:cNvSpPr/>
      </xdr:nvSpPr>
      <xdr:spPr>
        <a:xfrm>
          <a:off x="19458940" y="18050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91839</xdr:rowOff>
    </xdr:from>
    <xdr:ext cx="469744" cy="259045"/>
    <xdr:sp macro="" textlink="">
      <xdr:nvSpPr>
        <xdr:cNvPr id="841" name="【公民館】&#10;一人当たり面積該当値テキスト"/>
        <xdr:cNvSpPr txBox="1"/>
      </xdr:nvSpPr>
      <xdr:spPr>
        <a:xfrm>
          <a:off x="19547840" y="1802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114936</xdr:rowOff>
    </xdr:from>
    <xdr:to>
      <xdr:col>112</xdr:col>
      <xdr:colOff>38100</xdr:colOff>
      <xdr:row>108</xdr:row>
      <xdr:rowOff>45086</xdr:rowOff>
    </xdr:to>
    <xdr:sp macro="" textlink="">
      <xdr:nvSpPr>
        <xdr:cNvPr id="842" name="楕円 841"/>
        <xdr:cNvSpPr/>
      </xdr:nvSpPr>
      <xdr:spPr>
        <a:xfrm>
          <a:off x="18735040" y="18052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164212</xdr:rowOff>
    </xdr:from>
    <xdr:to>
      <xdr:col>116</xdr:col>
      <xdr:colOff>63500</xdr:colOff>
      <xdr:row>107</xdr:row>
      <xdr:rowOff>165736</xdr:rowOff>
    </xdr:to>
    <xdr:cxnSp macro="">
      <xdr:nvCxnSpPr>
        <xdr:cNvPr id="843" name="直線コネクタ 842"/>
        <xdr:cNvCxnSpPr/>
      </xdr:nvCxnSpPr>
      <xdr:spPr>
        <a:xfrm flipV="1">
          <a:off x="18778220" y="18101692"/>
          <a:ext cx="7315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115697</xdr:rowOff>
    </xdr:from>
    <xdr:to>
      <xdr:col>107</xdr:col>
      <xdr:colOff>101600</xdr:colOff>
      <xdr:row>108</xdr:row>
      <xdr:rowOff>45847</xdr:rowOff>
    </xdr:to>
    <xdr:sp macro="" textlink="">
      <xdr:nvSpPr>
        <xdr:cNvPr id="844" name="楕円 843"/>
        <xdr:cNvSpPr/>
      </xdr:nvSpPr>
      <xdr:spPr>
        <a:xfrm>
          <a:off x="17937480" y="18053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165736</xdr:rowOff>
    </xdr:from>
    <xdr:to>
      <xdr:col>111</xdr:col>
      <xdr:colOff>177800</xdr:colOff>
      <xdr:row>107</xdr:row>
      <xdr:rowOff>166497</xdr:rowOff>
    </xdr:to>
    <xdr:cxnSp macro="">
      <xdr:nvCxnSpPr>
        <xdr:cNvPr id="845" name="直線コネクタ 844"/>
        <xdr:cNvCxnSpPr/>
      </xdr:nvCxnSpPr>
      <xdr:spPr>
        <a:xfrm flipV="1">
          <a:off x="17988280" y="18103216"/>
          <a:ext cx="78994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114173</xdr:rowOff>
    </xdr:from>
    <xdr:to>
      <xdr:col>102</xdr:col>
      <xdr:colOff>165100</xdr:colOff>
      <xdr:row>108</xdr:row>
      <xdr:rowOff>44323</xdr:rowOff>
    </xdr:to>
    <xdr:sp macro="" textlink="">
      <xdr:nvSpPr>
        <xdr:cNvPr id="846" name="楕円 845"/>
        <xdr:cNvSpPr/>
      </xdr:nvSpPr>
      <xdr:spPr>
        <a:xfrm>
          <a:off x="17162780" y="18051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164973</xdr:rowOff>
    </xdr:from>
    <xdr:to>
      <xdr:col>107</xdr:col>
      <xdr:colOff>50800</xdr:colOff>
      <xdr:row>107</xdr:row>
      <xdr:rowOff>166497</xdr:rowOff>
    </xdr:to>
    <xdr:cxnSp macro="">
      <xdr:nvCxnSpPr>
        <xdr:cNvPr id="847" name="直線コネクタ 846"/>
        <xdr:cNvCxnSpPr/>
      </xdr:nvCxnSpPr>
      <xdr:spPr>
        <a:xfrm>
          <a:off x="17213580" y="18102453"/>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114554</xdr:rowOff>
    </xdr:from>
    <xdr:to>
      <xdr:col>98</xdr:col>
      <xdr:colOff>38100</xdr:colOff>
      <xdr:row>108</xdr:row>
      <xdr:rowOff>44704</xdr:rowOff>
    </xdr:to>
    <xdr:sp macro="" textlink="">
      <xdr:nvSpPr>
        <xdr:cNvPr id="848" name="楕円 847"/>
        <xdr:cNvSpPr/>
      </xdr:nvSpPr>
      <xdr:spPr>
        <a:xfrm>
          <a:off x="16388080" y="180520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164973</xdr:rowOff>
    </xdr:from>
    <xdr:to>
      <xdr:col>102</xdr:col>
      <xdr:colOff>114300</xdr:colOff>
      <xdr:row>107</xdr:row>
      <xdr:rowOff>165354</xdr:rowOff>
    </xdr:to>
    <xdr:cxnSp macro="">
      <xdr:nvCxnSpPr>
        <xdr:cNvPr id="849" name="直線コネクタ 848"/>
        <xdr:cNvCxnSpPr/>
      </xdr:nvCxnSpPr>
      <xdr:spPr>
        <a:xfrm flipV="1">
          <a:off x="16431260" y="18102453"/>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850" name="n_1aveValue【公民館】&#10;一人当たり面積"/>
        <xdr:cNvSpPr txBox="1"/>
      </xdr:nvSpPr>
      <xdr:spPr>
        <a:xfrm>
          <a:off x="18561127" y="1781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851" name="n_2aveValue【公民館】&#10;一人当たり面積"/>
        <xdr:cNvSpPr txBox="1"/>
      </xdr:nvSpPr>
      <xdr:spPr>
        <a:xfrm>
          <a:off x="17776267" y="178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852" name="n_3aveValue【公民館】&#10;一人当たり面積"/>
        <xdr:cNvSpPr txBox="1"/>
      </xdr:nvSpPr>
      <xdr:spPr>
        <a:xfrm>
          <a:off x="17001567" y="178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853" name="n_4aveValue【公民館】&#10;一人当たり面積"/>
        <xdr:cNvSpPr txBox="1"/>
      </xdr:nvSpPr>
      <xdr:spPr>
        <a:xfrm>
          <a:off x="16226867" y="1782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36213</xdr:rowOff>
    </xdr:from>
    <xdr:ext cx="469744" cy="259045"/>
    <xdr:sp macro="" textlink="">
      <xdr:nvSpPr>
        <xdr:cNvPr id="854" name="n_1mainValue【公民館】&#10;一人当たり面積"/>
        <xdr:cNvSpPr txBox="1"/>
      </xdr:nvSpPr>
      <xdr:spPr>
        <a:xfrm>
          <a:off x="18561127" y="181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36974</xdr:rowOff>
    </xdr:from>
    <xdr:ext cx="469744" cy="259045"/>
    <xdr:sp macro="" textlink="">
      <xdr:nvSpPr>
        <xdr:cNvPr id="855" name="n_2mainValue【公民館】&#10;一人当たり面積"/>
        <xdr:cNvSpPr txBox="1"/>
      </xdr:nvSpPr>
      <xdr:spPr>
        <a:xfrm>
          <a:off x="17776267" y="1814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35450</xdr:rowOff>
    </xdr:from>
    <xdr:ext cx="469744" cy="259045"/>
    <xdr:sp macro="" textlink="">
      <xdr:nvSpPr>
        <xdr:cNvPr id="856" name="n_3mainValue【公民館】&#10;一人当たり面積"/>
        <xdr:cNvSpPr txBox="1"/>
      </xdr:nvSpPr>
      <xdr:spPr>
        <a:xfrm>
          <a:off x="17001567" y="1814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35831</xdr:rowOff>
    </xdr:from>
    <xdr:ext cx="469744" cy="259045"/>
    <xdr:sp macro="" textlink="">
      <xdr:nvSpPr>
        <xdr:cNvPr id="857" name="n_4mainValue【公民館】&#10;一人当たり面積"/>
        <xdr:cNvSpPr txBox="1"/>
      </xdr:nvSpPr>
      <xdr:spPr>
        <a:xfrm>
          <a:off x="1622686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有形固定資産減価償却率について、学校施設は類似団体内平均値より</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％上回り、児童館は</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公民館も類似団体内平均値を</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％上回っており、数値そのものも</a:t>
          </a:r>
          <a:r>
            <a:rPr kumimoji="1" lang="en-US" altLang="ja-JP" sz="1300" baseline="0">
              <a:latin typeface="ＭＳ Ｐゴシック" panose="020B0600070205080204" pitchFamily="50" charset="-128"/>
              <a:ea typeface="ＭＳ Ｐゴシック" panose="020B0600070205080204" pitchFamily="50" charset="-128"/>
            </a:rPr>
            <a:t>81.2</a:t>
          </a:r>
          <a:r>
            <a:rPr kumimoji="1" lang="ja-JP" altLang="en-US" sz="1300" baseline="0">
              <a:latin typeface="ＭＳ Ｐゴシック" panose="020B0600070205080204" pitchFamily="50" charset="-128"/>
              <a:ea typeface="ＭＳ Ｐゴシック" panose="020B0600070205080204" pitchFamily="50" charset="-128"/>
            </a:rPr>
            <a:t>％と老朽化がさらに進行している。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いずれも建設後</a:t>
          </a:r>
          <a:r>
            <a:rPr kumimoji="1" lang="en-US" altLang="ja-JP" sz="1300" baseline="0">
              <a:latin typeface="ＭＳ Ｐゴシック" panose="020B0600070205080204" pitchFamily="50" charset="-128"/>
              <a:ea typeface="ＭＳ Ｐゴシック" panose="020B0600070205080204" pitchFamily="50" charset="-128"/>
            </a:rPr>
            <a:t>35</a:t>
          </a:r>
          <a:r>
            <a:rPr kumimoji="1" lang="ja-JP" altLang="en-US" sz="1300" baseline="0">
              <a:latin typeface="ＭＳ Ｐゴシック" panose="020B0600070205080204" pitchFamily="50" charset="-128"/>
              <a:ea typeface="ＭＳ Ｐゴシック" panose="020B0600070205080204" pitchFamily="50" charset="-128"/>
            </a:rPr>
            <a:t>年以上経過した施設であり、富加町公共施設等総合管理計画に基づいた維持修繕・更新が必要である。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修繕の実施に当たっては、長寿命化の観点から、将来コストを抑制するよう検討する。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
5,543
16.82
3,663,983
3,462,209
201,774
2,273,567
1,773,769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086225" y="935899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124960" y="91380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020820" y="9358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xdr:cNvSpPr txBox="1"/>
      </xdr:nvSpPr>
      <xdr:spPr>
        <a:xfrm>
          <a:off x="4124960" y="103153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036060" y="10336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312160" y="103711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514600" y="10336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739900" y="1028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965200" y="10258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90" name="楕円 89"/>
        <xdr:cNvSpPr/>
      </xdr:nvSpPr>
      <xdr:spPr>
        <a:xfrm>
          <a:off x="403606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91" name="【体育館・プール】&#10;有形固定資産減価償却率該当値テキスト"/>
        <xdr:cNvSpPr txBox="1"/>
      </xdr:nvSpPr>
      <xdr:spPr>
        <a:xfrm>
          <a:off x="412496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xdr:rowOff>
    </xdr:from>
    <xdr:to>
      <xdr:col>20</xdr:col>
      <xdr:colOff>38100</xdr:colOff>
      <xdr:row>60</xdr:row>
      <xdr:rowOff>117747</xdr:rowOff>
    </xdr:to>
    <xdr:sp macro="" textlink="">
      <xdr:nvSpPr>
        <xdr:cNvPr id="92" name="楕円 91"/>
        <xdr:cNvSpPr/>
      </xdr:nvSpPr>
      <xdr:spPr>
        <a:xfrm>
          <a:off x="3312160" y="100745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66947</xdr:rowOff>
    </xdr:from>
    <xdr:to>
      <xdr:col>24</xdr:col>
      <xdr:colOff>63500</xdr:colOff>
      <xdr:row>60</xdr:row>
      <xdr:rowOff>102870</xdr:rowOff>
    </xdr:to>
    <xdr:cxnSp macro="">
      <xdr:nvCxnSpPr>
        <xdr:cNvPr id="93" name="直線コネクタ 92"/>
        <xdr:cNvCxnSpPr/>
      </xdr:nvCxnSpPr>
      <xdr:spPr>
        <a:xfrm>
          <a:off x="3355340" y="10125347"/>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150041</xdr:rowOff>
    </xdr:from>
    <xdr:to>
      <xdr:col>15</xdr:col>
      <xdr:colOff>101600</xdr:colOff>
      <xdr:row>60</xdr:row>
      <xdr:rowOff>80191</xdr:rowOff>
    </xdr:to>
    <xdr:sp macro="" textlink="">
      <xdr:nvSpPr>
        <xdr:cNvPr id="94" name="楕円 93"/>
        <xdr:cNvSpPr/>
      </xdr:nvSpPr>
      <xdr:spPr>
        <a:xfrm>
          <a:off x="2514600" y="100408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29391</xdr:rowOff>
    </xdr:from>
    <xdr:to>
      <xdr:col>19</xdr:col>
      <xdr:colOff>177800</xdr:colOff>
      <xdr:row>60</xdr:row>
      <xdr:rowOff>66947</xdr:rowOff>
    </xdr:to>
    <xdr:cxnSp macro="">
      <xdr:nvCxnSpPr>
        <xdr:cNvPr id="95" name="直線コネクタ 94"/>
        <xdr:cNvCxnSpPr/>
      </xdr:nvCxnSpPr>
      <xdr:spPr>
        <a:xfrm>
          <a:off x="2565400" y="10087791"/>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114119</xdr:rowOff>
    </xdr:from>
    <xdr:to>
      <xdr:col>10</xdr:col>
      <xdr:colOff>165100</xdr:colOff>
      <xdr:row>60</xdr:row>
      <xdr:rowOff>44269</xdr:rowOff>
    </xdr:to>
    <xdr:sp macro="" textlink="">
      <xdr:nvSpPr>
        <xdr:cNvPr id="96" name="楕円 95"/>
        <xdr:cNvSpPr/>
      </xdr:nvSpPr>
      <xdr:spPr>
        <a:xfrm>
          <a:off x="1739900" y="100048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60</xdr:row>
      <xdr:rowOff>29391</xdr:rowOff>
    </xdr:to>
    <xdr:cxnSp macro="">
      <xdr:nvCxnSpPr>
        <xdr:cNvPr id="97" name="直線コネクタ 96"/>
        <xdr:cNvCxnSpPr/>
      </xdr:nvCxnSpPr>
      <xdr:spPr>
        <a:xfrm>
          <a:off x="1790700" y="10055679"/>
          <a:ext cx="7747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78196</xdr:rowOff>
    </xdr:from>
    <xdr:to>
      <xdr:col>6</xdr:col>
      <xdr:colOff>38100</xdr:colOff>
      <xdr:row>60</xdr:row>
      <xdr:rowOff>8346</xdr:rowOff>
    </xdr:to>
    <xdr:sp macro="" textlink="">
      <xdr:nvSpPr>
        <xdr:cNvPr id="98" name="楕円 97"/>
        <xdr:cNvSpPr/>
      </xdr:nvSpPr>
      <xdr:spPr>
        <a:xfrm>
          <a:off x="965200" y="99689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128996</xdr:rowOff>
    </xdr:from>
    <xdr:to>
      <xdr:col>10</xdr:col>
      <xdr:colOff>114300</xdr:colOff>
      <xdr:row>59</xdr:row>
      <xdr:rowOff>164919</xdr:rowOff>
    </xdr:to>
    <xdr:cxnSp macro="">
      <xdr:nvCxnSpPr>
        <xdr:cNvPr id="99" name="直線コネクタ 98"/>
        <xdr:cNvCxnSpPr/>
      </xdr:nvCxnSpPr>
      <xdr:spPr>
        <a:xfrm>
          <a:off x="1008380" y="10019756"/>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100" name="n_1aveValue【体育館・プール】&#10;有形固定資産減価償却率"/>
        <xdr:cNvSpPr txBox="1"/>
      </xdr:nvSpPr>
      <xdr:spPr>
        <a:xfrm>
          <a:off x="3170564" y="1046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101" name="n_2aveValue【体育館・プール】&#10;有形固定資産減価償却率"/>
        <xdr:cNvSpPr txBox="1"/>
      </xdr:nvSpPr>
      <xdr:spPr>
        <a:xfrm>
          <a:off x="2385704" y="1042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102" name="n_3aveValue【体育館・プール】&#10;有形固定資産減価償却率"/>
        <xdr:cNvSpPr txBox="1"/>
      </xdr:nvSpPr>
      <xdr:spPr>
        <a:xfrm>
          <a:off x="1611004" y="10377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103" name="n_4aveValue【体育館・プール】&#10;有形固定資産減価償却率"/>
        <xdr:cNvSpPr txBox="1"/>
      </xdr:nvSpPr>
      <xdr:spPr>
        <a:xfrm>
          <a:off x="836304" y="1035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134274</xdr:rowOff>
    </xdr:from>
    <xdr:ext cx="405111" cy="259045"/>
    <xdr:sp macro="" textlink="">
      <xdr:nvSpPr>
        <xdr:cNvPr id="104" name="n_1mainValue【体育館・プール】&#10;有形固定資産減価償却率"/>
        <xdr:cNvSpPr txBox="1"/>
      </xdr:nvSpPr>
      <xdr:spPr>
        <a:xfrm>
          <a:off x="3170564" y="985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96718</xdr:rowOff>
    </xdr:from>
    <xdr:ext cx="405111" cy="259045"/>
    <xdr:sp macro="" textlink="">
      <xdr:nvSpPr>
        <xdr:cNvPr id="105" name="n_2mainValue【体育館・プール】&#10;有形固定資産減価償却率"/>
        <xdr:cNvSpPr txBox="1"/>
      </xdr:nvSpPr>
      <xdr:spPr>
        <a:xfrm>
          <a:off x="2385704" y="981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06" name="n_3mainValue【体育館・プール】&#10;有形固定資産減価償却率"/>
        <xdr:cNvSpPr txBox="1"/>
      </xdr:nvSpPr>
      <xdr:spPr>
        <a:xfrm>
          <a:off x="161100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24873</xdr:rowOff>
    </xdr:from>
    <xdr:ext cx="405111" cy="259045"/>
    <xdr:sp macro="" textlink="">
      <xdr:nvSpPr>
        <xdr:cNvPr id="107" name="n_4mainValue【体育館・プール】&#10;有形固定資産減価償却率"/>
        <xdr:cNvSpPr txBox="1"/>
      </xdr:nvSpPr>
      <xdr:spPr>
        <a:xfrm>
          <a:off x="83630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9219565" y="9186454"/>
          <a:ext cx="0" cy="1541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9258300" y="107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9154160" y="10728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9258300" y="896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9154160" y="9186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xdr:cNvSpPr txBox="1"/>
      </xdr:nvSpPr>
      <xdr:spPr>
        <a:xfrm>
          <a:off x="9258300" y="10019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919226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8445500" y="1013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xdr:cNvSpPr/>
      </xdr:nvSpPr>
      <xdr:spPr>
        <a:xfrm>
          <a:off x="7670800" y="101959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xdr:cNvSpPr/>
      </xdr:nvSpPr>
      <xdr:spPr>
        <a:xfrm>
          <a:off x="6873240" y="1022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xdr:cNvSpPr/>
      </xdr:nvSpPr>
      <xdr:spPr>
        <a:xfrm>
          <a:off x="6098540" y="10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49349</xdr:rowOff>
    </xdr:from>
    <xdr:to>
      <xdr:col>55</xdr:col>
      <xdr:colOff>50800</xdr:colOff>
      <xdr:row>62</xdr:row>
      <xdr:rowOff>150949</xdr:rowOff>
    </xdr:to>
    <xdr:sp macro="" textlink="">
      <xdr:nvSpPr>
        <xdr:cNvPr id="149" name="楕円 148"/>
        <xdr:cNvSpPr/>
      </xdr:nvSpPr>
      <xdr:spPr>
        <a:xfrm>
          <a:off x="9192260" y="104430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27776</xdr:rowOff>
    </xdr:from>
    <xdr:ext cx="469744" cy="259045"/>
    <xdr:sp macro="" textlink="">
      <xdr:nvSpPr>
        <xdr:cNvPr id="150" name="【体育館・プール】&#10;一人当たり面積該当値テキスト"/>
        <xdr:cNvSpPr txBox="1"/>
      </xdr:nvSpPr>
      <xdr:spPr>
        <a:xfrm>
          <a:off x="9258300" y="1042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52615</xdr:rowOff>
    </xdr:from>
    <xdr:to>
      <xdr:col>50</xdr:col>
      <xdr:colOff>165100</xdr:colOff>
      <xdr:row>62</xdr:row>
      <xdr:rowOff>154215</xdr:rowOff>
    </xdr:to>
    <xdr:sp macro="" textlink="">
      <xdr:nvSpPr>
        <xdr:cNvPr id="151" name="楕円 150"/>
        <xdr:cNvSpPr/>
      </xdr:nvSpPr>
      <xdr:spPr>
        <a:xfrm>
          <a:off x="8445500" y="1044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100149</xdr:rowOff>
    </xdr:from>
    <xdr:to>
      <xdr:col>55</xdr:col>
      <xdr:colOff>0</xdr:colOff>
      <xdr:row>62</xdr:row>
      <xdr:rowOff>103415</xdr:rowOff>
    </xdr:to>
    <xdr:cxnSp macro="">
      <xdr:nvCxnSpPr>
        <xdr:cNvPr id="152" name="直線コネクタ 151"/>
        <xdr:cNvCxnSpPr/>
      </xdr:nvCxnSpPr>
      <xdr:spPr>
        <a:xfrm flipV="1">
          <a:off x="8496300" y="10493829"/>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53703</xdr:rowOff>
    </xdr:from>
    <xdr:to>
      <xdr:col>46</xdr:col>
      <xdr:colOff>38100</xdr:colOff>
      <xdr:row>62</xdr:row>
      <xdr:rowOff>155303</xdr:rowOff>
    </xdr:to>
    <xdr:sp macro="" textlink="">
      <xdr:nvSpPr>
        <xdr:cNvPr id="153" name="楕円 152"/>
        <xdr:cNvSpPr/>
      </xdr:nvSpPr>
      <xdr:spPr>
        <a:xfrm>
          <a:off x="7670800" y="104473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103415</xdr:rowOff>
    </xdr:from>
    <xdr:to>
      <xdr:col>50</xdr:col>
      <xdr:colOff>114300</xdr:colOff>
      <xdr:row>62</xdr:row>
      <xdr:rowOff>104503</xdr:rowOff>
    </xdr:to>
    <xdr:cxnSp macro="">
      <xdr:nvCxnSpPr>
        <xdr:cNvPr id="154" name="直線コネクタ 153"/>
        <xdr:cNvCxnSpPr/>
      </xdr:nvCxnSpPr>
      <xdr:spPr>
        <a:xfrm flipV="1">
          <a:off x="7713980" y="10497095"/>
          <a:ext cx="78232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50437</xdr:rowOff>
    </xdr:from>
    <xdr:to>
      <xdr:col>41</xdr:col>
      <xdr:colOff>101600</xdr:colOff>
      <xdr:row>62</xdr:row>
      <xdr:rowOff>152037</xdr:rowOff>
    </xdr:to>
    <xdr:sp macro="" textlink="">
      <xdr:nvSpPr>
        <xdr:cNvPr id="155" name="楕円 154"/>
        <xdr:cNvSpPr/>
      </xdr:nvSpPr>
      <xdr:spPr>
        <a:xfrm>
          <a:off x="6873240" y="104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101237</xdr:rowOff>
    </xdr:from>
    <xdr:to>
      <xdr:col>45</xdr:col>
      <xdr:colOff>177800</xdr:colOff>
      <xdr:row>62</xdr:row>
      <xdr:rowOff>104503</xdr:rowOff>
    </xdr:to>
    <xdr:cxnSp macro="">
      <xdr:nvCxnSpPr>
        <xdr:cNvPr id="156" name="直線コネクタ 155"/>
        <xdr:cNvCxnSpPr/>
      </xdr:nvCxnSpPr>
      <xdr:spPr>
        <a:xfrm>
          <a:off x="6924040" y="10494917"/>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51526</xdr:rowOff>
    </xdr:from>
    <xdr:to>
      <xdr:col>36</xdr:col>
      <xdr:colOff>165100</xdr:colOff>
      <xdr:row>62</xdr:row>
      <xdr:rowOff>153126</xdr:rowOff>
    </xdr:to>
    <xdr:sp macro="" textlink="">
      <xdr:nvSpPr>
        <xdr:cNvPr id="157" name="楕円 156"/>
        <xdr:cNvSpPr/>
      </xdr:nvSpPr>
      <xdr:spPr>
        <a:xfrm>
          <a:off x="609854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101237</xdr:rowOff>
    </xdr:from>
    <xdr:to>
      <xdr:col>41</xdr:col>
      <xdr:colOff>50800</xdr:colOff>
      <xdr:row>62</xdr:row>
      <xdr:rowOff>102326</xdr:rowOff>
    </xdr:to>
    <xdr:cxnSp macro="">
      <xdr:nvCxnSpPr>
        <xdr:cNvPr id="158" name="直線コネクタ 157"/>
        <xdr:cNvCxnSpPr/>
      </xdr:nvCxnSpPr>
      <xdr:spPr>
        <a:xfrm flipV="1">
          <a:off x="6149340" y="10494917"/>
          <a:ext cx="7747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xdr:cNvSpPr txBox="1"/>
      </xdr:nvSpPr>
      <xdr:spPr>
        <a:xfrm>
          <a:off x="827158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xdr:cNvSpPr txBox="1"/>
      </xdr:nvSpPr>
      <xdr:spPr>
        <a:xfrm>
          <a:off x="7509587" y="99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1" name="n_3aveValue【体育館・プール】&#10;一人当たり面積"/>
        <xdr:cNvSpPr txBox="1"/>
      </xdr:nvSpPr>
      <xdr:spPr>
        <a:xfrm>
          <a:off x="6712027" y="100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62" name="n_4aveValue【体育館・プール】&#10;一人当たり面積"/>
        <xdr:cNvSpPr txBox="1"/>
      </xdr:nvSpPr>
      <xdr:spPr>
        <a:xfrm>
          <a:off x="5937327" y="1002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145342</xdr:rowOff>
    </xdr:from>
    <xdr:ext cx="469744" cy="259045"/>
    <xdr:sp macro="" textlink="">
      <xdr:nvSpPr>
        <xdr:cNvPr id="163" name="n_1mainValue【体育館・プール】&#10;一人当たり面積"/>
        <xdr:cNvSpPr txBox="1"/>
      </xdr:nvSpPr>
      <xdr:spPr>
        <a:xfrm>
          <a:off x="8271587" y="1053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146430</xdr:rowOff>
    </xdr:from>
    <xdr:ext cx="469744" cy="259045"/>
    <xdr:sp macro="" textlink="">
      <xdr:nvSpPr>
        <xdr:cNvPr id="164" name="n_2mainValue【体育館・プール】&#10;一人当たり面積"/>
        <xdr:cNvSpPr txBox="1"/>
      </xdr:nvSpPr>
      <xdr:spPr>
        <a:xfrm>
          <a:off x="7509587" y="105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143164</xdr:rowOff>
    </xdr:from>
    <xdr:ext cx="469744" cy="259045"/>
    <xdr:sp macro="" textlink="">
      <xdr:nvSpPr>
        <xdr:cNvPr id="165" name="n_3mainValue【体育館・プール】&#10;一人当たり面積"/>
        <xdr:cNvSpPr txBox="1"/>
      </xdr:nvSpPr>
      <xdr:spPr>
        <a:xfrm>
          <a:off x="6712027" y="1053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144253</xdr:rowOff>
    </xdr:from>
    <xdr:ext cx="469744" cy="259045"/>
    <xdr:sp macro="" textlink="">
      <xdr:nvSpPr>
        <xdr:cNvPr id="166" name="n_4mainValue【体育館・プール】&#10;一人当たり面積"/>
        <xdr:cNvSpPr txBox="1"/>
      </xdr:nvSpPr>
      <xdr:spPr>
        <a:xfrm>
          <a:off x="5937327" y="1053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91" name="テキスト ボックス 19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2" name="直線コネクタ 19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3" name="テキスト ボックス 192"/>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4" name="直線コネクタ 19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5" name="テキスト ボックス 194"/>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6" name="直線コネクタ 19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7" name="テキスト ボックス 19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8" name="直線コネクタ 19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9" name="テキスト ボックス 19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00" name="直線コネクタ 19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01" name="テキスト ボックス 20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02" name="直線コネクタ 20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3" name="テキスト ボックス 20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4" name="直線コネクタ 20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5" name="テキスト ボックス 204"/>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6" name="直線コネクタ 20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208" name="直線コネクタ 207"/>
        <xdr:cNvCxnSpPr/>
      </xdr:nvCxnSpPr>
      <xdr:spPr>
        <a:xfrm flipV="1">
          <a:off x="4086225" y="16781418"/>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9"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10" name="直線コネクタ 209"/>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211" name="【市民会館】&#10;有形固定資産減価償却率最大値テキスト"/>
        <xdr:cNvSpPr txBox="1"/>
      </xdr:nvSpPr>
      <xdr:spPr>
        <a:xfrm>
          <a:off x="4124960" y="16564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212" name="直線コネクタ 211"/>
        <xdr:cNvCxnSpPr/>
      </xdr:nvCxnSpPr>
      <xdr:spPr>
        <a:xfrm>
          <a:off x="4020820" y="167814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213" name="【市民会館】&#10;有形固定資産減価償却率平均値テキスト"/>
        <xdr:cNvSpPr txBox="1"/>
      </xdr:nvSpPr>
      <xdr:spPr>
        <a:xfrm>
          <a:off x="4124960" y="17578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214" name="フローチャート: 判断 213"/>
        <xdr:cNvSpPr/>
      </xdr:nvSpPr>
      <xdr:spPr>
        <a:xfrm>
          <a:off x="4036060" y="17600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215" name="フローチャート: 判断 214"/>
        <xdr:cNvSpPr/>
      </xdr:nvSpPr>
      <xdr:spPr>
        <a:xfrm>
          <a:off x="3312160" y="17548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216" name="フローチャート: 判断 215"/>
        <xdr:cNvSpPr/>
      </xdr:nvSpPr>
      <xdr:spPr>
        <a:xfrm>
          <a:off x="2514600" y="1752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217" name="フローチャート: 判断 216"/>
        <xdr:cNvSpPr/>
      </xdr:nvSpPr>
      <xdr:spPr>
        <a:xfrm>
          <a:off x="1739900" y="1747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218" name="フローチャート: 判断 217"/>
        <xdr:cNvSpPr/>
      </xdr:nvSpPr>
      <xdr:spPr>
        <a:xfrm>
          <a:off x="965200" y="17469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9" name="テキスト ボックス 21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20" name="テキスト ボックス 21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21" name="テキスト ボックス 22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2" name="テキスト ボックス 22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3" name="テキスト ボックス 22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125005</xdr:rowOff>
    </xdr:from>
    <xdr:to>
      <xdr:col>24</xdr:col>
      <xdr:colOff>114300</xdr:colOff>
      <xdr:row>101</xdr:row>
      <xdr:rowOff>55155</xdr:rowOff>
    </xdr:to>
    <xdr:sp macro="" textlink="">
      <xdr:nvSpPr>
        <xdr:cNvPr id="224" name="楕円 223"/>
        <xdr:cNvSpPr/>
      </xdr:nvSpPr>
      <xdr:spPr>
        <a:xfrm>
          <a:off x="4036060" y="16889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147882</xdr:rowOff>
    </xdr:from>
    <xdr:ext cx="405111" cy="259045"/>
    <xdr:sp macro="" textlink="">
      <xdr:nvSpPr>
        <xdr:cNvPr id="225" name="【市民会館】&#10;有形固定資産減価償却率該当値テキスト"/>
        <xdr:cNvSpPr txBox="1"/>
      </xdr:nvSpPr>
      <xdr:spPr>
        <a:xfrm>
          <a:off x="4124960" y="1674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67855</xdr:rowOff>
    </xdr:from>
    <xdr:to>
      <xdr:col>20</xdr:col>
      <xdr:colOff>38100</xdr:colOff>
      <xdr:row>100</xdr:row>
      <xdr:rowOff>169455</xdr:rowOff>
    </xdr:to>
    <xdr:sp macro="" textlink="">
      <xdr:nvSpPr>
        <xdr:cNvPr id="226" name="楕円 225"/>
        <xdr:cNvSpPr/>
      </xdr:nvSpPr>
      <xdr:spPr>
        <a:xfrm>
          <a:off x="3312160" y="168318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118655</xdr:rowOff>
    </xdr:from>
    <xdr:to>
      <xdr:col>24</xdr:col>
      <xdr:colOff>63500</xdr:colOff>
      <xdr:row>101</xdr:row>
      <xdr:rowOff>4355</xdr:rowOff>
    </xdr:to>
    <xdr:cxnSp macro="">
      <xdr:nvCxnSpPr>
        <xdr:cNvPr id="227" name="直線コネクタ 226"/>
        <xdr:cNvCxnSpPr/>
      </xdr:nvCxnSpPr>
      <xdr:spPr>
        <a:xfrm>
          <a:off x="3355340" y="16882655"/>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51526</xdr:rowOff>
    </xdr:from>
    <xdr:to>
      <xdr:col>15</xdr:col>
      <xdr:colOff>101600</xdr:colOff>
      <xdr:row>100</xdr:row>
      <xdr:rowOff>153126</xdr:rowOff>
    </xdr:to>
    <xdr:sp macro="" textlink="">
      <xdr:nvSpPr>
        <xdr:cNvPr id="228" name="楕円 227"/>
        <xdr:cNvSpPr/>
      </xdr:nvSpPr>
      <xdr:spPr>
        <a:xfrm>
          <a:off x="2514600" y="1681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102326</xdr:rowOff>
    </xdr:from>
    <xdr:to>
      <xdr:col>19</xdr:col>
      <xdr:colOff>177800</xdr:colOff>
      <xdr:row>100</xdr:row>
      <xdr:rowOff>118655</xdr:rowOff>
    </xdr:to>
    <xdr:cxnSp macro="">
      <xdr:nvCxnSpPr>
        <xdr:cNvPr id="229" name="直線コネクタ 228"/>
        <xdr:cNvCxnSpPr/>
      </xdr:nvCxnSpPr>
      <xdr:spPr>
        <a:xfrm>
          <a:off x="2565400" y="16866326"/>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230" name="楕円 229"/>
        <xdr:cNvSpPr/>
      </xdr:nvSpPr>
      <xdr:spPr>
        <a:xfrm>
          <a:off x="1739900" y="174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102326</xdr:rowOff>
    </xdr:from>
    <xdr:to>
      <xdr:col>15</xdr:col>
      <xdr:colOff>50800</xdr:colOff>
      <xdr:row>104</xdr:row>
      <xdr:rowOff>56606</xdr:rowOff>
    </xdr:to>
    <xdr:cxnSp macro="">
      <xdr:nvCxnSpPr>
        <xdr:cNvPr id="231" name="直線コネクタ 230"/>
        <xdr:cNvCxnSpPr/>
      </xdr:nvCxnSpPr>
      <xdr:spPr>
        <a:xfrm flipV="1">
          <a:off x="1790700" y="16866326"/>
          <a:ext cx="774700" cy="6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141332</xdr:rowOff>
    </xdr:from>
    <xdr:to>
      <xdr:col>6</xdr:col>
      <xdr:colOff>38100</xdr:colOff>
      <xdr:row>104</xdr:row>
      <xdr:rowOff>71482</xdr:rowOff>
    </xdr:to>
    <xdr:sp macro="" textlink="">
      <xdr:nvSpPr>
        <xdr:cNvPr id="232" name="楕円 231"/>
        <xdr:cNvSpPr/>
      </xdr:nvSpPr>
      <xdr:spPr>
        <a:xfrm>
          <a:off x="965200" y="174082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20682</xdr:rowOff>
    </xdr:from>
    <xdr:to>
      <xdr:col>10</xdr:col>
      <xdr:colOff>114300</xdr:colOff>
      <xdr:row>104</xdr:row>
      <xdr:rowOff>56606</xdr:rowOff>
    </xdr:to>
    <xdr:cxnSp macro="">
      <xdr:nvCxnSpPr>
        <xdr:cNvPr id="233" name="直線コネクタ 232"/>
        <xdr:cNvCxnSpPr/>
      </xdr:nvCxnSpPr>
      <xdr:spPr>
        <a:xfrm>
          <a:off x="1008380" y="17455242"/>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34851</xdr:rowOff>
    </xdr:from>
    <xdr:ext cx="405111" cy="259045"/>
    <xdr:sp macro="" textlink="">
      <xdr:nvSpPr>
        <xdr:cNvPr id="234" name="n_1aveValue【市民会館】&#10;有形固定資産減価償却率"/>
        <xdr:cNvSpPr txBox="1"/>
      </xdr:nvSpPr>
      <xdr:spPr>
        <a:xfrm>
          <a:off x="3170564" y="1763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13625</xdr:rowOff>
    </xdr:from>
    <xdr:ext cx="405111" cy="259045"/>
    <xdr:sp macro="" textlink="">
      <xdr:nvSpPr>
        <xdr:cNvPr id="235" name="n_2aveValue【市民会館】&#10;有形固定資産減価償却率"/>
        <xdr:cNvSpPr txBox="1"/>
      </xdr:nvSpPr>
      <xdr:spPr>
        <a:xfrm>
          <a:off x="238570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236" name="n_3aveValue【市民会館】&#10;有形固定資産減価償却率"/>
        <xdr:cNvSpPr txBox="1"/>
      </xdr:nvSpPr>
      <xdr:spPr>
        <a:xfrm>
          <a:off x="1611004" y="175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237" name="n_4aveValue【市民会館】&#10;有形固定資産減価償却率"/>
        <xdr:cNvSpPr txBox="1"/>
      </xdr:nvSpPr>
      <xdr:spPr>
        <a:xfrm>
          <a:off x="836304" y="175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14532</xdr:rowOff>
    </xdr:from>
    <xdr:ext cx="405111" cy="259045"/>
    <xdr:sp macro="" textlink="">
      <xdr:nvSpPr>
        <xdr:cNvPr id="238" name="n_1mainValue【市民会館】&#10;有形固定資産減価償却率"/>
        <xdr:cNvSpPr txBox="1"/>
      </xdr:nvSpPr>
      <xdr:spPr>
        <a:xfrm>
          <a:off x="3170564" y="166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169653</xdr:rowOff>
    </xdr:from>
    <xdr:ext cx="340478" cy="259045"/>
    <xdr:sp macro="" textlink="">
      <xdr:nvSpPr>
        <xdr:cNvPr id="239" name="n_2mainValue【市民会館】&#10;有形固定資産減価償却率"/>
        <xdr:cNvSpPr txBox="1"/>
      </xdr:nvSpPr>
      <xdr:spPr>
        <a:xfrm>
          <a:off x="2418021" y="165983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240" name="n_3mainValue【市民会館】&#10;有形固定資産減価償却率"/>
        <xdr:cNvSpPr txBox="1"/>
      </xdr:nvSpPr>
      <xdr:spPr>
        <a:xfrm>
          <a:off x="161100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241" name="n_4mainValue【市民会館】&#10;有形固定資産減価償却率"/>
        <xdr:cNvSpPr txBox="1"/>
      </xdr:nvSpPr>
      <xdr:spPr>
        <a:xfrm>
          <a:off x="836304" y="1718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50" name="テキスト ボックス 24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51" name="直線コネクタ 25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52" name="直線コネクタ 251"/>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53" name="テキスト ボックス 252"/>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54" name="直線コネクタ 253"/>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55" name="テキスト ボックス 254"/>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56" name="直線コネクタ 255"/>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57" name="テキスト ボックス 256"/>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58" name="直線コネクタ 257"/>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59" name="テキスト ボックス 258"/>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0" name="直線コネクタ 25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1" name="テキスト ボックス 26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263" name="直線コネクタ 262"/>
        <xdr:cNvCxnSpPr/>
      </xdr:nvCxnSpPr>
      <xdr:spPr>
        <a:xfrm flipV="1">
          <a:off x="9219565" y="16773449"/>
          <a:ext cx="0" cy="1395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264" name="【市民会館】&#10;一人当たり面積最小値テキスト"/>
        <xdr:cNvSpPr txBox="1"/>
      </xdr:nvSpPr>
      <xdr:spPr>
        <a:xfrm>
          <a:off x="9258300" y="1817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265" name="直線コネクタ 264"/>
        <xdr:cNvCxnSpPr/>
      </xdr:nvCxnSpPr>
      <xdr:spPr>
        <a:xfrm>
          <a:off x="9154160" y="18169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266" name="【市民会館】&#10;一人当たり面積最大値テキスト"/>
        <xdr:cNvSpPr txBox="1"/>
      </xdr:nvSpPr>
      <xdr:spPr>
        <a:xfrm>
          <a:off x="9258300" y="165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267" name="直線コネクタ 266"/>
        <xdr:cNvCxnSpPr/>
      </xdr:nvCxnSpPr>
      <xdr:spPr>
        <a:xfrm>
          <a:off x="9154160" y="16773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268" name="【市民会館】&#10;一人当たり面積平均値テキスト"/>
        <xdr:cNvSpPr txBox="1"/>
      </xdr:nvSpPr>
      <xdr:spPr>
        <a:xfrm>
          <a:off x="925830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269" name="フローチャート: 判断 268"/>
        <xdr:cNvSpPr/>
      </xdr:nvSpPr>
      <xdr:spPr>
        <a:xfrm>
          <a:off x="919226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270" name="フローチャート: 判断 269"/>
        <xdr:cNvSpPr/>
      </xdr:nvSpPr>
      <xdr:spPr>
        <a:xfrm>
          <a:off x="8445500" y="1778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271" name="フローチャート: 判断 270"/>
        <xdr:cNvSpPr/>
      </xdr:nvSpPr>
      <xdr:spPr>
        <a:xfrm>
          <a:off x="7670800" y="17857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272" name="フローチャート: 判断 271"/>
        <xdr:cNvSpPr/>
      </xdr:nvSpPr>
      <xdr:spPr>
        <a:xfrm>
          <a:off x="6873240" y="178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273" name="フローチャート: 判断 272"/>
        <xdr:cNvSpPr/>
      </xdr:nvSpPr>
      <xdr:spPr>
        <a:xfrm>
          <a:off x="6098540" y="17848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4" name="テキスト ボックス 27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5" name="テキスト ボックス 27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6" name="テキスト ボックス 27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7" name="テキスト ボックス 27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8" name="テキスト ボックス 27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152502</xdr:rowOff>
    </xdr:from>
    <xdr:to>
      <xdr:col>55</xdr:col>
      <xdr:colOff>50800</xdr:colOff>
      <xdr:row>105</xdr:row>
      <xdr:rowOff>82652</xdr:rowOff>
    </xdr:to>
    <xdr:sp macro="" textlink="">
      <xdr:nvSpPr>
        <xdr:cNvPr id="279" name="楕円 278"/>
        <xdr:cNvSpPr/>
      </xdr:nvSpPr>
      <xdr:spPr>
        <a:xfrm>
          <a:off x="9192260" y="175870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3929</xdr:rowOff>
    </xdr:from>
    <xdr:ext cx="469744" cy="259045"/>
    <xdr:sp macro="" textlink="">
      <xdr:nvSpPr>
        <xdr:cNvPr id="280" name="【市民会館】&#10;一人当たり面積該当値テキスト"/>
        <xdr:cNvSpPr txBox="1"/>
      </xdr:nvSpPr>
      <xdr:spPr>
        <a:xfrm>
          <a:off x="9258300" y="1743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157987</xdr:rowOff>
    </xdr:from>
    <xdr:to>
      <xdr:col>50</xdr:col>
      <xdr:colOff>165100</xdr:colOff>
      <xdr:row>105</xdr:row>
      <xdr:rowOff>88137</xdr:rowOff>
    </xdr:to>
    <xdr:sp macro="" textlink="">
      <xdr:nvSpPr>
        <xdr:cNvPr id="281" name="楕円 280"/>
        <xdr:cNvSpPr/>
      </xdr:nvSpPr>
      <xdr:spPr>
        <a:xfrm>
          <a:off x="8445500" y="175925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31852</xdr:rowOff>
    </xdr:from>
    <xdr:to>
      <xdr:col>55</xdr:col>
      <xdr:colOff>0</xdr:colOff>
      <xdr:row>105</xdr:row>
      <xdr:rowOff>37337</xdr:rowOff>
    </xdr:to>
    <xdr:cxnSp macro="">
      <xdr:nvCxnSpPr>
        <xdr:cNvPr id="282" name="直線コネクタ 281"/>
        <xdr:cNvCxnSpPr/>
      </xdr:nvCxnSpPr>
      <xdr:spPr>
        <a:xfrm flipV="1">
          <a:off x="8496300" y="17634052"/>
          <a:ext cx="7239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159817</xdr:rowOff>
    </xdr:from>
    <xdr:to>
      <xdr:col>46</xdr:col>
      <xdr:colOff>38100</xdr:colOff>
      <xdr:row>105</xdr:row>
      <xdr:rowOff>89967</xdr:rowOff>
    </xdr:to>
    <xdr:sp macro="" textlink="">
      <xdr:nvSpPr>
        <xdr:cNvPr id="283" name="楕円 282"/>
        <xdr:cNvSpPr/>
      </xdr:nvSpPr>
      <xdr:spPr>
        <a:xfrm>
          <a:off x="7670800" y="175943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37337</xdr:rowOff>
    </xdr:from>
    <xdr:to>
      <xdr:col>50</xdr:col>
      <xdr:colOff>114300</xdr:colOff>
      <xdr:row>105</xdr:row>
      <xdr:rowOff>39167</xdr:rowOff>
    </xdr:to>
    <xdr:cxnSp macro="">
      <xdr:nvCxnSpPr>
        <xdr:cNvPr id="284" name="直線コネクタ 283"/>
        <xdr:cNvCxnSpPr/>
      </xdr:nvCxnSpPr>
      <xdr:spPr>
        <a:xfrm flipV="1">
          <a:off x="7713980" y="17639537"/>
          <a:ext cx="78232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154330</xdr:rowOff>
    </xdr:from>
    <xdr:to>
      <xdr:col>41</xdr:col>
      <xdr:colOff>101600</xdr:colOff>
      <xdr:row>105</xdr:row>
      <xdr:rowOff>84480</xdr:rowOff>
    </xdr:to>
    <xdr:sp macro="" textlink="">
      <xdr:nvSpPr>
        <xdr:cNvPr id="285" name="楕円 284"/>
        <xdr:cNvSpPr/>
      </xdr:nvSpPr>
      <xdr:spPr>
        <a:xfrm>
          <a:off x="6873240" y="17588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33680</xdr:rowOff>
    </xdr:from>
    <xdr:to>
      <xdr:col>45</xdr:col>
      <xdr:colOff>177800</xdr:colOff>
      <xdr:row>105</xdr:row>
      <xdr:rowOff>39167</xdr:rowOff>
    </xdr:to>
    <xdr:cxnSp macro="">
      <xdr:nvCxnSpPr>
        <xdr:cNvPr id="286" name="直線コネクタ 285"/>
        <xdr:cNvCxnSpPr/>
      </xdr:nvCxnSpPr>
      <xdr:spPr>
        <a:xfrm>
          <a:off x="6924040" y="17635880"/>
          <a:ext cx="78994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156159</xdr:rowOff>
    </xdr:from>
    <xdr:to>
      <xdr:col>36</xdr:col>
      <xdr:colOff>165100</xdr:colOff>
      <xdr:row>105</xdr:row>
      <xdr:rowOff>86309</xdr:rowOff>
    </xdr:to>
    <xdr:sp macro="" textlink="">
      <xdr:nvSpPr>
        <xdr:cNvPr id="287" name="楕円 286"/>
        <xdr:cNvSpPr/>
      </xdr:nvSpPr>
      <xdr:spPr>
        <a:xfrm>
          <a:off x="6098540" y="175907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33680</xdr:rowOff>
    </xdr:from>
    <xdr:to>
      <xdr:col>41</xdr:col>
      <xdr:colOff>50800</xdr:colOff>
      <xdr:row>105</xdr:row>
      <xdr:rowOff>35509</xdr:rowOff>
    </xdr:to>
    <xdr:cxnSp macro="">
      <xdr:nvCxnSpPr>
        <xdr:cNvPr id="288" name="直線コネクタ 287"/>
        <xdr:cNvCxnSpPr/>
      </xdr:nvCxnSpPr>
      <xdr:spPr>
        <a:xfrm flipV="1">
          <a:off x="6149340" y="17635880"/>
          <a:ext cx="7747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106239</xdr:rowOff>
    </xdr:from>
    <xdr:ext cx="469744" cy="259045"/>
    <xdr:sp macro="" textlink="">
      <xdr:nvSpPr>
        <xdr:cNvPr id="289" name="n_1aveValue【市民会館】&#10;一人当たり面積"/>
        <xdr:cNvSpPr txBox="1"/>
      </xdr:nvSpPr>
      <xdr:spPr>
        <a:xfrm>
          <a:off x="8271587" y="178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8856</xdr:rowOff>
    </xdr:from>
    <xdr:ext cx="469744" cy="259045"/>
    <xdr:sp macro="" textlink="">
      <xdr:nvSpPr>
        <xdr:cNvPr id="290" name="n_2aveValue【市民会館】&#10;一人当たり面積"/>
        <xdr:cNvSpPr txBox="1"/>
      </xdr:nvSpPr>
      <xdr:spPr>
        <a:xfrm>
          <a:off x="7509587" y="179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150131</xdr:rowOff>
    </xdr:from>
    <xdr:ext cx="469744" cy="259045"/>
    <xdr:sp macro="" textlink="">
      <xdr:nvSpPr>
        <xdr:cNvPr id="291" name="n_3aveValue【市民会館】&#10;一人当たり面積"/>
        <xdr:cNvSpPr txBox="1"/>
      </xdr:nvSpPr>
      <xdr:spPr>
        <a:xfrm>
          <a:off x="6712027" y="179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171163</xdr:rowOff>
    </xdr:from>
    <xdr:ext cx="469744" cy="259045"/>
    <xdr:sp macro="" textlink="">
      <xdr:nvSpPr>
        <xdr:cNvPr id="292" name="n_4aveValue【市民会館】&#10;一人当たり面積"/>
        <xdr:cNvSpPr txBox="1"/>
      </xdr:nvSpPr>
      <xdr:spPr>
        <a:xfrm>
          <a:off x="5937327" y="1794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104664</xdr:rowOff>
    </xdr:from>
    <xdr:ext cx="469744" cy="259045"/>
    <xdr:sp macro="" textlink="">
      <xdr:nvSpPr>
        <xdr:cNvPr id="293" name="n_1mainValue【市民会館】&#10;一人当たり面積"/>
        <xdr:cNvSpPr txBox="1"/>
      </xdr:nvSpPr>
      <xdr:spPr>
        <a:xfrm>
          <a:off x="8271587" y="173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106494</xdr:rowOff>
    </xdr:from>
    <xdr:ext cx="469744" cy="259045"/>
    <xdr:sp macro="" textlink="">
      <xdr:nvSpPr>
        <xdr:cNvPr id="294" name="n_2mainValue【市民会館】&#10;一人当たり面積"/>
        <xdr:cNvSpPr txBox="1"/>
      </xdr:nvSpPr>
      <xdr:spPr>
        <a:xfrm>
          <a:off x="7509587" y="17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101007</xdr:rowOff>
    </xdr:from>
    <xdr:ext cx="469744" cy="259045"/>
    <xdr:sp macro="" textlink="">
      <xdr:nvSpPr>
        <xdr:cNvPr id="295" name="n_3mainValue【市民会館】&#10;一人当たり面積"/>
        <xdr:cNvSpPr txBox="1"/>
      </xdr:nvSpPr>
      <xdr:spPr>
        <a:xfrm>
          <a:off x="6712027" y="1736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102836</xdr:rowOff>
    </xdr:from>
    <xdr:ext cx="469744" cy="259045"/>
    <xdr:sp macro="" textlink="">
      <xdr:nvSpPr>
        <xdr:cNvPr id="296" name="n_4mainValue【市民会館】&#10;一人当たり面積"/>
        <xdr:cNvSpPr txBox="1"/>
      </xdr:nvSpPr>
      <xdr:spPr>
        <a:xfrm>
          <a:off x="5937327" y="1736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21" name="直線コネクタ 320"/>
        <xdr:cNvCxnSpPr/>
      </xdr:nvCxnSpPr>
      <xdr:spPr>
        <a:xfrm flipV="1">
          <a:off x="14375764" y="5785485"/>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一般廃棄物処理施設】&#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24" name="【一般廃棄物処理施設】&#10;有形固定資産減価償却率最大値テキスト"/>
        <xdr:cNvSpPr txBox="1"/>
      </xdr:nvSpPr>
      <xdr:spPr>
        <a:xfrm>
          <a:off x="144145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25" name="直線コネクタ 324"/>
        <xdr:cNvCxnSpPr/>
      </xdr:nvCxnSpPr>
      <xdr:spPr>
        <a:xfrm>
          <a:off x="14287500" y="5785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326" name="【一般廃棄物処理施設】&#10;有形固定資産減価償却率平均値テキスト"/>
        <xdr:cNvSpPr txBox="1"/>
      </xdr:nvSpPr>
      <xdr:spPr>
        <a:xfrm>
          <a:off x="14414500" y="629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27" name="フローチャート: 判断 326"/>
        <xdr:cNvSpPr/>
      </xdr:nvSpPr>
      <xdr:spPr>
        <a:xfrm>
          <a:off x="14325600" y="63214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28" name="フローチャート: 判断 327"/>
        <xdr:cNvSpPr/>
      </xdr:nvSpPr>
      <xdr:spPr>
        <a:xfrm>
          <a:off x="13578840" y="6283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29" name="フローチャート: 判断 328"/>
        <xdr:cNvSpPr/>
      </xdr:nvSpPr>
      <xdr:spPr>
        <a:xfrm>
          <a:off x="12804140" y="619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330" name="フローチャート: 判断 329"/>
        <xdr:cNvSpPr/>
      </xdr:nvSpPr>
      <xdr:spPr>
        <a:xfrm>
          <a:off x="12029440" y="6338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331" name="フローチャート: 判断 330"/>
        <xdr:cNvSpPr/>
      </xdr:nvSpPr>
      <xdr:spPr>
        <a:xfrm>
          <a:off x="1123188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337" name="楕円 336"/>
        <xdr:cNvSpPr/>
      </xdr:nvSpPr>
      <xdr:spPr>
        <a:xfrm>
          <a:off x="14325600" y="60680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55897</xdr:rowOff>
    </xdr:from>
    <xdr:ext cx="405111" cy="259045"/>
    <xdr:sp macro="" textlink="">
      <xdr:nvSpPr>
        <xdr:cNvPr id="338" name="【一般廃棄物処理施設】&#10;有形固定資産減価償却率該当値テキスト"/>
        <xdr:cNvSpPr txBox="1"/>
      </xdr:nvSpPr>
      <xdr:spPr>
        <a:xfrm>
          <a:off x="144145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160655</xdr:rowOff>
    </xdr:from>
    <xdr:to>
      <xdr:col>81</xdr:col>
      <xdr:colOff>101600</xdr:colOff>
      <xdr:row>36</xdr:row>
      <xdr:rowOff>90805</xdr:rowOff>
    </xdr:to>
    <xdr:sp macro="" textlink="">
      <xdr:nvSpPr>
        <xdr:cNvPr id="339" name="楕円 338"/>
        <xdr:cNvSpPr/>
      </xdr:nvSpPr>
      <xdr:spPr>
        <a:xfrm>
          <a:off x="13578840" y="6028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40005</xdr:rowOff>
    </xdr:from>
    <xdr:to>
      <xdr:col>85</xdr:col>
      <xdr:colOff>127000</xdr:colOff>
      <xdr:row>36</xdr:row>
      <xdr:rowOff>83820</xdr:rowOff>
    </xdr:to>
    <xdr:cxnSp macro="">
      <xdr:nvCxnSpPr>
        <xdr:cNvPr id="340" name="直線コネクタ 339"/>
        <xdr:cNvCxnSpPr/>
      </xdr:nvCxnSpPr>
      <xdr:spPr>
        <a:xfrm>
          <a:off x="13629640" y="6075045"/>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114935</xdr:rowOff>
    </xdr:from>
    <xdr:to>
      <xdr:col>76</xdr:col>
      <xdr:colOff>165100</xdr:colOff>
      <xdr:row>36</xdr:row>
      <xdr:rowOff>45085</xdr:rowOff>
    </xdr:to>
    <xdr:sp macro="" textlink="">
      <xdr:nvSpPr>
        <xdr:cNvPr id="341" name="楕円 340"/>
        <xdr:cNvSpPr/>
      </xdr:nvSpPr>
      <xdr:spPr>
        <a:xfrm>
          <a:off x="12804140" y="5982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165735</xdr:rowOff>
    </xdr:from>
    <xdr:to>
      <xdr:col>81</xdr:col>
      <xdr:colOff>50800</xdr:colOff>
      <xdr:row>36</xdr:row>
      <xdr:rowOff>40005</xdr:rowOff>
    </xdr:to>
    <xdr:cxnSp macro="">
      <xdr:nvCxnSpPr>
        <xdr:cNvPr id="342" name="直線コネクタ 341"/>
        <xdr:cNvCxnSpPr/>
      </xdr:nvCxnSpPr>
      <xdr:spPr>
        <a:xfrm>
          <a:off x="12854940" y="603313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118745</xdr:rowOff>
    </xdr:from>
    <xdr:to>
      <xdr:col>72</xdr:col>
      <xdr:colOff>38100</xdr:colOff>
      <xdr:row>36</xdr:row>
      <xdr:rowOff>48895</xdr:rowOff>
    </xdr:to>
    <xdr:sp macro="" textlink="">
      <xdr:nvSpPr>
        <xdr:cNvPr id="343" name="楕円 342"/>
        <xdr:cNvSpPr/>
      </xdr:nvSpPr>
      <xdr:spPr>
        <a:xfrm>
          <a:off x="12029440" y="5986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165735</xdr:rowOff>
    </xdr:from>
    <xdr:to>
      <xdr:col>76</xdr:col>
      <xdr:colOff>114300</xdr:colOff>
      <xdr:row>35</xdr:row>
      <xdr:rowOff>169545</xdr:rowOff>
    </xdr:to>
    <xdr:cxnSp macro="">
      <xdr:nvCxnSpPr>
        <xdr:cNvPr id="344" name="直線コネクタ 343"/>
        <xdr:cNvCxnSpPr/>
      </xdr:nvCxnSpPr>
      <xdr:spPr>
        <a:xfrm flipV="1">
          <a:off x="12072620" y="6033135"/>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345" name="楕円 344"/>
        <xdr:cNvSpPr/>
      </xdr:nvSpPr>
      <xdr:spPr>
        <a:xfrm>
          <a:off x="1123188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169545</xdr:rowOff>
    </xdr:from>
    <xdr:to>
      <xdr:col>71</xdr:col>
      <xdr:colOff>177800</xdr:colOff>
      <xdr:row>37</xdr:row>
      <xdr:rowOff>110490</xdr:rowOff>
    </xdr:to>
    <xdr:cxnSp macro="">
      <xdr:nvCxnSpPr>
        <xdr:cNvPr id="346" name="直線コネクタ 345"/>
        <xdr:cNvCxnSpPr/>
      </xdr:nvCxnSpPr>
      <xdr:spPr>
        <a:xfrm flipV="1">
          <a:off x="11282680" y="6036945"/>
          <a:ext cx="78994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47" name="n_1aveValue【一般廃棄物処理施設】&#10;有形固定資産減価償却率"/>
        <xdr:cNvSpPr txBox="1"/>
      </xdr:nvSpPr>
      <xdr:spPr>
        <a:xfrm>
          <a:off x="134372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348" name="n_2aveValue【一般廃棄物処理施設】&#10;有形固定資産減価償却率"/>
        <xdr:cNvSpPr txBox="1"/>
      </xdr:nvSpPr>
      <xdr:spPr>
        <a:xfrm>
          <a:off x="12675244" y="628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349" name="n_3aveValue【一般廃棄物処理施設】&#10;有形固定資産減価償却率"/>
        <xdr:cNvSpPr txBox="1"/>
      </xdr:nvSpPr>
      <xdr:spPr>
        <a:xfrm>
          <a:off x="119005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53357</xdr:rowOff>
    </xdr:from>
    <xdr:ext cx="405111" cy="259045"/>
    <xdr:sp macro="" textlink="">
      <xdr:nvSpPr>
        <xdr:cNvPr id="350" name="n_4aveValue【一般廃棄物処理施設】&#10;有形固定資産減価償却率"/>
        <xdr:cNvSpPr txBox="1"/>
      </xdr:nvSpPr>
      <xdr:spPr>
        <a:xfrm>
          <a:off x="1110298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107332</xdr:rowOff>
    </xdr:from>
    <xdr:ext cx="405111" cy="259045"/>
    <xdr:sp macro="" textlink="">
      <xdr:nvSpPr>
        <xdr:cNvPr id="351" name="n_1mainValue【一般廃棄物処理施設】&#10;有形固定資産減価償却率"/>
        <xdr:cNvSpPr txBox="1"/>
      </xdr:nvSpPr>
      <xdr:spPr>
        <a:xfrm>
          <a:off x="134372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61612</xdr:rowOff>
    </xdr:from>
    <xdr:ext cx="405111" cy="259045"/>
    <xdr:sp macro="" textlink="">
      <xdr:nvSpPr>
        <xdr:cNvPr id="352" name="n_2mainValue【一般廃棄物処理施設】&#10;有形固定資産減価償却率"/>
        <xdr:cNvSpPr txBox="1"/>
      </xdr:nvSpPr>
      <xdr:spPr>
        <a:xfrm>
          <a:off x="126752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65422</xdr:rowOff>
    </xdr:from>
    <xdr:ext cx="405111" cy="259045"/>
    <xdr:sp macro="" textlink="">
      <xdr:nvSpPr>
        <xdr:cNvPr id="353" name="n_3mainValue【一般廃棄物処理施設】&#10;有形固定資産減価償却率"/>
        <xdr:cNvSpPr txBox="1"/>
      </xdr:nvSpPr>
      <xdr:spPr>
        <a:xfrm>
          <a:off x="119005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354" name="n_4mainValue【一般廃棄物処理施設】&#10;有形固定資産減価償却率"/>
        <xdr:cNvSpPr txBox="1"/>
      </xdr:nvSpPr>
      <xdr:spPr>
        <a:xfrm>
          <a:off x="1110298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6" name="テキスト ボックス 365"/>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8" name="テキスト ボックス 367"/>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0" name="テキスト ボックス 369"/>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2" name="テキスト ボックス 371"/>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4" name="テキスト ボックス 373"/>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6" name="テキスト ボックス 37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78" name="直線コネクタ 377"/>
        <xdr:cNvCxnSpPr/>
      </xdr:nvCxnSpPr>
      <xdr:spPr>
        <a:xfrm flipV="1">
          <a:off x="19509104" y="5490073"/>
          <a:ext cx="0" cy="157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79" name="【一般廃棄物処理施設】&#10;一人当たり有形固定資産（償却資産）額最小値テキスト"/>
        <xdr:cNvSpPr txBox="1"/>
      </xdr:nvSpPr>
      <xdr:spPr>
        <a:xfrm>
          <a:off x="19547840" y="707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80" name="直線コネクタ 379"/>
        <xdr:cNvCxnSpPr/>
      </xdr:nvCxnSpPr>
      <xdr:spPr>
        <a:xfrm>
          <a:off x="19443700" y="7069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81" name="【一般廃棄物処理施設】&#10;一人当たり有形固定資産（償却資産）額最大値テキスト"/>
        <xdr:cNvSpPr txBox="1"/>
      </xdr:nvSpPr>
      <xdr:spPr>
        <a:xfrm>
          <a:off x="19547840" y="526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82" name="直線コネクタ 381"/>
        <xdr:cNvCxnSpPr/>
      </xdr:nvCxnSpPr>
      <xdr:spPr>
        <a:xfrm>
          <a:off x="19443700" y="54900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383" name="【一般廃棄物処理施設】&#10;一人当たり有形固定資産（償却資産）額平均値テキスト"/>
        <xdr:cNvSpPr txBox="1"/>
      </xdr:nvSpPr>
      <xdr:spPr>
        <a:xfrm>
          <a:off x="19547840" y="63247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84" name="フローチャート: 判断 383"/>
        <xdr:cNvSpPr/>
      </xdr:nvSpPr>
      <xdr:spPr>
        <a:xfrm>
          <a:off x="19458940" y="64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385" name="フローチャート: 判断 384"/>
        <xdr:cNvSpPr/>
      </xdr:nvSpPr>
      <xdr:spPr>
        <a:xfrm>
          <a:off x="18735040" y="65062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386" name="フローチャート: 判断 385"/>
        <xdr:cNvSpPr/>
      </xdr:nvSpPr>
      <xdr:spPr>
        <a:xfrm>
          <a:off x="17937480" y="6494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387" name="フローチャート: 判断 386"/>
        <xdr:cNvSpPr/>
      </xdr:nvSpPr>
      <xdr:spPr>
        <a:xfrm>
          <a:off x="17162780" y="65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388" name="フローチャート: 判断 387"/>
        <xdr:cNvSpPr/>
      </xdr:nvSpPr>
      <xdr:spPr>
        <a:xfrm>
          <a:off x="16388080" y="6583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8838</xdr:rowOff>
    </xdr:from>
    <xdr:to>
      <xdr:col>116</xdr:col>
      <xdr:colOff>114300</xdr:colOff>
      <xdr:row>41</xdr:row>
      <xdr:rowOff>110438</xdr:rowOff>
    </xdr:to>
    <xdr:sp macro="" textlink="">
      <xdr:nvSpPr>
        <xdr:cNvPr id="394" name="楕円 393"/>
        <xdr:cNvSpPr/>
      </xdr:nvSpPr>
      <xdr:spPr>
        <a:xfrm>
          <a:off x="19458940" y="68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158715</xdr:rowOff>
    </xdr:from>
    <xdr:ext cx="534377" cy="259045"/>
    <xdr:sp macro="" textlink="">
      <xdr:nvSpPr>
        <xdr:cNvPr id="395" name="【一般廃棄物処理施設】&#10;一人当たり有形固定資産（償却資産）額該当値テキスト"/>
        <xdr:cNvSpPr txBox="1"/>
      </xdr:nvSpPr>
      <xdr:spPr>
        <a:xfrm>
          <a:off x="19547840" y="686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8381</xdr:rowOff>
    </xdr:from>
    <xdr:to>
      <xdr:col>112</xdr:col>
      <xdr:colOff>38100</xdr:colOff>
      <xdr:row>41</xdr:row>
      <xdr:rowOff>109981</xdr:rowOff>
    </xdr:to>
    <xdr:sp macro="" textlink="">
      <xdr:nvSpPr>
        <xdr:cNvPr id="396" name="楕円 395"/>
        <xdr:cNvSpPr/>
      </xdr:nvSpPr>
      <xdr:spPr>
        <a:xfrm>
          <a:off x="18735040" y="68816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59181</xdr:rowOff>
    </xdr:from>
    <xdr:to>
      <xdr:col>116</xdr:col>
      <xdr:colOff>63500</xdr:colOff>
      <xdr:row>41</xdr:row>
      <xdr:rowOff>59638</xdr:rowOff>
    </xdr:to>
    <xdr:cxnSp macro="">
      <xdr:nvCxnSpPr>
        <xdr:cNvPr id="397" name="直線コネクタ 396"/>
        <xdr:cNvCxnSpPr/>
      </xdr:nvCxnSpPr>
      <xdr:spPr>
        <a:xfrm>
          <a:off x="18778220" y="6932421"/>
          <a:ext cx="73152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9931</xdr:rowOff>
    </xdr:from>
    <xdr:to>
      <xdr:col>107</xdr:col>
      <xdr:colOff>101600</xdr:colOff>
      <xdr:row>41</xdr:row>
      <xdr:rowOff>111531</xdr:rowOff>
    </xdr:to>
    <xdr:sp macro="" textlink="">
      <xdr:nvSpPr>
        <xdr:cNvPr id="398" name="楕円 397"/>
        <xdr:cNvSpPr/>
      </xdr:nvSpPr>
      <xdr:spPr>
        <a:xfrm>
          <a:off x="17937480" y="68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59181</xdr:rowOff>
    </xdr:from>
    <xdr:to>
      <xdr:col>111</xdr:col>
      <xdr:colOff>177800</xdr:colOff>
      <xdr:row>41</xdr:row>
      <xdr:rowOff>60731</xdr:rowOff>
    </xdr:to>
    <xdr:cxnSp macro="">
      <xdr:nvCxnSpPr>
        <xdr:cNvPr id="399" name="直線コネクタ 398"/>
        <xdr:cNvCxnSpPr/>
      </xdr:nvCxnSpPr>
      <xdr:spPr>
        <a:xfrm flipV="1">
          <a:off x="17988280" y="6932421"/>
          <a:ext cx="78994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3626</xdr:rowOff>
    </xdr:from>
    <xdr:to>
      <xdr:col>102</xdr:col>
      <xdr:colOff>165100</xdr:colOff>
      <xdr:row>41</xdr:row>
      <xdr:rowOff>105226</xdr:rowOff>
    </xdr:to>
    <xdr:sp macro="" textlink="">
      <xdr:nvSpPr>
        <xdr:cNvPr id="400" name="楕円 399"/>
        <xdr:cNvSpPr/>
      </xdr:nvSpPr>
      <xdr:spPr>
        <a:xfrm>
          <a:off x="17162780" y="68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54426</xdr:rowOff>
    </xdr:from>
    <xdr:to>
      <xdr:col>107</xdr:col>
      <xdr:colOff>50800</xdr:colOff>
      <xdr:row>41</xdr:row>
      <xdr:rowOff>60731</xdr:rowOff>
    </xdr:to>
    <xdr:cxnSp macro="">
      <xdr:nvCxnSpPr>
        <xdr:cNvPr id="401" name="直線コネクタ 400"/>
        <xdr:cNvCxnSpPr/>
      </xdr:nvCxnSpPr>
      <xdr:spPr>
        <a:xfrm>
          <a:off x="17213580" y="6927666"/>
          <a:ext cx="7747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46065</xdr:rowOff>
    </xdr:from>
    <xdr:to>
      <xdr:col>98</xdr:col>
      <xdr:colOff>38100</xdr:colOff>
      <xdr:row>41</xdr:row>
      <xdr:rowOff>147665</xdr:rowOff>
    </xdr:to>
    <xdr:sp macro="" textlink="">
      <xdr:nvSpPr>
        <xdr:cNvPr id="402" name="楕円 401"/>
        <xdr:cNvSpPr/>
      </xdr:nvSpPr>
      <xdr:spPr>
        <a:xfrm>
          <a:off x="16388080" y="69193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54426</xdr:rowOff>
    </xdr:from>
    <xdr:to>
      <xdr:col>102</xdr:col>
      <xdr:colOff>114300</xdr:colOff>
      <xdr:row>41</xdr:row>
      <xdr:rowOff>96865</xdr:rowOff>
    </xdr:to>
    <xdr:cxnSp macro="">
      <xdr:nvCxnSpPr>
        <xdr:cNvPr id="403" name="直線コネクタ 402"/>
        <xdr:cNvCxnSpPr/>
      </xdr:nvCxnSpPr>
      <xdr:spPr>
        <a:xfrm flipV="1">
          <a:off x="16431260" y="6927666"/>
          <a:ext cx="782320" cy="4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404" name="n_1aveValue【一般廃棄物処理施設】&#10;一人当たり有形固定資産（償却資産）額"/>
        <xdr:cNvSpPr txBox="1"/>
      </xdr:nvSpPr>
      <xdr:spPr>
        <a:xfrm>
          <a:off x="18496495" y="628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405" name="n_2aveValue【一般廃棄物処理施設】&#10;一人当たり有形固定資産（償却資産）額"/>
        <xdr:cNvSpPr txBox="1"/>
      </xdr:nvSpPr>
      <xdr:spPr>
        <a:xfrm>
          <a:off x="17734495" y="62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406" name="n_3aveValue【一般廃棄物処理施設】&#10;一人当たり有形固定資産（償却資産）額"/>
        <xdr:cNvSpPr txBox="1"/>
      </xdr:nvSpPr>
      <xdr:spPr>
        <a:xfrm>
          <a:off x="16936935" y="633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407" name="n_4aveValue【一般廃棄物処理施設】&#10;一人当たり有形固定資産（償却資産）額"/>
        <xdr:cNvSpPr txBox="1"/>
      </xdr:nvSpPr>
      <xdr:spPr>
        <a:xfrm>
          <a:off x="16162235" y="63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101108</xdr:rowOff>
    </xdr:from>
    <xdr:ext cx="534377" cy="259045"/>
    <xdr:sp macro="" textlink="">
      <xdr:nvSpPr>
        <xdr:cNvPr id="408" name="n_1mainValue【一般廃棄物処理施設】&#10;一人当たり有形固定資産（償却資産）額"/>
        <xdr:cNvSpPr txBox="1"/>
      </xdr:nvSpPr>
      <xdr:spPr>
        <a:xfrm>
          <a:off x="18528811" y="69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102658</xdr:rowOff>
    </xdr:from>
    <xdr:ext cx="534377" cy="259045"/>
    <xdr:sp macro="" textlink="">
      <xdr:nvSpPr>
        <xdr:cNvPr id="409" name="n_2mainValue【一般廃棄物処理施設】&#10;一人当たり有形固定資産（償却資産）額"/>
        <xdr:cNvSpPr txBox="1"/>
      </xdr:nvSpPr>
      <xdr:spPr>
        <a:xfrm>
          <a:off x="17766811" y="697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96353</xdr:rowOff>
    </xdr:from>
    <xdr:ext cx="534377" cy="259045"/>
    <xdr:sp macro="" textlink="">
      <xdr:nvSpPr>
        <xdr:cNvPr id="410" name="n_3mainValue【一般廃棄物処理施設】&#10;一人当たり有形固定資産（償却資産）額"/>
        <xdr:cNvSpPr txBox="1"/>
      </xdr:nvSpPr>
      <xdr:spPr>
        <a:xfrm>
          <a:off x="16969251" y="696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138792</xdr:rowOff>
    </xdr:from>
    <xdr:ext cx="534377" cy="259045"/>
    <xdr:sp macro="" textlink="">
      <xdr:nvSpPr>
        <xdr:cNvPr id="411" name="n_4mainValue【一般廃棄物処理施設】&#10;一人当たり有形固定資産（償却資産）額"/>
        <xdr:cNvSpPr txBox="1"/>
      </xdr:nvSpPr>
      <xdr:spPr>
        <a:xfrm>
          <a:off x="16194551" y="701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37" name="直線コネクタ 436"/>
        <xdr:cNvCxnSpPr/>
      </xdr:nvCxnSpPr>
      <xdr:spPr>
        <a:xfrm flipV="1">
          <a:off x="14375764" y="933123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38" name="【保健センター・保健所】&#10;有形固定資産減価償却率最小値テキスト"/>
        <xdr:cNvSpPr txBox="1"/>
      </xdr:nvSpPr>
      <xdr:spPr>
        <a:xfrm>
          <a:off x="14414500" y="1078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39" name="直線コネクタ 438"/>
        <xdr:cNvCxnSpPr/>
      </xdr:nvCxnSpPr>
      <xdr:spPr>
        <a:xfrm>
          <a:off x="14287500" y="10779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40" name="【保健センター・保健所】&#10;有形固定資産減価償却率最大値テキスト"/>
        <xdr:cNvSpPr txBox="1"/>
      </xdr:nvSpPr>
      <xdr:spPr>
        <a:xfrm>
          <a:off x="14414500" y="9110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41" name="直線コネクタ 440"/>
        <xdr:cNvCxnSpPr/>
      </xdr:nvCxnSpPr>
      <xdr:spPr>
        <a:xfrm>
          <a:off x="14287500" y="9331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442" name="【保健センター・保健所】&#10;有形固定資産減価償却率平均値テキスト"/>
        <xdr:cNvSpPr txBox="1"/>
      </xdr:nvSpPr>
      <xdr:spPr>
        <a:xfrm>
          <a:off x="14414500" y="989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43" name="フローチャート: 判断 442"/>
        <xdr:cNvSpPr/>
      </xdr:nvSpPr>
      <xdr:spPr>
        <a:xfrm>
          <a:off x="14325600" y="1003753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444" name="フローチャート: 判断 443"/>
        <xdr:cNvSpPr/>
      </xdr:nvSpPr>
      <xdr:spPr>
        <a:xfrm>
          <a:off x="13578840" y="10027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5" name="フローチャート: 判断 444"/>
        <xdr:cNvSpPr/>
      </xdr:nvSpPr>
      <xdr:spPr>
        <a:xfrm>
          <a:off x="128041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446" name="フローチャート: 判断 445"/>
        <xdr:cNvSpPr/>
      </xdr:nvSpPr>
      <xdr:spPr>
        <a:xfrm>
          <a:off x="12029440" y="9960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447" name="フローチャート: 判断 446"/>
        <xdr:cNvSpPr/>
      </xdr:nvSpPr>
      <xdr:spPr>
        <a:xfrm>
          <a:off x="11231880" y="992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146776</xdr:rowOff>
    </xdr:from>
    <xdr:to>
      <xdr:col>85</xdr:col>
      <xdr:colOff>177800</xdr:colOff>
      <xdr:row>63</xdr:row>
      <xdr:rowOff>76926</xdr:rowOff>
    </xdr:to>
    <xdr:sp macro="" textlink="">
      <xdr:nvSpPr>
        <xdr:cNvPr id="453" name="楕円 452"/>
        <xdr:cNvSpPr/>
      </xdr:nvSpPr>
      <xdr:spPr>
        <a:xfrm>
          <a:off x="14325600" y="105404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125203</xdr:rowOff>
    </xdr:from>
    <xdr:ext cx="405111" cy="259045"/>
    <xdr:sp macro="" textlink="">
      <xdr:nvSpPr>
        <xdr:cNvPr id="454" name="【保健センター・保健所】&#10;有形固定資産減価償却率該当値テキスト"/>
        <xdr:cNvSpPr txBox="1"/>
      </xdr:nvSpPr>
      <xdr:spPr>
        <a:xfrm>
          <a:off x="14414500" y="1051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128815</xdr:rowOff>
    </xdr:from>
    <xdr:to>
      <xdr:col>81</xdr:col>
      <xdr:colOff>101600</xdr:colOff>
      <xdr:row>63</xdr:row>
      <xdr:rowOff>58965</xdr:rowOff>
    </xdr:to>
    <xdr:sp macro="" textlink="">
      <xdr:nvSpPr>
        <xdr:cNvPr id="455" name="楕円 454"/>
        <xdr:cNvSpPr/>
      </xdr:nvSpPr>
      <xdr:spPr>
        <a:xfrm>
          <a:off x="13578840" y="10522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8165</xdr:rowOff>
    </xdr:from>
    <xdr:to>
      <xdr:col>85</xdr:col>
      <xdr:colOff>127000</xdr:colOff>
      <xdr:row>63</xdr:row>
      <xdr:rowOff>26126</xdr:rowOff>
    </xdr:to>
    <xdr:cxnSp macro="">
      <xdr:nvCxnSpPr>
        <xdr:cNvPr id="456" name="直線コネクタ 455"/>
        <xdr:cNvCxnSpPr/>
      </xdr:nvCxnSpPr>
      <xdr:spPr>
        <a:xfrm>
          <a:off x="13629640" y="10569485"/>
          <a:ext cx="74676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96157</xdr:rowOff>
    </xdr:from>
    <xdr:to>
      <xdr:col>76</xdr:col>
      <xdr:colOff>165100</xdr:colOff>
      <xdr:row>63</xdr:row>
      <xdr:rowOff>26307</xdr:rowOff>
    </xdr:to>
    <xdr:sp macro="" textlink="">
      <xdr:nvSpPr>
        <xdr:cNvPr id="457" name="楕円 456"/>
        <xdr:cNvSpPr/>
      </xdr:nvSpPr>
      <xdr:spPr>
        <a:xfrm>
          <a:off x="1280414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146957</xdr:rowOff>
    </xdr:from>
    <xdr:to>
      <xdr:col>81</xdr:col>
      <xdr:colOff>50800</xdr:colOff>
      <xdr:row>63</xdr:row>
      <xdr:rowOff>8165</xdr:rowOff>
    </xdr:to>
    <xdr:cxnSp macro="">
      <xdr:nvCxnSpPr>
        <xdr:cNvPr id="458" name="直線コネクタ 457"/>
        <xdr:cNvCxnSpPr/>
      </xdr:nvCxnSpPr>
      <xdr:spPr>
        <a:xfrm>
          <a:off x="12854940" y="10540637"/>
          <a:ext cx="77470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459" name="楕円 458"/>
        <xdr:cNvSpPr/>
      </xdr:nvSpPr>
      <xdr:spPr>
        <a:xfrm>
          <a:off x="12029440" y="10457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62</xdr:row>
      <xdr:rowOff>146957</xdr:rowOff>
    </xdr:to>
    <xdr:cxnSp macro="">
      <xdr:nvCxnSpPr>
        <xdr:cNvPr id="460" name="直線コネクタ 459"/>
        <xdr:cNvCxnSpPr/>
      </xdr:nvCxnSpPr>
      <xdr:spPr>
        <a:xfrm>
          <a:off x="12072620" y="1050798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30843</xdr:rowOff>
    </xdr:from>
    <xdr:to>
      <xdr:col>67</xdr:col>
      <xdr:colOff>101600</xdr:colOff>
      <xdr:row>62</xdr:row>
      <xdr:rowOff>132443</xdr:rowOff>
    </xdr:to>
    <xdr:sp macro="" textlink="">
      <xdr:nvSpPr>
        <xdr:cNvPr id="461" name="楕円 460"/>
        <xdr:cNvSpPr/>
      </xdr:nvSpPr>
      <xdr:spPr>
        <a:xfrm>
          <a:off x="1123188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81643</xdr:rowOff>
    </xdr:from>
    <xdr:to>
      <xdr:col>71</xdr:col>
      <xdr:colOff>177800</xdr:colOff>
      <xdr:row>62</xdr:row>
      <xdr:rowOff>114300</xdr:rowOff>
    </xdr:to>
    <xdr:cxnSp macro="">
      <xdr:nvCxnSpPr>
        <xdr:cNvPr id="462" name="直線コネクタ 461"/>
        <xdr:cNvCxnSpPr/>
      </xdr:nvCxnSpPr>
      <xdr:spPr>
        <a:xfrm>
          <a:off x="11282680" y="1047532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463" name="n_1aveValue【保健センター・保健所】&#10;有形固定資産減価償却率"/>
        <xdr:cNvSpPr txBox="1"/>
      </xdr:nvSpPr>
      <xdr:spPr>
        <a:xfrm>
          <a:off x="13437244" y="980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4" name="n_2aveValue【保健センター・保健所】&#10;有形固定資産減価償却率"/>
        <xdr:cNvSpPr txBox="1"/>
      </xdr:nvSpPr>
      <xdr:spPr>
        <a:xfrm>
          <a:off x="126752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465" name="n_3aveValue【保健センター・保健所】&#10;有形固定資産減価償却率"/>
        <xdr:cNvSpPr txBox="1"/>
      </xdr:nvSpPr>
      <xdr:spPr>
        <a:xfrm>
          <a:off x="11900544" y="973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466" name="n_4aveValue【保健センター・保健所】&#10;有形固定資産減価償却率"/>
        <xdr:cNvSpPr txBox="1"/>
      </xdr:nvSpPr>
      <xdr:spPr>
        <a:xfrm>
          <a:off x="1110298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50092</xdr:rowOff>
    </xdr:from>
    <xdr:ext cx="405111" cy="259045"/>
    <xdr:sp macro="" textlink="">
      <xdr:nvSpPr>
        <xdr:cNvPr id="467" name="n_1mainValue【保健センター・保健所】&#10;有形固定資産減価償却率"/>
        <xdr:cNvSpPr txBox="1"/>
      </xdr:nvSpPr>
      <xdr:spPr>
        <a:xfrm>
          <a:off x="13437244" y="1061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17434</xdr:rowOff>
    </xdr:from>
    <xdr:ext cx="405111" cy="259045"/>
    <xdr:sp macro="" textlink="">
      <xdr:nvSpPr>
        <xdr:cNvPr id="468" name="n_2mainValue【保健センター・保健所】&#10;有形固定資産減価償却率"/>
        <xdr:cNvSpPr txBox="1"/>
      </xdr:nvSpPr>
      <xdr:spPr>
        <a:xfrm>
          <a:off x="126752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469" name="n_3mainValue【保健センター・保健所】&#10;有形固定資産減価償却率"/>
        <xdr:cNvSpPr txBox="1"/>
      </xdr:nvSpPr>
      <xdr:spPr>
        <a:xfrm>
          <a:off x="119005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123570</xdr:rowOff>
    </xdr:from>
    <xdr:ext cx="405111" cy="259045"/>
    <xdr:sp macro="" textlink="">
      <xdr:nvSpPr>
        <xdr:cNvPr id="470" name="n_4mainValue【保健センター・保健所】&#10;有形固定資産減価償却率"/>
        <xdr:cNvSpPr txBox="1"/>
      </xdr:nvSpPr>
      <xdr:spPr>
        <a:xfrm>
          <a:off x="11102984" y="1051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492" name="直線コネクタ 491"/>
        <xdr:cNvCxnSpPr/>
      </xdr:nvCxnSpPr>
      <xdr:spPr>
        <a:xfrm flipV="1">
          <a:off x="19509104" y="9332214"/>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493" name="【保健センター・保健所】&#10;一人当たり面積最小値テキスト"/>
        <xdr:cNvSpPr txBox="1"/>
      </xdr:nvSpPr>
      <xdr:spPr>
        <a:xfrm>
          <a:off x="19547840" y="1062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494" name="直線コネクタ 493"/>
        <xdr:cNvCxnSpPr/>
      </xdr:nvCxnSpPr>
      <xdr:spPr>
        <a:xfrm>
          <a:off x="19443700" y="10625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95" name="【保健センター・保健所】&#10;一人当たり面積最大値テキスト"/>
        <xdr:cNvSpPr txBox="1"/>
      </xdr:nvSpPr>
      <xdr:spPr>
        <a:xfrm>
          <a:off x="19547840" y="91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96" name="直線コネクタ 495"/>
        <xdr:cNvCxnSpPr/>
      </xdr:nvCxnSpPr>
      <xdr:spPr>
        <a:xfrm>
          <a:off x="19443700" y="933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497" name="【保健センター・保健所】&#10;一人当たり面積平均値テキスト"/>
        <xdr:cNvSpPr txBox="1"/>
      </xdr:nvSpPr>
      <xdr:spPr>
        <a:xfrm>
          <a:off x="19547840" y="1017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98" name="フローチャート: 判断 497"/>
        <xdr:cNvSpPr/>
      </xdr:nvSpPr>
      <xdr:spPr>
        <a:xfrm>
          <a:off x="1945894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499" name="フローチャート: 判断 498"/>
        <xdr:cNvSpPr/>
      </xdr:nvSpPr>
      <xdr:spPr>
        <a:xfrm>
          <a:off x="18735040" y="102849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500" name="フローチャート: 判断 499"/>
        <xdr:cNvSpPr/>
      </xdr:nvSpPr>
      <xdr:spPr>
        <a:xfrm>
          <a:off x="17937480" y="102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501" name="フローチャート: 判断 500"/>
        <xdr:cNvSpPr/>
      </xdr:nvSpPr>
      <xdr:spPr>
        <a:xfrm>
          <a:off x="17162780" y="1025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502" name="フローチャート: 判断 501"/>
        <xdr:cNvSpPr/>
      </xdr:nvSpPr>
      <xdr:spPr>
        <a:xfrm>
          <a:off x="16388080" y="102529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508" name="楕円 507"/>
        <xdr:cNvSpPr/>
      </xdr:nvSpPr>
      <xdr:spPr>
        <a:xfrm>
          <a:off x="19458940" y="1050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24147</xdr:rowOff>
    </xdr:from>
    <xdr:ext cx="469744" cy="259045"/>
    <xdr:sp macro="" textlink="">
      <xdr:nvSpPr>
        <xdr:cNvPr id="509" name="【保健センター・保健所】&#10;一人当たり面積該当値テキスト"/>
        <xdr:cNvSpPr txBox="1"/>
      </xdr:nvSpPr>
      <xdr:spPr>
        <a:xfrm>
          <a:off x="19547840"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111506</xdr:rowOff>
    </xdr:from>
    <xdr:to>
      <xdr:col>112</xdr:col>
      <xdr:colOff>38100</xdr:colOff>
      <xdr:row>63</xdr:row>
      <xdr:rowOff>41656</xdr:rowOff>
    </xdr:to>
    <xdr:sp macro="" textlink="">
      <xdr:nvSpPr>
        <xdr:cNvPr id="510" name="楕円 509"/>
        <xdr:cNvSpPr/>
      </xdr:nvSpPr>
      <xdr:spPr>
        <a:xfrm>
          <a:off x="18735040" y="105051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162306</xdr:rowOff>
    </xdr:to>
    <xdr:cxnSp macro="">
      <xdr:nvCxnSpPr>
        <xdr:cNvPr id="511" name="直線コネクタ 510"/>
        <xdr:cNvCxnSpPr/>
      </xdr:nvCxnSpPr>
      <xdr:spPr>
        <a:xfrm flipV="1">
          <a:off x="18778220" y="10553700"/>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111506</xdr:rowOff>
    </xdr:from>
    <xdr:to>
      <xdr:col>107</xdr:col>
      <xdr:colOff>101600</xdr:colOff>
      <xdr:row>63</xdr:row>
      <xdr:rowOff>41656</xdr:rowOff>
    </xdr:to>
    <xdr:sp macro="" textlink="">
      <xdr:nvSpPr>
        <xdr:cNvPr id="512" name="楕円 511"/>
        <xdr:cNvSpPr/>
      </xdr:nvSpPr>
      <xdr:spPr>
        <a:xfrm>
          <a:off x="17937480" y="10505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162306</xdr:rowOff>
    </xdr:from>
    <xdr:to>
      <xdr:col>111</xdr:col>
      <xdr:colOff>177800</xdr:colOff>
      <xdr:row>62</xdr:row>
      <xdr:rowOff>162306</xdr:rowOff>
    </xdr:to>
    <xdr:cxnSp macro="">
      <xdr:nvCxnSpPr>
        <xdr:cNvPr id="513" name="直線コネクタ 512"/>
        <xdr:cNvCxnSpPr/>
      </xdr:nvCxnSpPr>
      <xdr:spPr>
        <a:xfrm>
          <a:off x="17988280" y="1055598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514" name="楕円 513"/>
        <xdr:cNvSpPr/>
      </xdr:nvSpPr>
      <xdr:spPr>
        <a:xfrm>
          <a:off x="17162780" y="1050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162306</xdr:rowOff>
    </xdr:to>
    <xdr:cxnSp macro="">
      <xdr:nvCxnSpPr>
        <xdr:cNvPr id="515" name="直線コネクタ 514"/>
        <xdr:cNvCxnSpPr/>
      </xdr:nvCxnSpPr>
      <xdr:spPr>
        <a:xfrm>
          <a:off x="17213580" y="10553700"/>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516" name="楕円 515"/>
        <xdr:cNvSpPr/>
      </xdr:nvSpPr>
      <xdr:spPr>
        <a:xfrm>
          <a:off x="16388080" y="10502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160020</xdr:rowOff>
    </xdr:from>
    <xdr:to>
      <xdr:col>102</xdr:col>
      <xdr:colOff>114300</xdr:colOff>
      <xdr:row>62</xdr:row>
      <xdr:rowOff>160020</xdr:rowOff>
    </xdr:to>
    <xdr:cxnSp macro="">
      <xdr:nvCxnSpPr>
        <xdr:cNvPr id="517" name="直線コネクタ 516"/>
        <xdr:cNvCxnSpPr/>
      </xdr:nvCxnSpPr>
      <xdr:spPr>
        <a:xfrm>
          <a:off x="16431260" y="105537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518" name="n_1aveValue【保健センター・保健所】&#10;一人当たり面積"/>
        <xdr:cNvSpPr txBox="1"/>
      </xdr:nvSpPr>
      <xdr:spPr>
        <a:xfrm>
          <a:off x="18561127" y="100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519" name="n_2aveValue【保健センター・保健所】&#10;一人当たり面積"/>
        <xdr:cNvSpPr txBox="1"/>
      </xdr:nvSpPr>
      <xdr:spPr>
        <a:xfrm>
          <a:off x="17776267" y="1004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520" name="n_3aveValue【保健センター・保健所】&#10;一人当たり面積"/>
        <xdr:cNvSpPr txBox="1"/>
      </xdr:nvSpPr>
      <xdr:spPr>
        <a:xfrm>
          <a:off x="17001567" y="1003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521" name="n_4aveValue【保健センター・保健所】&#10;一人当たり面積"/>
        <xdr:cNvSpPr txBox="1"/>
      </xdr:nvSpPr>
      <xdr:spPr>
        <a:xfrm>
          <a:off x="16226867" y="1003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32783</xdr:rowOff>
    </xdr:from>
    <xdr:ext cx="469744" cy="259045"/>
    <xdr:sp macro="" textlink="">
      <xdr:nvSpPr>
        <xdr:cNvPr id="522" name="n_1mainValue【保健センター・保健所】&#10;一人当たり面積"/>
        <xdr:cNvSpPr txBox="1"/>
      </xdr:nvSpPr>
      <xdr:spPr>
        <a:xfrm>
          <a:off x="185611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32783</xdr:rowOff>
    </xdr:from>
    <xdr:ext cx="469744" cy="259045"/>
    <xdr:sp macro="" textlink="">
      <xdr:nvSpPr>
        <xdr:cNvPr id="523" name="n_2mainValue【保健センター・保健所】&#10;一人当たり面積"/>
        <xdr:cNvSpPr txBox="1"/>
      </xdr:nvSpPr>
      <xdr:spPr>
        <a:xfrm>
          <a:off x="1777626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524" name="n_3mainValue【保健センター・保健所】&#10;一人当たり面積"/>
        <xdr:cNvSpPr txBox="1"/>
      </xdr:nvSpPr>
      <xdr:spPr>
        <a:xfrm>
          <a:off x="1700156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525" name="n_4mainValue【保健センター・保健所】&#10;一人当たり面積"/>
        <xdr:cNvSpPr txBox="1"/>
      </xdr:nvSpPr>
      <xdr:spPr>
        <a:xfrm>
          <a:off x="1622686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8" name="テキスト ボックス 537"/>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6" name="テキスト ボックス 545"/>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8" name="テキスト ボックス 547"/>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0" name="直線コネクタ 549"/>
        <xdr:cNvCxnSpPr/>
      </xdr:nvCxnSpPr>
      <xdr:spPr>
        <a:xfrm flipV="1">
          <a:off x="14375764" y="12952094"/>
          <a:ext cx="0" cy="15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1" name="【消防施設】&#10;有形固定資産減価償却率最小値テキスト"/>
        <xdr:cNvSpPr txBox="1"/>
      </xdr:nvSpPr>
      <xdr:spPr>
        <a:xfrm>
          <a:off x="14414500"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2" name="直線コネクタ 551"/>
        <xdr:cNvCxnSpPr/>
      </xdr:nvCxnSpPr>
      <xdr:spPr>
        <a:xfrm>
          <a:off x="14287500" y="1448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3" name="【消防施設】&#10;有形固定資産減価償却率最大値テキスト"/>
        <xdr:cNvSpPr txBox="1"/>
      </xdr:nvSpPr>
      <xdr:spPr>
        <a:xfrm>
          <a:off x="1441450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4" name="直線コネクタ 553"/>
        <xdr:cNvCxnSpPr/>
      </xdr:nvCxnSpPr>
      <xdr:spPr>
        <a:xfrm>
          <a:off x="1428750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55" name="【消防施設】&#10;有形固定資産減価償却率平均値テキスト"/>
        <xdr:cNvSpPr txBox="1"/>
      </xdr:nvSpPr>
      <xdr:spPr>
        <a:xfrm>
          <a:off x="144145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6" name="フローチャート: 判断 555"/>
        <xdr:cNvSpPr/>
      </xdr:nvSpPr>
      <xdr:spPr>
        <a:xfrm>
          <a:off x="14325600" y="138023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57" name="フローチャート: 判断 556"/>
        <xdr:cNvSpPr/>
      </xdr:nvSpPr>
      <xdr:spPr>
        <a:xfrm>
          <a:off x="13578840" y="1376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8" name="フローチャート: 判断 557"/>
        <xdr:cNvSpPr/>
      </xdr:nvSpPr>
      <xdr:spPr>
        <a:xfrm>
          <a:off x="1280414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59" name="フローチャート: 判断 558"/>
        <xdr:cNvSpPr/>
      </xdr:nvSpPr>
      <xdr:spPr>
        <a:xfrm>
          <a:off x="12029440" y="13749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560" name="フローチャート: 判断 559"/>
        <xdr:cNvSpPr/>
      </xdr:nvSpPr>
      <xdr:spPr>
        <a:xfrm>
          <a:off x="1123188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57786</xdr:rowOff>
    </xdr:from>
    <xdr:to>
      <xdr:col>85</xdr:col>
      <xdr:colOff>177800</xdr:colOff>
      <xdr:row>82</xdr:row>
      <xdr:rowOff>159386</xdr:rowOff>
    </xdr:to>
    <xdr:sp macro="" textlink="">
      <xdr:nvSpPr>
        <xdr:cNvPr id="566" name="楕円 565"/>
        <xdr:cNvSpPr/>
      </xdr:nvSpPr>
      <xdr:spPr>
        <a:xfrm>
          <a:off x="14325600" y="1380426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36213</xdr:rowOff>
    </xdr:from>
    <xdr:ext cx="405111" cy="259045"/>
    <xdr:sp macro="" textlink="">
      <xdr:nvSpPr>
        <xdr:cNvPr id="567" name="【消防施設】&#10;有形固定資産減価償却率該当値テキスト"/>
        <xdr:cNvSpPr txBox="1"/>
      </xdr:nvSpPr>
      <xdr:spPr>
        <a:xfrm>
          <a:off x="14414500" y="137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73025</xdr:rowOff>
    </xdr:from>
    <xdr:to>
      <xdr:col>81</xdr:col>
      <xdr:colOff>101600</xdr:colOff>
      <xdr:row>83</xdr:row>
      <xdr:rowOff>3175</xdr:rowOff>
    </xdr:to>
    <xdr:sp macro="" textlink="">
      <xdr:nvSpPr>
        <xdr:cNvPr id="568" name="楕円 567"/>
        <xdr:cNvSpPr/>
      </xdr:nvSpPr>
      <xdr:spPr>
        <a:xfrm>
          <a:off x="13578840" y="13819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108586</xdr:rowOff>
    </xdr:from>
    <xdr:to>
      <xdr:col>85</xdr:col>
      <xdr:colOff>127000</xdr:colOff>
      <xdr:row>82</xdr:row>
      <xdr:rowOff>123825</xdr:rowOff>
    </xdr:to>
    <xdr:cxnSp macro="">
      <xdr:nvCxnSpPr>
        <xdr:cNvPr id="569" name="直線コネクタ 568"/>
        <xdr:cNvCxnSpPr/>
      </xdr:nvCxnSpPr>
      <xdr:spPr>
        <a:xfrm flipV="1">
          <a:off x="13629640" y="13855066"/>
          <a:ext cx="74676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40639</xdr:rowOff>
    </xdr:from>
    <xdr:to>
      <xdr:col>76</xdr:col>
      <xdr:colOff>165100</xdr:colOff>
      <xdr:row>82</xdr:row>
      <xdr:rowOff>142239</xdr:rowOff>
    </xdr:to>
    <xdr:sp macro="" textlink="">
      <xdr:nvSpPr>
        <xdr:cNvPr id="570" name="楕円 569"/>
        <xdr:cNvSpPr/>
      </xdr:nvSpPr>
      <xdr:spPr>
        <a:xfrm>
          <a:off x="12804140" y="1378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91439</xdr:rowOff>
    </xdr:from>
    <xdr:to>
      <xdr:col>81</xdr:col>
      <xdr:colOff>50800</xdr:colOff>
      <xdr:row>82</xdr:row>
      <xdr:rowOff>123825</xdr:rowOff>
    </xdr:to>
    <xdr:cxnSp macro="">
      <xdr:nvCxnSpPr>
        <xdr:cNvPr id="571" name="直線コネクタ 570"/>
        <xdr:cNvCxnSpPr/>
      </xdr:nvCxnSpPr>
      <xdr:spPr>
        <a:xfrm>
          <a:off x="12854940" y="13837919"/>
          <a:ext cx="7747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92075</xdr:rowOff>
    </xdr:from>
    <xdr:to>
      <xdr:col>72</xdr:col>
      <xdr:colOff>38100</xdr:colOff>
      <xdr:row>83</xdr:row>
      <xdr:rowOff>22225</xdr:rowOff>
    </xdr:to>
    <xdr:sp macro="" textlink="">
      <xdr:nvSpPr>
        <xdr:cNvPr id="572" name="楕円 571"/>
        <xdr:cNvSpPr/>
      </xdr:nvSpPr>
      <xdr:spPr>
        <a:xfrm>
          <a:off x="12029440" y="138385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91439</xdr:rowOff>
    </xdr:from>
    <xdr:to>
      <xdr:col>76</xdr:col>
      <xdr:colOff>114300</xdr:colOff>
      <xdr:row>82</xdr:row>
      <xdr:rowOff>142875</xdr:rowOff>
    </xdr:to>
    <xdr:cxnSp macro="">
      <xdr:nvCxnSpPr>
        <xdr:cNvPr id="573" name="直線コネクタ 572"/>
        <xdr:cNvCxnSpPr/>
      </xdr:nvCxnSpPr>
      <xdr:spPr>
        <a:xfrm flipV="1">
          <a:off x="12072620" y="13837919"/>
          <a:ext cx="78232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80645</xdr:rowOff>
    </xdr:from>
    <xdr:to>
      <xdr:col>67</xdr:col>
      <xdr:colOff>101600</xdr:colOff>
      <xdr:row>83</xdr:row>
      <xdr:rowOff>10795</xdr:rowOff>
    </xdr:to>
    <xdr:sp macro="" textlink="">
      <xdr:nvSpPr>
        <xdr:cNvPr id="574" name="楕円 573"/>
        <xdr:cNvSpPr/>
      </xdr:nvSpPr>
      <xdr:spPr>
        <a:xfrm>
          <a:off x="11231880" y="13827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131445</xdr:rowOff>
    </xdr:from>
    <xdr:to>
      <xdr:col>71</xdr:col>
      <xdr:colOff>177800</xdr:colOff>
      <xdr:row>82</xdr:row>
      <xdr:rowOff>142875</xdr:rowOff>
    </xdr:to>
    <xdr:cxnSp macro="">
      <xdr:nvCxnSpPr>
        <xdr:cNvPr id="575" name="直線コネクタ 574"/>
        <xdr:cNvCxnSpPr/>
      </xdr:nvCxnSpPr>
      <xdr:spPr>
        <a:xfrm>
          <a:off x="11282680" y="13877925"/>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576" name="n_1aveValue【消防施設】&#10;有形固定資産減価償却率"/>
        <xdr:cNvSpPr txBox="1"/>
      </xdr:nvSpPr>
      <xdr:spPr>
        <a:xfrm>
          <a:off x="134372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77" name="n_2aveValue【消防施設】&#10;有形固定資産減価償却率"/>
        <xdr:cNvSpPr txBox="1"/>
      </xdr:nvSpPr>
      <xdr:spPr>
        <a:xfrm>
          <a:off x="126752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578" name="n_3aveValue【消防施設】&#10;有形固定資産減価償却率"/>
        <xdr:cNvSpPr txBox="1"/>
      </xdr:nvSpPr>
      <xdr:spPr>
        <a:xfrm>
          <a:off x="119005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579" name="n_4aveValue【消防施設】&#10;有形固定資産減価償却率"/>
        <xdr:cNvSpPr txBox="1"/>
      </xdr:nvSpPr>
      <xdr:spPr>
        <a:xfrm>
          <a:off x="11102984"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165752</xdr:rowOff>
    </xdr:from>
    <xdr:ext cx="405111" cy="259045"/>
    <xdr:sp macro="" textlink="">
      <xdr:nvSpPr>
        <xdr:cNvPr id="580" name="n_1mainValue【消防施設】&#10;有形固定資産減価償却率"/>
        <xdr:cNvSpPr txBox="1"/>
      </xdr:nvSpPr>
      <xdr:spPr>
        <a:xfrm>
          <a:off x="1343724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158766</xdr:rowOff>
    </xdr:from>
    <xdr:ext cx="405111" cy="259045"/>
    <xdr:sp macro="" textlink="">
      <xdr:nvSpPr>
        <xdr:cNvPr id="581" name="n_2mainValue【消防施設】&#10;有形固定資産減価償却率"/>
        <xdr:cNvSpPr txBox="1"/>
      </xdr:nvSpPr>
      <xdr:spPr>
        <a:xfrm>
          <a:off x="126752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13352</xdr:rowOff>
    </xdr:from>
    <xdr:ext cx="405111" cy="259045"/>
    <xdr:sp macro="" textlink="">
      <xdr:nvSpPr>
        <xdr:cNvPr id="582" name="n_3mainValue【消防施設】&#10;有形固定資産減価償却率"/>
        <xdr:cNvSpPr txBox="1"/>
      </xdr:nvSpPr>
      <xdr:spPr>
        <a:xfrm>
          <a:off x="11900544" y="1392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27322</xdr:rowOff>
    </xdr:from>
    <xdr:ext cx="405111" cy="259045"/>
    <xdr:sp macro="" textlink="">
      <xdr:nvSpPr>
        <xdr:cNvPr id="583" name="n_4mainValue【消防施設】&#10;有形固定資産減価償却率"/>
        <xdr:cNvSpPr txBox="1"/>
      </xdr:nvSpPr>
      <xdr:spPr>
        <a:xfrm>
          <a:off x="11102984" y="1360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4" name="直線コネクタ 59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5" name="テキスト ボックス 59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6" name="直線コネクタ 59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7" name="テキスト ボックス 59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8" name="直線コネクタ 59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9" name="テキスト ボックス 59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0" name="直線コネクタ 59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1" name="テキスト ボックス 60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05" name="直線コネクタ 604"/>
        <xdr:cNvCxnSpPr/>
      </xdr:nvCxnSpPr>
      <xdr:spPr>
        <a:xfrm flipV="1">
          <a:off x="19509104" y="13171170"/>
          <a:ext cx="0" cy="1272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06" name="【消防施設】&#10;一人当たり面積最小値テキスト"/>
        <xdr:cNvSpPr txBox="1"/>
      </xdr:nvSpPr>
      <xdr:spPr>
        <a:xfrm>
          <a:off x="19547840" y="1444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07" name="直線コネクタ 606"/>
        <xdr:cNvCxnSpPr/>
      </xdr:nvCxnSpPr>
      <xdr:spPr>
        <a:xfrm>
          <a:off x="19443700" y="14443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08" name="【消防施設】&#10;一人当たり面積最大値テキスト"/>
        <xdr:cNvSpPr txBox="1"/>
      </xdr:nvSpPr>
      <xdr:spPr>
        <a:xfrm>
          <a:off x="19547840" y="1295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09" name="直線コネクタ 608"/>
        <xdr:cNvCxnSpPr/>
      </xdr:nvCxnSpPr>
      <xdr:spPr>
        <a:xfrm>
          <a:off x="19443700" y="1317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610" name="【消防施設】&#10;一人当たり面積平均値テキスト"/>
        <xdr:cNvSpPr txBox="1"/>
      </xdr:nvSpPr>
      <xdr:spPr>
        <a:xfrm>
          <a:off x="19547840" y="141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1" name="フローチャート: 判断 610"/>
        <xdr:cNvSpPr/>
      </xdr:nvSpPr>
      <xdr:spPr>
        <a:xfrm>
          <a:off x="19458940" y="1430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12" name="フローチャート: 判断 611"/>
        <xdr:cNvSpPr/>
      </xdr:nvSpPr>
      <xdr:spPr>
        <a:xfrm>
          <a:off x="18735040" y="143007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613" name="フローチャート: 判断 612"/>
        <xdr:cNvSpPr/>
      </xdr:nvSpPr>
      <xdr:spPr>
        <a:xfrm>
          <a:off x="17937480" y="1430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614" name="フローチャート: 判断 613"/>
        <xdr:cNvSpPr/>
      </xdr:nvSpPr>
      <xdr:spPr>
        <a:xfrm>
          <a:off x="17162780" y="14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15" name="フローチャート: 判断 614"/>
        <xdr:cNvSpPr/>
      </xdr:nvSpPr>
      <xdr:spPr>
        <a:xfrm>
          <a:off x="16388080" y="143167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79654</xdr:rowOff>
    </xdr:from>
    <xdr:to>
      <xdr:col>116</xdr:col>
      <xdr:colOff>114300</xdr:colOff>
      <xdr:row>86</xdr:row>
      <xdr:rowOff>9804</xdr:rowOff>
    </xdr:to>
    <xdr:sp macro="" textlink="">
      <xdr:nvSpPr>
        <xdr:cNvPr id="621" name="楕円 620"/>
        <xdr:cNvSpPr/>
      </xdr:nvSpPr>
      <xdr:spPr>
        <a:xfrm>
          <a:off x="19458940" y="14329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35678</xdr:rowOff>
    </xdr:from>
    <xdr:ext cx="469744" cy="259045"/>
    <xdr:sp macro="" textlink="">
      <xdr:nvSpPr>
        <xdr:cNvPr id="622" name="【消防施設】&#10;一人当たり面積該当値テキスト"/>
        <xdr:cNvSpPr txBox="1"/>
      </xdr:nvSpPr>
      <xdr:spPr>
        <a:xfrm>
          <a:off x="19547840" y="1428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80569</xdr:rowOff>
    </xdr:from>
    <xdr:to>
      <xdr:col>112</xdr:col>
      <xdr:colOff>38100</xdr:colOff>
      <xdr:row>86</xdr:row>
      <xdr:rowOff>10719</xdr:rowOff>
    </xdr:to>
    <xdr:sp macro="" textlink="">
      <xdr:nvSpPr>
        <xdr:cNvPr id="623" name="楕円 622"/>
        <xdr:cNvSpPr/>
      </xdr:nvSpPr>
      <xdr:spPr>
        <a:xfrm>
          <a:off x="18735040" y="14329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130454</xdr:rowOff>
    </xdr:from>
    <xdr:to>
      <xdr:col>116</xdr:col>
      <xdr:colOff>63500</xdr:colOff>
      <xdr:row>85</xdr:row>
      <xdr:rowOff>131369</xdr:rowOff>
    </xdr:to>
    <xdr:cxnSp macro="">
      <xdr:nvCxnSpPr>
        <xdr:cNvPr id="624" name="直線コネクタ 623"/>
        <xdr:cNvCxnSpPr/>
      </xdr:nvCxnSpPr>
      <xdr:spPr>
        <a:xfrm flipV="1">
          <a:off x="18778220" y="14379854"/>
          <a:ext cx="73152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80569</xdr:rowOff>
    </xdr:from>
    <xdr:to>
      <xdr:col>107</xdr:col>
      <xdr:colOff>101600</xdr:colOff>
      <xdr:row>86</xdr:row>
      <xdr:rowOff>10719</xdr:rowOff>
    </xdr:to>
    <xdr:sp macro="" textlink="">
      <xdr:nvSpPr>
        <xdr:cNvPr id="625" name="楕円 624"/>
        <xdr:cNvSpPr/>
      </xdr:nvSpPr>
      <xdr:spPr>
        <a:xfrm>
          <a:off x="17937480" y="14329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131369</xdr:rowOff>
    </xdr:from>
    <xdr:to>
      <xdr:col>111</xdr:col>
      <xdr:colOff>177800</xdr:colOff>
      <xdr:row>85</xdr:row>
      <xdr:rowOff>131369</xdr:rowOff>
    </xdr:to>
    <xdr:cxnSp macro="">
      <xdr:nvCxnSpPr>
        <xdr:cNvPr id="626" name="直線コネクタ 625"/>
        <xdr:cNvCxnSpPr/>
      </xdr:nvCxnSpPr>
      <xdr:spPr>
        <a:xfrm>
          <a:off x="17988280" y="1438076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81483</xdr:rowOff>
    </xdr:from>
    <xdr:to>
      <xdr:col>102</xdr:col>
      <xdr:colOff>165100</xdr:colOff>
      <xdr:row>86</xdr:row>
      <xdr:rowOff>11633</xdr:rowOff>
    </xdr:to>
    <xdr:sp macro="" textlink="">
      <xdr:nvSpPr>
        <xdr:cNvPr id="627" name="楕円 626"/>
        <xdr:cNvSpPr/>
      </xdr:nvSpPr>
      <xdr:spPr>
        <a:xfrm>
          <a:off x="17162780" y="14330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131369</xdr:rowOff>
    </xdr:from>
    <xdr:to>
      <xdr:col>107</xdr:col>
      <xdr:colOff>50800</xdr:colOff>
      <xdr:row>85</xdr:row>
      <xdr:rowOff>132283</xdr:rowOff>
    </xdr:to>
    <xdr:cxnSp macro="">
      <xdr:nvCxnSpPr>
        <xdr:cNvPr id="628" name="直線コネクタ 627"/>
        <xdr:cNvCxnSpPr/>
      </xdr:nvCxnSpPr>
      <xdr:spPr>
        <a:xfrm flipV="1">
          <a:off x="17213580" y="14380769"/>
          <a:ext cx="7747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81941</xdr:rowOff>
    </xdr:from>
    <xdr:to>
      <xdr:col>98</xdr:col>
      <xdr:colOff>38100</xdr:colOff>
      <xdr:row>86</xdr:row>
      <xdr:rowOff>12091</xdr:rowOff>
    </xdr:to>
    <xdr:sp macro="" textlink="">
      <xdr:nvSpPr>
        <xdr:cNvPr id="629" name="楕円 628"/>
        <xdr:cNvSpPr/>
      </xdr:nvSpPr>
      <xdr:spPr>
        <a:xfrm>
          <a:off x="16388080" y="143313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132283</xdr:rowOff>
    </xdr:from>
    <xdr:to>
      <xdr:col>102</xdr:col>
      <xdr:colOff>114300</xdr:colOff>
      <xdr:row>85</xdr:row>
      <xdr:rowOff>132741</xdr:rowOff>
    </xdr:to>
    <xdr:cxnSp macro="">
      <xdr:nvCxnSpPr>
        <xdr:cNvPr id="630" name="直線コネクタ 629"/>
        <xdr:cNvCxnSpPr/>
      </xdr:nvCxnSpPr>
      <xdr:spPr>
        <a:xfrm flipV="1">
          <a:off x="16431260" y="14381683"/>
          <a:ext cx="78232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631" name="n_1aveValue【消防施設】&#10;一人当たり面積"/>
        <xdr:cNvSpPr txBox="1"/>
      </xdr:nvSpPr>
      <xdr:spPr>
        <a:xfrm>
          <a:off x="18561127" y="140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632" name="n_2aveValue【消防施設】&#10;一人当たり面積"/>
        <xdr:cNvSpPr txBox="1"/>
      </xdr:nvSpPr>
      <xdr:spPr>
        <a:xfrm>
          <a:off x="17776267" y="1408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633" name="n_3aveValue【消防施設】&#10;一人当たり面積"/>
        <xdr:cNvSpPr txBox="1"/>
      </xdr:nvSpPr>
      <xdr:spPr>
        <a:xfrm>
          <a:off x="17001567" y="1408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634" name="n_4aveValue【消防施設】&#10;一人当たり面積"/>
        <xdr:cNvSpPr txBox="1"/>
      </xdr:nvSpPr>
      <xdr:spPr>
        <a:xfrm>
          <a:off x="16226867" y="140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1846</xdr:rowOff>
    </xdr:from>
    <xdr:ext cx="469744" cy="259045"/>
    <xdr:sp macro="" textlink="">
      <xdr:nvSpPr>
        <xdr:cNvPr id="635" name="n_1mainValue【消防施設】&#10;一人当たり面積"/>
        <xdr:cNvSpPr txBox="1"/>
      </xdr:nvSpPr>
      <xdr:spPr>
        <a:xfrm>
          <a:off x="18561127" y="1441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1846</xdr:rowOff>
    </xdr:from>
    <xdr:ext cx="469744" cy="259045"/>
    <xdr:sp macro="" textlink="">
      <xdr:nvSpPr>
        <xdr:cNvPr id="636" name="n_2mainValue【消防施設】&#10;一人当たり面積"/>
        <xdr:cNvSpPr txBox="1"/>
      </xdr:nvSpPr>
      <xdr:spPr>
        <a:xfrm>
          <a:off x="17776267" y="1441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2760</xdr:rowOff>
    </xdr:from>
    <xdr:ext cx="469744" cy="259045"/>
    <xdr:sp macro="" textlink="">
      <xdr:nvSpPr>
        <xdr:cNvPr id="637" name="n_3mainValue【消防施設】&#10;一人当たり面積"/>
        <xdr:cNvSpPr txBox="1"/>
      </xdr:nvSpPr>
      <xdr:spPr>
        <a:xfrm>
          <a:off x="17001567" y="1441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3218</xdr:rowOff>
    </xdr:from>
    <xdr:ext cx="469744" cy="259045"/>
    <xdr:sp macro="" textlink="">
      <xdr:nvSpPr>
        <xdr:cNvPr id="638" name="n_4mainValue【消防施設】&#10;一人当たり面積"/>
        <xdr:cNvSpPr txBox="1"/>
      </xdr:nvSpPr>
      <xdr:spPr>
        <a:xfrm>
          <a:off x="16226867" y="1442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64" name="直線コネクタ 663"/>
        <xdr:cNvCxnSpPr/>
      </xdr:nvCxnSpPr>
      <xdr:spPr>
        <a:xfrm flipV="1">
          <a:off x="14375764" y="16747672"/>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5" name="【庁舎】&#10;有形固定資産減価償却率最小値テキスト"/>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6" name="直線コネクタ 665"/>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7" name="【庁舎】&#10;有形固定資産減価償却率最大値テキスト"/>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8" name="直線コネクタ 667"/>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669" name="【庁舎】&#10;有形固定資産減価償却率平均値テキスト"/>
        <xdr:cNvSpPr txBox="1"/>
      </xdr:nvSpPr>
      <xdr:spPr>
        <a:xfrm>
          <a:off x="14414500" y="17416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0" name="フローチャート: 判断 669"/>
        <xdr:cNvSpPr/>
      </xdr:nvSpPr>
      <xdr:spPr>
        <a:xfrm>
          <a:off x="14325600" y="1756119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1" name="フローチャート: 判断 670"/>
        <xdr:cNvSpPr/>
      </xdr:nvSpPr>
      <xdr:spPr>
        <a:xfrm>
          <a:off x="1357884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2" name="フローチャート: 判断 671"/>
        <xdr:cNvSpPr/>
      </xdr:nvSpPr>
      <xdr:spPr>
        <a:xfrm>
          <a:off x="1280414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3" name="フローチャート: 判断 672"/>
        <xdr:cNvSpPr/>
      </xdr:nvSpPr>
      <xdr:spPr>
        <a:xfrm>
          <a:off x="12029440" y="175432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74" name="フローチャート: 判断 673"/>
        <xdr:cNvSpPr/>
      </xdr:nvSpPr>
      <xdr:spPr>
        <a:xfrm>
          <a:off x="11231880" y="1752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58057</xdr:rowOff>
    </xdr:from>
    <xdr:to>
      <xdr:col>85</xdr:col>
      <xdr:colOff>177800</xdr:colOff>
      <xdr:row>107</xdr:row>
      <xdr:rowOff>159657</xdr:rowOff>
    </xdr:to>
    <xdr:sp macro="" textlink="">
      <xdr:nvSpPr>
        <xdr:cNvPr id="680" name="楕円 679"/>
        <xdr:cNvSpPr/>
      </xdr:nvSpPr>
      <xdr:spPr>
        <a:xfrm>
          <a:off x="14325600" y="1799553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36484</xdr:rowOff>
    </xdr:from>
    <xdr:ext cx="405111" cy="259045"/>
    <xdr:sp macro="" textlink="">
      <xdr:nvSpPr>
        <xdr:cNvPr id="681" name="【庁舎】&#10;有形固定資産減価償却率該当値テキスト"/>
        <xdr:cNvSpPr txBox="1"/>
      </xdr:nvSpPr>
      <xdr:spPr>
        <a:xfrm>
          <a:off x="14414500" y="1797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44994</xdr:rowOff>
    </xdr:from>
    <xdr:to>
      <xdr:col>81</xdr:col>
      <xdr:colOff>101600</xdr:colOff>
      <xdr:row>107</xdr:row>
      <xdr:rowOff>146594</xdr:rowOff>
    </xdr:to>
    <xdr:sp macro="" textlink="">
      <xdr:nvSpPr>
        <xdr:cNvPr id="682" name="楕円 681"/>
        <xdr:cNvSpPr/>
      </xdr:nvSpPr>
      <xdr:spPr>
        <a:xfrm>
          <a:off x="13578840" y="179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95794</xdr:rowOff>
    </xdr:from>
    <xdr:to>
      <xdr:col>85</xdr:col>
      <xdr:colOff>127000</xdr:colOff>
      <xdr:row>107</xdr:row>
      <xdr:rowOff>108857</xdr:rowOff>
    </xdr:to>
    <xdr:cxnSp macro="">
      <xdr:nvCxnSpPr>
        <xdr:cNvPr id="683" name="直線コネクタ 682"/>
        <xdr:cNvCxnSpPr/>
      </xdr:nvCxnSpPr>
      <xdr:spPr>
        <a:xfrm>
          <a:off x="13629640" y="18033274"/>
          <a:ext cx="74676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xdr:rowOff>
    </xdr:from>
    <xdr:to>
      <xdr:col>76</xdr:col>
      <xdr:colOff>165100</xdr:colOff>
      <xdr:row>107</xdr:row>
      <xdr:rowOff>115570</xdr:rowOff>
    </xdr:to>
    <xdr:sp macro="" textlink="">
      <xdr:nvSpPr>
        <xdr:cNvPr id="684" name="楕円 683"/>
        <xdr:cNvSpPr/>
      </xdr:nvSpPr>
      <xdr:spPr>
        <a:xfrm>
          <a:off x="1280414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64770</xdr:rowOff>
    </xdr:from>
    <xdr:to>
      <xdr:col>81</xdr:col>
      <xdr:colOff>50800</xdr:colOff>
      <xdr:row>107</xdr:row>
      <xdr:rowOff>95794</xdr:rowOff>
    </xdr:to>
    <xdr:cxnSp macro="">
      <xdr:nvCxnSpPr>
        <xdr:cNvPr id="685" name="直線コネクタ 684"/>
        <xdr:cNvCxnSpPr/>
      </xdr:nvCxnSpPr>
      <xdr:spPr>
        <a:xfrm>
          <a:off x="12854940" y="18002250"/>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12337</xdr:rowOff>
    </xdr:from>
    <xdr:to>
      <xdr:col>72</xdr:col>
      <xdr:colOff>38100</xdr:colOff>
      <xdr:row>107</xdr:row>
      <xdr:rowOff>113937</xdr:rowOff>
    </xdr:to>
    <xdr:sp macro="" textlink="">
      <xdr:nvSpPr>
        <xdr:cNvPr id="686" name="楕円 685"/>
        <xdr:cNvSpPr/>
      </xdr:nvSpPr>
      <xdr:spPr>
        <a:xfrm>
          <a:off x="12029440" y="179498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63137</xdr:rowOff>
    </xdr:from>
    <xdr:to>
      <xdr:col>76</xdr:col>
      <xdr:colOff>114300</xdr:colOff>
      <xdr:row>107</xdr:row>
      <xdr:rowOff>64770</xdr:rowOff>
    </xdr:to>
    <xdr:cxnSp macro="">
      <xdr:nvCxnSpPr>
        <xdr:cNvPr id="687" name="直線コネクタ 686"/>
        <xdr:cNvCxnSpPr/>
      </xdr:nvCxnSpPr>
      <xdr:spPr>
        <a:xfrm>
          <a:off x="12072620" y="18000617"/>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152763</xdr:rowOff>
    </xdr:from>
    <xdr:to>
      <xdr:col>67</xdr:col>
      <xdr:colOff>101600</xdr:colOff>
      <xdr:row>107</xdr:row>
      <xdr:rowOff>82913</xdr:rowOff>
    </xdr:to>
    <xdr:sp macro="" textlink="">
      <xdr:nvSpPr>
        <xdr:cNvPr id="688" name="楕円 687"/>
        <xdr:cNvSpPr/>
      </xdr:nvSpPr>
      <xdr:spPr>
        <a:xfrm>
          <a:off x="11231880" y="179226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32113</xdr:rowOff>
    </xdr:from>
    <xdr:to>
      <xdr:col>71</xdr:col>
      <xdr:colOff>177800</xdr:colOff>
      <xdr:row>107</xdr:row>
      <xdr:rowOff>63137</xdr:rowOff>
    </xdr:to>
    <xdr:cxnSp macro="">
      <xdr:nvCxnSpPr>
        <xdr:cNvPr id="689" name="直線コネクタ 688"/>
        <xdr:cNvCxnSpPr/>
      </xdr:nvCxnSpPr>
      <xdr:spPr>
        <a:xfrm>
          <a:off x="11282680" y="17969593"/>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0" name="n_1aveValue【庁舎】&#10;有形固定資産減価償却率"/>
        <xdr:cNvSpPr txBox="1"/>
      </xdr:nvSpPr>
      <xdr:spPr>
        <a:xfrm>
          <a:off x="1343724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1" name="n_2aveValue【庁舎】&#10;有形固定資産減価償却率"/>
        <xdr:cNvSpPr txBox="1"/>
      </xdr:nvSpPr>
      <xdr:spPr>
        <a:xfrm>
          <a:off x="1267524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92" name="n_3aveValue【庁舎】&#10;有形固定資産減価償却率"/>
        <xdr:cNvSpPr txBox="1"/>
      </xdr:nvSpPr>
      <xdr:spPr>
        <a:xfrm>
          <a:off x="11900544" y="173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93" name="n_4aveValue【庁舎】&#10;有形固定資産減価償却率"/>
        <xdr:cNvSpPr txBox="1"/>
      </xdr:nvSpPr>
      <xdr:spPr>
        <a:xfrm>
          <a:off x="1110298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137721</xdr:rowOff>
    </xdr:from>
    <xdr:ext cx="405111" cy="259045"/>
    <xdr:sp macro="" textlink="">
      <xdr:nvSpPr>
        <xdr:cNvPr id="694" name="n_1mainValue【庁舎】&#10;有形固定資産減価償却率"/>
        <xdr:cNvSpPr txBox="1"/>
      </xdr:nvSpPr>
      <xdr:spPr>
        <a:xfrm>
          <a:off x="13437244" y="1807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106697</xdr:rowOff>
    </xdr:from>
    <xdr:ext cx="405111" cy="259045"/>
    <xdr:sp macro="" textlink="">
      <xdr:nvSpPr>
        <xdr:cNvPr id="695" name="n_2mainValue【庁舎】&#10;有形固定資産減価償却率"/>
        <xdr:cNvSpPr txBox="1"/>
      </xdr:nvSpPr>
      <xdr:spPr>
        <a:xfrm>
          <a:off x="126752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105064</xdr:rowOff>
    </xdr:from>
    <xdr:ext cx="405111" cy="259045"/>
    <xdr:sp macro="" textlink="">
      <xdr:nvSpPr>
        <xdr:cNvPr id="696" name="n_3mainValue【庁舎】&#10;有形固定資産減価償却率"/>
        <xdr:cNvSpPr txBox="1"/>
      </xdr:nvSpPr>
      <xdr:spPr>
        <a:xfrm>
          <a:off x="11900544" y="1804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74040</xdr:rowOff>
    </xdr:from>
    <xdr:ext cx="405111" cy="259045"/>
    <xdr:sp macro="" textlink="">
      <xdr:nvSpPr>
        <xdr:cNvPr id="697" name="n_4mainValue【庁舎】&#10;有形固定資産減価償却率"/>
        <xdr:cNvSpPr txBox="1"/>
      </xdr:nvSpPr>
      <xdr:spPr>
        <a:xfrm>
          <a:off x="11102984" y="18011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23" name="直線コネクタ 722"/>
        <xdr:cNvCxnSpPr/>
      </xdr:nvCxnSpPr>
      <xdr:spPr>
        <a:xfrm flipV="1">
          <a:off x="19509104" y="16844555"/>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24" name="【庁舎】&#10;一人当たり面積最小値テキスト"/>
        <xdr:cNvSpPr txBox="1"/>
      </xdr:nvSpPr>
      <xdr:spPr>
        <a:xfrm>
          <a:off x="19547840" y="180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25" name="直線コネクタ 724"/>
        <xdr:cNvCxnSpPr/>
      </xdr:nvCxnSpPr>
      <xdr:spPr>
        <a:xfrm>
          <a:off x="19443700" y="18090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26" name="【庁舎】&#10;一人当たり面積最大値テキスト"/>
        <xdr:cNvSpPr txBox="1"/>
      </xdr:nvSpPr>
      <xdr:spPr>
        <a:xfrm>
          <a:off x="19547840" y="1662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27" name="直線コネクタ 726"/>
        <xdr:cNvCxnSpPr/>
      </xdr:nvCxnSpPr>
      <xdr:spPr>
        <a:xfrm>
          <a:off x="19443700" y="16844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728" name="【庁舎】&#10;一人当たり面積平均値テキスト"/>
        <xdr:cNvSpPr txBox="1"/>
      </xdr:nvSpPr>
      <xdr:spPr>
        <a:xfrm>
          <a:off x="19547840" y="1752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29" name="フローチャート: 判断 728"/>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30" name="フローチャート: 判断 729"/>
        <xdr:cNvSpPr/>
      </xdr:nvSpPr>
      <xdr:spPr>
        <a:xfrm>
          <a:off x="18735040" y="176597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731" name="フローチャート: 判断 730"/>
        <xdr:cNvSpPr/>
      </xdr:nvSpPr>
      <xdr:spPr>
        <a:xfrm>
          <a:off x="17937480" y="17672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732" name="フローチャート: 判断 731"/>
        <xdr:cNvSpPr/>
      </xdr:nvSpPr>
      <xdr:spPr>
        <a:xfrm>
          <a:off x="17162780" y="17725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733" name="フローチャート: 判断 732"/>
        <xdr:cNvSpPr/>
      </xdr:nvSpPr>
      <xdr:spPr>
        <a:xfrm>
          <a:off x="16388080" y="177446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739" name="楕円 738"/>
        <xdr:cNvSpPr/>
      </xdr:nvSpPr>
      <xdr:spPr>
        <a:xfrm>
          <a:off x="19458940" y="17706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82748</xdr:rowOff>
    </xdr:from>
    <xdr:ext cx="469744" cy="259045"/>
    <xdr:sp macro="" textlink="">
      <xdr:nvSpPr>
        <xdr:cNvPr id="740" name="【庁舎】&#10;一人当たり面積該当値テキスト"/>
        <xdr:cNvSpPr txBox="1"/>
      </xdr:nvSpPr>
      <xdr:spPr>
        <a:xfrm>
          <a:off x="19547840" y="1768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109764</xdr:rowOff>
    </xdr:from>
    <xdr:to>
      <xdr:col>112</xdr:col>
      <xdr:colOff>38100</xdr:colOff>
      <xdr:row>106</xdr:row>
      <xdr:rowOff>39914</xdr:rowOff>
    </xdr:to>
    <xdr:sp macro="" textlink="">
      <xdr:nvSpPr>
        <xdr:cNvPr id="741" name="楕円 740"/>
        <xdr:cNvSpPr/>
      </xdr:nvSpPr>
      <xdr:spPr>
        <a:xfrm>
          <a:off x="18735040" y="177119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155121</xdr:rowOff>
    </xdr:from>
    <xdr:to>
      <xdr:col>116</xdr:col>
      <xdr:colOff>63500</xdr:colOff>
      <xdr:row>105</xdr:row>
      <xdr:rowOff>160564</xdr:rowOff>
    </xdr:to>
    <xdr:cxnSp macro="">
      <xdr:nvCxnSpPr>
        <xdr:cNvPr id="742" name="直線コネクタ 741"/>
        <xdr:cNvCxnSpPr/>
      </xdr:nvCxnSpPr>
      <xdr:spPr>
        <a:xfrm flipV="1">
          <a:off x="18778220" y="17757321"/>
          <a:ext cx="73152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43" name="楕円 742"/>
        <xdr:cNvSpPr/>
      </xdr:nvSpPr>
      <xdr:spPr>
        <a:xfrm>
          <a:off x="17937480" y="177130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160564</xdr:rowOff>
    </xdr:from>
    <xdr:to>
      <xdr:col>111</xdr:col>
      <xdr:colOff>177800</xdr:colOff>
      <xdr:row>105</xdr:row>
      <xdr:rowOff>161652</xdr:rowOff>
    </xdr:to>
    <xdr:cxnSp macro="">
      <xdr:nvCxnSpPr>
        <xdr:cNvPr id="744" name="直線コネクタ 743"/>
        <xdr:cNvCxnSpPr/>
      </xdr:nvCxnSpPr>
      <xdr:spPr>
        <a:xfrm flipV="1">
          <a:off x="17988280" y="17762764"/>
          <a:ext cx="78994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45" name="楕円 744"/>
        <xdr:cNvSpPr/>
      </xdr:nvSpPr>
      <xdr:spPr>
        <a:xfrm>
          <a:off x="17162780" y="17707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161652</xdr:rowOff>
    </xdr:to>
    <xdr:cxnSp macro="">
      <xdr:nvCxnSpPr>
        <xdr:cNvPr id="746" name="直線コネクタ 745"/>
        <xdr:cNvCxnSpPr/>
      </xdr:nvCxnSpPr>
      <xdr:spPr>
        <a:xfrm>
          <a:off x="17213580" y="17758411"/>
          <a:ext cx="7747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107587</xdr:rowOff>
    </xdr:from>
    <xdr:to>
      <xdr:col>98</xdr:col>
      <xdr:colOff>38100</xdr:colOff>
      <xdr:row>106</xdr:row>
      <xdr:rowOff>37737</xdr:rowOff>
    </xdr:to>
    <xdr:sp macro="" textlink="">
      <xdr:nvSpPr>
        <xdr:cNvPr id="747" name="楕円 746"/>
        <xdr:cNvSpPr/>
      </xdr:nvSpPr>
      <xdr:spPr>
        <a:xfrm>
          <a:off x="16388080" y="177097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156211</xdr:rowOff>
    </xdr:from>
    <xdr:to>
      <xdr:col>102</xdr:col>
      <xdr:colOff>114300</xdr:colOff>
      <xdr:row>105</xdr:row>
      <xdr:rowOff>158387</xdr:rowOff>
    </xdr:to>
    <xdr:cxnSp macro="">
      <xdr:nvCxnSpPr>
        <xdr:cNvPr id="748" name="直線コネクタ 747"/>
        <xdr:cNvCxnSpPr/>
      </xdr:nvCxnSpPr>
      <xdr:spPr>
        <a:xfrm flipV="1">
          <a:off x="16431260" y="17758411"/>
          <a:ext cx="78232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749" name="n_1aveValue【庁舎】&#10;一人当たり面積"/>
        <xdr:cNvSpPr txBox="1"/>
      </xdr:nvSpPr>
      <xdr:spPr>
        <a:xfrm>
          <a:off x="185611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750" name="n_2aveValue【庁舎】&#10;一人当たり面積"/>
        <xdr:cNvSpPr txBox="1"/>
      </xdr:nvSpPr>
      <xdr:spPr>
        <a:xfrm>
          <a:off x="1777626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751" name="n_3aveValue【庁舎】&#10;一人当たり面積"/>
        <xdr:cNvSpPr txBox="1"/>
      </xdr:nvSpPr>
      <xdr:spPr>
        <a:xfrm>
          <a:off x="17001567" y="178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752" name="n_4aveValue【庁舎】&#10;一人当たり面積"/>
        <xdr:cNvSpPr txBox="1"/>
      </xdr:nvSpPr>
      <xdr:spPr>
        <a:xfrm>
          <a:off x="16226867" y="1783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31041</xdr:rowOff>
    </xdr:from>
    <xdr:ext cx="469744" cy="259045"/>
    <xdr:sp macro="" textlink="">
      <xdr:nvSpPr>
        <xdr:cNvPr id="753" name="n_1mainValue【庁舎】&#10;一人当たり面積"/>
        <xdr:cNvSpPr txBox="1"/>
      </xdr:nvSpPr>
      <xdr:spPr>
        <a:xfrm>
          <a:off x="18561127" y="1780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754" name="n_2mainValue【庁舎】&#10;一人当たり面積"/>
        <xdr:cNvSpPr txBox="1"/>
      </xdr:nvSpPr>
      <xdr:spPr>
        <a:xfrm>
          <a:off x="17776267" y="1780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55" name="n_3mainValue【庁舎】&#10;一人当たり面積"/>
        <xdr:cNvSpPr txBox="1"/>
      </xdr:nvSpPr>
      <xdr:spPr>
        <a:xfrm>
          <a:off x="17001567" y="17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54264</xdr:rowOff>
    </xdr:from>
    <xdr:ext cx="469744" cy="259045"/>
    <xdr:sp macro="" textlink="">
      <xdr:nvSpPr>
        <xdr:cNvPr id="756" name="n_4mainValue【庁舎】&#10;一人当たり面積"/>
        <xdr:cNvSpPr txBox="1"/>
      </xdr:nvSpPr>
      <xdr:spPr>
        <a:xfrm>
          <a:off x="16226867" y="1748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保健センターは類似団体内平均値より</a:t>
          </a:r>
          <a:r>
            <a:rPr kumimoji="1" lang="en-US" altLang="ja-JP" sz="1300">
              <a:latin typeface="ＭＳ Ｐゴシック" panose="020B0600070205080204" pitchFamily="50" charset="-128"/>
              <a:ea typeface="ＭＳ Ｐゴシック" panose="020B0600070205080204" pitchFamily="50" charset="-128"/>
            </a:rPr>
            <a:t>31.5</a:t>
          </a:r>
          <a:r>
            <a:rPr kumimoji="1" lang="ja-JP" altLang="en-US" sz="1300">
              <a:latin typeface="ＭＳ Ｐゴシック" panose="020B0600070205080204" pitchFamily="50" charset="-128"/>
              <a:ea typeface="ＭＳ Ｐゴシック" panose="020B0600070205080204" pitchFamily="50" charset="-128"/>
            </a:rPr>
            <a:t>％、庁舎は</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いずれの施設も建設後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年以上経過した施設であり、富加町公共施設等総合管理計画に基づいた維持修繕・更新が必要である。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修繕の実施に当たっては、長寿命化の観点から、将来コストを抑制するよう検討する。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
5,543
16.82
3,663,983
3,462,209
201,774
2,273,567
1,773,769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類似団体内平均値を</a:t>
          </a:r>
          <a:r>
            <a:rPr kumimoji="1" lang="en-US" altLang="ja-JP" sz="1300" baseline="0">
              <a:latin typeface="ＭＳ Ｐゴシック" panose="020B0600070205080204" pitchFamily="50" charset="-128"/>
              <a:ea typeface="ＭＳ Ｐゴシック" panose="020B0600070205080204" pitchFamily="50" charset="-128"/>
            </a:rPr>
            <a:t>0.11</a:t>
          </a:r>
          <a:r>
            <a:rPr kumimoji="1" lang="ja-JP" altLang="en-US" sz="1300" baseline="0">
              <a:latin typeface="ＭＳ Ｐゴシック" panose="020B0600070205080204" pitchFamily="50" charset="-128"/>
              <a:ea typeface="ＭＳ Ｐゴシック" panose="020B0600070205080204" pitchFamily="50" charset="-128"/>
            </a:rPr>
            <a:t>ポイント上回っている。地方税の収入は前年度より</a:t>
          </a:r>
          <a:r>
            <a:rPr kumimoji="1" lang="en-US" altLang="ja-JP" sz="1300" baseline="0">
              <a:latin typeface="ＭＳ Ｐゴシック" panose="020B0600070205080204" pitchFamily="50" charset="-128"/>
              <a:ea typeface="ＭＳ Ｐゴシック" panose="020B0600070205080204" pitchFamily="50" charset="-128"/>
            </a:rPr>
            <a:t>5.4</a:t>
          </a:r>
          <a:r>
            <a:rPr kumimoji="1" lang="ja-JP" altLang="en-US" sz="1300" baseline="0">
              <a:latin typeface="ＭＳ Ｐゴシック" panose="020B0600070205080204" pitchFamily="50" charset="-128"/>
              <a:ea typeface="ＭＳ Ｐゴシック" panose="020B0600070205080204" pitchFamily="50" charset="-128"/>
            </a:rPr>
            <a:t>％減少しているが、引き続き歳出の見直し、町税収納対策等による財源確保に取り組み、財政基盤の強化に努める。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143228</xdr:rowOff>
    </xdr:to>
    <xdr:cxnSp macro="">
      <xdr:nvCxnSpPr>
        <xdr:cNvPr id="68" name="直線コネクタ 67"/>
        <xdr:cNvCxnSpPr/>
      </xdr:nvCxnSpPr>
      <xdr:spPr>
        <a:xfrm>
          <a:off x="4114800" y="713246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103011</xdr:rowOff>
    </xdr:to>
    <xdr:cxnSp macro="">
      <xdr:nvCxnSpPr>
        <xdr:cNvPr id="71" name="直線コネクタ 70"/>
        <xdr:cNvCxnSpPr/>
      </xdr:nvCxnSpPr>
      <xdr:spPr>
        <a:xfrm>
          <a:off x="3225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129822</xdr:rowOff>
    </xdr:to>
    <xdr:cxnSp macro="">
      <xdr:nvCxnSpPr>
        <xdr:cNvPr id="74" name="直線コネクタ 73"/>
        <xdr:cNvCxnSpPr/>
      </xdr:nvCxnSpPr>
      <xdr:spPr>
        <a:xfrm flipV="1">
          <a:off x="2336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7" name="直線コネクタ 76"/>
        <xdr:cNvCxnSpPr/>
      </xdr:nvCxnSpPr>
      <xdr:spPr>
        <a:xfrm flipV="1">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7" name="楕円 86"/>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8"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89" name="楕円 88"/>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0" name="テキスト ボックス 89"/>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1" name="楕円 90"/>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2" name="テキスト ボックス 91"/>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3" name="楕円 92"/>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4" name="テキスト ボックス 93"/>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5" name="楕円 94"/>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6" name="テキスト ボックス 95"/>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補助費等に占める一般財源等の減少及び経常収入に占める一般財源等の増加などが影響し、経常収支比率は前年度より</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ポイント減少した。今後、臨時財政対策債の新規発行増加などが見込まれるため、引き続き行財政改革を推進し健全財政の維持に努める。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42635</xdr:rowOff>
    </xdr:from>
    <xdr:to>
      <xdr:col>23</xdr:col>
      <xdr:colOff>133350</xdr:colOff>
      <xdr:row>62</xdr:row>
      <xdr:rowOff>61685</xdr:rowOff>
    </xdr:to>
    <xdr:cxnSp macro="">
      <xdr:nvCxnSpPr>
        <xdr:cNvPr id="133" name="直線コネクタ 132"/>
        <xdr:cNvCxnSpPr/>
      </xdr:nvCxnSpPr>
      <xdr:spPr>
        <a:xfrm flipV="1">
          <a:off x="4114800" y="10329635"/>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133169</xdr:rowOff>
    </xdr:from>
    <xdr:to>
      <xdr:col>19</xdr:col>
      <xdr:colOff>133350</xdr:colOff>
      <xdr:row>62</xdr:row>
      <xdr:rowOff>61685</xdr:rowOff>
    </xdr:to>
    <xdr:cxnSp macro="">
      <xdr:nvCxnSpPr>
        <xdr:cNvPr id="136" name="直線コネクタ 135"/>
        <xdr:cNvCxnSpPr/>
      </xdr:nvCxnSpPr>
      <xdr:spPr>
        <a:xfrm>
          <a:off x="3225800" y="10591619"/>
          <a:ext cx="8890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133169</xdr:rowOff>
    </xdr:from>
    <xdr:to>
      <xdr:col>15</xdr:col>
      <xdr:colOff>82550</xdr:colOff>
      <xdr:row>61</xdr:row>
      <xdr:rowOff>133169</xdr:rowOff>
    </xdr:to>
    <xdr:cxnSp macro="">
      <xdr:nvCxnSpPr>
        <xdr:cNvPr id="139" name="直線コネクタ 138"/>
        <xdr:cNvCxnSpPr/>
      </xdr:nvCxnSpPr>
      <xdr:spPr>
        <a:xfrm>
          <a:off x="2336800" y="10591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60778</xdr:rowOff>
    </xdr:from>
    <xdr:to>
      <xdr:col>11</xdr:col>
      <xdr:colOff>31750</xdr:colOff>
      <xdr:row>61</xdr:row>
      <xdr:rowOff>133169</xdr:rowOff>
    </xdr:to>
    <xdr:cxnSp macro="">
      <xdr:nvCxnSpPr>
        <xdr:cNvPr id="142" name="直線コネクタ 141"/>
        <xdr:cNvCxnSpPr/>
      </xdr:nvCxnSpPr>
      <xdr:spPr>
        <a:xfrm>
          <a:off x="1447800" y="1051922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163285</xdr:rowOff>
    </xdr:from>
    <xdr:to>
      <xdr:col>23</xdr:col>
      <xdr:colOff>184150</xdr:colOff>
      <xdr:row>60</xdr:row>
      <xdr:rowOff>93435</xdr:rowOff>
    </xdr:to>
    <xdr:sp macro="" textlink="">
      <xdr:nvSpPr>
        <xdr:cNvPr id="152" name="楕円 151"/>
        <xdr:cNvSpPr/>
      </xdr:nvSpPr>
      <xdr:spPr>
        <a:xfrm>
          <a:off x="49022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8362</xdr:rowOff>
    </xdr:from>
    <xdr:ext cx="762000" cy="259045"/>
    <xdr:sp macro="" textlink="">
      <xdr:nvSpPr>
        <xdr:cNvPr id="153" name="財政構造の弾力性該当値テキスト"/>
        <xdr:cNvSpPr txBox="1"/>
      </xdr:nvSpPr>
      <xdr:spPr>
        <a:xfrm>
          <a:off x="5041900" y="1012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10885</xdr:rowOff>
    </xdr:from>
    <xdr:to>
      <xdr:col>19</xdr:col>
      <xdr:colOff>184150</xdr:colOff>
      <xdr:row>62</xdr:row>
      <xdr:rowOff>112485</xdr:rowOff>
    </xdr:to>
    <xdr:sp macro="" textlink="">
      <xdr:nvSpPr>
        <xdr:cNvPr id="154" name="楕円 153"/>
        <xdr:cNvSpPr/>
      </xdr:nvSpPr>
      <xdr:spPr>
        <a:xfrm>
          <a:off x="4064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97262</xdr:rowOff>
    </xdr:from>
    <xdr:ext cx="736600" cy="259045"/>
    <xdr:sp macro="" textlink="">
      <xdr:nvSpPr>
        <xdr:cNvPr id="155" name="テキスト ボックス 154"/>
        <xdr:cNvSpPr txBox="1"/>
      </xdr:nvSpPr>
      <xdr:spPr>
        <a:xfrm>
          <a:off x="3733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82369</xdr:rowOff>
    </xdr:from>
    <xdr:to>
      <xdr:col>15</xdr:col>
      <xdr:colOff>133350</xdr:colOff>
      <xdr:row>62</xdr:row>
      <xdr:rowOff>12519</xdr:rowOff>
    </xdr:to>
    <xdr:sp macro="" textlink="">
      <xdr:nvSpPr>
        <xdr:cNvPr id="156" name="楕円 155"/>
        <xdr:cNvSpPr/>
      </xdr:nvSpPr>
      <xdr:spPr>
        <a:xfrm>
          <a:off x="3175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168746</xdr:rowOff>
    </xdr:from>
    <xdr:ext cx="762000" cy="259045"/>
    <xdr:sp macro="" textlink="">
      <xdr:nvSpPr>
        <xdr:cNvPr id="157" name="テキスト ボックス 156"/>
        <xdr:cNvSpPr txBox="1"/>
      </xdr:nvSpPr>
      <xdr:spPr>
        <a:xfrm>
          <a:off x="2844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82369</xdr:rowOff>
    </xdr:from>
    <xdr:to>
      <xdr:col>11</xdr:col>
      <xdr:colOff>82550</xdr:colOff>
      <xdr:row>62</xdr:row>
      <xdr:rowOff>12519</xdr:rowOff>
    </xdr:to>
    <xdr:sp macro="" textlink="">
      <xdr:nvSpPr>
        <xdr:cNvPr id="158" name="楕円 157"/>
        <xdr:cNvSpPr/>
      </xdr:nvSpPr>
      <xdr:spPr>
        <a:xfrm>
          <a:off x="2286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168746</xdr:rowOff>
    </xdr:from>
    <xdr:ext cx="762000" cy="259045"/>
    <xdr:sp macro="" textlink="">
      <xdr:nvSpPr>
        <xdr:cNvPr id="159" name="テキスト ボックス 158"/>
        <xdr:cNvSpPr txBox="1"/>
      </xdr:nvSpPr>
      <xdr:spPr>
        <a:xfrm>
          <a:off x="1955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9978</xdr:rowOff>
    </xdr:from>
    <xdr:to>
      <xdr:col>7</xdr:col>
      <xdr:colOff>31750</xdr:colOff>
      <xdr:row>61</xdr:row>
      <xdr:rowOff>111578</xdr:rowOff>
    </xdr:to>
    <xdr:sp macro="" textlink="">
      <xdr:nvSpPr>
        <xdr:cNvPr id="160" name="楕円 159"/>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96355</xdr:rowOff>
    </xdr:from>
    <xdr:ext cx="762000" cy="259045"/>
    <xdr:sp macro="" textlink="">
      <xdr:nvSpPr>
        <xdr:cNvPr id="161" name="テキスト ボックス 160"/>
        <xdr:cNvSpPr txBox="1"/>
      </xdr:nvSpPr>
      <xdr:spPr>
        <a:xfrm>
          <a:off x="1066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年度は常勤職員及び会計年度任用職員の人件費増加に加え、新型コロナウイルスワクチン接種業務委託の新規計上による物件費等の増加もあり、１人当たり決算額が前年度より</a:t>
          </a:r>
          <a:r>
            <a:rPr kumimoji="1" lang="en-US" altLang="ja-JP" sz="1300">
              <a:latin typeface="ＭＳ Ｐゴシック" panose="020B0600070205080204" pitchFamily="50" charset="-128"/>
              <a:ea typeface="ＭＳ Ｐゴシック" panose="020B0600070205080204" pitchFamily="50" charset="-128"/>
            </a:rPr>
            <a:t>9,165</a:t>
          </a:r>
          <a:r>
            <a:rPr kumimoji="1" lang="ja-JP" altLang="en-US" sz="1300">
              <a:latin typeface="ＭＳ Ｐゴシック" panose="020B0600070205080204" pitchFamily="50" charset="-128"/>
              <a:ea typeface="ＭＳ Ｐゴシック" panose="020B0600070205080204" pitchFamily="50" charset="-128"/>
            </a:rPr>
            <a:t>円上回った。今後も人件費の増加が見込まれるため、経常経費の削減に引き続き努める。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76677</xdr:rowOff>
    </xdr:from>
    <xdr:to>
      <xdr:col>23</xdr:col>
      <xdr:colOff>133350</xdr:colOff>
      <xdr:row>81</xdr:row>
      <xdr:rowOff>87209</xdr:rowOff>
    </xdr:to>
    <xdr:cxnSp macro="">
      <xdr:nvCxnSpPr>
        <xdr:cNvPr id="197" name="直線コネクタ 196"/>
        <xdr:cNvCxnSpPr/>
      </xdr:nvCxnSpPr>
      <xdr:spPr>
        <a:xfrm>
          <a:off x="4114800" y="13964127"/>
          <a:ext cx="8382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52939</xdr:rowOff>
    </xdr:from>
    <xdr:to>
      <xdr:col>19</xdr:col>
      <xdr:colOff>133350</xdr:colOff>
      <xdr:row>81</xdr:row>
      <xdr:rowOff>76677</xdr:rowOff>
    </xdr:to>
    <xdr:cxnSp macro="">
      <xdr:nvCxnSpPr>
        <xdr:cNvPr id="200" name="直線コネクタ 199"/>
        <xdr:cNvCxnSpPr/>
      </xdr:nvCxnSpPr>
      <xdr:spPr>
        <a:xfrm>
          <a:off x="3225800" y="13940389"/>
          <a:ext cx="889000" cy="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52939</xdr:rowOff>
    </xdr:from>
    <xdr:to>
      <xdr:col>15</xdr:col>
      <xdr:colOff>82550</xdr:colOff>
      <xdr:row>82</xdr:row>
      <xdr:rowOff>17779</xdr:rowOff>
    </xdr:to>
    <xdr:cxnSp macro="">
      <xdr:nvCxnSpPr>
        <xdr:cNvPr id="203" name="直線コネクタ 202"/>
        <xdr:cNvCxnSpPr/>
      </xdr:nvCxnSpPr>
      <xdr:spPr>
        <a:xfrm flipV="1">
          <a:off x="2336800" y="13940389"/>
          <a:ext cx="889000" cy="1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95777</xdr:rowOff>
    </xdr:from>
    <xdr:to>
      <xdr:col>11</xdr:col>
      <xdr:colOff>31750</xdr:colOff>
      <xdr:row>82</xdr:row>
      <xdr:rowOff>17779</xdr:rowOff>
    </xdr:to>
    <xdr:cxnSp macro="">
      <xdr:nvCxnSpPr>
        <xdr:cNvPr id="206" name="直線コネクタ 205"/>
        <xdr:cNvCxnSpPr/>
      </xdr:nvCxnSpPr>
      <xdr:spPr>
        <a:xfrm>
          <a:off x="1447800" y="13983227"/>
          <a:ext cx="889000" cy="9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36409</xdr:rowOff>
    </xdr:from>
    <xdr:to>
      <xdr:col>23</xdr:col>
      <xdr:colOff>184150</xdr:colOff>
      <xdr:row>81</xdr:row>
      <xdr:rowOff>138009</xdr:rowOff>
    </xdr:to>
    <xdr:sp macro="" textlink="">
      <xdr:nvSpPr>
        <xdr:cNvPr id="216" name="楕円 215"/>
        <xdr:cNvSpPr/>
      </xdr:nvSpPr>
      <xdr:spPr>
        <a:xfrm>
          <a:off x="4902200" y="1392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129136</xdr:rowOff>
    </xdr:from>
    <xdr:ext cx="762000" cy="259045"/>
    <xdr:sp macro="" textlink="">
      <xdr:nvSpPr>
        <xdr:cNvPr id="217" name="人件費・物件費等の状況該当値テキスト"/>
        <xdr:cNvSpPr txBox="1"/>
      </xdr:nvSpPr>
      <xdr:spPr>
        <a:xfrm>
          <a:off x="5041900" y="1384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25877</xdr:rowOff>
    </xdr:from>
    <xdr:to>
      <xdr:col>19</xdr:col>
      <xdr:colOff>184150</xdr:colOff>
      <xdr:row>81</xdr:row>
      <xdr:rowOff>127477</xdr:rowOff>
    </xdr:to>
    <xdr:sp macro="" textlink="">
      <xdr:nvSpPr>
        <xdr:cNvPr id="218" name="楕円 217"/>
        <xdr:cNvSpPr/>
      </xdr:nvSpPr>
      <xdr:spPr>
        <a:xfrm>
          <a:off x="4064000" y="139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137654</xdr:rowOff>
    </xdr:from>
    <xdr:ext cx="736600" cy="259045"/>
    <xdr:sp macro="" textlink="">
      <xdr:nvSpPr>
        <xdr:cNvPr id="219" name="テキスト ボックス 218"/>
        <xdr:cNvSpPr txBox="1"/>
      </xdr:nvSpPr>
      <xdr:spPr>
        <a:xfrm>
          <a:off x="3733800" y="1368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2139</xdr:rowOff>
    </xdr:from>
    <xdr:to>
      <xdr:col>15</xdr:col>
      <xdr:colOff>133350</xdr:colOff>
      <xdr:row>81</xdr:row>
      <xdr:rowOff>103739</xdr:rowOff>
    </xdr:to>
    <xdr:sp macro="" textlink="">
      <xdr:nvSpPr>
        <xdr:cNvPr id="220" name="楕円 219"/>
        <xdr:cNvSpPr/>
      </xdr:nvSpPr>
      <xdr:spPr>
        <a:xfrm>
          <a:off x="3175000" y="138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113916</xdr:rowOff>
    </xdr:from>
    <xdr:ext cx="762000" cy="259045"/>
    <xdr:sp macro="" textlink="">
      <xdr:nvSpPr>
        <xdr:cNvPr id="221" name="テキスト ボックス 220"/>
        <xdr:cNvSpPr txBox="1"/>
      </xdr:nvSpPr>
      <xdr:spPr>
        <a:xfrm>
          <a:off x="2844800" y="1365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138429</xdr:rowOff>
    </xdr:from>
    <xdr:to>
      <xdr:col>11</xdr:col>
      <xdr:colOff>82550</xdr:colOff>
      <xdr:row>82</xdr:row>
      <xdr:rowOff>68579</xdr:rowOff>
    </xdr:to>
    <xdr:sp macro="" textlink="">
      <xdr:nvSpPr>
        <xdr:cNvPr id="222" name="楕円 221"/>
        <xdr:cNvSpPr/>
      </xdr:nvSpPr>
      <xdr:spPr>
        <a:xfrm>
          <a:off x="2286000" y="1402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53356</xdr:rowOff>
    </xdr:from>
    <xdr:ext cx="762000" cy="259045"/>
    <xdr:sp macro="" textlink="">
      <xdr:nvSpPr>
        <xdr:cNvPr id="223" name="テキスト ボックス 222"/>
        <xdr:cNvSpPr txBox="1"/>
      </xdr:nvSpPr>
      <xdr:spPr>
        <a:xfrm>
          <a:off x="1955800" y="1411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44977</xdr:rowOff>
    </xdr:from>
    <xdr:to>
      <xdr:col>7</xdr:col>
      <xdr:colOff>31750</xdr:colOff>
      <xdr:row>81</xdr:row>
      <xdr:rowOff>146577</xdr:rowOff>
    </xdr:to>
    <xdr:sp macro="" textlink="">
      <xdr:nvSpPr>
        <xdr:cNvPr id="224" name="楕円 223"/>
        <xdr:cNvSpPr/>
      </xdr:nvSpPr>
      <xdr:spPr>
        <a:xfrm>
          <a:off x="1397000" y="1393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156754</xdr:rowOff>
    </xdr:from>
    <xdr:ext cx="762000" cy="259045"/>
    <xdr:sp macro="" textlink="">
      <xdr:nvSpPr>
        <xdr:cNvPr id="225" name="テキスト ボックス 224"/>
        <xdr:cNvSpPr txBox="1"/>
      </xdr:nvSpPr>
      <xdr:spPr>
        <a:xfrm>
          <a:off x="1066800" y="1370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ポイント改善しているが、依然として類似団体平均値を上回っている。高卒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年の階層区分において変動があったこと、高卒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年の職種間の異動があったことが数値変動のおもな要因である。引き続き、定員適正化計画等に基づき職員給与の適正化に努める。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86</xdr:row>
      <xdr:rowOff>147562</xdr:rowOff>
    </xdr:to>
    <xdr:cxnSp macro="">
      <xdr:nvCxnSpPr>
        <xdr:cNvPr id="261" name="直線コネクタ 260"/>
        <xdr:cNvCxnSpPr/>
      </xdr:nvCxnSpPr>
      <xdr:spPr>
        <a:xfrm>
          <a:off x="16179800" y="1489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91016</xdr:rowOff>
    </xdr:to>
    <xdr:cxnSp macro="">
      <xdr:nvCxnSpPr>
        <xdr:cNvPr id="264" name="直線コネクタ 263"/>
        <xdr:cNvCxnSpPr/>
      </xdr:nvCxnSpPr>
      <xdr:spPr>
        <a:xfrm flipV="1">
          <a:off x="15290800" y="1489226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91016</xdr:rowOff>
    </xdr:to>
    <xdr:cxnSp macro="">
      <xdr:nvCxnSpPr>
        <xdr:cNvPr id="267" name="直線コネクタ 266"/>
        <xdr:cNvCxnSpPr/>
      </xdr:nvCxnSpPr>
      <xdr:spPr>
        <a:xfrm>
          <a:off x="14401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10584</xdr:rowOff>
    </xdr:to>
    <xdr:cxnSp macro="">
      <xdr:nvCxnSpPr>
        <xdr:cNvPr id="270" name="直線コネクタ 269"/>
        <xdr:cNvCxnSpPr/>
      </xdr:nvCxnSpPr>
      <xdr:spPr>
        <a:xfrm>
          <a:off x="13512800" y="149037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80" name="楕円 279"/>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81" name="給与水準   （国との比較）該当値テキスト"/>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82" name="楕円 281"/>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3" name="テキスト ボックス 282"/>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4" name="楕円 283"/>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5" name="テキスト ボックス 284"/>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6" name="楕円 285"/>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7" name="テキスト ボックス 286"/>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8" name="楕円 287"/>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23179</xdr:rowOff>
    </xdr:from>
    <xdr:ext cx="762000" cy="259045"/>
    <xdr:sp macro="" textlink="">
      <xdr:nvSpPr>
        <xdr:cNvPr id="289" name="テキスト ボックス 288"/>
        <xdr:cNvSpPr txBox="1"/>
      </xdr:nvSpPr>
      <xdr:spPr>
        <a:xfrm>
          <a:off x="13131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類似団体内平均値に近い数値で引き続き推移しているが、昨年度より</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人増加している。引き続き、定員適正化計画に基づき職員数の適正化に努める。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152944</xdr:rowOff>
    </xdr:from>
    <xdr:to>
      <xdr:col>81</xdr:col>
      <xdr:colOff>44450</xdr:colOff>
      <xdr:row>60</xdr:row>
      <xdr:rowOff>160528</xdr:rowOff>
    </xdr:to>
    <xdr:cxnSp macro="">
      <xdr:nvCxnSpPr>
        <xdr:cNvPr id="326" name="直線コネクタ 325"/>
        <xdr:cNvCxnSpPr/>
      </xdr:nvCxnSpPr>
      <xdr:spPr>
        <a:xfrm>
          <a:off x="16179800" y="10439944"/>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126057</xdr:rowOff>
    </xdr:from>
    <xdr:to>
      <xdr:col>77</xdr:col>
      <xdr:colOff>44450</xdr:colOff>
      <xdr:row>60</xdr:row>
      <xdr:rowOff>152944</xdr:rowOff>
    </xdr:to>
    <xdr:cxnSp macro="">
      <xdr:nvCxnSpPr>
        <xdr:cNvPr id="329" name="直線コネクタ 328"/>
        <xdr:cNvCxnSpPr/>
      </xdr:nvCxnSpPr>
      <xdr:spPr>
        <a:xfrm>
          <a:off x="15290800" y="10413057"/>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126057</xdr:rowOff>
    </xdr:from>
    <xdr:to>
      <xdr:col>72</xdr:col>
      <xdr:colOff>203200</xdr:colOff>
      <xdr:row>60</xdr:row>
      <xdr:rowOff>134330</xdr:rowOff>
    </xdr:to>
    <xdr:cxnSp macro="">
      <xdr:nvCxnSpPr>
        <xdr:cNvPr id="332" name="直線コネクタ 331"/>
        <xdr:cNvCxnSpPr/>
      </xdr:nvCxnSpPr>
      <xdr:spPr>
        <a:xfrm flipV="1">
          <a:off x="14401800" y="10413057"/>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119852</xdr:rowOff>
    </xdr:from>
    <xdr:to>
      <xdr:col>68</xdr:col>
      <xdr:colOff>152400</xdr:colOff>
      <xdr:row>60</xdr:row>
      <xdr:rowOff>134330</xdr:rowOff>
    </xdr:to>
    <xdr:cxnSp macro="">
      <xdr:nvCxnSpPr>
        <xdr:cNvPr id="335" name="直線コネクタ 334"/>
        <xdr:cNvCxnSpPr/>
      </xdr:nvCxnSpPr>
      <xdr:spPr>
        <a:xfrm>
          <a:off x="13512800" y="104068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109728</xdr:rowOff>
    </xdr:from>
    <xdr:to>
      <xdr:col>81</xdr:col>
      <xdr:colOff>95250</xdr:colOff>
      <xdr:row>61</xdr:row>
      <xdr:rowOff>39878</xdr:rowOff>
    </xdr:to>
    <xdr:sp macro="" textlink="">
      <xdr:nvSpPr>
        <xdr:cNvPr id="345" name="楕円 344"/>
        <xdr:cNvSpPr/>
      </xdr:nvSpPr>
      <xdr:spPr>
        <a:xfrm>
          <a:off x="16967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126255</xdr:rowOff>
    </xdr:from>
    <xdr:ext cx="762000" cy="259045"/>
    <xdr:sp macro="" textlink="">
      <xdr:nvSpPr>
        <xdr:cNvPr id="346" name="定員管理の状況該当値テキスト"/>
        <xdr:cNvSpPr txBox="1"/>
      </xdr:nvSpPr>
      <xdr:spPr>
        <a:xfrm>
          <a:off x="17106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102144</xdr:rowOff>
    </xdr:from>
    <xdr:to>
      <xdr:col>77</xdr:col>
      <xdr:colOff>95250</xdr:colOff>
      <xdr:row>61</xdr:row>
      <xdr:rowOff>32294</xdr:rowOff>
    </xdr:to>
    <xdr:sp macro="" textlink="">
      <xdr:nvSpPr>
        <xdr:cNvPr id="347" name="楕円 346"/>
        <xdr:cNvSpPr/>
      </xdr:nvSpPr>
      <xdr:spPr>
        <a:xfrm>
          <a:off x="16129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42471</xdr:rowOff>
    </xdr:from>
    <xdr:ext cx="736600" cy="259045"/>
    <xdr:sp macro="" textlink="">
      <xdr:nvSpPr>
        <xdr:cNvPr id="348" name="テキスト ボックス 347"/>
        <xdr:cNvSpPr txBox="1"/>
      </xdr:nvSpPr>
      <xdr:spPr>
        <a:xfrm>
          <a:off x="15798800" y="10158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75257</xdr:rowOff>
    </xdr:from>
    <xdr:to>
      <xdr:col>73</xdr:col>
      <xdr:colOff>44450</xdr:colOff>
      <xdr:row>61</xdr:row>
      <xdr:rowOff>5407</xdr:rowOff>
    </xdr:to>
    <xdr:sp macro="" textlink="">
      <xdr:nvSpPr>
        <xdr:cNvPr id="349" name="楕円 348"/>
        <xdr:cNvSpPr/>
      </xdr:nvSpPr>
      <xdr:spPr>
        <a:xfrm>
          <a:off x="15240000" y="103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15584</xdr:rowOff>
    </xdr:from>
    <xdr:ext cx="762000" cy="259045"/>
    <xdr:sp macro="" textlink="">
      <xdr:nvSpPr>
        <xdr:cNvPr id="350" name="テキスト ボックス 349"/>
        <xdr:cNvSpPr txBox="1"/>
      </xdr:nvSpPr>
      <xdr:spPr>
        <a:xfrm>
          <a:off x="14909800" y="1013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83530</xdr:rowOff>
    </xdr:from>
    <xdr:to>
      <xdr:col>68</xdr:col>
      <xdr:colOff>203200</xdr:colOff>
      <xdr:row>61</xdr:row>
      <xdr:rowOff>13680</xdr:rowOff>
    </xdr:to>
    <xdr:sp macro="" textlink="">
      <xdr:nvSpPr>
        <xdr:cNvPr id="351" name="楕円 350"/>
        <xdr:cNvSpPr/>
      </xdr:nvSpPr>
      <xdr:spPr>
        <a:xfrm>
          <a:off x="14351000" y="103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23857</xdr:rowOff>
    </xdr:from>
    <xdr:ext cx="762000" cy="259045"/>
    <xdr:sp macro="" textlink="">
      <xdr:nvSpPr>
        <xdr:cNvPr id="352" name="テキスト ボックス 351"/>
        <xdr:cNvSpPr txBox="1"/>
      </xdr:nvSpPr>
      <xdr:spPr>
        <a:xfrm>
          <a:off x="14020800" y="1013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69052</xdr:rowOff>
    </xdr:from>
    <xdr:to>
      <xdr:col>64</xdr:col>
      <xdr:colOff>152400</xdr:colOff>
      <xdr:row>60</xdr:row>
      <xdr:rowOff>170652</xdr:rowOff>
    </xdr:to>
    <xdr:sp macro="" textlink="">
      <xdr:nvSpPr>
        <xdr:cNvPr id="353" name="楕円 352"/>
        <xdr:cNvSpPr/>
      </xdr:nvSpPr>
      <xdr:spPr>
        <a:xfrm>
          <a:off x="13462000" y="103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9379</xdr:rowOff>
    </xdr:from>
    <xdr:ext cx="762000" cy="259045"/>
    <xdr:sp macro="" textlink="">
      <xdr:nvSpPr>
        <xdr:cNvPr id="354" name="テキスト ボックス 353"/>
        <xdr:cNvSpPr txBox="1"/>
      </xdr:nvSpPr>
      <xdr:spPr>
        <a:xfrm>
          <a:off x="13131800" y="1012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借入）の元金償還及び緊急防災・減災事業債（</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借入）の元金償還が令和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年度から開始し、元利償還金が増加したこと等が影響し、前年度より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今後、大型の普通建設事業の実施により地方債の新規発行額の増加が見込まれるが、事業費等の精査により新規発行額を可能な限り少なくし、引き続き比率が減少していくよう努める。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39878</xdr:rowOff>
    </xdr:from>
    <xdr:to>
      <xdr:col>81</xdr:col>
      <xdr:colOff>44450</xdr:colOff>
      <xdr:row>42</xdr:row>
      <xdr:rowOff>54356</xdr:rowOff>
    </xdr:to>
    <xdr:cxnSp macro="">
      <xdr:nvCxnSpPr>
        <xdr:cNvPr id="385" name="直線コネクタ 384"/>
        <xdr:cNvCxnSpPr/>
      </xdr:nvCxnSpPr>
      <xdr:spPr>
        <a:xfrm>
          <a:off x="16179800" y="724077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39878</xdr:rowOff>
    </xdr:to>
    <xdr:cxnSp macro="">
      <xdr:nvCxnSpPr>
        <xdr:cNvPr id="388" name="直線コネクタ 387"/>
        <xdr:cNvCxnSpPr/>
      </xdr:nvCxnSpPr>
      <xdr:spPr>
        <a:xfrm>
          <a:off x="15290800" y="72166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20574</xdr:rowOff>
    </xdr:to>
    <xdr:cxnSp macro="">
      <xdr:nvCxnSpPr>
        <xdr:cNvPr id="391" name="直線コネクタ 390"/>
        <xdr:cNvCxnSpPr/>
      </xdr:nvCxnSpPr>
      <xdr:spPr>
        <a:xfrm flipV="1">
          <a:off x="14401800" y="72166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20574</xdr:rowOff>
    </xdr:from>
    <xdr:to>
      <xdr:col>68</xdr:col>
      <xdr:colOff>152400</xdr:colOff>
      <xdr:row>42</xdr:row>
      <xdr:rowOff>30226</xdr:rowOff>
    </xdr:to>
    <xdr:cxnSp macro="">
      <xdr:nvCxnSpPr>
        <xdr:cNvPr id="394" name="直線コネクタ 393"/>
        <xdr:cNvCxnSpPr/>
      </xdr:nvCxnSpPr>
      <xdr:spPr>
        <a:xfrm flipV="1">
          <a:off x="13512800" y="72214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404" name="楕円 403"/>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405"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160528</xdr:rowOff>
    </xdr:from>
    <xdr:to>
      <xdr:col>77</xdr:col>
      <xdr:colOff>95250</xdr:colOff>
      <xdr:row>42</xdr:row>
      <xdr:rowOff>90678</xdr:rowOff>
    </xdr:to>
    <xdr:sp macro="" textlink="">
      <xdr:nvSpPr>
        <xdr:cNvPr id="406" name="楕円 405"/>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75455</xdr:rowOff>
    </xdr:from>
    <xdr:ext cx="736600" cy="259045"/>
    <xdr:sp macro="" textlink="">
      <xdr:nvSpPr>
        <xdr:cNvPr id="407" name="テキスト ボックス 406"/>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8" name="楕円 407"/>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9" name="テキスト ボックス 408"/>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141224</xdr:rowOff>
    </xdr:from>
    <xdr:to>
      <xdr:col>68</xdr:col>
      <xdr:colOff>203200</xdr:colOff>
      <xdr:row>42</xdr:row>
      <xdr:rowOff>71374</xdr:rowOff>
    </xdr:to>
    <xdr:sp macro="" textlink="">
      <xdr:nvSpPr>
        <xdr:cNvPr id="410" name="楕円 409"/>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411" name="テキスト ボックス 410"/>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150876</xdr:rowOff>
    </xdr:from>
    <xdr:to>
      <xdr:col>64</xdr:col>
      <xdr:colOff>152400</xdr:colOff>
      <xdr:row>42</xdr:row>
      <xdr:rowOff>81026</xdr:rowOff>
    </xdr:to>
    <xdr:sp macro="" textlink="">
      <xdr:nvSpPr>
        <xdr:cNvPr id="412" name="楕円 411"/>
        <xdr:cNvSpPr/>
      </xdr:nvSpPr>
      <xdr:spPr>
        <a:xfrm>
          <a:off x="13462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65803</xdr:rowOff>
    </xdr:from>
    <xdr:ext cx="762000" cy="259045"/>
    <xdr:sp macro="" textlink="">
      <xdr:nvSpPr>
        <xdr:cNvPr id="413" name="テキスト ボックス 412"/>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類似団体内では、引き続き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主な要因として、地方債の新規発行の増加抑制があげられる。今後、普通建設事業の実施に伴う地方債の新規発行額の増加等が見込まれるが、歳出全体の見直しをさらに進め、上昇を最小限に抑え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
5,543
16.82
3,663,983
3,462,209
201,774
2,273,567
1,773,769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年度は常勤職員及び会計年度任用職員の人件費増加はみられたものの、経常収支比率は前年度より</a:t>
          </a:r>
          <a:r>
            <a:rPr kumimoji="1" lang="en-US" altLang="ja-JP" sz="1300" baseline="0">
              <a:latin typeface="ＭＳ Ｐゴシック" panose="020B0600070205080204" pitchFamily="50" charset="-128"/>
              <a:ea typeface="ＭＳ Ｐゴシック" panose="020B0600070205080204" pitchFamily="50" charset="-128"/>
            </a:rPr>
            <a:t>1.3</a:t>
          </a:r>
          <a:r>
            <a:rPr kumimoji="1" lang="ja-JP" altLang="en-US" sz="1300" baseline="0">
              <a:latin typeface="ＭＳ Ｐゴシック" panose="020B0600070205080204" pitchFamily="50" charset="-128"/>
              <a:ea typeface="ＭＳ Ｐゴシック" panose="020B0600070205080204" pitchFamily="50" charset="-128"/>
            </a:rPr>
            <a:t>ポイント改善した。引き続き、定員適正化計画に基づいた職員配置に努めるとともに、人件費の抑制に努める。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146050</xdr:rowOff>
    </xdr:to>
    <xdr:cxnSp macro="">
      <xdr:nvCxnSpPr>
        <xdr:cNvPr id="66" name="直線コネクタ 65"/>
        <xdr:cNvCxnSpPr/>
      </xdr:nvCxnSpPr>
      <xdr:spPr>
        <a:xfrm flipV="1">
          <a:off x="3987800" y="62687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69850</xdr:rowOff>
    </xdr:from>
    <xdr:to>
      <xdr:col>19</xdr:col>
      <xdr:colOff>187325</xdr:colOff>
      <xdr:row>36</xdr:row>
      <xdr:rowOff>146050</xdr:rowOff>
    </xdr:to>
    <xdr:cxnSp macro="">
      <xdr:nvCxnSpPr>
        <xdr:cNvPr id="69" name="直線コネクタ 68"/>
        <xdr:cNvCxnSpPr/>
      </xdr:nvCxnSpPr>
      <xdr:spPr>
        <a:xfrm>
          <a:off x="3098800" y="624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31750</xdr:rowOff>
    </xdr:from>
    <xdr:to>
      <xdr:col>15</xdr:col>
      <xdr:colOff>98425</xdr:colOff>
      <xdr:row>36</xdr:row>
      <xdr:rowOff>69850</xdr:rowOff>
    </xdr:to>
    <xdr:cxnSp macro="">
      <xdr:nvCxnSpPr>
        <xdr:cNvPr id="72" name="直線コネクタ 71"/>
        <xdr:cNvCxnSpPr/>
      </xdr:nvCxnSpPr>
      <xdr:spPr>
        <a:xfrm>
          <a:off x="2209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31750</xdr:rowOff>
    </xdr:to>
    <xdr:cxnSp macro="">
      <xdr:nvCxnSpPr>
        <xdr:cNvPr id="75" name="直線コネクタ 74"/>
        <xdr:cNvCxnSpPr/>
      </xdr:nvCxnSpPr>
      <xdr:spPr>
        <a:xfrm>
          <a:off x="1320800" y="6154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762000" cy="259045"/>
    <xdr:sp macro="" textlink="">
      <xdr:nvSpPr>
        <xdr:cNvPr id="86" name="人件費該当値テキスト"/>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95250</xdr:rowOff>
    </xdr:from>
    <xdr:to>
      <xdr:col>20</xdr:col>
      <xdr:colOff>38100</xdr:colOff>
      <xdr:row>37</xdr:row>
      <xdr:rowOff>25400</xdr:rowOff>
    </xdr:to>
    <xdr:sp macro="" textlink="">
      <xdr:nvSpPr>
        <xdr:cNvPr id="87" name="楕円 86"/>
        <xdr:cNvSpPr/>
      </xdr:nvSpPr>
      <xdr:spPr>
        <a:xfrm>
          <a:off x="3937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10177</xdr:rowOff>
    </xdr:from>
    <xdr:ext cx="736600" cy="259045"/>
    <xdr:sp macro="" textlink="">
      <xdr:nvSpPr>
        <xdr:cNvPr id="88" name="テキスト ボックス 87"/>
        <xdr:cNvSpPr txBox="1"/>
      </xdr:nvSpPr>
      <xdr:spPr>
        <a:xfrm>
          <a:off x="3606800" y="635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19050</xdr:rowOff>
    </xdr:from>
    <xdr:to>
      <xdr:col>15</xdr:col>
      <xdr:colOff>149225</xdr:colOff>
      <xdr:row>36</xdr:row>
      <xdr:rowOff>120650</xdr:rowOff>
    </xdr:to>
    <xdr:sp macro="" textlink="">
      <xdr:nvSpPr>
        <xdr:cNvPr id="89" name="楕円 88"/>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105427</xdr:rowOff>
    </xdr:from>
    <xdr:ext cx="762000" cy="259045"/>
    <xdr:sp macro="" textlink="">
      <xdr:nvSpPr>
        <xdr:cNvPr id="90" name="テキスト ボックス 89"/>
        <xdr:cNvSpPr txBox="1"/>
      </xdr:nvSpPr>
      <xdr:spPr>
        <a:xfrm>
          <a:off x="2717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1" name="楕円 90"/>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67327</xdr:rowOff>
    </xdr:from>
    <xdr:ext cx="762000" cy="259045"/>
    <xdr:sp macro="" textlink="">
      <xdr:nvSpPr>
        <xdr:cNvPr id="92" name="テキスト ボックス 91"/>
        <xdr:cNvSpPr txBox="1"/>
      </xdr:nvSpPr>
      <xdr:spPr>
        <a:xfrm>
          <a:off x="1828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物件費に係る経常収支比率は、新型コロナウイルスワクチン接種業務などの計上による増加はあったものの、前年度と比較して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ポイント改善した。引き続き行財政改革を推進し、財政の健全化に努める。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16</xdr:row>
      <xdr:rowOff>159004</xdr:rowOff>
    </xdr:to>
    <xdr:cxnSp macro="">
      <xdr:nvCxnSpPr>
        <xdr:cNvPr id="124" name="直線コネクタ 123"/>
        <xdr:cNvCxnSpPr/>
      </xdr:nvCxnSpPr>
      <xdr:spPr>
        <a:xfrm flipV="1">
          <a:off x="15671800" y="280619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1270</xdr:rowOff>
    </xdr:to>
    <xdr:cxnSp macro="">
      <xdr:nvCxnSpPr>
        <xdr:cNvPr id="127" name="直線コネクタ 126"/>
        <xdr:cNvCxnSpPr/>
      </xdr:nvCxnSpPr>
      <xdr:spPr>
        <a:xfrm flipV="1">
          <a:off x="14782800" y="2902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28702</xdr:rowOff>
    </xdr:to>
    <xdr:cxnSp macro="">
      <xdr:nvCxnSpPr>
        <xdr:cNvPr id="130" name="直線コネクタ 129"/>
        <xdr:cNvCxnSpPr/>
      </xdr:nvCxnSpPr>
      <xdr:spPr>
        <a:xfrm flipV="1">
          <a:off x="13893800" y="2915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92710</xdr:rowOff>
    </xdr:to>
    <xdr:cxnSp macro="">
      <xdr:nvCxnSpPr>
        <xdr:cNvPr id="133" name="直線コネクタ 132"/>
        <xdr:cNvCxnSpPr/>
      </xdr:nvCxnSpPr>
      <xdr:spPr>
        <a:xfrm flipV="1">
          <a:off x="13004800" y="2943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3" name="楕円 142"/>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4" name="物件費該当値テキスト"/>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5" name="楕円 144"/>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46" name="テキスト ボックス 145"/>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7" name="楕円 146"/>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8" name="テキスト ボックス 147"/>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9" name="楕円 148"/>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89679</xdr:rowOff>
    </xdr:from>
    <xdr:ext cx="762000" cy="259045"/>
    <xdr:sp macro="" textlink="">
      <xdr:nvSpPr>
        <xdr:cNvPr id="150" name="テキスト ボックス 149"/>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1" name="楕円 150"/>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2" name="テキスト ボックス 151"/>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年度は子育て世帯臨時特別給付金や住民税非課税世帯臨時特別給付金などの計上もあり、経常収支比率は前年度より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ポイント悪化した。引き続き扶助費の増加は見込まれるため、歳出の精査を図り、上昇の抑制に努める。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56</xdr:row>
      <xdr:rowOff>58420</xdr:rowOff>
    </xdr:to>
    <xdr:cxnSp macro="">
      <xdr:nvCxnSpPr>
        <xdr:cNvPr id="183" name="直線コネクタ 182"/>
        <xdr:cNvCxnSpPr/>
      </xdr:nvCxnSpPr>
      <xdr:spPr>
        <a:xfrm>
          <a:off x="3987800" y="9591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57</xdr:row>
      <xdr:rowOff>138430</xdr:rowOff>
    </xdr:to>
    <xdr:cxnSp macro="">
      <xdr:nvCxnSpPr>
        <xdr:cNvPr id="186" name="直線コネクタ 185"/>
        <xdr:cNvCxnSpPr/>
      </xdr:nvCxnSpPr>
      <xdr:spPr>
        <a:xfrm flipV="1">
          <a:off x="3098800" y="95910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92710</xdr:rowOff>
    </xdr:from>
    <xdr:to>
      <xdr:col>15</xdr:col>
      <xdr:colOff>98425</xdr:colOff>
      <xdr:row>57</xdr:row>
      <xdr:rowOff>138430</xdr:rowOff>
    </xdr:to>
    <xdr:cxnSp macro="">
      <xdr:nvCxnSpPr>
        <xdr:cNvPr id="189" name="直線コネクタ 188"/>
        <xdr:cNvCxnSpPr/>
      </xdr:nvCxnSpPr>
      <xdr:spPr>
        <a:xfrm>
          <a:off x="2209800" y="986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46990</xdr:rowOff>
    </xdr:from>
    <xdr:to>
      <xdr:col>11</xdr:col>
      <xdr:colOff>9525</xdr:colOff>
      <xdr:row>57</xdr:row>
      <xdr:rowOff>92710</xdr:rowOff>
    </xdr:to>
    <xdr:cxnSp macro="">
      <xdr:nvCxnSpPr>
        <xdr:cNvPr id="192" name="直線コネクタ 191"/>
        <xdr:cNvCxnSpPr/>
      </xdr:nvCxnSpPr>
      <xdr:spPr>
        <a:xfrm>
          <a:off x="1320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2" name="楕円 201"/>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151147</xdr:rowOff>
    </xdr:from>
    <xdr:ext cx="762000" cy="259045"/>
    <xdr:sp macro="" textlink="">
      <xdr:nvSpPr>
        <xdr:cNvPr id="203"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4" name="楕円 203"/>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05" name="テキスト ボックス 204"/>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87630</xdr:rowOff>
    </xdr:from>
    <xdr:to>
      <xdr:col>15</xdr:col>
      <xdr:colOff>149225</xdr:colOff>
      <xdr:row>58</xdr:row>
      <xdr:rowOff>17780</xdr:rowOff>
    </xdr:to>
    <xdr:sp macro="" textlink="">
      <xdr:nvSpPr>
        <xdr:cNvPr id="206" name="楕円 205"/>
        <xdr:cNvSpPr/>
      </xdr:nvSpPr>
      <xdr:spPr>
        <a:xfrm>
          <a:off x="3048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2557</xdr:rowOff>
    </xdr:from>
    <xdr:ext cx="762000" cy="259045"/>
    <xdr:sp macro="" textlink="">
      <xdr:nvSpPr>
        <xdr:cNvPr id="207" name="テキスト ボックス 206"/>
        <xdr:cNvSpPr txBox="1"/>
      </xdr:nvSpPr>
      <xdr:spPr>
        <a:xfrm>
          <a:off x="2717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41910</xdr:rowOff>
    </xdr:from>
    <xdr:to>
      <xdr:col>11</xdr:col>
      <xdr:colOff>60325</xdr:colOff>
      <xdr:row>57</xdr:row>
      <xdr:rowOff>143510</xdr:rowOff>
    </xdr:to>
    <xdr:sp macro="" textlink="">
      <xdr:nvSpPr>
        <xdr:cNvPr id="208" name="楕円 207"/>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09" name="テキスト ボックス 208"/>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10" name="楕円 209"/>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82567</xdr:rowOff>
    </xdr:from>
    <xdr:ext cx="762000" cy="259045"/>
    <xdr:sp macro="" textlink="">
      <xdr:nvSpPr>
        <xdr:cNvPr id="211" name="テキスト ボックス 210"/>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保険給付費などの増加により、国民健康保険事業、後期高齢者医療事業、介護保険事業への繰出金は増加したものの、令和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ポイント改善した。今後も、新年度予算編成段階で各特別会計及び公営企業会計の経費削減を図り、少しでも一般会計からの繰出金を削減できるよう努める。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43180</xdr:rowOff>
    </xdr:from>
    <xdr:to>
      <xdr:col>82</xdr:col>
      <xdr:colOff>107950</xdr:colOff>
      <xdr:row>54</xdr:row>
      <xdr:rowOff>127000</xdr:rowOff>
    </xdr:to>
    <xdr:cxnSp macro="">
      <xdr:nvCxnSpPr>
        <xdr:cNvPr id="244" name="直線コネクタ 243"/>
        <xdr:cNvCxnSpPr/>
      </xdr:nvCxnSpPr>
      <xdr:spPr>
        <a:xfrm flipV="1">
          <a:off x="15671800" y="9301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58</xdr:row>
      <xdr:rowOff>119380</xdr:rowOff>
    </xdr:to>
    <xdr:cxnSp macro="">
      <xdr:nvCxnSpPr>
        <xdr:cNvPr id="247" name="直線コネクタ 246"/>
        <xdr:cNvCxnSpPr/>
      </xdr:nvCxnSpPr>
      <xdr:spPr>
        <a:xfrm flipV="1">
          <a:off x="14782800" y="9385300"/>
          <a:ext cx="8890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58</xdr:row>
      <xdr:rowOff>119380</xdr:rowOff>
    </xdr:to>
    <xdr:cxnSp macro="">
      <xdr:nvCxnSpPr>
        <xdr:cNvPr id="250" name="直線コネクタ 249"/>
        <xdr:cNvCxnSpPr/>
      </xdr:nvCxnSpPr>
      <xdr:spPr>
        <a:xfrm>
          <a:off x="13893800" y="1004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96520</xdr:rowOff>
    </xdr:to>
    <xdr:cxnSp macro="">
      <xdr:nvCxnSpPr>
        <xdr:cNvPr id="253" name="直線コネクタ 252"/>
        <xdr:cNvCxnSpPr/>
      </xdr:nvCxnSpPr>
      <xdr:spPr>
        <a:xfrm>
          <a:off x="13004800" y="999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163830</xdr:rowOff>
    </xdr:from>
    <xdr:to>
      <xdr:col>82</xdr:col>
      <xdr:colOff>158750</xdr:colOff>
      <xdr:row>54</xdr:row>
      <xdr:rowOff>93980</xdr:rowOff>
    </xdr:to>
    <xdr:sp macro="" textlink="">
      <xdr:nvSpPr>
        <xdr:cNvPr id="263" name="楕円 262"/>
        <xdr:cNvSpPr/>
      </xdr:nvSpPr>
      <xdr:spPr>
        <a:xfrm>
          <a:off x="16459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8907</xdr:rowOff>
    </xdr:from>
    <xdr:ext cx="762000" cy="259045"/>
    <xdr:sp macro="" textlink="">
      <xdr:nvSpPr>
        <xdr:cNvPr id="264" name="その他該当値テキスト"/>
        <xdr:cNvSpPr txBox="1"/>
      </xdr:nvSpPr>
      <xdr:spPr>
        <a:xfrm>
          <a:off x="165989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5" name="楕円 264"/>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6" name="テキスト ボックス 265"/>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67" name="楕円 266"/>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68" name="テキスト ボックス 267"/>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69" name="楕円 268"/>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0" name="テキスト ボックス 269"/>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1" name="楕円 270"/>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2" name="テキスト ボックス 271"/>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年度に実施した特別定額給付金給付事業の完了により前年度より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ポイント改善したものの、依然として類似団体平均値を大きく上回っている。今後、予算編成にて各種補助金のさらなる精査を行い、歳出の適正化に努める。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40</xdr:row>
      <xdr:rowOff>67564</xdr:rowOff>
    </xdr:to>
    <xdr:cxnSp macro="">
      <xdr:nvCxnSpPr>
        <xdr:cNvPr id="302" name="直線コネクタ 301"/>
        <xdr:cNvCxnSpPr/>
      </xdr:nvCxnSpPr>
      <xdr:spPr>
        <a:xfrm flipV="1">
          <a:off x="15671800" y="6664960"/>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40</xdr:row>
      <xdr:rowOff>67564</xdr:rowOff>
    </xdr:to>
    <xdr:cxnSp macro="">
      <xdr:nvCxnSpPr>
        <xdr:cNvPr id="305" name="直線コネクタ 304"/>
        <xdr:cNvCxnSpPr/>
      </xdr:nvCxnSpPr>
      <xdr:spPr>
        <a:xfrm>
          <a:off x="14782800" y="6395212"/>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88138</xdr:rowOff>
    </xdr:to>
    <xdr:cxnSp macro="">
      <xdr:nvCxnSpPr>
        <xdr:cNvPr id="308" name="直線コネクタ 307"/>
        <xdr:cNvCxnSpPr/>
      </xdr:nvCxnSpPr>
      <xdr:spPr>
        <a:xfrm flipV="1">
          <a:off x="13893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88138</xdr:rowOff>
    </xdr:to>
    <xdr:cxnSp macro="">
      <xdr:nvCxnSpPr>
        <xdr:cNvPr id="311" name="直線コネクタ 310"/>
        <xdr:cNvCxnSpPr/>
      </xdr:nvCxnSpPr>
      <xdr:spPr>
        <a:xfrm>
          <a:off x="13004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21" name="楕円 320"/>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2"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16764</xdr:rowOff>
    </xdr:from>
    <xdr:to>
      <xdr:col>78</xdr:col>
      <xdr:colOff>120650</xdr:colOff>
      <xdr:row>40</xdr:row>
      <xdr:rowOff>118364</xdr:rowOff>
    </xdr:to>
    <xdr:sp macro="" textlink="">
      <xdr:nvSpPr>
        <xdr:cNvPr id="323" name="楕円 322"/>
        <xdr:cNvSpPr/>
      </xdr:nvSpPr>
      <xdr:spPr>
        <a:xfrm>
          <a:off x="15621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103141</xdr:rowOff>
    </xdr:from>
    <xdr:ext cx="736600" cy="259045"/>
    <xdr:sp macro="" textlink="">
      <xdr:nvSpPr>
        <xdr:cNvPr id="324" name="テキスト ボックス 323"/>
        <xdr:cNvSpPr txBox="1"/>
      </xdr:nvSpPr>
      <xdr:spPr>
        <a:xfrm>
          <a:off x="15290800" y="696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5" name="楕円 324"/>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6" name="テキスト ボックス 325"/>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7" name="楕円 326"/>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8" name="テキスト ボックス 327"/>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9" name="楕円 328"/>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0" name="テキスト ボックス 329"/>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地方債の新規発行を抑制してきた結果、類似団体平均値より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ポイント下回っている。今後も普通建設事業の実施に伴う新規発行などが見込まれるため、事業費等の精査により新規発行額を可能な限り少なくし、上昇を最小限に抑えていく。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113285</xdr:rowOff>
    </xdr:to>
    <xdr:cxnSp macro="">
      <xdr:nvCxnSpPr>
        <xdr:cNvPr id="360" name="直線コネクタ 359"/>
        <xdr:cNvCxnSpPr/>
      </xdr:nvCxnSpPr>
      <xdr:spPr>
        <a:xfrm flipV="1">
          <a:off x="3987800" y="131160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117856</xdr:rowOff>
    </xdr:to>
    <xdr:cxnSp macro="">
      <xdr:nvCxnSpPr>
        <xdr:cNvPr id="363" name="直線コネクタ 362"/>
        <xdr:cNvCxnSpPr/>
      </xdr:nvCxnSpPr>
      <xdr:spPr>
        <a:xfrm flipV="1">
          <a:off x="3098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122428</xdr:rowOff>
    </xdr:to>
    <xdr:cxnSp macro="">
      <xdr:nvCxnSpPr>
        <xdr:cNvPr id="366" name="直線コネクタ 365"/>
        <xdr:cNvCxnSpPr/>
      </xdr:nvCxnSpPr>
      <xdr:spPr>
        <a:xfrm flipV="1">
          <a:off x="2209800" y="13148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122428</xdr:rowOff>
    </xdr:to>
    <xdr:cxnSp macro="">
      <xdr:nvCxnSpPr>
        <xdr:cNvPr id="369" name="直線コネクタ 368"/>
        <xdr:cNvCxnSpPr/>
      </xdr:nvCxnSpPr>
      <xdr:spPr>
        <a:xfrm>
          <a:off x="1320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79" name="楕円 378"/>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80"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1" name="楕円 380"/>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2" name="テキスト ボックス 381"/>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3" name="楕円 382"/>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4" name="テキスト ボックス 383"/>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85" name="楕円 384"/>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86" name="テキスト ボックス 385"/>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87" name="楕円 386"/>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88" name="テキスト ボックス 387"/>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公債費以外の経常収支比率は、特別定額給付金給付事業の完了による補助費等の減少もあり、前年度より</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ポイント改善したが、依然として類似団体平均値を若干上回っている。引き続き行財政改革を推進し、財政の健全化に努める。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74749</xdr:rowOff>
    </xdr:from>
    <xdr:to>
      <xdr:col>82</xdr:col>
      <xdr:colOff>107950</xdr:colOff>
      <xdr:row>78</xdr:row>
      <xdr:rowOff>55155</xdr:rowOff>
    </xdr:to>
    <xdr:cxnSp macro="">
      <xdr:nvCxnSpPr>
        <xdr:cNvPr id="423" name="直線コネクタ 422"/>
        <xdr:cNvCxnSpPr/>
      </xdr:nvCxnSpPr>
      <xdr:spPr>
        <a:xfrm flipV="1">
          <a:off x="15671800" y="13104949"/>
          <a:ext cx="8382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128632</xdr:rowOff>
    </xdr:from>
    <xdr:to>
      <xdr:col>78</xdr:col>
      <xdr:colOff>69850</xdr:colOff>
      <xdr:row>78</xdr:row>
      <xdr:rowOff>55155</xdr:rowOff>
    </xdr:to>
    <xdr:cxnSp macro="">
      <xdr:nvCxnSpPr>
        <xdr:cNvPr id="426" name="直線コネクタ 425"/>
        <xdr:cNvCxnSpPr/>
      </xdr:nvCxnSpPr>
      <xdr:spPr>
        <a:xfrm>
          <a:off x="14782800" y="13330282"/>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125368</xdr:rowOff>
    </xdr:from>
    <xdr:to>
      <xdr:col>73</xdr:col>
      <xdr:colOff>180975</xdr:colOff>
      <xdr:row>77</xdr:row>
      <xdr:rowOff>128632</xdr:rowOff>
    </xdr:to>
    <xdr:cxnSp macro="">
      <xdr:nvCxnSpPr>
        <xdr:cNvPr id="429" name="直線コネクタ 428"/>
        <xdr:cNvCxnSpPr/>
      </xdr:nvCxnSpPr>
      <xdr:spPr>
        <a:xfrm>
          <a:off x="13893800" y="133270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73116</xdr:rowOff>
    </xdr:from>
    <xdr:to>
      <xdr:col>69</xdr:col>
      <xdr:colOff>92075</xdr:colOff>
      <xdr:row>77</xdr:row>
      <xdr:rowOff>125368</xdr:rowOff>
    </xdr:to>
    <xdr:cxnSp macro="">
      <xdr:nvCxnSpPr>
        <xdr:cNvPr id="432" name="直線コネクタ 431"/>
        <xdr:cNvCxnSpPr/>
      </xdr:nvCxnSpPr>
      <xdr:spPr>
        <a:xfrm>
          <a:off x="13004800" y="132747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23949</xdr:rowOff>
    </xdr:from>
    <xdr:to>
      <xdr:col>82</xdr:col>
      <xdr:colOff>158750</xdr:colOff>
      <xdr:row>76</xdr:row>
      <xdr:rowOff>125549</xdr:rowOff>
    </xdr:to>
    <xdr:sp macro="" textlink="">
      <xdr:nvSpPr>
        <xdr:cNvPr id="442" name="楕円 441"/>
        <xdr:cNvSpPr/>
      </xdr:nvSpPr>
      <xdr:spPr>
        <a:xfrm>
          <a:off x="164592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167476</xdr:rowOff>
    </xdr:from>
    <xdr:ext cx="762000" cy="259045"/>
    <xdr:sp macro="" textlink="">
      <xdr:nvSpPr>
        <xdr:cNvPr id="443" name="公債費以外該当値テキスト"/>
        <xdr:cNvSpPr txBox="1"/>
      </xdr:nvSpPr>
      <xdr:spPr>
        <a:xfrm>
          <a:off x="165989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4355</xdr:rowOff>
    </xdr:from>
    <xdr:to>
      <xdr:col>78</xdr:col>
      <xdr:colOff>120650</xdr:colOff>
      <xdr:row>78</xdr:row>
      <xdr:rowOff>105955</xdr:rowOff>
    </xdr:to>
    <xdr:sp macro="" textlink="">
      <xdr:nvSpPr>
        <xdr:cNvPr id="444" name="楕円 443"/>
        <xdr:cNvSpPr/>
      </xdr:nvSpPr>
      <xdr:spPr>
        <a:xfrm>
          <a:off x="15621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90732</xdr:rowOff>
    </xdr:from>
    <xdr:ext cx="736600" cy="259045"/>
    <xdr:sp macro="" textlink="">
      <xdr:nvSpPr>
        <xdr:cNvPr id="445" name="テキスト ボックス 444"/>
        <xdr:cNvSpPr txBox="1"/>
      </xdr:nvSpPr>
      <xdr:spPr>
        <a:xfrm>
          <a:off x="15290800" y="134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77832</xdr:rowOff>
    </xdr:from>
    <xdr:to>
      <xdr:col>74</xdr:col>
      <xdr:colOff>31750</xdr:colOff>
      <xdr:row>78</xdr:row>
      <xdr:rowOff>7982</xdr:rowOff>
    </xdr:to>
    <xdr:sp macro="" textlink="">
      <xdr:nvSpPr>
        <xdr:cNvPr id="446" name="楕円 445"/>
        <xdr:cNvSpPr/>
      </xdr:nvSpPr>
      <xdr:spPr>
        <a:xfrm>
          <a:off x="14732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47" name="テキスト ボックス 446"/>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74568</xdr:rowOff>
    </xdr:from>
    <xdr:to>
      <xdr:col>69</xdr:col>
      <xdr:colOff>142875</xdr:colOff>
      <xdr:row>78</xdr:row>
      <xdr:rowOff>4718</xdr:rowOff>
    </xdr:to>
    <xdr:sp macro="" textlink="">
      <xdr:nvSpPr>
        <xdr:cNvPr id="448" name="楕円 447"/>
        <xdr:cNvSpPr/>
      </xdr:nvSpPr>
      <xdr:spPr>
        <a:xfrm>
          <a:off x="13843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160945</xdr:rowOff>
    </xdr:from>
    <xdr:ext cx="762000" cy="259045"/>
    <xdr:sp macro="" textlink="">
      <xdr:nvSpPr>
        <xdr:cNvPr id="449" name="テキスト ボックス 448"/>
        <xdr:cNvSpPr txBox="1"/>
      </xdr:nvSpPr>
      <xdr:spPr>
        <a:xfrm>
          <a:off x="13512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22316</xdr:rowOff>
    </xdr:from>
    <xdr:to>
      <xdr:col>65</xdr:col>
      <xdr:colOff>53975</xdr:colOff>
      <xdr:row>77</xdr:row>
      <xdr:rowOff>123916</xdr:rowOff>
    </xdr:to>
    <xdr:sp macro="" textlink="">
      <xdr:nvSpPr>
        <xdr:cNvPr id="450" name="楕円 449"/>
        <xdr:cNvSpPr/>
      </xdr:nvSpPr>
      <xdr:spPr>
        <a:xfrm>
          <a:off x="12954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108693</xdr:rowOff>
    </xdr:from>
    <xdr:ext cx="762000" cy="259045"/>
    <xdr:sp macro="" textlink="">
      <xdr:nvSpPr>
        <xdr:cNvPr id="451" name="テキスト ボックス 450"/>
        <xdr:cNvSpPr txBox="1"/>
      </xdr:nvSpPr>
      <xdr:spPr>
        <a:xfrm>
          <a:off x="126238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52379</xdr:rowOff>
    </xdr:from>
    <xdr:to>
      <xdr:col>29</xdr:col>
      <xdr:colOff>127000</xdr:colOff>
      <xdr:row>18</xdr:row>
      <xdr:rowOff>128247</xdr:rowOff>
    </xdr:to>
    <xdr:cxnSp macro="">
      <xdr:nvCxnSpPr>
        <xdr:cNvPr id="48" name="直線コネクタ 47"/>
        <xdr:cNvCxnSpPr/>
      </xdr:nvCxnSpPr>
      <xdr:spPr bwMode="auto">
        <a:xfrm flipV="1">
          <a:off x="5003800" y="3186104"/>
          <a:ext cx="647700" cy="75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128247</xdr:rowOff>
    </xdr:from>
    <xdr:to>
      <xdr:col>26</xdr:col>
      <xdr:colOff>50800</xdr:colOff>
      <xdr:row>18</xdr:row>
      <xdr:rowOff>153868</xdr:rowOff>
    </xdr:to>
    <xdr:cxnSp macro="">
      <xdr:nvCxnSpPr>
        <xdr:cNvPr id="51" name="直線コネクタ 50"/>
        <xdr:cNvCxnSpPr/>
      </xdr:nvCxnSpPr>
      <xdr:spPr bwMode="auto">
        <a:xfrm flipV="1">
          <a:off x="4305300" y="3261972"/>
          <a:ext cx="698500" cy="25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153868</xdr:rowOff>
    </xdr:from>
    <xdr:to>
      <xdr:col>22</xdr:col>
      <xdr:colOff>114300</xdr:colOff>
      <xdr:row>19</xdr:row>
      <xdr:rowOff>14596</xdr:rowOff>
    </xdr:to>
    <xdr:cxnSp macro="">
      <xdr:nvCxnSpPr>
        <xdr:cNvPr id="54" name="直線コネクタ 53"/>
        <xdr:cNvCxnSpPr/>
      </xdr:nvCxnSpPr>
      <xdr:spPr bwMode="auto">
        <a:xfrm flipV="1">
          <a:off x="3606800" y="3287593"/>
          <a:ext cx="698500" cy="32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14596</xdr:rowOff>
    </xdr:from>
    <xdr:to>
      <xdr:col>18</xdr:col>
      <xdr:colOff>177800</xdr:colOff>
      <xdr:row>19</xdr:row>
      <xdr:rowOff>52781</xdr:rowOff>
    </xdr:to>
    <xdr:cxnSp macro="">
      <xdr:nvCxnSpPr>
        <xdr:cNvPr id="57" name="直線コネクタ 56"/>
        <xdr:cNvCxnSpPr/>
      </xdr:nvCxnSpPr>
      <xdr:spPr bwMode="auto">
        <a:xfrm flipV="1">
          <a:off x="2908300" y="3319771"/>
          <a:ext cx="698500" cy="38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1579</xdr:rowOff>
    </xdr:from>
    <xdr:to>
      <xdr:col>29</xdr:col>
      <xdr:colOff>177800</xdr:colOff>
      <xdr:row>18</xdr:row>
      <xdr:rowOff>103179</xdr:rowOff>
    </xdr:to>
    <xdr:sp macro="" textlink="">
      <xdr:nvSpPr>
        <xdr:cNvPr id="67" name="楕円 66"/>
        <xdr:cNvSpPr/>
      </xdr:nvSpPr>
      <xdr:spPr bwMode="auto">
        <a:xfrm>
          <a:off x="5600700" y="3135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145106</xdr:rowOff>
    </xdr:from>
    <xdr:ext cx="762000" cy="259045"/>
    <xdr:sp macro="" textlink="">
      <xdr:nvSpPr>
        <xdr:cNvPr id="68" name="人口1人当たり決算額の推移該当値テキスト130"/>
        <xdr:cNvSpPr txBox="1"/>
      </xdr:nvSpPr>
      <xdr:spPr>
        <a:xfrm>
          <a:off x="5740400" y="310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77447</xdr:rowOff>
    </xdr:from>
    <xdr:to>
      <xdr:col>26</xdr:col>
      <xdr:colOff>101600</xdr:colOff>
      <xdr:row>19</xdr:row>
      <xdr:rowOff>7596</xdr:rowOff>
    </xdr:to>
    <xdr:sp macro="" textlink="">
      <xdr:nvSpPr>
        <xdr:cNvPr id="69" name="楕円 68"/>
        <xdr:cNvSpPr/>
      </xdr:nvSpPr>
      <xdr:spPr bwMode="auto">
        <a:xfrm>
          <a:off x="4953000" y="321117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163824</xdr:rowOff>
    </xdr:from>
    <xdr:ext cx="736600" cy="259045"/>
    <xdr:sp macro="" textlink="">
      <xdr:nvSpPr>
        <xdr:cNvPr id="70" name="テキスト ボックス 69"/>
        <xdr:cNvSpPr txBox="1"/>
      </xdr:nvSpPr>
      <xdr:spPr>
        <a:xfrm>
          <a:off x="4622800" y="329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103068</xdr:rowOff>
    </xdr:from>
    <xdr:to>
      <xdr:col>22</xdr:col>
      <xdr:colOff>165100</xdr:colOff>
      <xdr:row>19</xdr:row>
      <xdr:rowOff>33218</xdr:rowOff>
    </xdr:to>
    <xdr:sp macro="" textlink="">
      <xdr:nvSpPr>
        <xdr:cNvPr id="71" name="楕円 70"/>
        <xdr:cNvSpPr/>
      </xdr:nvSpPr>
      <xdr:spPr bwMode="auto">
        <a:xfrm>
          <a:off x="4254500" y="3236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17995</xdr:rowOff>
    </xdr:from>
    <xdr:ext cx="762000" cy="259045"/>
    <xdr:sp macro="" textlink="">
      <xdr:nvSpPr>
        <xdr:cNvPr id="72" name="テキスト ボックス 71"/>
        <xdr:cNvSpPr txBox="1"/>
      </xdr:nvSpPr>
      <xdr:spPr>
        <a:xfrm>
          <a:off x="3924300" y="332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135246</xdr:rowOff>
    </xdr:from>
    <xdr:to>
      <xdr:col>19</xdr:col>
      <xdr:colOff>38100</xdr:colOff>
      <xdr:row>19</xdr:row>
      <xdr:rowOff>65396</xdr:rowOff>
    </xdr:to>
    <xdr:sp macro="" textlink="">
      <xdr:nvSpPr>
        <xdr:cNvPr id="73" name="楕円 72"/>
        <xdr:cNvSpPr/>
      </xdr:nvSpPr>
      <xdr:spPr bwMode="auto">
        <a:xfrm>
          <a:off x="3556000" y="3268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50173</xdr:rowOff>
    </xdr:from>
    <xdr:ext cx="762000" cy="259045"/>
    <xdr:sp macro="" textlink="">
      <xdr:nvSpPr>
        <xdr:cNvPr id="74" name="テキスト ボックス 73"/>
        <xdr:cNvSpPr txBox="1"/>
      </xdr:nvSpPr>
      <xdr:spPr>
        <a:xfrm>
          <a:off x="3225800" y="335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1981</xdr:rowOff>
    </xdr:from>
    <xdr:to>
      <xdr:col>15</xdr:col>
      <xdr:colOff>101600</xdr:colOff>
      <xdr:row>19</xdr:row>
      <xdr:rowOff>103581</xdr:rowOff>
    </xdr:to>
    <xdr:sp macro="" textlink="">
      <xdr:nvSpPr>
        <xdr:cNvPr id="75" name="楕円 74"/>
        <xdr:cNvSpPr/>
      </xdr:nvSpPr>
      <xdr:spPr bwMode="auto">
        <a:xfrm>
          <a:off x="2857500" y="330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88358</xdr:rowOff>
    </xdr:from>
    <xdr:ext cx="762000" cy="259045"/>
    <xdr:sp macro="" textlink="">
      <xdr:nvSpPr>
        <xdr:cNvPr id="76" name="テキスト ボックス 75"/>
        <xdr:cNvSpPr txBox="1"/>
      </xdr:nvSpPr>
      <xdr:spPr>
        <a:xfrm>
          <a:off x="2527300" y="33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69694</xdr:rowOff>
    </xdr:from>
    <xdr:to>
      <xdr:col>29</xdr:col>
      <xdr:colOff>127000</xdr:colOff>
      <xdr:row>35</xdr:row>
      <xdr:rowOff>86611</xdr:rowOff>
    </xdr:to>
    <xdr:cxnSp macro="">
      <xdr:nvCxnSpPr>
        <xdr:cNvPr id="107" name="直線コネクタ 106"/>
        <xdr:cNvCxnSpPr/>
      </xdr:nvCxnSpPr>
      <xdr:spPr bwMode="auto">
        <a:xfrm flipV="1">
          <a:off x="5003800" y="6680044"/>
          <a:ext cx="647700" cy="16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54471</xdr:rowOff>
    </xdr:from>
    <xdr:ext cx="762000" cy="259045"/>
    <xdr:sp macro="" textlink="">
      <xdr:nvSpPr>
        <xdr:cNvPr id="108" name="人口1人当たり決算額の推移平均値テキスト445"/>
        <xdr:cNvSpPr txBox="1"/>
      </xdr:nvSpPr>
      <xdr:spPr>
        <a:xfrm>
          <a:off x="5740400" y="6664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86611</xdr:rowOff>
    </xdr:from>
    <xdr:to>
      <xdr:col>26</xdr:col>
      <xdr:colOff>50800</xdr:colOff>
      <xdr:row>35</xdr:row>
      <xdr:rowOff>139189</xdr:rowOff>
    </xdr:to>
    <xdr:cxnSp macro="">
      <xdr:nvCxnSpPr>
        <xdr:cNvPr id="110" name="直線コネクタ 109"/>
        <xdr:cNvCxnSpPr/>
      </xdr:nvCxnSpPr>
      <xdr:spPr bwMode="auto">
        <a:xfrm flipV="1">
          <a:off x="4305300" y="6696961"/>
          <a:ext cx="698500" cy="52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139189</xdr:rowOff>
    </xdr:from>
    <xdr:to>
      <xdr:col>22</xdr:col>
      <xdr:colOff>114300</xdr:colOff>
      <xdr:row>35</xdr:row>
      <xdr:rowOff>146678</xdr:rowOff>
    </xdr:to>
    <xdr:cxnSp macro="">
      <xdr:nvCxnSpPr>
        <xdr:cNvPr id="113" name="直線コネクタ 112"/>
        <xdr:cNvCxnSpPr/>
      </xdr:nvCxnSpPr>
      <xdr:spPr bwMode="auto">
        <a:xfrm flipV="1">
          <a:off x="3606800" y="6749539"/>
          <a:ext cx="698500" cy="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146678</xdr:rowOff>
    </xdr:from>
    <xdr:to>
      <xdr:col>18</xdr:col>
      <xdr:colOff>177800</xdr:colOff>
      <xdr:row>35</xdr:row>
      <xdr:rowOff>150582</xdr:rowOff>
    </xdr:to>
    <xdr:cxnSp macro="">
      <xdr:nvCxnSpPr>
        <xdr:cNvPr id="116" name="直線コネクタ 115"/>
        <xdr:cNvCxnSpPr/>
      </xdr:nvCxnSpPr>
      <xdr:spPr bwMode="auto">
        <a:xfrm flipV="1">
          <a:off x="2908300" y="6757028"/>
          <a:ext cx="698500" cy="3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18894</xdr:rowOff>
    </xdr:from>
    <xdr:to>
      <xdr:col>29</xdr:col>
      <xdr:colOff>177800</xdr:colOff>
      <xdr:row>35</xdr:row>
      <xdr:rowOff>120494</xdr:rowOff>
    </xdr:to>
    <xdr:sp macro="" textlink="">
      <xdr:nvSpPr>
        <xdr:cNvPr id="126" name="楕円 125"/>
        <xdr:cNvSpPr/>
      </xdr:nvSpPr>
      <xdr:spPr bwMode="auto">
        <a:xfrm>
          <a:off x="5600700" y="662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206871</xdr:rowOff>
    </xdr:from>
    <xdr:ext cx="762000" cy="259045"/>
    <xdr:sp macro="" textlink="">
      <xdr:nvSpPr>
        <xdr:cNvPr id="127" name="人口1人当たり決算額の推移該当値テキスト445"/>
        <xdr:cNvSpPr txBox="1"/>
      </xdr:nvSpPr>
      <xdr:spPr>
        <a:xfrm>
          <a:off x="5740400" y="647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35811</xdr:rowOff>
    </xdr:from>
    <xdr:to>
      <xdr:col>26</xdr:col>
      <xdr:colOff>101600</xdr:colOff>
      <xdr:row>35</xdr:row>
      <xdr:rowOff>137411</xdr:rowOff>
    </xdr:to>
    <xdr:sp macro="" textlink="">
      <xdr:nvSpPr>
        <xdr:cNvPr id="128" name="楕円 127"/>
        <xdr:cNvSpPr/>
      </xdr:nvSpPr>
      <xdr:spPr bwMode="auto">
        <a:xfrm>
          <a:off x="4953000" y="664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147588</xdr:rowOff>
    </xdr:from>
    <xdr:ext cx="736600" cy="259045"/>
    <xdr:sp macro="" textlink="">
      <xdr:nvSpPr>
        <xdr:cNvPr id="129" name="テキスト ボックス 128"/>
        <xdr:cNvSpPr txBox="1"/>
      </xdr:nvSpPr>
      <xdr:spPr>
        <a:xfrm>
          <a:off x="4622800" y="6415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88389</xdr:rowOff>
    </xdr:from>
    <xdr:to>
      <xdr:col>22</xdr:col>
      <xdr:colOff>165100</xdr:colOff>
      <xdr:row>35</xdr:row>
      <xdr:rowOff>189989</xdr:rowOff>
    </xdr:to>
    <xdr:sp macro="" textlink="">
      <xdr:nvSpPr>
        <xdr:cNvPr id="130" name="楕円 129"/>
        <xdr:cNvSpPr/>
      </xdr:nvSpPr>
      <xdr:spPr bwMode="auto">
        <a:xfrm>
          <a:off x="4254500" y="669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200166</xdr:rowOff>
    </xdr:from>
    <xdr:ext cx="762000" cy="259045"/>
    <xdr:sp macro="" textlink="">
      <xdr:nvSpPr>
        <xdr:cNvPr id="131" name="テキスト ボックス 130"/>
        <xdr:cNvSpPr txBox="1"/>
      </xdr:nvSpPr>
      <xdr:spPr>
        <a:xfrm>
          <a:off x="3924300" y="646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95878</xdr:rowOff>
    </xdr:from>
    <xdr:to>
      <xdr:col>19</xdr:col>
      <xdr:colOff>38100</xdr:colOff>
      <xdr:row>35</xdr:row>
      <xdr:rowOff>197478</xdr:rowOff>
    </xdr:to>
    <xdr:sp macro="" textlink="">
      <xdr:nvSpPr>
        <xdr:cNvPr id="132" name="楕円 131"/>
        <xdr:cNvSpPr/>
      </xdr:nvSpPr>
      <xdr:spPr bwMode="auto">
        <a:xfrm>
          <a:off x="3556000" y="670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207655</xdr:rowOff>
    </xdr:from>
    <xdr:ext cx="762000" cy="259045"/>
    <xdr:sp macro="" textlink="">
      <xdr:nvSpPr>
        <xdr:cNvPr id="133" name="テキスト ボックス 132"/>
        <xdr:cNvSpPr txBox="1"/>
      </xdr:nvSpPr>
      <xdr:spPr>
        <a:xfrm>
          <a:off x="3225800" y="647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99782</xdr:rowOff>
    </xdr:from>
    <xdr:to>
      <xdr:col>15</xdr:col>
      <xdr:colOff>101600</xdr:colOff>
      <xdr:row>35</xdr:row>
      <xdr:rowOff>201382</xdr:rowOff>
    </xdr:to>
    <xdr:sp macro="" textlink="">
      <xdr:nvSpPr>
        <xdr:cNvPr id="134" name="楕円 133"/>
        <xdr:cNvSpPr/>
      </xdr:nvSpPr>
      <xdr:spPr bwMode="auto">
        <a:xfrm>
          <a:off x="2857500" y="671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211559</xdr:rowOff>
    </xdr:from>
    <xdr:ext cx="762000" cy="259045"/>
    <xdr:sp macro="" textlink="">
      <xdr:nvSpPr>
        <xdr:cNvPr id="135" name="テキスト ボックス 134"/>
        <xdr:cNvSpPr txBox="1"/>
      </xdr:nvSpPr>
      <xdr:spPr>
        <a:xfrm>
          <a:off x="2527300" y="647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
5,543
16.82
3,663,983
3,462,209
201,774
2,273,567
1,773,769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150755</xdr:rowOff>
    </xdr:from>
    <xdr:to>
      <xdr:col>24</xdr:col>
      <xdr:colOff>63500</xdr:colOff>
      <xdr:row>38</xdr:row>
      <xdr:rowOff>52530</xdr:rowOff>
    </xdr:to>
    <xdr:cxnSp macro="">
      <xdr:nvCxnSpPr>
        <xdr:cNvPr id="59" name="直線コネクタ 58"/>
        <xdr:cNvCxnSpPr/>
      </xdr:nvCxnSpPr>
      <xdr:spPr>
        <a:xfrm flipV="1">
          <a:off x="3797300" y="6494405"/>
          <a:ext cx="838200" cy="7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52530</xdr:rowOff>
    </xdr:from>
    <xdr:to>
      <xdr:col>19</xdr:col>
      <xdr:colOff>177800</xdr:colOff>
      <xdr:row>39</xdr:row>
      <xdr:rowOff>12059</xdr:rowOff>
    </xdr:to>
    <xdr:cxnSp macro="">
      <xdr:nvCxnSpPr>
        <xdr:cNvPr id="62" name="直線コネクタ 61"/>
        <xdr:cNvCxnSpPr/>
      </xdr:nvCxnSpPr>
      <xdr:spPr>
        <a:xfrm flipV="1">
          <a:off x="2908300" y="6567630"/>
          <a:ext cx="889000" cy="13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12059</xdr:rowOff>
    </xdr:from>
    <xdr:to>
      <xdr:col>15</xdr:col>
      <xdr:colOff>50800</xdr:colOff>
      <xdr:row>39</xdr:row>
      <xdr:rowOff>39052</xdr:rowOff>
    </xdr:to>
    <xdr:cxnSp macro="">
      <xdr:nvCxnSpPr>
        <xdr:cNvPr id="65" name="直線コネクタ 64"/>
        <xdr:cNvCxnSpPr/>
      </xdr:nvCxnSpPr>
      <xdr:spPr>
        <a:xfrm flipV="1">
          <a:off x="2019300" y="6698609"/>
          <a:ext cx="889000" cy="2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39052</xdr:rowOff>
    </xdr:from>
    <xdr:to>
      <xdr:col>10</xdr:col>
      <xdr:colOff>114300</xdr:colOff>
      <xdr:row>39</xdr:row>
      <xdr:rowOff>65945</xdr:rowOff>
    </xdr:to>
    <xdr:cxnSp macro="">
      <xdr:nvCxnSpPr>
        <xdr:cNvPr id="68" name="直線コネクタ 67"/>
        <xdr:cNvCxnSpPr/>
      </xdr:nvCxnSpPr>
      <xdr:spPr>
        <a:xfrm flipV="1">
          <a:off x="1130300" y="6725602"/>
          <a:ext cx="889000" cy="2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99955</xdr:rowOff>
    </xdr:from>
    <xdr:to>
      <xdr:col>24</xdr:col>
      <xdr:colOff>114300</xdr:colOff>
      <xdr:row>38</xdr:row>
      <xdr:rowOff>30105</xdr:rowOff>
    </xdr:to>
    <xdr:sp macro="" textlink="">
      <xdr:nvSpPr>
        <xdr:cNvPr id="78" name="楕円 77"/>
        <xdr:cNvSpPr/>
      </xdr:nvSpPr>
      <xdr:spPr>
        <a:xfrm>
          <a:off x="4584700" y="64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78382</xdr:rowOff>
    </xdr:from>
    <xdr:ext cx="599010" cy="259045"/>
    <xdr:sp macro="" textlink="">
      <xdr:nvSpPr>
        <xdr:cNvPr id="79" name="人件費該当値テキスト"/>
        <xdr:cNvSpPr txBox="1"/>
      </xdr:nvSpPr>
      <xdr:spPr>
        <a:xfrm>
          <a:off x="4686300" y="642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1730</xdr:rowOff>
    </xdr:from>
    <xdr:to>
      <xdr:col>20</xdr:col>
      <xdr:colOff>38100</xdr:colOff>
      <xdr:row>38</xdr:row>
      <xdr:rowOff>103330</xdr:rowOff>
    </xdr:to>
    <xdr:sp macro="" textlink="">
      <xdr:nvSpPr>
        <xdr:cNvPr id="80" name="楕円 79"/>
        <xdr:cNvSpPr/>
      </xdr:nvSpPr>
      <xdr:spPr>
        <a:xfrm>
          <a:off x="3746500" y="65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94457</xdr:rowOff>
    </xdr:from>
    <xdr:ext cx="599010" cy="259045"/>
    <xdr:sp macro="" textlink="">
      <xdr:nvSpPr>
        <xdr:cNvPr id="81" name="テキスト ボックス 80"/>
        <xdr:cNvSpPr txBox="1"/>
      </xdr:nvSpPr>
      <xdr:spPr>
        <a:xfrm>
          <a:off x="3497795" y="660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132709</xdr:rowOff>
    </xdr:from>
    <xdr:to>
      <xdr:col>15</xdr:col>
      <xdr:colOff>101600</xdr:colOff>
      <xdr:row>39</xdr:row>
      <xdr:rowOff>62859</xdr:rowOff>
    </xdr:to>
    <xdr:sp macro="" textlink="">
      <xdr:nvSpPr>
        <xdr:cNvPr id="82" name="楕円 81"/>
        <xdr:cNvSpPr/>
      </xdr:nvSpPr>
      <xdr:spPr>
        <a:xfrm>
          <a:off x="2857500" y="664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53986</xdr:rowOff>
    </xdr:from>
    <xdr:ext cx="534377" cy="259045"/>
    <xdr:sp macro="" textlink="">
      <xdr:nvSpPr>
        <xdr:cNvPr id="83" name="テキスト ボックス 82"/>
        <xdr:cNvSpPr txBox="1"/>
      </xdr:nvSpPr>
      <xdr:spPr>
        <a:xfrm>
          <a:off x="2641111" y="674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159702</xdr:rowOff>
    </xdr:from>
    <xdr:to>
      <xdr:col>10</xdr:col>
      <xdr:colOff>165100</xdr:colOff>
      <xdr:row>39</xdr:row>
      <xdr:rowOff>89852</xdr:rowOff>
    </xdr:to>
    <xdr:sp macro="" textlink="">
      <xdr:nvSpPr>
        <xdr:cNvPr id="84" name="楕円 83"/>
        <xdr:cNvSpPr/>
      </xdr:nvSpPr>
      <xdr:spPr>
        <a:xfrm>
          <a:off x="1968500" y="66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80979</xdr:rowOff>
    </xdr:from>
    <xdr:ext cx="534377" cy="259045"/>
    <xdr:sp macro="" textlink="">
      <xdr:nvSpPr>
        <xdr:cNvPr id="85" name="テキスト ボックス 84"/>
        <xdr:cNvSpPr txBox="1"/>
      </xdr:nvSpPr>
      <xdr:spPr>
        <a:xfrm>
          <a:off x="1752111" y="67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15145</xdr:rowOff>
    </xdr:from>
    <xdr:to>
      <xdr:col>6</xdr:col>
      <xdr:colOff>38100</xdr:colOff>
      <xdr:row>39</xdr:row>
      <xdr:rowOff>116745</xdr:rowOff>
    </xdr:to>
    <xdr:sp macro="" textlink="">
      <xdr:nvSpPr>
        <xdr:cNvPr id="86" name="楕円 85"/>
        <xdr:cNvSpPr/>
      </xdr:nvSpPr>
      <xdr:spPr>
        <a:xfrm>
          <a:off x="1079500" y="67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107872</xdr:rowOff>
    </xdr:from>
    <xdr:ext cx="534377" cy="259045"/>
    <xdr:sp macro="" textlink="">
      <xdr:nvSpPr>
        <xdr:cNvPr id="87" name="テキスト ボックス 86"/>
        <xdr:cNvSpPr txBox="1"/>
      </xdr:nvSpPr>
      <xdr:spPr>
        <a:xfrm>
          <a:off x="863111" y="679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104994</xdr:rowOff>
    </xdr:from>
    <xdr:to>
      <xdr:col>24</xdr:col>
      <xdr:colOff>63500</xdr:colOff>
      <xdr:row>58</xdr:row>
      <xdr:rowOff>107748</xdr:rowOff>
    </xdr:to>
    <xdr:cxnSp macro="">
      <xdr:nvCxnSpPr>
        <xdr:cNvPr id="116" name="直線コネクタ 115"/>
        <xdr:cNvCxnSpPr/>
      </xdr:nvCxnSpPr>
      <xdr:spPr>
        <a:xfrm flipV="1">
          <a:off x="3797300" y="10049094"/>
          <a:ext cx="8382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107748</xdr:rowOff>
    </xdr:from>
    <xdr:to>
      <xdr:col>19</xdr:col>
      <xdr:colOff>177800</xdr:colOff>
      <xdr:row>58</xdr:row>
      <xdr:rowOff>116448</xdr:rowOff>
    </xdr:to>
    <xdr:cxnSp macro="">
      <xdr:nvCxnSpPr>
        <xdr:cNvPr id="119" name="直線コネクタ 118"/>
        <xdr:cNvCxnSpPr/>
      </xdr:nvCxnSpPr>
      <xdr:spPr>
        <a:xfrm flipV="1">
          <a:off x="2908300" y="10051848"/>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131743</xdr:rowOff>
    </xdr:from>
    <xdr:to>
      <xdr:col>15</xdr:col>
      <xdr:colOff>50800</xdr:colOff>
      <xdr:row>58</xdr:row>
      <xdr:rowOff>116448</xdr:rowOff>
    </xdr:to>
    <xdr:cxnSp macro="">
      <xdr:nvCxnSpPr>
        <xdr:cNvPr id="122" name="直線コネクタ 121"/>
        <xdr:cNvCxnSpPr/>
      </xdr:nvCxnSpPr>
      <xdr:spPr>
        <a:xfrm>
          <a:off x="2019300" y="9904393"/>
          <a:ext cx="889000" cy="15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131743</xdr:rowOff>
    </xdr:from>
    <xdr:to>
      <xdr:col>10</xdr:col>
      <xdr:colOff>114300</xdr:colOff>
      <xdr:row>58</xdr:row>
      <xdr:rowOff>60369</xdr:rowOff>
    </xdr:to>
    <xdr:cxnSp macro="">
      <xdr:nvCxnSpPr>
        <xdr:cNvPr id="125" name="直線コネクタ 124"/>
        <xdr:cNvCxnSpPr/>
      </xdr:nvCxnSpPr>
      <xdr:spPr>
        <a:xfrm flipV="1">
          <a:off x="1130300" y="9904393"/>
          <a:ext cx="889000" cy="10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54194</xdr:rowOff>
    </xdr:from>
    <xdr:to>
      <xdr:col>24</xdr:col>
      <xdr:colOff>114300</xdr:colOff>
      <xdr:row>58</xdr:row>
      <xdr:rowOff>155794</xdr:rowOff>
    </xdr:to>
    <xdr:sp macro="" textlink="">
      <xdr:nvSpPr>
        <xdr:cNvPr id="135" name="楕円 134"/>
        <xdr:cNvSpPr/>
      </xdr:nvSpPr>
      <xdr:spPr>
        <a:xfrm>
          <a:off x="4584700" y="99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149479</xdr:rowOff>
    </xdr:from>
    <xdr:ext cx="534377" cy="259045"/>
    <xdr:sp macro="" textlink="">
      <xdr:nvSpPr>
        <xdr:cNvPr id="136" name="物件費該当値テキスト"/>
        <xdr:cNvSpPr txBox="1"/>
      </xdr:nvSpPr>
      <xdr:spPr>
        <a:xfrm>
          <a:off x="4686300" y="99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56948</xdr:rowOff>
    </xdr:from>
    <xdr:to>
      <xdr:col>20</xdr:col>
      <xdr:colOff>38100</xdr:colOff>
      <xdr:row>58</xdr:row>
      <xdr:rowOff>158548</xdr:rowOff>
    </xdr:to>
    <xdr:sp macro="" textlink="">
      <xdr:nvSpPr>
        <xdr:cNvPr id="137" name="楕円 136"/>
        <xdr:cNvSpPr/>
      </xdr:nvSpPr>
      <xdr:spPr>
        <a:xfrm>
          <a:off x="3746500" y="100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149675</xdr:rowOff>
    </xdr:from>
    <xdr:ext cx="534377" cy="259045"/>
    <xdr:sp macro="" textlink="">
      <xdr:nvSpPr>
        <xdr:cNvPr id="138" name="テキスト ボックス 137"/>
        <xdr:cNvSpPr txBox="1"/>
      </xdr:nvSpPr>
      <xdr:spPr>
        <a:xfrm>
          <a:off x="3530111" y="10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65648</xdr:rowOff>
    </xdr:from>
    <xdr:to>
      <xdr:col>15</xdr:col>
      <xdr:colOff>101600</xdr:colOff>
      <xdr:row>58</xdr:row>
      <xdr:rowOff>167248</xdr:rowOff>
    </xdr:to>
    <xdr:sp macro="" textlink="">
      <xdr:nvSpPr>
        <xdr:cNvPr id="139" name="楕円 138"/>
        <xdr:cNvSpPr/>
      </xdr:nvSpPr>
      <xdr:spPr>
        <a:xfrm>
          <a:off x="2857500" y="100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158375</xdr:rowOff>
    </xdr:from>
    <xdr:ext cx="534377" cy="259045"/>
    <xdr:sp macro="" textlink="">
      <xdr:nvSpPr>
        <xdr:cNvPr id="140" name="テキスト ボックス 139"/>
        <xdr:cNvSpPr txBox="1"/>
      </xdr:nvSpPr>
      <xdr:spPr>
        <a:xfrm>
          <a:off x="2641111" y="1010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80943</xdr:rowOff>
    </xdr:from>
    <xdr:to>
      <xdr:col>10</xdr:col>
      <xdr:colOff>165100</xdr:colOff>
      <xdr:row>58</xdr:row>
      <xdr:rowOff>11093</xdr:rowOff>
    </xdr:to>
    <xdr:sp macro="" textlink="">
      <xdr:nvSpPr>
        <xdr:cNvPr id="141" name="楕円 140"/>
        <xdr:cNvSpPr/>
      </xdr:nvSpPr>
      <xdr:spPr>
        <a:xfrm>
          <a:off x="1968500" y="985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27620</xdr:rowOff>
    </xdr:from>
    <xdr:ext cx="599010" cy="259045"/>
    <xdr:sp macro="" textlink="">
      <xdr:nvSpPr>
        <xdr:cNvPr id="142" name="テキスト ボックス 141"/>
        <xdr:cNvSpPr txBox="1"/>
      </xdr:nvSpPr>
      <xdr:spPr>
        <a:xfrm>
          <a:off x="1719795" y="962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9569</xdr:rowOff>
    </xdr:from>
    <xdr:to>
      <xdr:col>6</xdr:col>
      <xdr:colOff>38100</xdr:colOff>
      <xdr:row>58</xdr:row>
      <xdr:rowOff>111169</xdr:rowOff>
    </xdr:to>
    <xdr:sp macro="" textlink="">
      <xdr:nvSpPr>
        <xdr:cNvPr id="143" name="楕円 142"/>
        <xdr:cNvSpPr/>
      </xdr:nvSpPr>
      <xdr:spPr>
        <a:xfrm>
          <a:off x="1079500" y="99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127696</xdr:rowOff>
    </xdr:from>
    <xdr:ext cx="599010" cy="259045"/>
    <xdr:sp macro="" textlink="">
      <xdr:nvSpPr>
        <xdr:cNvPr id="144" name="テキスト ボックス 143"/>
        <xdr:cNvSpPr txBox="1"/>
      </xdr:nvSpPr>
      <xdr:spPr>
        <a:xfrm>
          <a:off x="830795" y="972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2718</xdr:rowOff>
    </xdr:from>
    <xdr:to>
      <xdr:col>24</xdr:col>
      <xdr:colOff>63500</xdr:colOff>
      <xdr:row>79</xdr:row>
      <xdr:rowOff>11100</xdr:rowOff>
    </xdr:to>
    <xdr:cxnSp macro="">
      <xdr:nvCxnSpPr>
        <xdr:cNvPr id="173" name="直線コネクタ 172"/>
        <xdr:cNvCxnSpPr/>
      </xdr:nvCxnSpPr>
      <xdr:spPr>
        <a:xfrm>
          <a:off x="3797300" y="1354726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1169</xdr:rowOff>
    </xdr:from>
    <xdr:to>
      <xdr:col>19</xdr:col>
      <xdr:colOff>177800</xdr:colOff>
      <xdr:row>79</xdr:row>
      <xdr:rowOff>2718</xdr:rowOff>
    </xdr:to>
    <xdr:cxnSp macro="">
      <xdr:nvCxnSpPr>
        <xdr:cNvPr id="176" name="直線コネクタ 175"/>
        <xdr:cNvCxnSpPr/>
      </xdr:nvCxnSpPr>
      <xdr:spPr>
        <a:xfrm>
          <a:off x="2908300" y="13545719"/>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1169</xdr:rowOff>
    </xdr:from>
    <xdr:to>
      <xdr:col>15</xdr:col>
      <xdr:colOff>50800</xdr:colOff>
      <xdr:row>79</xdr:row>
      <xdr:rowOff>15151</xdr:rowOff>
    </xdr:to>
    <xdr:cxnSp macro="">
      <xdr:nvCxnSpPr>
        <xdr:cNvPr id="179" name="直線コネクタ 178"/>
        <xdr:cNvCxnSpPr/>
      </xdr:nvCxnSpPr>
      <xdr:spPr>
        <a:xfrm flipV="1">
          <a:off x="2019300" y="13545719"/>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1563</xdr:rowOff>
    </xdr:from>
    <xdr:to>
      <xdr:col>10</xdr:col>
      <xdr:colOff>114300</xdr:colOff>
      <xdr:row>79</xdr:row>
      <xdr:rowOff>15151</xdr:rowOff>
    </xdr:to>
    <xdr:cxnSp macro="">
      <xdr:nvCxnSpPr>
        <xdr:cNvPr id="182" name="直線コネクタ 181"/>
        <xdr:cNvCxnSpPr/>
      </xdr:nvCxnSpPr>
      <xdr:spPr>
        <a:xfrm>
          <a:off x="1130300" y="13546113"/>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131750</xdr:rowOff>
    </xdr:from>
    <xdr:to>
      <xdr:col>24</xdr:col>
      <xdr:colOff>114300</xdr:colOff>
      <xdr:row>79</xdr:row>
      <xdr:rowOff>61900</xdr:rowOff>
    </xdr:to>
    <xdr:sp macro="" textlink="">
      <xdr:nvSpPr>
        <xdr:cNvPr id="192" name="楕円 191"/>
        <xdr:cNvSpPr/>
      </xdr:nvSpPr>
      <xdr:spPr>
        <a:xfrm>
          <a:off x="4584700" y="135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46677</xdr:rowOff>
    </xdr:from>
    <xdr:ext cx="469744" cy="259045"/>
    <xdr:sp macro="" textlink="">
      <xdr:nvSpPr>
        <xdr:cNvPr id="193" name="維持補修費該当値テキスト"/>
        <xdr:cNvSpPr txBox="1"/>
      </xdr:nvSpPr>
      <xdr:spPr>
        <a:xfrm>
          <a:off x="4686300" y="134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123368</xdr:rowOff>
    </xdr:from>
    <xdr:to>
      <xdr:col>20</xdr:col>
      <xdr:colOff>38100</xdr:colOff>
      <xdr:row>79</xdr:row>
      <xdr:rowOff>53518</xdr:rowOff>
    </xdr:to>
    <xdr:sp macro="" textlink="">
      <xdr:nvSpPr>
        <xdr:cNvPr id="194" name="楕円 193"/>
        <xdr:cNvSpPr/>
      </xdr:nvSpPr>
      <xdr:spPr>
        <a:xfrm>
          <a:off x="3746500" y="134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44645</xdr:rowOff>
    </xdr:from>
    <xdr:ext cx="469744" cy="259045"/>
    <xdr:sp macro="" textlink="">
      <xdr:nvSpPr>
        <xdr:cNvPr id="195" name="テキスト ボックス 194"/>
        <xdr:cNvSpPr txBox="1"/>
      </xdr:nvSpPr>
      <xdr:spPr>
        <a:xfrm>
          <a:off x="3562428" y="135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121819</xdr:rowOff>
    </xdr:from>
    <xdr:to>
      <xdr:col>15</xdr:col>
      <xdr:colOff>101600</xdr:colOff>
      <xdr:row>79</xdr:row>
      <xdr:rowOff>51969</xdr:rowOff>
    </xdr:to>
    <xdr:sp macro="" textlink="">
      <xdr:nvSpPr>
        <xdr:cNvPr id="196" name="楕円 195"/>
        <xdr:cNvSpPr/>
      </xdr:nvSpPr>
      <xdr:spPr>
        <a:xfrm>
          <a:off x="2857500" y="134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43096</xdr:rowOff>
    </xdr:from>
    <xdr:ext cx="469744" cy="259045"/>
    <xdr:sp macro="" textlink="">
      <xdr:nvSpPr>
        <xdr:cNvPr id="197" name="テキスト ボックス 196"/>
        <xdr:cNvSpPr txBox="1"/>
      </xdr:nvSpPr>
      <xdr:spPr>
        <a:xfrm>
          <a:off x="2673428" y="1358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135801</xdr:rowOff>
    </xdr:from>
    <xdr:to>
      <xdr:col>10</xdr:col>
      <xdr:colOff>165100</xdr:colOff>
      <xdr:row>79</xdr:row>
      <xdr:rowOff>65951</xdr:rowOff>
    </xdr:to>
    <xdr:sp macro="" textlink="">
      <xdr:nvSpPr>
        <xdr:cNvPr id="198" name="楕円 197"/>
        <xdr:cNvSpPr/>
      </xdr:nvSpPr>
      <xdr:spPr>
        <a:xfrm>
          <a:off x="1968500" y="135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57078</xdr:rowOff>
    </xdr:from>
    <xdr:ext cx="469744" cy="259045"/>
    <xdr:sp macro="" textlink="">
      <xdr:nvSpPr>
        <xdr:cNvPr id="199" name="テキスト ボックス 198"/>
        <xdr:cNvSpPr txBox="1"/>
      </xdr:nvSpPr>
      <xdr:spPr>
        <a:xfrm>
          <a:off x="1784428" y="1360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122213</xdr:rowOff>
    </xdr:from>
    <xdr:to>
      <xdr:col>6</xdr:col>
      <xdr:colOff>38100</xdr:colOff>
      <xdr:row>79</xdr:row>
      <xdr:rowOff>52363</xdr:rowOff>
    </xdr:to>
    <xdr:sp macro="" textlink="">
      <xdr:nvSpPr>
        <xdr:cNvPr id="200" name="楕円 199"/>
        <xdr:cNvSpPr/>
      </xdr:nvSpPr>
      <xdr:spPr>
        <a:xfrm>
          <a:off x="1079500" y="134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43490</xdr:rowOff>
    </xdr:from>
    <xdr:ext cx="469744" cy="259045"/>
    <xdr:sp macro="" textlink="">
      <xdr:nvSpPr>
        <xdr:cNvPr id="201" name="テキスト ボックス 200"/>
        <xdr:cNvSpPr txBox="1"/>
      </xdr:nvSpPr>
      <xdr:spPr>
        <a:xfrm>
          <a:off x="895428" y="1358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112779</xdr:rowOff>
    </xdr:from>
    <xdr:to>
      <xdr:col>24</xdr:col>
      <xdr:colOff>63500</xdr:colOff>
      <xdr:row>98</xdr:row>
      <xdr:rowOff>20806</xdr:rowOff>
    </xdr:to>
    <xdr:cxnSp macro="">
      <xdr:nvCxnSpPr>
        <xdr:cNvPr id="233" name="直線コネクタ 232"/>
        <xdr:cNvCxnSpPr/>
      </xdr:nvCxnSpPr>
      <xdr:spPr>
        <a:xfrm flipV="1">
          <a:off x="3797300" y="16571979"/>
          <a:ext cx="838200" cy="2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20806</xdr:rowOff>
    </xdr:from>
    <xdr:to>
      <xdr:col>19</xdr:col>
      <xdr:colOff>177800</xdr:colOff>
      <xdr:row>98</xdr:row>
      <xdr:rowOff>54955</xdr:rowOff>
    </xdr:to>
    <xdr:cxnSp macro="">
      <xdr:nvCxnSpPr>
        <xdr:cNvPr id="236" name="直線コネクタ 235"/>
        <xdr:cNvCxnSpPr/>
      </xdr:nvCxnSpPr>
      <xdr:spPr>
        <a:xfrm flipV="1">
          <a:off x="2908300" y="16822906"/>
          <a:ext cx="889000" cy="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54955</xdr:rowOff>
    </xdr:from>
    <xdr:to>
      <xdr:col>15</xdr:col>
      <xdr:colOff>50800</xdr:colOff>
      <xdr:row>98</xdr:row>
      <xdr:rowOff>60496</xdr:rowOff>
    </xdr:to>
    <xdr:cxnSp macro="">
      <xdr:nvCxnSpPr>
        <xdr:cNvPr id="239" name="直線コネクタ 238"/>
        <xdr:cNvCxnSpPr/>
      </xdr:nvCxnSpPr>
      <xdr:spPr>
        <a:xfrm flipV="1">
          <a:off x="2019300" y="16857055"/>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58176</xdr:rowOff>
    </xdr:from>
    <xdr:to>
      <xdr:col>10</xdr:col>
      <xdr:colOff>114300</xdr:colOff>
      <xdr:row>98</xdr:row>
      <xdr:rowOff>60496</xdr:rowOff>
    </xdr:to>
    <xdr:cxnSp macro="">
      <xdr:nvCxnSpPr>
        <xdr:cNvPr id="242" name="直線コネクタ 241"/>
        <xdr:cNvCxnSpPr/>
      </xdr:nvCxnSpPr>
      <xdr:spPr>
        <a:xfrm>
          <a:off x="1130300" y="16860276"/>
          <a:ext cx="8890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61979</xdr:rowOff>
    </xdr:from>
    <xdr:to>
      <xdr:col>24</xdr:col>
      <xdr:colOff>114300</xdr:colOff>
      <xdr:row>96</xdr:row>
      <xdr:rowOff>163579</xdr:rowOff>
    </xdr:to>
    <xdr:sp macro="" textlink="">
      <xdr:nvSpPr>
        <xdr:cNvPr id="252" name="楕円 251"/>
        <xdr:cNvSpPr/>
      </xdr:nvSpPr>
      <xdr:spPr>
        <a:xfrm>
          <a:off x="4584700" y="1652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40406</xdr:rowOff>
    </xdr:from>
    <xdr:ext cx="534377" cy="259045"/>
    <xdr:sp macro="" textlink="">
      <xdr:nvSpPr>
        <xdr:cNvPr id="253" name="扶助費該当値テキスト"/>
        <xdr:cNvSpPr txBox="1"/>
      </xdr:nvSpPr>
      <xdr:spPr>
        <a:xfrm>
          <a:off x="4686300" y="1649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141456</xdr:rowOff>
    </xdr:from>
    <xdr:to>
      <xdr:col>20</xdr:col>
      <xdr:colOff>38100</xdr:colOff>
      <xdr:row>98</xdr:row>
      <xdr:rowOff>71606</xdr:rowOff>
    </xdr:to>
    <xdr:sp macro="" textlink="">
      <xdr:nvSpPr>
        <xdr:cNvPr id="254" name="楕円 253"/>
        <xdr:cNvSpPr/>
      </xdr:nvSpPr>
      <xdr:spPr>
        <a:xfrm>
          <a:off x="3746500" y="16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62733</xdr:rowOff>
    </xdr:from>
    <xdr:ext cx="534377" cy="259045"/>
    <xdr:sp macro="" textlink="">
      <xdr:nvSpPr>
        <xdr:cNvPr id="255" name="テキスト ボックス 254"/>
        <xdr:cNvSpPr txBox="1"/>
      </xdr:nvSpPr>
      <xdr:spPr>
        <a:xfrm>
          <a:off x="3530111" y="168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4155</xdr:rowOff>
    </xdr:from>
    <xdr:to>
      <xdr:col>15</xdr:col>
      <xdr:colOff>101600</xdr:colOff>
      <xdr:row>98</xdr:row>
      <xdr:rowOff>105755</xdr:rowOff>
    </xdr:to>
    <xdr:sp macro="" textlink="">
      <xdr:nvSpPr>
        <xdr:cNvPr id="256" name="楕円 255"/>
        <xdr:cNvSpPr/>
      </xdr:nvSpPr>
      <xdr:spPr>
        <a:xfrm>
          <a:off x="2857500" y="168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96882</xdr:rowOff>
    </xdr:from>
    <xdr:ext cx="534377" cy="259045"/>
    <xdr:sp macro="" textlink="">
      <xdr:nvSpPr>
        <xdr:cNvPr id="257" name="テキスト ボックス 256"/>
        <xdr:cNvSpPr txBox="1"/>
      </xdr:nvSpPr>
      <xdr:spPr>
        <a:xfrm>
          <a:off x="2641111" y="168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9696</xdr:rowOff>
    </xdr:from>
    <xdr:to>
      <xdr:col>10</xdr:col>
      <xdr:colOff>165100</xdr:colOff>
      <xdr:row>98</xdr:row>
      <xdr:rowOff>111296</xdr:rowOff>
    </xdr:to>
    <xdr:sp macro="" textlink="">
      <xdr:nvSpPr>
        <xdr:cNvPr id="258" name="楕円 257"/>
        <xdr:cNvSpPr/>
      </xdr:nvSpPr>
      <xdr:spPr>
        <a:xfrm>
          <a:off x="1968500" y="168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102423</xdr:rowOff>
    </xdr:from>
    <xdr:ext cx="534377" cy="259045"/>
    <xdr:sp macro="" textlink="">
      <xdr:nvSpPr>
        <xdr:cNvPr id="259" name="テキスト ボックス 258"/>
        <xdr:cNvSpPr txBox="1"/>
      </xdr:nvSpPr>
      <xdr:spPr>
        <a:xfrm>
          <a:off x="1752111" y="1690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7376</xdr:rowOff>
    </xdr:from>
    <xdr:to>
      <xdr:col>6</xdr:col>
      <xdr:colOff>38100</xdr:colOff>
      <xdr:row>98</xdr:row>
      <xdr:rowOff>108976</xdr:rowOff>
    </xdr:to>
    <xdr:sp macro="" textlink="">
      <xdr:nvSpPr>
        <xdr:cNvPr id="260" name="楕円 259"/>
        <xdr:cNvSpPr/>
      </xdr:nvSpPr>
      <xdr:spPr>
        <a:xfrm>
          <a:off x="1079500" y="168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100103</xdr:rowOff>
    </xdr:from>
    <xdr:ext cx="534377" cy="259045"/>
    <xdr:sp macro="" textlink="">
      <xdr:nvSpPr>
        <xdr:cNvPr id="261" name="テキスト ボックス 260"/>
        <xdr:cNvSpPr txBox="1"/>
      </xdr:nvSpPr>
      <xdr:spPr>
        <a:xfrm>
          <a:off x="863111" y="169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160327</xdr:rowOff>
    </xdr:from>
    <xdr:to>
      <xdr:col>55</xdr:col>
      <xdr:colOff>0</xdr:colOff>
      <xdr:row>36</xdr:row>
      <xdr:rowOff>112527</xdr:rowOff>
    </xdr:to>
    <xdr:cxnSp macro="">
      <xdr:nvCxnSpPr>
        <xdr:cNvPr id="290" name="直線コネクタ 289"/>
        <xdr:cNvCxnSpPr/>
      </xdr:nvCxnSpPr>
      <xdr:spPr>
        <a:xfrm>
          <a:off x="9639300" y="5818177"/>
          <a:ext cx="838200" cy="46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160327</xdr:rowOff>
    </xdr:from>
    <xdr:to>
      <xdr:col>50</xdr:col>
      <xdr:colOff>114300</xdr:colOff>
      <xdr:row>37</xdr:row>
      <xdr:rowOff>102587</xdr:rowOff>
    </xdr:to>
    <xdr:cxnSp macro="">
      <xdr:nvCxnSpPr>
        <xdr:cNvPr id="293" name="直線コネクタ 292"/>
        <xdr:cNvCxnSpPr/>
      </xdr:nvCxnSpPr>
      <xdr:spPr>
        <a:xfrm flipV="1">
          <a:off x="8750300" y="5818177"/>
          <a:ext cx="889000" cy="62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102587</xdr:rowOff>
    </xdr:from>
    <xdr:to>
      <xdr:col>45</xdr:col>
      <xdr:colOff>177800</xdr:colOff>
      <xdr:row>37</xdr:row>
      <xdr:rowOff>120795</xdr:rowOff>
    </xdr:to>
    <xdr:cxnSp macro="">
      <xdr:nvCxnSpPr>
        <xdr:cNvPr id="296" name="直線コネクタ 295"/>
        <xdr:cNvCxnSpPr/>
      </xdr:nvCxnSpPr>
      <xdr:spPr>
        <a:xfrm flipV="1">
          <a:off x="7861300" y="6446237"/>
          <a:ext cx="889000" cy="1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120795</xdr:rowOff>
    </xdr:from>
    <xdr:to>
      <xdr:col>41</xdr:col>
      <xdr:colOff>50800</xdr:colOff>
      <xdr:row>37</xdr:row>
      <xdr:rowOff>129600</xdr:rowOff>
    </xdr:to>
    <xdr:cxnSp macro="">
      <xdr:nvCxnSpPr>
        <xdr:cNvPr id="299" name="直線コネクタ 298"/>
        <xdr:cNvCxnSpPr/>
      </xdr:nvCxnSpPr>
      <xdr:spPr>
        <a:xfrm flipV="1">
          <a:off x="6972300" y="6464445"/>
          <a:ext cx="889000" cy="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61727</xdr:rowOff>
    </xdr:from>
    <xdr:to>
      <xdr:col>55</xdr:col>
      <xdr:colOff>50800</xdr:colOff>
      <xdr:row>36</xdr:row>
      <xdr:rowOff>163327</xdr:rowOff>
    </xdr:to>
    <xdr:sp macro="" textlink="">
      <xdr:nvSpPr>
        <xdr:cNvPr id="309" name="楕円 308"/>
        <xdr:cNvSpPr/>
      </xdr:nvSpPr>
      <xdr:spPr>
        <a:xfrm>
          <a:off x="10426700" y="62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40154</xdr:rowOff>
    </xdr:from>
    <xdr:ext cx="599010" cy="259045"/>
    <xdr:sp macro="" textlink="">
      <xdr:nvSpPr>
        <xdr:cNvPr id="310" name="補助費等該当値テキスト"/>
        <xdr:cNvSpPr txBox="1"/>
      </xdr:nvSpPr>
      <xdr:spPr>
        <a:xfrm>
          <a:off x="10528300" y="621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109527</xdr:rowOff>
    </xdr:from>
    <xdr:to>
      <xdr:col>50</xdr:col>
      <xdr:colOff>165100</xdr:colOff>
      <xdr:row>34</xdr:row>
      <xdr:rowOff>39677</xdr:rowOff>
    </xdr:to>
    <xdr:sp macro="" textlink="">
      <xdr:nvSpPr>
        <xdr:cNvPr id="311" name="楕円 310"/>
        <xdr:cNvSpPr/>
      </xdr:nvSpPr>
      <xdr:spPr>
        <a:xfrm>
          <a:off x="9588500" y="57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56204</xdr:rowOff>
    </xdr:from>
    <xdr:ext cx="599010" cy="259045"/>
    <xdr:sp macro="" textlink="">
      <xdr:nvSpPr>
        <xdr:cNvPr id="312" name="テキスト ボックス 311"/>
        <xdr:cNvSpPr txBox="1"/>
      </xdr:nvSpPr>
      <xdr:spPr>
        <a:xfrm>
          <a:off x="9339795" y="554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51787</xdr:rowOff>
    </xdr:from>
    <xdr:to>
      <xdr:col>46</xdr:col>
      <xdr:colOff>38100</xdr:colOff>
      <xdr:row>37</xdr:row>
      <xdr:rowOff>153387</xdr:rowOff>
    </xdr:to>
    <xdr:sp macro="" textlink="">
      <xdr:nvSpPr>
        <xdr:cNvPr id="313" name="楕円 312"/>
        <xdr:cNvSpPr/>
      </xdr:nvSpPr>
      <xdr:spPr>
        <a:xfrm>
          <a:off x="8699500" y="639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144514</xdr:rowOff>
    </xdr:from>
    <xdr:ext cx="534377" cy="259045"/>
    <xdr:sp macro="" textlink="">
      <xdr:nvSpPr>
        <xdr:cNvPr id="314" name="テキスト ボックス 313"/>
        <xdr:cNvSpPr txBox="1"/>
      </xdr:nvSpPr>
      <xdr:spPr>
        <a:xfrm>
          <a:off x="8483111" y="648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69995</xdr:rowOff>
    </xdr:from>
    <xdr:to>
      <xdr:col>41</xdr:col>
      <xdr:colOff>101600</xdr:colOff>
      <xdr:row>38</xdr:row>
      <xdr:rowOff>145</xdr:rowOff>
    </xdr:to>
    <xdr:sp macro="" textlink="">
      <xdr:nvSpPr>
        <xdr:cNvPr id="315" name="楕円 314"/>
        <xdr:cNvSpPr/>
      </xdr:nvSpPr>
      <xdr:spPr>
        <a:xfrm>
          <a:off x="7810500" y="64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162722</xdr:rowOff>
    </xdr:from>
    <xdr:ext cx="534377" cy="259045"/>
    <xdr:sp macro="" textlink="">
      <xdr:nvSpPr>
        <xdr:cNvPr id="316" name="テキスト ボックス 315"/>
        <xdr:cNvSpPr txBox="1"/>
      </xdr:nvSpPr>
      <xdr:spPr>
        <a:xfrm>
          <a:off x="7594111" y="65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78800</xdr:rowOff>
    </xdr:from>
    <xdr:to>
      <xdr:col>36</xdr:col>
      <xdr:colOff>165100</xdr:colOff>
      <xdr:row>38</xdr:row>
      <xdr:rowOff>8950</xdr:rowOff>
    </xdr:to>
    <xdr:sp macro="" textlink="">
      <xdr:nvSpPr>
        <xdr:cNvPr id="317" name="楕円 316"/>
        <xdr:cNvSpPr/>
      </xdr:nvSpPr>
      <xdr:spPr>
        <a:xfrm>
          <a:off x="6921500" y="64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77</xdr:rowOff>
    </xdr:from>
    <xdr:ext cx="534377" cy="259045"/>
    <xdr:sp macro="" textlink="">
      <xdr:nvSpPr>
        <xdr:cNvPr id="318" name="テキスト ボックス 317"/>
        <xdr:cNvSpPr txBox="1"/>
      </xdr:nvSpPr>
      <xdr:spPr>
        <a:xfrm>
          <a:off x="6705111" y="651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102167</xdr:rowOff>
    </xdr:from>
    <xdr:to>
      <xdr:col>55</xdr:col>
      <xdr:colOff>0</xdr:colOff>
      <xdr:row>58</xdr:row>
      <xdr:rowOff>107835</xdr:rowOff>
    </xdr:to>
    <xdr:cxnSp macro="">
      <xdr:nvCxnSpPr>
        <xdr:cNvPr id="347" name="直線コネクタ 346"/>
        <xdr:cNvCxnSpPr/>
      </xdr:nvCxnSpPr>
      <xdr:spPr>
        <a:xfrm flipV="1">
          <a:off x="9639300" y="10046267"/>
          <a:ext cx="8382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89507</xdr:rowOff>
    </xdr:from>
    <xdr:to>
      <xdr:col>50</xdr:col>
      <xdr:colOff>114300</xdr:colOff>
      <xdr:row>58</xdr:row>
      <xdr:rowOff>107835</xdr:rowOff>
    </xdr:to>
    <xdr:cxnSp macro="">
      <xdr:nvCxnSpPr>
        <xdr:cNvPr id="350" name="直線コネクタ 349"/>
        <xdr:cNvCxnSpPr/>
      </xdr:nvCxnSpPr>
      <xdr:spPr>
        <a:xfrm>
          <a:off x="8750300" y="10033607"/>
          <a:ext cx="889000" cy="1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89507</xdr:rowOff>
    </xdr:from>
    <xdr:to>
      <xdr:col>45</xdr:col>
      <xdr:colOff>177800</xdr:colOff>
      <xdr:row>58</xdr:row>
      <xdr:rowOff>110110</xdr:rowOff>
    </xdr:to>
    <xdr:cxnSp macro="">
      <xdr:nvCxnSpPr>
        <xdr:cNvPr id="353" name="直線コネクタ 352"/>
        <xdr:cNvCxnSpPr/>
      </xdr:nvCxnSpPr>
      <xdr:spPr>
        <a:xfrm flipV="1">
          <a:off x="7861300" y="10033607"/>
          <a:ext cx="889000" cy="2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110110</xdr:rowOff>
    </xdr:from>
    <xdr:to>
      <xdr:col>41</xdr:col>
      <xdr:colOff>50800</xdr:colOff>
      <xdr:row>58</xdr:row>
      <xdr:rowOff>135199</xdr:rowOff>
    </xdr:to>
    <xdr:cxnSp macro="">
      <xdr:nvCxnSpPr>
        <xdr:cNvPr id="356" name="直線コネクタ 355"/>
        <xdr:cNvCxnSpPr/>
      </xdr:nvCxnSpPr>
      <xdr:spPr>
        <a:xfrm flipV="1">
          <a:off x="6972300" y="10054210"/>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51367</xdr:rowOff>
    </xdr:from>
    <xdr:to>
      <xdr:col>55</xdr:col>
      <xdr:colOff>50800</xdr:colOff>
      <xdr:row>58</xdr:row>
      <xdr:rowOff>152967</xdr:rowOff>
    </xdr:to>
    <xdr:sp macro="" textlink="">
      <xdr:nvSpPr>
        <xdr:cNvPr id="366" name="楕円 365"/>
        <xdr:cNvSpPr/>
      </xdr:nvSpPr>
      <xdr:spPr>
        <a:xfrm>
          <a:off x="10426700" y="99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137744</xdr:rowOff>
    </xdr:from>
    <xdr:ext cx="534377" cy="259045"/>
    <xdr:sp macro="" textlink="">
      <xdr:nvSpPr>
        <xdr:cNvPr id="367" name="普通建設事業費該当値テキスト"/>
        <xdr:cNvSpPr txBox="1"/>
      </xdr:nvSpPr>
      <xdr:spPr>
        <a:xfrm>
          <a:off x="10528300" y="991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57035</xdr:rowOff>
    </xdr:from>
    <xdr:to>
      <xdr:col>50</xdr:col>
      <xdr:colOff>165100</xdr:colOff>
      <xdr:row>58</xdr:row>
      <xdr:rowOff>158635</xdr:rowOff>
    </xdr:to>
    <xdr:sp macro="" textlink="">
      <xdr:nvSpPr>
        <xdr:cNvPr id="368" name="楕円 367"/>
        <xdr:cNvSpPr/>
      </xdr:nvSpPr>
      <xdr:spPr>
        <a:xfrm>
          <a:off x="9588500" y="100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149762</xdr:rowOff>
    </xdr:from>
    <xdr:ext cx="534377" cy="259045"/>
    <xdr:sp macro="" textlink="">
      <xdr:nvSpPr>
        <xdr:cNvPr id="369" name="テキスト ボックス 368"/>
        <xdr:cNvSpPr txBox="1"/>
      </xdr:nvSpPr>
      <xdr:spPr>
        <a:xfrm>
          <a:off x="9372111" y="1009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38707</xdr:rowOff>
    </xdr:from>
    <xdr:to>
      <xdr:col>46</xdr:col>
      <xdr:colOff>38100</xdr:colOff>
      <xdr:row>58</xdr:row>
      <xdr:rowOff>140307</xdr:rowOff>
    </xdr:to>
    <xdr:sp macro="" textlink="">
      <xdr:nvSpPr>
        <xdr:cNvPr id="370" name="楕円 369"/>
        <xdr:cNvSpPr/>
      </xdr:nvSpPr>
      <xdr:spPr>
        <a:xfrm>
          <a:off x="8699500" y="998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131434</xdr:rowOff>
    </xdr:from>
    <xdr:ext cx="534377" cy="259045"/>
    <xdr:sp macro="" textlink="">
      <xdr:nvSpPr>
        <xdr:cNvPr id="371" name="テキスト ボックス 370"/>
        <xdr:cNvSpPr txBox="1"/>
      </xdr:nvSpPr>
      <xdr:spPr>
        <a:xfrm>
          <a:off x="8483111" y="1007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59310</xdr:rowOff>
    </xdr:from>
    <xdr:to>
      <xdr:col>41</xdr:col>
      <xdr:colOff>101600</xdr:colOff>
      <xdr:row>58</xdr:row>
      <xdr:rowOff>160910</xdr:rowOff>
    </xdr:to>
    <xdr:sp macro="" textlink="">
      <xdr:nvSpPr>
        <xdr:cNvPr id="372" name="楕円 371"/>
        <xdr:cNvSpPr/>
      </xdr:nvSpPr>
      <xdr:spPr>
        <a:xfrm>
          <a:off x="7810500" y="100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152037</xdr:rowOff>
    </xdr:from>
    <xdr:ext cx="534377" cy="259045"/>
    <xdr:sp macro="" textlink="">
      <xdr:nvSpPr>
        <xdr:cNvPr id="373" name="テキスト ボックス 372"/>
        <xdr:cNvSpPr txBox="1"/>
      </xdr:nvSpPr>
      <xdr:spPr>
        <a:xfrm>
          <a:off x="7594111" y="100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84399</xdr:rowOff>
    </xdr:from>
    <xdr:to>
      <xdr:col>36</xdr:col>
      <xdr:colOff>165100</xdr:colOff>
      <xdr:row>59</xdr:row>
      <xdr:rowOff>14549</xdr:rowOff>
    </xdr:to>
    <xdr:sp macro="" textlink="">
      <xdr:nvSpPr>
        <xdr:cNvPr id="374" name="楕円 373"/>
        <xdr:cNvSpPr/>
      </xdr:nvSpPr>
      <xdr:spPr>
        <a:xfrm>
          <a:off x="6921500" y="100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5676</xdr:rowOff>
    </xdr:from>
    <xdr:ext cx="534377" cy="259045"/>
    <xdr:sp macro="" textlink="">
      <xdr:nvSpPr>
        <xdr:cNvPr id="375" name="テキスト ボックス 374"/>
        <xdr:cNvSpPr txBox="1"/>
      </xdr:nvSpPr>
      <xdr:spPr>
        <a:xfrm>
          <a:off x="6705111" y="1012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87950</xdr:rowOff>
    </xdr:from>
    <xdr:to>
      <xdr:col>55</xdr:col>
      <xdr:colOff>0</xdr:colOff>
      <xdr:row>78</xdr:row>
      <xdr:rowOff>113046</xdr:rowOff>
    </xdr:to>
    <xdr:cxnSp macro="">
      <xdr:nvCxnSpPr>
        <xdr:cNvPr id="402" name="直線コネクタ 401"/>
        <xdr:cNvCxnSpPr/>
      </xdr:nvCxnSpPr>
      <xdr:spPr>
        <a:xfrm flipV="1">
          <a:off x="9639300" y="13461050"/>
          <a:ext cx="8382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113046</xdr:rowOff>
    </xdr:from>
    <xdr:to>
      <xdr:col>50</xdr:col>
      <xdr:colOff>114300</xdr:colOff>
      <xdr:row>78</xdr:row>
      <xdr:rowOff>118644</xdr:rowOff>
    </xdr:to>
    <xdr:cxnSp macro="">
      <xdr:nvCxnSpPr>
        <xdr:cNvPr id="405" name="直線コネクタ 404"/>
        <xdr:cNvCxnSpPr/>
      </xdr:nvCxnSpPr>
      <xdr:spPr>
        <a:xfrm flipV="1">
          <a:off x="8750300" y="13486146"/>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118644</xdr:rowOff>
    </xdr:from>
    <xdr:to>
      <xdr:col>45</xdr:col>
      <xdr:colOff>177800</xdr:colOff>
      <xdr:row>78</xdr:row>
      <xdr:rowOff>125106</xdr:rowOff>
    </xdr:to>
    <xdr:cxnSp macro="">
      <xdr:nvCxnSpPr>
        <xdr:cNvPr id="408" name="直線コネクタ 407"/>
        <xdr:cNvCxnSpPr/>
      </xdr:nvCxnSpPr>
      <xdr:spPr>
        <a:xfrm flipV="1">
          <a:off x="7861300" y="13491744"/>
          <a:ext cx="889000" cy="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125106</xdr:rowOff>
    </xdr:from>
    <xdr:to>
      <xdr:col>41</xdr:col>
      <xdr:colOff>50800</xdr:colOff>
      <xdr:row>78</xdr:row>
      <xdr:rowOff>125264</xdr:rowOff>
    </xdr:to>
    <xdr:cxnSp macro="">
      <xdr:nvCxnSpPr>
        <xdr:cNvPr id="411" name="直線コネクタ 410"/>
        <xdr:cNvCxnSpPr/>
      </xdr:nvCxnSpPr>
      <xdr:spPr>
        <a:xfrm flipV="1">
          <a:off x="6972300" y="13498206"/>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37150</xdr:rowOff>
    </xdr:from>
    <xdr:to>
      <xdr:col>55</xdr:col>
      <xdr:colOff>50800</xdr:colOff>
      <xdr:row>78</xdr:row>
      <xdr:rowOff>138750</xdr:rowOff>
    </xdr:to>
    <xdr:sp macro="" textlink="">
      <xdr:nvSpPr>
        <xdr:cNvPr id="421" name="楕円 420"/>
        <xdr:cNvSpPr/>
      </xdr:nvSpPr>
      <xdr:spPr>
        <a:xfrm>
          <a:off x="10426700" y="134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534377" cy="259045"/>
    <xdr:sp macro="" textlink="">
      <xdr:nvSpPr>
        <xdr:cNvPr id="422" name="普通建設事業費 （ うち新規整備　）該当値テキスト"/>
        <xdr:cNvSpPr txBox="1"/>
      </xdr:nvSpPr>
      <xdr:spPr>
        <a:xfrm>
          <a:off x="10528300" y="133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62246</xdr:rowOff>
    </xdr:from>
    <xdr:to>
      <xdr:col>50</xdr:col>
      <xdr:colOff>165100</xdr:colOff>
      <xdr:row>78</xdr:row>
      <xdr:rowOff>163846</xdr:rowOff>
    </xdr:to>
    <xdr:sp macro="" textlink="">
      <xdr:nvSpPr>
        <xdr:cNvPr id="423" name="楕円 422"/>
        <xdr:cNvSpPr/>
      </xdr:nvSpPr>
      <xdr:spPr>
        <a:xfrm>
          <a:off x="9588500" y="134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154973</xdr:rowOff>
    </xdr:from>
    <xdr:ext cx="534377" cy="259045"/>
    <xdr:sp macro="" textlink="">
      <xdr:nvSpPr>
        <xdr:cNvPr id="424" name="テキスト ボックス 423"/>
        <xdr:cNvSpPr txBox="1"/>
      </xdr:nvSpPr>
      <xdr:spPr>
        <a:xfrm>
          <a:off x="9372111" y="1352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67844</xdr:rowOff>
    </xdr:from>
    <xdr:to>
      <xdr:col>46</xdr:col>
      <xdr:colOff>38100</xdr:colOff>
      <xdr:row>78</xdr:row>
      <xdr:rowOff>169444</xdr:rowOff>
    </xdr:to>
    <xdr:sp macro="" textlink="">
      <xdr:nvSpPr>
        <xdr:cNvPr id="425" name="楕円 424"/>
        <xdr:cNvSpPr/>
      </xdr:nvSpPr>
      <xdr:spPr>
        <a:xfrm>
          <a:off x="8699500" y="134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160571</xdr:rowOff>
    </xdr:from>
    <xdr:ext cx="469744" cy="259045"/>
    <xdr:sp macro="" textlink="">
      <xdr:nvSpPr>
        <xdr:cNvPr id="426" name="テキスト ボックス 425"/>
        <xdr:cNvSpPr txBox="1"/>
      </xdr:nvSpPr>
      <xdr:spPr>
        <a:xfrm>
          <a:off x="8515428" y="1353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74306</xdr:rowOff>
    </xdr:from>
    <xdr:to>
      <xdr:col>41</xdr:col>
      <xdr:colOff>101600</xdr:colOff>
      <xdr:row>79</xdr:row>
      <xdr:rowOff>4456</xdr:rowOff>
    </xdr:to>
    <xdr:sp macro="" textlink="">
      <xdr:nvSpPr>
        <xdr:cNvPr id="427" name="楕円 426"/>
        <xdr:cNvSpPr/>
      </xdr:nvSpPr>
      <xdr:spPr>
        <a:xfrm>
          <a:off x="7810500" y="1344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167033</xdr:rowOff>
    </xdr:from>
    <xdr:ext cx="469744" cy="259045"/>
    <xdr:sp macro="" textlink="">
      <xdr:nvSpPr>
        <xdr:cNvPr id="428" name="テキスト ボックス 427"/>
        <xdr:cNvSpPr txBox="1"/>
      </xdr:nvSpPr>
      <xdr:spPr>
        <a:xfrm>
          <a:off x="7626428" y="1354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74464</xdr:rowOff>
    </xdr:from>
    <xdr:to>
      <xdr:col>36</xdr:col>
      <xdr:colOff>165100</xdr:colOff>
      <xdr:row>79</xdr:row>
      <xdr:rowOff>4614</xdr:rowOff>
    </xdr:to>
    <xdr:sp macro="" textlink="">
      <xdr:nvSpPr>
        <xdr:cNvPr id="429" name="楕円 428"/>
        <xdr:cNvSpPr/>
      </xdr:nvSpPr>
      <xdr:spPr>
        <a:xfrm>
          <a:off x="6921500" y="134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167191</xdr:rowOff>
    </xdr:from>
    <xdr:ext cx="469744" cy="259045"/>
    <xdr:sp macro="" textlink="">
      <xdr:nvSpPr>
        <xdr:cNvPr id="430" name="テキスト ボックス 429"/>
        <xdr:cNvSpPr txBox="1"/>
      </xdr:nvSpPr>
      <xdr:spPr>
        <a:xfrm>
          <a:off x="6737428" y="1354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32080</xdr:rowOff>
    </xdr:from>
    <xdr:to>
      <xdr:col>55</xdr:col>
      <xdr:colOff>0</xdr:colOff>
      <xdr:row>98</xdr:row>
      <xdr:rowOff>34434</xdr:rowOff>
    </xdr:to>
    <xdr:cxnSp macro="">
      <xdr:nvCxnSpPr>
        <xdr:cNvPr id="457" name="直線コネクタ 456"/>
        <xdr:cNvCxnSpPr/>
      </xdr:nvCxnSpPr>
      <xdr:spPr>
        <a:xfrm>
          <a:off x="9639300" y="16834180"/>
          <a:ext cx="8382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118962</xdr:rowOff>
    </xdr:from>
    <xdr:to>
      <xdr:col>50</xdr:col>
      <xdr:colOff>114300</xdr:colOff>
      <xdr:row>98</xdr:row>
      <xdr:rowOff>32080</xdr:rowOff>
    </xdr:to>
    <xdr:cxnSp macro="">
      <xdr:nvCxnSpPr>
        <xdr:cNvPr id="460" name="直線コネクタ 459"/>
        <xdr:cNvCxnSpPr/>
      </xdr:nvCxnSpPr>
      <xdr:spPr>
        <a:xfrm>
          <a:off x="8750300" y="16749612"/>
          <a:ext cx="889000" cy="8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118962</xdr:rowOff>
    </xdr:from>
    <xdr:to>
      <xdr:col>45</xdr:col>
      <xdr:colOff>177800</xdr:colOff>
      <xdr:row>98</xdr:row>
      <xdr:rowOff>3958</xdr:rowOff>
    </xdr:to>
    <xdr:cxnSp macro="">
      <xdr:nvCxnSpPr>
        <xdr:cNvPr id="463" name="直線コネクタ 462"/>
        <xdr:cNvCxnSpPr/>
      </xdr:nvCxnSpPr>
      <xdr:spPr>
        <a:xfrm flipV="1">
          <a:off x="7861300" y="16749612"/>
          <a:ext cx="889000" cy="5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3958</xdr:rowOff>
    </xdr:from>
    <xdr:to>
      <xdr:col>41</xdr:col>
      <xdr:colOff>50800</xdr:colOff>
      <xdr:row>98</xdr:row>
      <xdr:rowOff>26036</xdr:rowOff>
    </xdr:to>
    <xdr:cxnSp macro="">
      <xdr:nvCxnSpPr>
        <xdr:cNvPr id="466" name="直線コネクタ 465"/>
        <xdr:cNvCxnSpPr/>
      </xdr:nvCxnSpPr>
      <xdr:spPr>
        <a:xfrm flipV="1">
          <a:off x="6972300" y="16806058"/>
          <a:ext cx="889000" cy="2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155084</xdr:rowOff>
    </xdr:from>
    <xdr:to>
      <xdr:col>55</xdr:col>
      <xdr:colOff>50800</xdr:colOff>
      <xdr:row>98</xdr:row>
      <xdr:rowOff>85234</xdr:rowOff>
    </xdr:to>
    <xdr:sp macro="" textlink="">
      <xdr:nvSpPr>
        <xdr:cNvPr id="476" name="楕円 475"/>
        <xdr:cNvSpPr/>
      </xdr:nvSpPr>
      <xdr:spPr>
        <a:xfrm>
          <a:off x="10426700" y="167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70011</xdr:rowOff>
    </xdr:from>
    <xdr:ext cx="534377" cy="259045"/>
    <xdr:sp macro="" textlink="">
      <xdr:nvSpPr>
        <xdr:cNvPr id="477" name="普通建設事業費 （ うち更新整備　）該当値テキスト"/>
        <xdr:cNvSpPr txBox="1"/>
      </xdr:nvSpPr>
      <xdr:spPr>
        <a:xfrm>
          <a:off x="10528300" y="167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152730</xdr:rowOff>
    </xdr:from>
    <xdr:to>
      <xdr:col>50</xdr:col>
      <xdr:colOff>165100</xdr:colOff>
      <xdr:row>98</xdr:row>
      <xdr:rowOff>82880</xdr:rowOff>
    </xdr:to>
    <xdr:sp macro="" textlink="">
      <xdr:nvSpPr>
        <xdr:cNvPr id="478" name="楕円 477"/>
        <xdr:cNvSpPr/>
      </xdr:nvSpPr>
      <xdr:spPr>
        <a:xfrm>
          <a:off x="9588500" y="167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74007</xdr:rowOff>
    </xdr:from>
    <xdr:ext cx="534377" cy="259045"/>
    <xdr:sp macro="" textlink="">
      <xdr:nvSpPr>
        <xdr:cNvPr id="479" name="テキスト ボックス 478"/>
        <xdr:cNvSpPr txBox="1"/>
      </xdr:nvSpPr>
      <xdr:spPr>
        <a:xfrm>
          <a:off x="9372111" y="1687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68162</xdr:rowOff>
    </xdr:from>
    <xdr:to>
      <xdr:col>46</xdr:col>
      <xdr:colOff>38100</xdr:colOff>
      <xdr:row>97</xdr:row>
      <xdr:rowOff>169762</xdr:rowOff>
    </xdr:to>
    <xdr:sp macro="" textlink="">
      <xdr:nvSpPr>
        <xdr:cNvPr id="480" name="楕円 479"/>
        <xdr:cNvSpPr/>
      </xdr:nvSpPr>
      <xdr:spPr>
        <a:xfrm>
          <a:off x="8699500" y="1669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160889</xdr:rowOff>
    </xdr:from>
    <xdr:ext cx="534377" cy="259045"/>
    <xdr:sp macro="" textlink="">
      <xdr:nvSpPr>
        <xdr:cNvPr id="481" name="テキスト ボックス 480"/>
        <xdr:cNvSpPr txBox="1"/>
      </xdr:nvSpPr>
      <xdr:spPr>
        <a:xfrm>
          <a:off x="8483111" y="167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124608</xdr:rowOff>
    </xdr:from>
    <xdr:to>
      <xdr:col>41</xdr:col>
      <xdr:colOff>101600</xdr:colOff>
      <xdr:row>98</xdr:row>
      <xdr:rowOff>54758</xdr:rowOff>
    </xdr:to>
    <xdr:sp macro="" textlink="">
      <xdr:nvSpPr>
        <xdr:cNvPr id="482" name="楕円 481"/>
        <xdr:cNvSpPr/>
      </xdr:nvSpPr>
      <xdr:spPr>
        <a:xfrm>
          <a:off x="7810500" y="167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45885</xdr:rowOff>
    </xdr:from>
    <xdr:ext cx="534377" cy="259045"/>
    <xdr:sp macro="" textlink="">
      <xdr:nvSpPr>
        <xdr:cNvPr id="483" name="テキスト ボックス 482"/>
        <xdr:cNvSpPr txBox="1"/>
      </xdr:nvSpPr>
      <xdr:spPr>
        <a:xfrm>
          <a:off x="7594111" y="168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146686</xdr:rowOff>
    </xdr:from>
    <xdr:to>
      <xdr:col>36</xdr:col>
      <xdr:colOff>165100</xdr:colOff>
      <xdr:row>98</xdr:row>
      <xdr:rowOff>76836</xdr:rowOff>
    </xdr:to>
    <xdr:sp macro="" textlink="">
      <xdr:nvSpPr>
        <xdr:cNvPr id="484" name="楕円 483"/>
        <xdr:cNvSpPr/>
      </xdr:nvSpPr>
      <xdr:spPr>
        <a:xfrm>
          <a:off x="6921500" y="1677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67963</xdr:rowOff>
    </xdr:from>
    <xdr:ext cx="534377" cy="259045"/>
    <xdr:sp macro="" textlink="">
      <xdr:nvSpPr>
        <xdr:cNvPr id="485" name="テキスト ボックス 484"/>
        <xdr:cNvSpPr txBox="1"/>
      </xdr:nvSpPr>
      <xdr:spPr>
        <a:xfrm>
          <a:off x="6705111" y="1687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138616</xdr:rowOff>
    </xdr:from>
    <xdr:to>
      <xdr:col>85</xdr:col>
      <xdr:colOff>127000</xdr:colOff>
      <xdr:row>38</xdr:row>
      <xdr:rowOff>139700</xdr:rowOff>
    </xdr:to>
    <xdr:cxnSp macro="">
      <xdr:nvCxnSpPr>
        <xdr:cNvPr id="512" name="直線コネクタ 511"/>
        <xdr:cNvCxnSpPr/>
      </xdr:nvCxnSpPr>
      <xdr:spPr>
        <a:xfrm>
          <a:off x="15481300" y="6653716"/>
          <a:ext cx="8382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138616</xdr:rowOff>
    </xdr:from>
    <xdr:to>
      <xdr:col>81</xdr:col>
      <xdr:colOff>50800</xdr:colOff>
      <xdr:row>38</xdr:row>
      <xdr:rowOff>139700</xdr:rowOff>
    </xdr:to>
    <xdr:cxnSp macro="">
      <xdr:nvCxnSpPr>
        <xdr:cNvPr id="515" name="直線コネクタ 514"/>
        <xdr:cNvCxnSpPr/>
      </xdr:nvCxnSpPr>
      <xdr:spPr>
        <a:xfrm flipV="1">
          <a:off x="14592300" y="6653716"/>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136097</xdr:rowOff>
    </xdr:from>
    <xdr:to>
      <xdr:col>76</xdr:col>
      <xdr:colOff>114300</xdr:colOff>
      <xdr:row>38</xdr:row>
      <xdr:rowOff>139700</xdr:rowOff>
    </xdr:to>
    <xdr:cxnSp macro="">
      <xdr:nvCxnSpPr>
        <xdr:cNvPr id="518" name="直線コネクタ 517"/>
        <xdr:cNvCxnSpPr/>
      </xdr:nvCxnSpPr>
      <xdr:spPr>
        <a:xfrm>
          <a:off x="13703300" y="6651197"/>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128855</xdr:rowOff>
    </xdr:from>
    <xdr:to>
      <xdr:col>71</xdr:col>
      <xdr:colOff>177800</xdr:colOff>
      <xdr:row>38</xdr:row>
      <xdr:rowOff>136097</xdr:rowOff>
    </xdr:to>
    <xdr:cxnSp macro="">
      <xdr:nvCxnSpPr>
        <xdr:cNvPr id="521" name="直線コネクタ 520"/>
        <xdr:cNvCxnSpPr/>
      </xdr:nvCxnSpPr>
      <xdr:spPr>
        <a:xfrm>
          <a:off x="12814300" y="6643955"/>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2" name="災害復旧事業費該当値テキスト"/>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87816</xdr:rowOff>
    </xdr:from>
    <xdr:to>
      <xdr:col>81</xdr:col>
      <xdr:colOff>101600</xdr:colOff>
      <xdr:row>39</xdr:row>
      <xdr:rowOff>17966</xdr:rowOff>
    </xdr:to>
    <xdr:sp macro="" textlink="">
      <xdr:nvSpPr>
        <xdr:cNvPr id="533" name="楕円 532"/>
        <xdr:cNvSpPr/>
      </xdr:nvSpPr>
      <xdr:spPr>
        <a:xfrm>
          <a:off x="15430500" y="660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9093</xdr:rowOff>
    </xdr:from>
    <xdr:ext cx="378565" cy="259045"/>
    <xdr:sp macro="" textlink="">
      <xdr:nvSpPr>
        <xdr:cNvPr id="534" name="テキスト ボックス 533"/>
        <xdr:cNvSpPr txBox="1"/>
      </xdr:nvSpPr>
      <xdr:spPr>
        <a:xfrm>
          <a:off x="15292017" y="6695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85297</xdr:rowOff>
    </xdr:from>
    <xdr:to>
      <xdr:col>72</xdr:col>
      <xdr:colOff>38100</xdr:colOff>
      <xdr:row>39</xdr:row>
      <xdr:rowOff>15447</xdr:rowOff>
    </xdr:to>
    <xdr:sp macro="" textlink="">
      <xdr:nvSpPr>
        <xdr:cNvPr id="537" name="楕円 536"/>
        <xdr:cNvSpPr/>
      </xdr:nvSpPr>
      <xdr:spPr>
        <a:xfrm>
          <a:off x="13652500" y="660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6574</xdr:rowOff>
    </xdr:from>
    <xdr:ext cx="378565" cy="259045"/>
    <xdr:sp macro="" textlink="">
      <xdr:nvSpPr>
        <xdr:cNvPr id="538" name="テキスト ボックス 537"/>
        <xdr:cNvSpPr txBox="1"/>
      </xdr:nvSpPr>
      <xdr:spPr>
        <a:xfrm>
          <a:off x="13514017" y="6693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78055</xdr:rowOff>
    </xdr:from>
    <xdr:to>
      <xdr:col>67</xdr:col>
      <xdr:colOff>101600</xdr:colOff>
      <xdr:row>39</xdr:row>
      <xdr:rowOff>8205</xdr:rowOff>
    </xdr:to>
    <xdr:sp macro="" textlink="">
      <xdr:nvSpPr>
        <xdr:cNvPr id="539" name="楕円 538"/>
        <xdr:cNvSpPr/>
      </xdr:nvSpPr>
      <xdr:spPr>
        <a:xfrm>
          <a:off x="12763500" y="65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170782</xdr:rowOff>
    </xdr:from>
    <xdr:ext cx="469744" cy="259045"/>
    <xdr:sp macro="" textlink="">
      <xdr:nvSpPr>
        <xdr:cNvPr id="540" name="テキスト ボックス 539"/>
        <xdr:cNvSpPr txBox="1"/>
      </xdr:nvSpPr>
      <xdr:spPr>
        <a:xfrm>
          <a:off x="12579428" y="66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78938</xdr:rowOff>
    </xdr:from>
    <xdr:to>
      <xdr:col>85</xdr:col>
      <xdr:colOff>127000</xdr:colOff>
      <xdr:row>77</xdr:row>
      <xdr:rowOff>91452</xdr:rowOff>
    </xdr:to>
    <xdr:cxnSp macro="">
      <xdr:nvCxnSpPr>
        <xdr:cNvPr id="616" name="直線コネクタ 615"/>
        <xdr:cNvCxnSpPr/>
      </xdr:nvCxnSpPr>
      <xdr:spPr>
        <a:xfrm flipV="1">
          <a:off x="15481300" y="13280588"/>
          <a:ext cx="8382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91452</xdr:rowOff>
    </xdr:from>
    <xdr:to>
      <xdr:col>81</xdr:col>
      <xdr:colOff>50800</xdr:colOff>
      <xdr:row>77</xdr:row>
      <xdr:rowOff>102352</xdr:rowOff>
    </xdr:to>
    <xdr:cxnSp macro="">
      <xdr:nvCxnSpPr>
        <xdr:cNvPr id="619" name="直線コネクタ 618"/>
        <xdr:cNvCxnSpPr/>
      </xdr:nvCxnSpPr>
      <xdr:spPr>
        <a:xfrm flipV="1">
          <a:off x="14592300" y="13293102"/>
          <a:ext cx="8890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100016</xdr:rowOff>
    </xdr:from>
    <xdr:to>
      <xdr:col>76</xdr:col>
      <xdr:colOff>114300</xdr:colOff>
      <xdr:row>77</xdr:row>
      <xdr:rowOff>102352</xdr:rowOff>
    </xdr:to>
    <xdr:cxnSp macro="">
      <xdr:nvCxnSpPr>
        <xdr:cNvPr id="622" name="直線コネクタ 621"/>
        <xdr:cNvCxnSpPr/>
      </xdr:nvCxnSpPr>
      <xdr:spPr>
        <a:xfrm>
          <a:off x="13703300" y="13301666"/>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100016</xdr:rowOff>
    </xdr:from>
    <xdr:to>
      <xdr:col>71</xdr:col>
      <xdr:colOff>177800</xdr:colOff>
      <xdr:row>77</xdr:row>
      <xdr:rowOff>104116</xdr:rowOff>
    </xdr:to>
    <xdr:cxnSp macro="">
      <xdr:nvCxnSpPr>
        <xdr:cNvPr id="625" name="直線コネクタ 624"/>
        <xdr:cNvCxnSpPr/>
      </xdr:nvCxnSpPr>
      <xdr:spPr>
        <a:xfrm flipV="1">
          <a:off x="12814300" y="13301666"/>
          <a:ext cx="8890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28138</xdr:rowOff>
    </xdr:from>
    <xdr:to>
      <xdr:col>85</xdr:col>
      <xdr:colOff>177800</xdr:colOff>
      <xdr:row>77</xdr:row>
      <xdr:rowOff>129738</xdr:rowOff>
    </xdr:to>
    <xdr:sp macro="" textlink="">
      <xdr:nvSpPr>
        <xdr:cNvPr id="635" name="楕円 634"/>
        <xdr:cNvSpPr/>
      </xdr:nvSpPr>
      <xdr:spPr>
        <a:xfrm>
          <a:off x="16268700" y="132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6565</xdr:rowOff>
    </xdr:from>
    <xdr:ext cx="534377" cy="259045"/>
    <xdr:sp macro="" textlink="">
      <xdr:nvSpPr>
        <xdr:cNvPr id="636" name="公債費該当値テキスト"/>
        <xdr:cNvSpPr txBox="1"/>
      </xdr:nvSpPr>
      <xdr:spPr>
        <a:xfrm>
          <a:off x="16370300" y="13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40652</xdr:rowOff>
    </xdr:from>
    <xdr:to>
      <xdr:col>81</xdr:col>
      <xdr:colOff>101600</xdr:colOff>
      <xdr:row>77</xdr:row>
      <xdr:rowOff>142252</xdr:rowOff>
    </xdr:to>
    <xdr:sp macro="" textlink="">
      <xdr:nvSpPr>
        <xdr:cNvPr id="637" name="楕円 636"/>
        <xdr:cNvSpPr/>
      </xdr:nvSpPr>
      <xdr:spPr>
        <a:xfrm>
          <a:off x="15430500" y="132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133379</xdr:rowOff>
    </xdr:from>
    <xdr:ext cx="534377" cy="259045"/>
    <xdr:sp macro="" textlink="">
      <xdr:nvSpPr>
        <xdr:cNvPr id="638" name="テキスト ボックス 637"/>
        <xdr:cNvSpPr txBox="1"/>
      </xdr:nvSpPr>
      <xdr:spPr>
        <a:xfrm>
          <a:off x="15214111" y="133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51552</xdr:rowOff>
    </xdr:from>
    <xdr:to>
      <xdr:col>76</xdr:col>
      <xdr:colOff>165100</xdr:colOff>
      <xdr:row>77</xdr:row>
      <xdr:rowOff>153152</xdr:rowOff>
    </xdr:to>
    <xdr:sp macro="" textlink="">
      <xdr:nvSpPr>
        <xdr:cNvPr id="639" name="楕円 638"/>
        <xdr:cNvSpPr/>
      </xdr:nvSpPr>
      <xdr:spPr>
        <a:xfrm>
          <a:off x="14541500" y="132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144279</xdr:rowOff>
    </xdr:from>
    <xdr:ext cx="534377" cy="259045"/>
    <xdr:sp macro="" textlink="">
      <xdr:nvSpPr>
        <xdr:cNvPr id="640" name="テキスト ボックス 639"/>
        <xdr:cNvSpPr txBox="1"/>
      </xdr:nvSpPr>
      <xdr:spPr>
        <a:xfrm>
          <a:off x="14325111" y="133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49216</xdr:rowOff>
    </xdr:from>
    <xdr:to>
      <xdr:col>72</xdr:col>
      <xdr:colOff>38100</xdr:colOff>
      <xdr:row>77</xdr:row>
      <xdr:rowOff>150816</xdr:rowOff>
    </xdr:to>
    <xdr:sp macro="" textlink="">
      <xdr:nvSpPr>
        <xdr:cNvPr id="641" name="楕円 640"/>
        <xdr:cNvSpPr/>
      </xdr:nvSpPr>
      <xdr:spPr>
        <a:xfrm>
          <a:off x="13652500" y="132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141943</xdr:rowOff>
    </xdr:from>
    <xdr:ext cx="534377" cy="259045"/>
    <xdr:sp macro="" textlink="">
      <xdr:nvSpPr>
        <xdr:cNvPr id="642" name="テキスト ボックス 641"/>
        <xdr:cNvSpPr txBox="1"/>
      </xdr:nvSpPr>
      <xdr:spPr>
        <a:xfrm>
          <a:off x="13436111" y="133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53316</xdr:rowOff>
    </xdr:from>
    <xdr:to>
      <xdr:col>67</xdr:col>
      <xdr:colOff>101600</xdr:colOff>
      <xdr:row>77</xdr:row>
      <xdr:rowOff>154916</xdr:rowOff>
    </xdr:to>
    <xdr:sp macro="" textlink="">
      <xdr:nvSpPr>
        <xdr:cNvPr id="643" name="楕円 642"/>
        <xdr:cNvSpPr/>
      </xdr:nvSpPr>
      <xdr:spPr>
        <a:xfrm>
          <a:off x="12763500" y="132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146043</xdr:rowOff>
    </xdr:from>
    <xdr:ext cx="534377" cy="259045"/>
    <xdr:sp macro="" textlink="">
      <xdr:nvSpPr>
        <xdr:cNvPr id="644" name="テキスト ボックス 643"/>
        <xdr:cNvSpPr txBox="1"/>
      </xdr:nvSpPr>
      <xdr:spPr>
        <a:xfrm>
          <a:off x="12547111" y="1334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109607</xdr:rowOff>
    </xdr:from>
    <xdr:to>
      <xdr:col>85</xdr:col>
      <xdr:colOff>127000</xdr:colOff>
      <xdr:row>99</xdr:row>
      <xdr:rowOff>31535</xdr:rowOff>
    </xdr:to>
    <xdr:cxnSp macro="">
      <xdr:nvCxnSpPr>
        <xdr:cNvPr id="673" name="直線コネクタ 672"/>
        <xdr:cNvCxnSpPr/>
      </xdr:nvCxnSpPr>
      <xdr:spPr>
        <a:xfrm flipV="1">
          <a:off x="15481300" y="16911707"/>
          <a:ext cx="838200" cy="9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31311</xdr:rowOff>
    </xdr:from>
    <xdr:to>
      <xdr:col>81</xdr:col>
      <xdr:colOff>50800</xdr:colOff>
      <xdr:row>99</xdr:row>
      <xdr:rowOff>31535</xdr:rowOff>
    </xdr:to>
    <xdr:cxnSp macro="">
      <xdr:nvCxnSpPr>
        <xdr:cNvPr id="676" name="直線コネクタ 675"/>
        <xdr:cNvCxnSpPr/>
      </xdr:nvCxnSpPr>
      <xdr:spPr>
        <a:xfrm>
          <a:off x="14592300" y="17004861"/>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58913</xdr:rowOff>
    </xdr:from>
    <xdr:to>
      <xdr:col>76</xdr:col>
      <xdr:colOff>114300</xdr:colOff>
      <xdr:row>99</xdr:row>
      <xdr:rowOff>31311</xdr:rowOff>
    </xdr:to>
    <xdr:cxnSp macro="">
      <xdr:nvCxnSpPr>
        <xdr:cNvPr id="679" name="直線コネクタ 678"/>
        <xdr:cNvCxnSpPr/>
      </xdr:nvCxnSpPr>
      <xdr:spPr>
        <a:xfrm>
          <a:off x="13703300" y="16861013"/>
          <a:ext cx="889000" cy="14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58913</xdr:rowOff>
    </xdr:from>
    <xdr:to>
      <xdr:col>71</xdr:col>
      <xdr:colOff>177800</xdr:colOff>
      <xdr:row>98</xdr:row>
      <xdr:rowOff>154360</xdr:rowOff>
    </xdr:to>
    <xdr:cxnSp macro="">
      <xdr:nvCxnSpPr>
        <xdr:cNvPr id="682" name="直線コネクタ 681"/>
        <xdr:cNvCxnSpPr/>
      </xdr:nvCxnSpPr>
      <xdr:spPr>
        <a:xfrm flipV="1">
          <a:off x="12814300" y="16861013"/>
          <a:ext cx="889000" cy="9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58807</xdr:rowOff>
    </xdr:from>
    <xdr:to>
      <xdr:col>85</xdr:col>
      <xdr:colOff>177800</xdr:colOff>
      <xdr:row>98</xdr:row>
      <xdr:rowOff>160407</xdr:rowOff>
    </xdr:to>
    <xdr:sp macro="" textlink="">
      <xdr:nvSpPr>
        <xdr:cNvPr id="692" name="楕円 691"/>
        <xdr:cNvSpPr/>
      </xdr:nvSpPr>
      <xdr:spPr>
        <a:xfrm>
          <a:off x="16268700" y="168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1826</xdr:rowOff>
    </xdr:from>
    <xdr:ext cx="534377" cy="259045"/>
    <xdr:sp macro="" textlink="">
      <xdr:nvSpPr>
        <xdr:cNvPr id="693" name="積立金該当値テキスト"/>
        <xdr:cNvSpPr txBox="1"/>
      </xdr:nvSpPr>
      <xdr:spPr>
        <a:xfrm>
          <a:off x="16370300" y="168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152185</xdr:rowOff>
    </xdr:from>
    <xdr:to>
      <xdr:col>81</xdr:col>
      <xdr:colOff>101600</xdr:colOff>
      <xdr:row>99</xdr:row>
      <xdr:rowOff>82335</xdr:rowOff>
    </xdr:to>
    <xdr:sp macro="" textlink="">
      <xdr:nvSpPr>
        <xdr:cNvPr id="694" name="楕円 693"/>
        <xdr:cNvSpPr/>
      </xdr:nvSpPr>
      <xdr:spPr>
        <a:xfrm>
          <a:off x="15430500" y="169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73462</xdr:rowOff>
    </xdr:from>
    <xdr:ext cx="469744" cy="259045"/>
    <xdr:sp macro="" textlink="">
      <xdr:nvSpPr>
        <xdr:cNvPr id="695" name="テキスト ボックス 694"/>
        <xdr:cNvSpPr txBox="1"/>
      </xdr:nvSpPr>
      <xdr:spPr>
        <a:xfrm>
          <a:off x="15246428" y="1704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151961</xdr:rowOff>
    </xdr:from>
    <xdr:to>
      <xdr:col>76</xdr:col>
      <xdr:colOff>165100</xdr:colOff>
      <xdr:row>99</xdr:row>
      <xdr:rowOff>82111</xdr:rowOff>
    </xdr:to>
    <xdr:sp macro="" textlink="">
      <xdr:nvSpPr>
        <xdr:cNvPr id="696" name="楕円 695"/>
        <xdr:cNvSpPr/>
      </xdr:nvSpPr>
      <xdr:spPr>
        <a:xfrm>
          <a:off x="14541500" y="169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73238</xdr:rowOff>
    </xdr:from>
    <xdr:ext cx="469744" cy="259045"/>
    <xdr:sp macro="" textlink="">
      <xdr:nvSpPr>
        <xdr:cNvPr id="697" name="テキスト ボックス 696"/>
        <xdr:cNvSpPr txBox="1"/>
      </xdr:nvSpPr>
      <xdr:spPr>
        <a:xfrm>
          <a:off x="14357428" y="1704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8113</xdr:rowOff>
    </xdr:from>
    <xdr:to>
      <xdr:col>72</xdr:col>
      <xdr:colOff>38100</xdr:colOff>
      <xdr:row>98</xdr:row>
      <xdr:rowOff>109713</xdr:rowOff>
    </xdr:to>
    <xdr:sp macro="" textlink="">
      <xdr:nvSpPr>
        <xdr:cNvPr id="698" name="楕円 697"/>
        <xdr:cNvSpPr/>
      </xdr:nvSpPr>
      <xdr:spPr>
        <a:xfrm>
          <a:off x="13652500" y="1681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126240</xdr:rowOff>
    </xdr:from>
    <xdr:ext cx="534377" cy="259045"/>
    <xdr:sp macro="" textlink="">
      <xdr:nvSpPr>
        <xdr:cNvPr id="699" name="テキスト ボックス 698"/>
        <xdr:cNvSpPr txBox="1"/>
      </xdr:nvSpPr>
      <xdr:spPr>
        <a:xfrm>
          <a:off x="13436111" y="165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103560</xdr:rowOff>
    </xdr:from>
    <xdr:to>
      <xdr:col>67</xdr:col>
      <xdr:colOff>101600</xdr:colOff>
      <xdr:row>99</xdr:row>
      <xdr:rowOff>33710</xdr:rowOff>
    </xdr:to>
    <xdr:sp macro="" textlink="">
      <xdr:nvSpPr>
        <xdr:cNvPr id="700" name="楕円 699"/>
        <xdr:cNvSpPr/>
      </xdr:nvSpPr>
      <xdr:spPr>
        <a:xfrm>
          <a:off x="12763500" y="169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50237</xdr:rowOff>
    </xdr:from>
    <xdr:ext cx="534377" cy="259045"/>
    <xdr:sp macro="" textlink="">
      <xdr:nvSpPr>
        <xdr:cNvPr id="701" name="テキスト ボックス 700"/>
        <xdr:cNvSpPr txBox="1"/>
      </xdr:nvSpPr>
      <xdr:spPr>
        <a:xfrm>
          <a:off x="12547111" y="1668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101135</xdr:rowOff>
    </xdr:from>
    <xdr:to>
      <xdr:col>116</xdr:col>
      <xdr:colOff>63500</xdr:colOff>
      <xdr:row>38</xdr:row>
      <xdr:rowOff>124521</xdr:rowOff>
    </xdr:to>
    <xdr:cxnSp macro="">
      <xdr:nvCxnSpPr>
        <xdr:cNvPr id="728" name="直線コネクタ 727"/>
        <xdr:cNvCxnSpPr/>
      </xdr:nvCxnSpPr>
      <xdr:spPr>
        <a:xfrm>
          <a:off x="21323300" y="6616235"/>
          <a:ext cx="8382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101135</xdr:rowOff>
    </xdr:from>
    <xdr:to>
      <xdr:col>111</xdr:col>
      <xdr:colOff>177800</xdr:colOff>
      <xdr:row>38</xdr:row>
      <xdr:rowOff>123058</xdr:rowOff>
    </xdr:to>
    <xdr:cxnSp macro="">
      <xdr:nvCxnSpPr>
        <xdr:cNvPr id="731" name="直線コネクタ 730"/>
        <xdr:cNvCxnSpPr/>
      </xdr:nvCxnSpPr>
      <xdr:spPr>
        <a:xfrm flipV="1">
          <a:off x="20434300" y="6616235"/>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122898</xdr:rowOff>
    </xdr:from>
    <xdr:to>
      <xdr:col>107</xdr:col>
      <xdr:colOff>50800</xdr:colOff>
      <xdr:row>38</xdr:row>
      <xdr:rowOff>123058</xdr:rowOff>
    </xdr:to>
    <xdr:cxnSp macro="">
      <xdr:nvCxnSpPr>
        <xdr:cNvPr id="734" name="直線コネクタ 733"/>
        <xdr:cNvCxnSpPr/>
      </xdr:nvCxnSpPr>
      <xdr:spPr>
        <a:xfrm>
          <a:off x="19545300" y="6637998"/>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108587</xdr:rowOff>
    </xdr:from>
    <xdr:to>
      <xdr:col>102</xdr:col>
      <xdr:colOff>114300</xdr:colOff>
      <xdr:row>38</xdr:row>
      <xdr:rowOff>122898</xdr:rowOff>
    </xdr:to>
    <xdr:cxnSp macro="">
      <xdr:nvCxnSpPr>
        <xdr:cNvPr id="737" name="直線コネクタ 736"/>
        <xdr:cNvCxnSpPr/>
      </xdr:nvCxnSpPr>
      <xdr:spPr>
        <a:xfrm>
          <a:off x="18656300" y="6623687"/>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73721</xdr:rowOff>
    </xdr:from>
    <xdr:to>
      <xdr:col>116</xdr:col>
      <xdr:colOff>114300</xdr:colOff>
      <xdr:row>39</xdr:row>
      <xdr:rowOff>3871</xdr:rowOff>
    </xdr:to>
    <xdr:sp macro="" textlink="">
      <xdr:nvSpPr>
        <xdr:cNvPr id="747" name="楕円 746"/>
        <xdr:cNvSpPr/>
      </xdr:nvSpPr>
      <xdr:spPr>
        <a:xfrm>
          <a:off x="22110700" y="65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160098</xdr:rowOff>
    </xdr:from>
    <xdr:ext cx="378565" cy="259045"/>
    <xdr:sp macro="" textlink="">
      <xdr:nvSpPr>
        <xdr:cNvPr id="748" name="投資及び出資金該当値テキスト"/>
        <xdr:cNvSpPr txBox="1"/>
      </xdr:nvSpPr>
      <xdr:spPr>
        <a:xfrm>
          <a:off x="22212300" y="6503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50335</xdr:rowOff>
    </xdr:from>
    <xdr:to>
      <xdr:col>112</xdr:col>
      <xdr:colOff>38100</xdr:colOff>
      <xdr:row>38</xdr:row>
      <xdr:rowOff>151935</xdr:rowOff>
    </xdr:to>
    <xdr:sp macro="" textlink="">
      <xdr:nvSpPr>
        <xdr:cNvPr id="749" name="楕円 748"/>
        <xdr:cNvSpPr/>
      </xdr:nvSpPr>
      <xdr:spPr>
        <a:xfrm>
          <a:off x="21272500" y="656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143062</xdr:rowOff>
    </xdr:from>
    <xdr:ext cx="469744" cy="259045"/>
    <xdr:sp macro="" textlink="">
      <xdr:nvSpPr>
        <xdr:cNvPr id="750" name="テキスト ボックス 749"/>
        <xdr:cNvSpPr txBox="1"/>
      </xdr:nvSpPr>
      <xdr:spPr>
        <a:xfrm>
          <a:off x="21088428" y="665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72258</xdr:rowOff>
    </xdr:from>
    <xdr:to>
      <xdr:col>107</xdr:col>
      <xdr:colOff>101600</xdr:colOff>
      <xdr:row>39</xdr:row>
      <xdr:rowOff>2408</xdr:rowOff>
    </xdr:to>
    <xdr:sp macro="" textlink="">
      <xdr:nvSpPr>
        <xdr:cNvPr id="751" name="楕円 750"/>
        <xdr:cNvSpPr/>
      </xdr:nvSpPr>
      <xdr:spPr>
        <a:xfrm>
          <a:off x="20383500" y="65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164985</xdr:rowOff>
    </xdr:from>
    <xdr:ext cx="378565" cy="259045"/>
    <xdr:sp macro="" textlink="">
      <xdr:nvSpPr>
        <xdr:cNvPr id="752" name="テキスト ボックス 751"/>
        <xdr:cNvSpPr txBox="1"/>
      </xdr:nvSpPr>
      <xdr:spPr>
        <a:xfrm>
          <a:off x="20245017" y="6680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72098</xdr:rowOff>
    </xdr:from>
    <xdr:to>
      <xdr:col>102</xdr:col>
      <xdr:colOff>165100</xdr:colOff>
      <xdr:row>39</xdr:row>
      <xdr:rowOff>2248</xdr:rowOff>
    </xdr:to>
    <xdr:sp macro="" textlink="">
      <xdr:nvSpPr>
        <xdr:cNvPr id="753" name="楕円 752"/>
        <xdr:cNvSpPr/>
      </xdr:nvSpPr>
      <xdr:spPr>
        <a:xfrm>
          <a:off x="19494500" y="65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164825</xdr:rowOff>
    </xdr:from>
    <xdr:ext cx="378565" cy="259045"/>
    <xdr:sp macro="" textlink="">
      <xdr:nvSpPr>
        <xdr:cNvPr id="754" name="テキスト ボックス 753"/>
        <xdr:cNvSpPr txBox="1"/>
      </xdr:nvSpPr>
      <xdr:spPr>
        <a:xfrm>
          <a:off x="19356017" y="6679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57787</xdr:rowOff>
    </xdr:from>
    <xdr:to>
      <xdr:col>98</xdr:col>
      <xdr:colOff>38100</xdr:colOff>
      <xdr:row>38</xdr:row>
      <xdr:rowOff>159387</xdr:rowOff>
    </xdr:to>
    <xdr:sp macro="" textlink="">
      <xdr:nvSpPr>
        <xdr:cNvPr id="755" name="楕円 754"/>
        <xdr:cNvSpPr/>
      </xdr:nvSpPr>
      <xdr:spPr>
        <a:xfrm>
          <a:off x="18605500" y="657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150514</xdr:rowOff>
    </xdr:from>
    <xdr:ext cx="469744" cy="259045"/>
    <xdr:sp macro="" textlink="">
      <xdr:nvSpPr>
        <xdr:cNvPr id="756" name="テキスト ボックス 755"/>
        <xdr:cNvSpPr txBox="1"/>
      </xdr:nvSpPr>
      <xdr:spPr>
        <a:xfrm>
          <a:off x="18421428" y="666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17628</xdr:rowOff>
    </xdr:from>
    <xdr:to>
      <xdr:col>116</xdr:col>
      <xdr:colOff>63500</xdr:colOff>
      <xdr:row>59</xdr:row>
      <xdr:rowOff>20276</xdr:rowOff>
    </xdr:to>
    <xdr:cxnSp macro="">
      <xdr:nvCxnSpPr>
        <xdr:cNvPr id="785" name="直線コネクタ 784"/>
        <xdr:cNvCxnSpPr/>
      </xdr:nvCxnSpPr>
      <xdr:spPr>
        <a:xfrm flipV="1">
          <a:off x="21323300" y="10133178"/>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20276</xdr:rowOff>
    </xdr:from>
    <xdr:to>
      <xdr:col>111</xdr:col>
      <xdr:colOff>177800</xdr:colOff>
      <xdr:row>59</xdr:row>
      <xdr:rowOff>22714</xdr:rowOff>
    </xdr:to>
    <xdr:cxnSp macro="">
      <xdr:nvCxnSpPr>
        <xdr:cNvPr id="788" name="直線コネクタ 787"/>
        <xdr:cNvCxnSpPr/>
      </xdr:nvCxnSpPr>
      <xdr:spPr>
        <a:xfrm flipV="1">
          <a:off x="20434300" y="10135826"/>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22504</xdr:rowOff>
    </xdr:from>
    <xdr:to>
      <xdr:col>107</xdr:col>
      <xdr:colOff>50800</xdr:colOff>
      <xdr:row>59</xdr:row>
      <xdr:rowOff>22714</xdr:rowOff>
    </xdr:to>
    <xdr:cxnSp macro="">
      <xdr:nvCxnSpPr>
        <xdr:cNvPr id="791" name="直線コネクタ 790"/>
        <xdr:cNvCxnSpPr/>
      </xdr:nvCxnSpPr>
      <xdr:spPr>
        <a:xfrm>
          <a:off x="19545300" y="10138054"/>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21380</xdr:rowOff>
    </xdr:from>
    <xdr:to>
      <xdr:col>102</xdr:col>
      <xdr:colOff>114300</xdr:colOff>
      <xdr:row>59</xdr:row>
      <xdr:rowOff>22504</xdr:rowOff>
    </xdr:to>
    <xdr:cxnSp macro="">
      <xdr:nvCxnSpPr>
        <xdr:cNvPr id="794" name="直線コネクタ 793"/>
        <xdr:cNvCxnSpPr/>
      </xdr:nvCxnSpPr>
      <xdr:spPr>
        <a:xfrm>
          <a:off x="18656300" y="10136930"/>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138278</xdr:rowOff>
    </xdr:from>
    <xdr:to>
      <xdr:col>116</xdr:col>
      <xdr:colOff>114300</xdr:colOff>
      <xdr:row>59</xdr:row>
      <xdr:rowOff>68428</xdr:rowOff>
    </xdr:to>
    <xdr:sp macro="" textlink="">
      <xdr:nvSpPr>
        <xdr:cNvPr id="804" name="楕円 803"/>
        <xdr:cNvSpPr/>
      </xdr:nvSpPr>
      <xdr:spPr>
        <a:xfrm>
          <a:off x="22110700" y="100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87178</xdr:rowOff>
    </xdr:from>
    <xdr:ext cx="469744" cy="259045"/>
    <xdr:sp macro="" textlink="">
      <xdr:nvSpPr>
        <xdr:cNvPr id="805" name="貸付金該当値テキスト"/>
        <xdr:cNvSpPr txBox="1"/>
      </xdr:nvSpPr>
      <xdr:spPr>
        <a:xfrm>
          <a:off x="22212300" y="1003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140926</xdr:rowOff>
    </xdr:from>
    <xdr:to>
      <xdr:col>112</xdr:col>
      <xdr:colOff>38100</xdr:colOff>
      <xdr:row>59</xdr:row>
      <xdr:rowOff>71076</xdr:rowOff>
    </xdr:to>
    <xdr:sp macro="" textlink="">
      <xdr:nvSpPr>
        <xdr:cNvPr id="806" name="楕円 805"/>
        <xdr:cNvSpPr/>
      </xdr:nvSpPr>
      <xdr:spPr>
        <a:xfrm>
          <a:off x="21272500" y="100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62203</xdr:rowOff>
    </xdr:from>
    <xdr:ext cx="469744" cy="259045"/>
    <xdr:sp macro="" textlink="">
      <xdr:nvSpPr>
        <xdr:cNvPr id="807" name="テキスト ボックス 806"/>
        <xdr:cNvSpPr txBox="1"/>
      </xdr:nvSpPr>
      <xdr:spPr>
        <a:xfrm>
          <a:off x="21088428" y="1017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143364</xdr:rowOff>
    </xdr:from>
    <xdr:to>
      <xdr:col>107</xdr:col>
      <xdr:colOff>101600</xdr:colOff>
      <xdr:row>59</xdr:row>
      <xdr:rowOff>73514</xdr:rowOff>
    </xdr:to>
    <xdr:sp macro="" textlink="">
      <xdr:nvSpPr>
        <xdr:cNvPr id="808" name="楕円 807"/>
        <xdr:cNvSpPr/>
      </xdr:nvSpPr>
      <xdr:spPr>
        <a:xfrm>
          <a:off x="20383500" y="1008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64641</xdr:rowOff>
    </xdr:from>
    <xdr:ext cx="469744" cy="259045"/>
    <xdr:sp macro="" textlink="">
      <xdr:nvSpPr>
        <xdr:cNvPr id="809" name="テキスト ボックス 808"/>
        <xdr:cNvSpPr txBox="1"/>
      </xdr:nvSpPr>
      <xdr:spPr>
        <a:xfrm>
          <a:off x="20199428" y="1018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143154</xdr:rowOff>
    </xdr:from>
    <xdr:to>
      <xdr:col>102</xdr:col>
      <xdr:colOff>165100</xdr:colOff>
      <xdr:row>59</xdr:row>
      <xdr:rowOff>73304</xdr:rowOff>
    </xdr:to>
    <xdr:sp macro="" textlink="">
      <xdr:nvSpPr>
        <xdr:cNvPr id="810" name="楕円 809"/>
        <xdr:cNvSpPr/>
      </xdr:nvSpPr>
      <xdr:spPr>
        <a:xfrm>
          <a:off x="19494500" y="100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64431</xdr:rowOff>
    </xdr:from>
    <xdr:ext cx="469744" cy="259045"/>
    <xdr:sp macro="" textlink="">
      <xdr:nvSpPr>
        <xdr:cNvPr id="811" name="テキスト ボックス 810"/>
        <xdr:cNvSpPr txBox="1"/>
      </xdr:nvSpPr>
      <xdr:spPr>
        <a:xfrm>
          <a:off x="19310428" y="1017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142030</xdr:rowOff>
    </xdr:from>
    <xdr:to>
      <xdr:col>98</xdr:col>
      <xdr:colOff>38100</xdr:colOff>
      <xdr:row>59</xdr:row>
      <xdr:rowOff>72180</xdr:rowOff>
    </xdr:to>
    <xdr:sp macro="" textlink="">
      <xdr:nvSpPr>
        <xdr:cNvPr id="812" name="楕円 811"/>
        <xdr:cNvSpPr/>
      </xdr:nvSpPr>
      <xdr:spPr>
        <a:xfrm>
          <a:off x="18605500" y="100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63307</xdr:rowOff>
    </xdr:from>
    <xdr:ext cx="469744" cy="259045"/>
    <xdr:sp macro="" textlink="">
      <xdr:nvSpPr>
        <xdr:cNvPr id="813" name="テキスト ボックス 812"/>
        <xdr:cNvSpPr txBox="1"/>
      </xdr:nvSpPr>
      <xdr:spPr>
        <a:xfrm>
          <a:off x="18421428" y="1017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103239</xdr:rowOff>
    </xdr:from>
    <xdr:to>
      <xdr:col>116</xdr:col>
      <xdr:colOff>63500</xdr:colOff>
      <xdr:row>78</xdr:row>
      <xdr:rowOff>108738</xdr:rowOff>
    </xdr:to>
    <xdr:cxnSp macro="">
      <xdr:nvCxnSpPr>
        <xdr:cNvPr id="843" name="直線コネクタ 842"/>
        <xdr:cNvCxnSpPr/>
      </xdr:nvCxnSpPr>
      <xdr:spPr>
        <a:xfrm flipV="1">
          <a:off x="21323300" y="13476339"/>
          <a:ext cx="8382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53797</xdr:rowOff>
    </xdr:from>
    <xdr:to>
      <xdr:col>111</xdr:col>
      <xdr:colOff>177800</xdr:colOff>
      <xdr:row>78</xdr:row>
      <xdr:rowOff>108738</xdr:rowOff>
    </xdr:to>
    <xdr:cxnSp macro="">
      <xdr:nvCxnSpPr>
        <xdr:cNvPr id="846" name="直線コネクタ 845"/>
        <xdr:cNvCxnSpPr/>
      </xdr:nvCxnSpPr>
      <xdr:spPr>
        <a:xfrm>
          <a:off x="20434300" y="13083997"/>
          <a:ext cx="889000" cy="3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50343</xdr:rowOff>
    </xdr:from>
    <xdr:to>
      <xdr:col>107</xdr:col>
      <xdr:colOff>50800</xdr:colOff>
      <xdr:row>76</xdr:row>
      <xdr:rowOff>53797</xdr:rowOff>
    </xdr:to>
    <xdr:cxnSp macro="">
      <xdr:nvCxnSpPr>
        <xdr:cNvPr id="849" name="直線コネクタ 848"/>
        <xdr:cNvCxnSpPr/>
      </xdr:nvCxnSpPr>
      <xdr:spPr>
        <a:xfrm>
          <a:off x="19545300" y="13080543"/>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50343</xdr:rowOff>
    </xdr:from>
    <xdr:to>
      <xdr:col>102</xdr:col>
      <xdr:colOff>114300</xdr:colOff>
      <xdr:row>76</xdr:row>
      <xdr:rowOff>56947</xdr:rowOff>
    </xdr:to>
    <xdr:cxnSp macro="">
      <xdr:nvCxnSpPr>
        <xdr:cNvPr id="852" name="直線コネクタ 851"/>
        <xdr:cNvCxnSpPr/>
      </xdr:nvCxnSpPr>
      <xdr:spPr>
        <a:xfrm flipV="1">
          <a:off x="18656300" y="13080543"/>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52439</xdr:rowOff>
    </xdr:from>
    <xdr:to>
      <xdr:col>116</xdr:col>
      <xdr:colOff>114300</xdr:colOff>
      <xdr:row>78</xdr:row>
      <xdr:rowOff>154039</xdr:rowOff>
    </xdr:to>
    <xdr:sp macro="" textlink="">
      <xdr:nvSpPr>
        <xdr:cNvPr id="862" name="楕円 861"/>
        <xdr:cNvSpPr/>
      </xdr:nvSpPr>
      <xdr:spPr>
        <a:xfrm>
          <a:off x="22110700" y="134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30866</xdr:rowOff>
    </xdr:from>
    <xdr:ext cx="534377" cy="259045"/>
    <xdr:sp macro="" textlink="">
      <xdr:nvSpPr>
        <xdr:cNvPr id="863" name="繰出金該当値テキスト"/>
        <xdr:cNvSpPr txBox="1"/>
      </xdr:nvSpPr>
      <xdr:spPr>
        <a:xfrm>
          <a:off x="22212300"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57938</xdr:rowOff>
    </xdr:from>
    <xdr:to>
      <xdr:col>112</xdr:col>
      <xdr:colOff>38100</xdr:colOff>
      <xdr:row>78</xdr:row>
      <xdr:rowOff>159538</xdr:rowOff>
    </xdr:to>
    <xdr:sp macro="" textlink="">
      <xdr:nvSpPr>
        <xdr:cNvPr id="864" name="楕円 863"/>
        <xdr:cNvSpPr/>
      </xdr:nvSpPr>
      <xdr:spPr>
        <a:xfrm>
          <a:off x="21272500" y="134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150665</xdr:rowOff>
    </xdr:from>
    <xdr:ext cx="534377" cy="259045"/>
    <xdr:sp macro="" textlink="">
      <xdr:nvSpPr>
        <xdr:cNvPr id="865" name="テキスト ボックス 864"/>
        <xdr:cNvSpPr txBox="1"/>
      </xdr:nvSpPr>
      <xdr:spPr>
        <a:xfrm>
          <a:off x="21056111" y="135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2997</xdr:rowOff>
    </xdr:from>
    <xdr:to>
      <xdr:col>107</xdr:col>
      <xdr:colOff>101600</xdr:colOff>
      <xdr:row>76</xdr:row>
      <xdr:rowOff>104597</xdr:rowOff>
    </xdr:to>
    <xdr:sp macro="" textlink="">
      <xdr:nvSpPr>
        <xdr:cNvPr id="866" name="楕円 865"/>
        <xdr:cNvSpPr/>
      </xdr:nvSpPr>
      <xdr:spPr>
        <a:xfrm>
          <a:off x="20383500" y="130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95724</xdr:rowOff>
    </xdr:from>
    <xdr:ext cx="534377" cy="259045"/>
    <xdr:sp macro="" textlink="">
      <xdr:nvSpPr>
        <xdr:cNvPr id="867" name="テキスト ボックス 866"/>
        <xdr:cNvSpPr txBox="1"/>
      </xdr:nvSpPr>
      <xdr:spPr>
        <a:xfrm>
          <a:off x="20167111" y="131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170993</xdr:rowOff>
    </xdr:from>
    <xdr:to>
      <xdr:col>102</xdr:col>
      <xdr:colOff>165100</xdr:colOff>
      <xdr:row>76</xdr:row>
      <xdr:rowOff>101143</xdr:rowOff>
    </xdr:to>
    <xdr:sp macro="" textlink="">
      <xdr:nvSpPr>
        <xdr:cNvPr id="868" name="楕円 867"/>
        <xdr:cNvSpPr/>
      </xdr:nvSpPr>
      <xdr:spPr>
        <a:xfrm>
          <a:off x="19494500" y="130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92270</xdr:rowOff>
    </xdr:from>
    <xdr:ext cx="534377" cy="259045"/>
    <xdr:sp macro="" textlink="">
      <xdr:nvSpPr>
        <xdr:cNvPr id="869" name="テキスト ボックス 868"/>
        <xdr:cNvSpPr txBox="1"/>
      </xdr:nvSpPr>
      <xdr:spPr>
        <a:xfrm>
          <a:off x="19278111" y="131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6147</xdr:rowOff>
    </xdr:from>
    <xdr:to>
      <xdr:col>98</xdr:col>
      <xdr:colOff>38100</xdr:colOff>
      <xdr:row>76</xdr:row>
      <xdr:rowOff>107747</xdr:rowOff>
    </xdr:to>
    <xdr:sp macro="" textlink="">
      <xdr:nvSpPr>
        <xdr:cNvPr id="870" name="楕円 869"/>
        <xdr:cNvSpPr/>
      </xdr:nvSpPr>
      <xdr:spPr>
        <a:xfrm>
          <a:off x="18605500" y="130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98874</xdr:rowOff>
    </xdr:from>
    <xdr:ext cx="534377" cy="259045"/>
    <xdr:sp macro="" textlink="">
      <xdr:nvSpPr>
        <xdr:cNvPr id="871" name="テキスト ボックス 870"/>
        <xdr:cNvSpPr txBox="1"/>
      </xdr:nvSpPr>
      <xdr:spPr>
        <a:xfrm>
          <a:off x="18389111" y="131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117,132</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122,454</a:t>
          </a:r>
          <a:r>
            <a:rPr kumimoji="1" lang="ja-JP" altLang="en-US" sz="1300">
              <a:latin typeface="ＭＳ Ｐゴシック" panose="020B0600070205080204" pitchFamily="50" charset="-128"/>
              <a:ea typeface="ＭＳ Ｐゴシック" panose="020B0600070205080204" pitchFamily="50" charset="-128"/>
            </a:rPr>
            <a:t>円減少している。これは、令和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年度に実施した特別定額給付金給付事業の完了などによる減少が主な要因である。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75,973</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23,051</a:t>
          </a:r>
          <a:r>
            <a:rPr kumimoji="1" lang="ja-JP" altLang="en-US" sz="1300">
              <a:latin typeface="ＭＳ Ｐゴシック" panose="020B0600070205080204" pitchFamily="50" charset="-128"/>
              <a:ea typeface="ＭＳ Ｐゴシック" panose="020B0600070205080204" pitchFamily="50" charset="-128"/>
            </a:rPr>
            <a:t>円増加している。これは、子育て世帯臨時特別給付金や住民税非課税世帯臨時特別給付金などの計上による増加が主な要因である。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59,702</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2,975</a:t>
          </a:r>
          <a:r>
            <a:rPr kumimoji="1" lang="ja-JP" altLang="en-US" sz="1300">
              <a:latin typeface="ＭＳ Ｐゴシック" panose="020B0600070205080204" pitchFamily="50" charset="-128"/>
              <a:ea typeface="ＭＳ Ｐゴシック" panose="020B0600070205080204" pitchFamily="50" charset="-128"/>
            </a:rPr>
            <a:t>円増加している。これは、社会資本整備総合交付金事業（道路分）の事業費増加が主な要因である。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55,797</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49,017</a:t>
          </a:r>
          <a:r>
            <a:rPr kumimoji="1" lang="ja-JP" altLang="en-US" sz="1300">
              <a:latin typeface="ＭＳ Ｐゴシック" panose="020B0600070205080204" pitchFamily="50" charset="-128"/>
              <a:ea typeface="ＭＳ Ｐゴシック" panose="020B0600070205080204" pitchFamily="50" charset="-128"/>
            </a:rPr>
            <a:t>円増加している。これは、財政調整基金への積立を</a:t>
          </a:r>
          <a:r>
            <a:rPr kumimoji="1" lang="en-US" altLang="ja-JP" sz="1300">
              <a:latin typeface="ＭＳ Ｐゴシック" panose="020B0600070205080204" pitchFamily="50" charset="-128"/>
              <a:ea typeface="ＭＳ Ｐゴシック" panose="020B0600070205080204" pitchFamily="50" charset="-128"/>
            </a:rPr>
            <a:t>269,661</a:t>
          </a:r>
          <a:r>
            <a:rPr kumimoji="1" lang="ja-JP" altLang="en-US" sz="1300">
              <a:latin typeface="ＭＳ Ｐゴシック" panose="020B0600070205080204" pitchFamily="50" charset="-128"/>
              <a:ea typeface="ＭＳ Ｐゴシック" panose="020B0600070205080204" pitchFamily="50" charset="-128"/>
            </a:rPr>
            <a:t>千円行ったことによる増加が主な要因である。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
5,543
16.82
3,663,983
3,462,209
201,774
2,273,567
1,773,769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5436</xdr:rowOff>
    </xdr:from>
    <xdr:to>
      <xdr:col>24</xdr:col>
      <xdr:colOff>63500</xdr:colOff>
      <xdr:row>37</xdr:row>
      <xdr:rowOff>17018</xdr:rowOff>
    </xdr:to>
    <xdr:cxnSp macro="">
      <xdr:nvCxnSpPr>
        <xdr:cNvPr id="59" name="直線コネクタ 58"/>
        <xdr:cNvCxnSpPr/>
      </xdr:nvCxnSpPr>
      <xdr:spPr>
        <a:xfrm>
          <a:off x="3797300" y="6349086"/>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5436</xdr:rowOff>
    </xdr:from>
    <xdr:to>
      <xdr:col>19</xdr:col>
      <xdr:colOff>177800</xdr:colOff>
      <xdr:row>37</xdr:row>
      <xdr:rowOff>12141</xdr:rowOff>
    </xdr:to>
    <xdr:cxnSp macro="">
      <xdr:nvCxnSpPr>
        <xdr:cNvPr id="62" name="直線コネクタ 61"/>
        <xdr:cNvCxnSpPr/>
      </xdr:nvCxnSpPr>
      <xdr:spPr>
        <a:xfrm flipV="1">
          <a:off x="2908300" y="6349086"/>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12141</xdr:rowOff>
    </xdr:from>
    <xdr:to>
      <xdr:col>15</xdr:col>
      <xdr:colOff>50800</xdr:colOff>
      <xdr:row>37</xdr:row>
      <xdr:rowOff>83160</xdr:rowOff>
    </xdr:to>
    <xdr:cxnSp macro="">
      <xdr:nvCxnSpPr>
        <xdr:cNvPr id="65" name="直線コネクタ 64"/>
        <xdr:cNvCxnSpPr/>
      </xdr:nvCxnSpPr>
      <xdr:spPr>
        <a:xfrm flipV="1">
          <a:off x="2019300" y="6355791"/>
          <a:ext cx="889000" cy="7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40183</xdr:rowOff>
    </xdr:from>
    <xdr:to>
      <xdr:col>10</xdr:col>
      <xdr:colOff>114300</xdr:colOff>
      <xdr:row>37</xdr:row>
      <xdr:rowOff>83160</xdr:rowOff>
    </xdr:to>
    <xdr:cxnSp macro="">
      <xdr:nvCxnSpPr>
        <xdr:cNvPr id="68" name="直線コネクタ 67"/>
        <xdr:cNvCxnSpPr/>
      </xdr:nvCxnSpPr>
      <xdr:spPr>
        <a:xfrm>
          <a:off x="1130300" y="6383833"/>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137668</xdr:rowOff>
    </xdr:from>
    <xdr:to>
      <xdr:col>24</xdr:col>
      <xdr:colOff>114300</xdr:colOff>
      <xdr:row>37</xdr:row>
      <xdr:rowOff>67818</xdr:rowOff>
    </xdr:to>
    <xdr:sp macro="" textlink="">
      <xdr:nvSpPr>
        <xdr:cNvPr id="78" name="楕円 77"/>
        <xdr:cNvSpPr/>
      </xdr:nvSpPr>
      <xdr:spPr>
        <a:xfrm>
          <a:off x="45847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116095</xdr:rowOff>
    </xdr:from>
    <xdr:ext cx="469744" cy="259045"/>
    <xdr:sp macro="" textlink="">
      <xdr:nvSpPr>
        <xdr:cNvPr id="79" name="議会費該当値テキスト"/>
        <xdr:cNvSpPr txBox="1"/>
      </xdr:nvSpPr>
      <xdr:spPr>
        <a:xfrm>
          <a:off x="4686300"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126086</xdr:rowOff>
    </xdr:from>
    <xdr:to>
      <xdr:col>20</xdr:col>
      <xdr:colOff>38100</xdr:colOff>
      <xdr:row>37</xdr:row>
      <xdr:rowOff>56236</xdr:rowOff>
    </xdr:to>
    <xdr:sp macro="" textlink="">
      <xdr:nvSpPr>
        <xdr:cNvPr id="80" name="楕円 79"/>
        <xdr:cNvSpPr/>
      </xdr:nvSpPr>
      <xdr:spPr>
        <a:xfrm>
          <a:off x="3746500" y="62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47363</xdr:rowOff>
    </xdr:from>
    <xdr:ext cx="469744" cy="259045"/>
    <xdr:sp macro="" textlink="">
      <xdr:nvSpPr>
        <xdr:cNvPr id="81" name="テキスト ボックス 80"/>
        <xdr:cNvSpPr txBox="1"/>
      </xdr:nvSpPr>
      <xdr:spPr>
        <a:xfrm>
          <a:off x="3562428" y="63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132791</xdr:rowOff>
    </xdr:from>
    <xdr:to>
      <xdr:col>15</xdr:col>
      <xdr:colOff>101600</xdr:colOff>
      <xdr:row>37</xdr:row>
      <xdr:rowOff>62941</xdr:rowOff>
    </xdr:to>
    <xdr:sp macro="" textlink="">
      <xdr:nvSpPr>
        <xdr:cNvPr id="82" name="楕円 81"/>
        <xdr:cNvSpPr/>
      </xdr:nvSpPr>
      <xdr:spPr>
        <a:xfrm>
          <a:off x="2857500" y="63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54068</xdr:rowOff>
    </xdr:from>
    <xdr:ext cx="469744" cy="259045"/>
    <xdr:sp macro="" textlink="">
      <xdr:nvSpPr>
        <xdr:cNvPr id="83" name="テキスト ボックス 82"/>
        <xdr:cNvSpPr txBox="1"/>
      </xdr:nvSpPr>
      <xdr:spPr>
        <a:xfrm>
          <a:off x="2673428" y="639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32360</xdr:rowOff>
    </xdr:from>
    <xdr:to>
      <xdr:col>10</xdr:col>
      <xdr:colOff>165100</xdr:colOff>
      <xdr:row>37</xdr:row>
      <xdr:rowOff>133960</xdr:rowOff>
    </xdr:to>
    <xdr:sp macro="" textlink="">
      <xdr:nvSpPr>
        <xdr:cNvPr id="84" name="楕円 83"/>
        <xdr:cNvSpPr/>
      </xdr:nvSpPr>
      <xdr:spPr>
        <a:xfrm>
          <a:off x="1968500" y="63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125086</xdr:rowOff>
    </xdr:from>
    <xdr:ext cx="469744" cy="259045"/>
    <xdr:sp macro="" textlink="">
      <xdr:nvSpPr>
        <xdr:cNvPr id="85" name="テキスト ボックス 84"/>
        <xdr:cNvSpPr txBox="1"/>
      </xdr:nvSpPr>
      <xdr:spPr>
        <a:xfrm>
          <a:off x="1784428" y="646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160833</xdr:rowOff>
    </xdr:from>
    <xdr:to>
      <xdr:col>6</xdr:col>
      <xdr:colOff>38100</xdr:colOff>
      <xdr:row>37</xdr:row>
      <xdr:rowOff>90983</xdr:rowOff>
    </xdr:to>
    <xdr:sp macro="" textlink="">
      <xdr:nvSpPr>
        <xdr:cNvPr id="86" name="楕円 85"/>
        <xdr:cNvSpPr/>
      </xdr:nvSpPr>
      <xdr:spPr>
        <a:xfrm>
          <a:off x="1079500" y="63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82110</xdr:rowOff>
    </xdr:from>
    <xdr:ext cx="469744" cy="259045"/>
    <xdr:sp macro="" textlink="">
      <xdr:nvSpPr>
        <xdr:cNvPr id="87" name="テキスト ボックス 86"/>
        <xdr:cNvSpPr txBox="1"/>
      </xdr:nvSpPr>
      <xdr:spPr>
        <a:xfrm>
          <a:off x="895428" y="64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78475</xdr:rowOff>
    </xdr:from>
    <xdr:to>
      <xdr:col>24</xdr:col>
      <xdr:colOff>63500</xdr:colOff>
      <xdr:row>58</xdr:row>
      <xdr:rowOff>111761</xdr:rowOff>
    </xdr:to>
    <xdr:cxnSp macro="">
      <xdr:nvCxnSpPr>
        <xdr:cNvPr id="116" name="直線コネクタ 115"/>
        <xdr:cNvCxnSpPr/>
      </xdr:nvCxnSpPr>
      <xdr:spPr>
        <a:xfrm>
          <a:off x="3797300" y="10022575"/>
          <a:ext cx="838200" cy="3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78475</xdr:rowOff>
    </xdr:from>
    <xdr:to>
      <xdr:col>19</xdr:col>
      <xdr:colOff>177800</xdr:colOff>
      <xdr:row>58</xdr:row>
      <xdr:rowOff>151656</xdr:rowOff>
    </xdr:to>
    <xdr:cxnSp macro="">
      <xdr:nvCxnSpPr>
        <xdr:cNvPr id="119" name="直線コネクタ 118"/>
        <xdr:cNvCxnSpPr/>
      </xdr:nvCxnSpPr>
      <xdr:spPr>
        <a:xfrm flipV="1">
          <a:off x="2908300" y="10022575"/>
          <a:ext cx="889000" cy="7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169825</xdr:rowOff>
    </xdr:from>
    <xdr:to>
      <xdr:col>15</xdr:col>
      <xdr:colOff>50800</xdr:colOff>
      <xdr:row>58</xdr:row>
      <xdr:rowOff>151656</xdr:rowOff>
    </xdr:to>
    <xdr:cxnSp macro="">
      <xdr:nvCxnSpPr>
        <xdr:cNvPr id="122" name="直線コネクタ 121"/>
        <xdr:cNvCxnSpPr/>
      </xdr:nvCxnSpPr>
      <xdr:spPr>
        <a:xfrm>
          <a:off x="2019300" y="9942475"/>
          <a:ext cx="889000" cy="15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169825</xdr:rowOff>
    </xdr:from>
    <xdr:to>
      <xdr:col>10</xdr:col>
      <xdr:colOff>114300</xdr:colOff>
      <xdr:row>58</xdr:row>
      <xdr:rowOff>101059</xdr:rowOff>
    </xdr:to>
    <xdr:cxnSp macro="">
      <xdr:nvCxnSpPr>
        <xdr:cNvPr id="125" name="直線コネクタ 124"/>
        <xdr:cNvCxnSpPr/>
      </xdr:nvCxnSpPr>
      <xdr:spPr>
        <a:xfrm flipV="1">
          <a:off x="1130300" y="9942475"/>
          <a:ext cx="889000" cy="10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60961</xdr:rowOff>
    </xdr:from>
    <xdr:to>
      <xdr:col>24</xdr:col>
      <xdr:colOff>114300</xdr:colOff>
      <xdr:row>58</xdr:row>
      <xdr:rowOff>162561</xdr:rowOff>
    </xdr:to>
    <xdr:sp macro="" textlink="">
      <xdr:nvSpPr>
        <xdr:cNvPr id="135" name="楕円 134"/>
        <xdr:cNvSpPr/>
      </xdr:nvSpPr>
      <xdr:spPr>
        <a:xfrm>
          <a:off x="4584700" y="100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27675</xdr:rowOff>
    </xdr:from>
    <xdr:to>
      <xdr:col>20</xdr:col>
      <xdr:colOff>38100</xdr:colOff>
      <xdr:row>58</xdr:row>
      <xdr:rowOff>129275</xdr:rowOff>
    </xdr:to>
    <xdr:sp macro="" textlink="">
      <xdr:nvSpPr>
        <xdr:cNvPr id="137" name="楕円 136"/>
        <xdr:cNvSpPr/>
      </xdr:nvSpPr>
      <xdr:spPr>
        <a:xfrm>
          <a:off x="3746500" y="99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120402</xdr:rowOff>
    </xdr:from>
    <xdr:ext cx="599010" cy="259045"/>
    <xdr:sp macro="" textlink="">
      <xdr:nvSpPr>
        <xdr:cNvPr id="138" name="テキスト ボックス 137"/>
        <xdr:cNvSpPr txBox="1"/>
      </xdr:nvSpPr>
      <xdr:spPr>
        <a:xfrm>
          <a:off x="3497795" y="1006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100856</xdr:rowOff>
    </xdr:from>
    <xdr:to>
      <xdr:col>15</xdr:col>
      <xdr:colOff>101600</xdr:colOff>
      <xdr:row>59</xdr:row>
      <xdr:rowOff>31006</xdr:rowOff>
    </xdr:to>
    <xdr:sp macro="" textlink="">
      <xdr:nvSpPr>
        <xdr:cNvPr id="139" name="楕円 138"/>
        <xdr:cNvSpPr/>
      </xdr:nvSpPr>
      <xdr:spPr>
        <a:xfrm>
          <a:off x="2857500" y="100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22133</xdr:rowOff>
    </xdr:from>
    <xdr:ext cx="534377" cy="259045"/>
    <xdr:sp macro="" textlink="">
      <xdr:nvSpPr>
        <xdr:cNvPr id="140" name="テキスト ボックス 139"/>
        <xdr:cNvSpPr txBox="1"/>
      </xdr:nvSpPr>
      <xdr:spPr>
        <a:xfrm>
          <a:off x="2641111" y="101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119025</xdr:rowOff>
    </xdr:from>
    <xdr:to>
      <xdr:col>10</xdr:col>
      <xdr:colOff>165100</xdr:colOff>
      <xdr:row>58</xdr:row>
      <xdr:rowOff>49175</xdr:rowOff>
    </xdr:to>
    <xdr:sp macro="" textlink="">
      <xdr:nvSpPr>
        <xdr:cNvPr id="141" name="楕円 140"/>
        <xdr:cNvSpPr/>
      </xdr:nvSpPr>
      <xdr:spPr>
        <a:xfrm>
          <a:off x="1968500" y="98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65702</xdr:rowOff>
    </xdr:from>
    <xdr:ext cx="599010" cy="259045"/>
    <xdr:sp macro="" textlink="">
      <xdr:nvSpPr>
        <xdr:cNvPr id="142" name="テキスト ボックス 141"/>
        <xdr:cNvSpPr txBox="1"/>
      </xdr:nvSpPr>
      <xdr:spPr>
        <a:xfrm>
          <a:off x="1719795" y="966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50259</xdr:rowOff>
    </xdr:from>
    <xdr:to>
      <xdr:col>6</xdr:col>
      <xdr:colOff>38100</xdr:colOff>
      <xdr:row>58</xdr:row>
      <xdr:rowOff>151859</xdr:rowOff>
    </xdr:to>
    <xdr:sp macro="" textlink="">
      <xdr:nvSpPr>
        <xdr:cNvPr id="143" name="楕円 142"/>
        <xdr:cNvSpPr/>
      </xdr:nvSpPr>
      <xdr:spPr>
        <a:xfrm>
          <a:off x="1079500" y="999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168386</xdr:rowOff>
    </xdr:from>
    <xdr:ext cx="599010" cy="259045"/>
    <xdr:sp macro="" textlink="">
      <xdr:nvSpPr>
        <xdr:cNvPr id="144" name="テキスト ボックス 143"/>
        <xdr:cNvSpPr txBox="1"/>
      </xdr:nvSpPr>
      <xdr:spPr>
        <a:xfrm>
          <a:off x="830795" y="976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20676</xdr:rowOff>
    </xdr:from>
    <xdr:to>
      <xdr:col>24</xdr:col>
      <xdr:colOff>63500</xdr:colOff>
      <xdr:row>77</xdr:row>
      <xdr:rowOff>68407</xdr:rowOff>
    </xdr:to>
    <xdr:cxnSp macro="">
      <xdr:nvCxnSpPr>
        <xdr:cNvPr id="174" name="直線コネクタ 173"/>
        <xdr:cNvCxnSpPr/>
      </xdr:nvCxnSpPr>
      <xdr:spPr>
        <a:xfrm flipV="1">
          <a:off x="3797300" y="13050876"/>
          <a:ext cx="838200" cy="2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68407</xdr:rowOff>
    </xdr:from>
    <xdr:to>
      <xdr:col>19</xdr:col>
      <xdr:colOff>177800</xdr:colOff>
      <xdr:row>77</xdr:row>
      <xdr:rowOff>137018</xdr:rowOff>
    </xdr:to>
    <xdr:cxnSp macro="">
      <xdr:nvCxnSpPr>
        <xdr:cNvPr id="177" name="直線コネクタ 176"/>
        <xdr:cNvCxnSpPr/>
      </xdr:nvCxnSpPr>
      <xdr:spPr>
        <a:xfrm flipV="1">
          <a:off x="2908300" y="13270057"/>
          <a:ext cx="889000" cy="6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137018</xdr:rowOff>
    </xdr:from>
    <xdr:to>
      <xdr:col>15</xdr:col>
      <xdr:colOff>50800</xdr:colOff>
      <xdr:row>78</xdr:row>
      <xdr:rowOff>21628</xdr:rowOff>
    </xdr:to>
    <xdr:cxnSp macro="">
      <xdr:nvCxnSpPr>
        <xdr:cNvPr id="180" name="直線コネクタ 179"/>
        <xdr:cNvCxnSpPr/>
      </xdr:nvCxnSpPr>
      <xdr:spPr>
        <a:xfrm flipV="1">
          <a:off x="2019300" y="13338668"/>
          <a:ext cx="889000" cy="5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141689</xdr:rowOff>
    </xdr:from>
    <xdr:to>
      <xdr:col>10</xdr:col>
      <xdr:colOff>114300</xdr:colOff>
      <xdr:row>78</xdr:row>
      <xdr:rowOff>21628</xdr:rowOff>
    </xdr:to>
    <xdr:cxnSp macro="">
      <xdr:nvCxnSpPr>
        <xdr:cNvPr id="183" name="直線コネクタ 182"/>
        <xdr:cNvCxnSpPr/>
      </xdr:nvCxnSpPr>
      <xdr:spPr>
        <a:xfrm>
          <a:off x="1130300" y="13343339"/>
          <a:ext cx="8890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141325</xdr:rowOff>
    </xdr:from>
    <xdr:to>
      <xdr:col>24</xdr:col>
      <xdr:colOff>114300</xdr:colOff>
      <xdr:row>76</xdr:row>
      <xdr:rowOff>71475</xdr:rowOff>
    </xdr:to>
    <xdr:sp macro="" textlink="">
      <xdr:nvSpPr>
        <xdr:cNvPr id="193" name="楕円 192"/>
        <xdr:cNvSpPr/>
      </xdr:nvSpPr>
      <xdr:spPr>
        <a:xfrm>
          <a:off x="4584700" y="1300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119753</xdr:rowOff>
    </xdr:from>
    <xdr:ext cx="599010" cy="259045"/>
    <xdr:sp macro="" textlink="">
      <xdr:nvSpPr>
        <xdr:cNvPr id="194" name="民生費該当値テキスト"/>
        <xdr:cNvSpPr txBox="1"/>
      </xdr:nvSpPr>
      <xdr:spPr>
        <a:xfrm>
          <a:off x="4686300" y="1297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17607</xdr:rowOff>
    </xdr:from>
    <xdr:to>
      <xdr:col>20</xdr:col>
      <xdr:colOff>38100</xdr:colOff>
      <xdr:row>77</xdr:row>
      <xdr:rowOff>119207</xdr:rowOff>
    </xdr:to>
    <xdr:sp macro="" textlink="">
      <xdr:nvSpPr>
        <xdr:cNvPr id="195" name="楕円 194"/>
        <xdr:cNvSpPr/>
      </xdr:nvSpPr>
      <xdr:spPr>
        <a:xfrm>
          <a:off x="3746500" y="1321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110334</xdr:rowOff>
    </xdr:from>
    <xdr:ext cx="599010" cy="259045"/>
    <xdr:sp macro="" textlink="">
      <xdr:nvSpPr>
        <xdr:cNvPr id="196" name="テキスト ボックス 195"/>
        <xdr:cNvSpPr txBox="1"/>
      </xdr:nvSpPr>
      <xdr:spPr>
        <a:xfrm>
          <a:off x="3497795" y="1331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86218</xdr:rowOff>
    </xdr:from>
    <xdr:to>
      <xdr:col>15</xdr:col>
      <xdr:colOff>101600</xdr:colOff>
      <xdr:row>78</xdr:row>
      <xdr:rowOff>16368</xdr:rowOff>
    </xdr:to>
    <xdr:sp macro="" textlink="">
      <xdr:nvSpPr>
        <xdr:cNvPr id="197" name="楕円 196"/>
        <xdr:cNvSpPr/>
      </xdr:nvSpPr>
      <xdr:spPr>
        <a:xfrm>
          <a:off x="2857500" y="132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7495</xdr:rowOff>
    </xdr:from>
    <xdr:ext cx="599010" cy="259045"/>
    <xdr:sp macro="" textlink="">
      <xdr:nvSpPr>
        <xdr:cNvPr id="198" name="テキスト ボックス 197"/>
        <xdr:cNvSpPr txBox="1"/>
      </xdr:nvSpPr>
      <xdr:spPr>
        <a:xfrm>
          <a:off x="2608795" y="1338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142278</xdr:rowOff>
    </xdr:from>
    <xdr:to>
      <xdr:col>10</xdr:col>
      <xdr:colOff>165100</xdr:colOff>
      <xdr:row>78</xdr:row>
      <xdr:rowOff>72428</xdr:rowOff>
    </xdr:to>
    <xdr:sp macro="" textlink="">
      <xdr:nvSpPr>
        <xdr:cNvPr id="199" name="楕円 198"/>
        <xdr:cNvSpPr/>
      </xdr:nvSpPr>
      <xdr:spPr>
        <a:xfrm>
          <a:off x="1968500" y="133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63555</xdr:rowOff>
    </xdr:from>
    <xdr:ext cx="599010" cy="259045"/>
    <xdr:sp macro="" textlink="">
      <xdr:nvSpPr>
        <xdr:cNvPr id="200" name="テキスト ボックス 199"/>
        <xdr:cNvSpPr txBox="1"/>
      </xdr:nvSpPr>
      <xdr:spPr>
        <a:xfrm>
          <a:off x="1719795" y="1343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90889</xdr:rowOff>
    </xdr:from>
    <xdr:to>
      <xdr:col>6</xdr:col>
      <xdr:colOff>38100</xdr:colOff>
      <xdr:row>78</xdr:row>
      <xdr:rowOff>21039</xdr:rowOff>
    </xdr:to>
    <xdr:sp macro="" textlink="">
      <xdr:nvSpPr>
        <xdr:cNvPr id="201" name="楕円 200"/>
        <xdr:cNvSpPr/>
      </xdr:nvSpPr>
      <xdr:spPr>
        <a:xfrm>
          <a:off x="1079500" y="132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12166</xdr:rowOff>
    </xdr:from>
    <xdr:ext cx="599010" cy="259045"/>
    <xdr:sp macro="" textlink="">
      <xdr:nvSpPr>
        <xdr:cNvPr id="202" name="テキスト ボックス 201"/>
        <xdr:cNvSpPr txBox="1"/>
      </xdr:nvSpPr>
      <xdr:spPr>
        <a:xfrm>
          <a:off x="830795" y="1338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62509</xdr:rowOff>
    </xdr:from>
    <xdr:to>
      <xdr:col>24</xdr:col>
      <xdr:colOff>63500</xdr:colOff>
      <xdr:row>97</xdr:row>
      <xdr:rowOff>140469</xdr:rowOff>
    </xdr:to>
    <xdr:cxnSp macro="">
      <xdr:nvCxnSpPr>
        <xdr:cNvPr id="231" name="直線コネクタ 230"/>
        <xdr:cNvCxnSpPr/>
      </xdr:nvCxnSpPr>
      <xdr:spPr>
        <a:xfrm flipV="1">
          <a:off x="3797300" y="16693159"/>
          <a:ext cx="838200" cy="7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140469</xdr:rowOff>
    </xdr:from>
    <xdr:to>
      <xdr:col>19</xdr:col>
      <xdr:colOff>177800</xdr:colOff>
      <xdr:row>97</xdr:row>
      <xdr:rowOff>166705</xdr:rowOff>
    </xdr:to>
    <xdr:cxnSp macro="">
      <xdr:nvCxnSpPr>
        <xdr:cNvPr id="234" name="直線コネクタ 233"/>
        <xdr:cNvCxnSpPr/>
      </xdr:nvCxnSpPr>
      <xdr:spPr>
        <a:xfrm flipV="1">
          <a:off x="2908300" y="16771119"/>
          <a:ext cx="889000" cy="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162895</xdr:rowOff>
    </xdr:from>
    <xdr:to>
      <xdr:col>15</xdr:col>
      <xdr:colOff>50800</xdr:colOff>
      <xdr:row>97</xdr:row>
      <xdr:rowOff>166705</xdr:rowOff>
    </xdr:to>
    <xdr:cxnSp macro="">
      <xdr:nvCxnSpPr>
        <xdr:cNvPr id="237" name="直線コネクタ 236"/>
        <xdr:cNvCxnSpPr/>
      </xdr:nvCxnSpPr>
      <xdr:spPr>
        <a:xfrm>
          <a:off x="2019300" y="167935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162895</xdr:rowOff>
    </xdr:from>
    <xdr:to>
      <xdr:col>10</xdr:col>
      <xdr:colOff>114300</xdr:colOff>
      <xdr:row>97</xdr:row>
      <xdr:rowOff>167818</xdr:rowOff>
    </xdr:to>
    <xdr:cxnSp macro="">
      <xdr:nvCxnSpPr>
        <xdr:cNvPr id="240" name="直線コネクタ 239"/>
        <xdr:cNvCxnSpPr/>
      </xdr:nvCxnSpPr>
      <xdr:spPr>
        <a:xfrm flipV="1">
          <a:off x="1130300" y="16793545"/>
          <a:ext cx="8890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11709</xdr:rowOff>
    </xdr:from>
    <xdr:to>
      <xdr:col>24</xdr:col>
      <xdr:colOff>114300</xdr:colOff>
      <xdr:row>97</xdr:row>
      <xdr:rowOff>113309</xdr:rowOff>
    </xdr:to>
    <xdr:sp macro="" textlink="">
      <xdr:nvSpPr>
        <xdr:cNvPr id="250" name="楕円 249"/>
        <xdr:cNvSpPr/>
      </xdr:nvSpPr>
      <xdr:spPr>
        <a:xfrm>
          <a:off x="4584700" y="166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98086</xdr:rowOff>
    </xdr:from>
    <xdr:ext cx="534377" cy="259045"/>
    <xdr:sp macro="" textlink="">
      <xdr:nvSpPr>
        <xdr:cNvPr id="251" name="衛生費該当値テキスト"/>
        <xdr:cNvSpPr txBox="1"/>
      </xdr:nvSpPr>
      <xdr:spPr>
        <a:xfrm>
          <a:off x="4686300" y="1655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89669</xdr:rowOff>
    </xdr:from>
    <xdr:to>
      <xdr:col>20</xdr:col>
      <xdr:colOff>38100</xdr:colOff>
      <xdr:row>98</xdr:row>
      <xdr:rowOff>19819</xdr:rowOff>
    </xdr:to>
    <xdr:sp macro="" textlink="">
      <xdr:nvSpPr>
        <xdr:cNvPr id="252" name="楕円 251"/>
        <xdr:cNvSpPr/>
      </xdr:nvSpPr>
      <xdr:spPr>
        <a:xfrm>
          <a:off x="3746500" y="167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10946</xdr:rowOff>
    </xdr:from>
    <xdr:ext cx="534377" cy="259045"/>
    <xdr:sp macro="" textlink="">
      <xdr:nvSpPr>
        <xdr:cNvPr id="253" name="テキスト ボックス 252"/>
        <xdr:cNvSpPr txBox="1"/>
      </xdr:nvSpPr>
      <xdr:spPr>
        <a:xfrm>
          <a:off x="3530111" y="1681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115905</xdr:rowOff>
    </xdr:from>
    <xdr:to>
      <xdr:col>15</xdr:col>
      <xdr:colOff>101600</xdr:colOff>
      <xdr:row>98</xdr:row>
      <xdr:rowOff>46055</xdr:rowOff>
    </xdr:to>
    <xdr:sp macro="" textlink="">
      <xdr:nvSpPr>
        <xdr:cNvPr id="254" name="楕円 253"/>
        <xdr:cNvSpPr/>
      </xdr:nvSpPr>
      <xdr:spPr>
        <a:xfrm>
          <a:off x="2857500" y="1674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37182</xdr:rowOff>
    </xdr:from>
    <xdr:ext cx="534377" cy="259045"/>
    <xdr:sp macro="" textlink="">
      <xdr:nvSpPr>
        <xdr:cNvPr id="255" name="テキスト ボックス 254"/>
        <xdr:cNvSpPr txBox="1"/>
      </xdr:nvSpPr>
      <xdr:spPr>
        <a:xfrm>
          <a:off x="2641111" y="1683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112095</xdr:rowOff>
    </xdr:from>
    <xdr:to>
      <xdr:col>10</xdr:col>
      <xdr:colOff>165100</xdr:colOff>
      <xdr:row>98</xdr:row>
      <xdr:rowOff>42245</xdr:rowOff>
    </xdr:to>
    <xdr:sp macro="" textlink="">
      <xdr:nvSpPr>
        <xdr:cNvPr id="256" name="楕円 255"/>
        <xdr:cNvSpPr/>
      </xdr:nvSpPr>
      <xdr:spPr>
        <a:xfrm>
          <a:off x="1968500" y="1674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33372</xdr:rowOff>
    </xdr:from>
    <xdr:ext cx="534377" cy="259045"/>
    <xdr:sp macro="" textlink="">
      <xdr:nvSpPr>
        <xdr:cNvPr id="257" name="テキスト ボックス 256"/>
        <xdr:cNvSpPr txBox="1"/>
      </xdr:nvSpPr>
      <xdr:spPr>
        <a:xfrm>
          <a:off x="1752111" y="1683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117018</xdr:rowOff>
    </xdr:from>
    <xdr:to>
      <xdr:col>6</xdr:col>
      <xdr:colOff>38100</xdr:colOff>
      <xdr:row>98</xdr:row>
      <xdr:rowOff>47168</xdr:rowOff>
    </xdr:to>
    <xdr:sp macro="" textlink="">
      <xdr:nvSpPr>
        <xdr:cNvPr id="258" name="楕円 257"/>
        <xdr:cNvSpPr/>
      </xdr:nvSpPr>
      <xdr:spPr>
        <a:xfrm>
          <a:off x="1079500" y="167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38295</xdr:rowOff>
    </xdr:from>
    <xdr:ext cx="534377" cy="259045"/>
    <xdr:sp macro="" textlink="">
      <xdr:nvSpPr>
        <xdr:cNvPr id="259" name="テキスト ボックス 258"/>
        <xdr:cNvSpPr txBox="1"/>
      </xdr:nvSpPr>
      <xdr:spPr>
        <a:xfrm>
          <a:off x="863111" y="168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40227</xdr:rowOff>
    </xdr:from>
    <xdr:to>
      <xdr:col>55</xdr:col>
      <xdr:colOff>0</xdr:colOff>
      <xdr:row>58</xdr:row>
      <xdr:rowOff>42911</xdr:rowOff>
    </xdr:to>
    <xdr:cxnSp macro="">
      <xdr:nvCxnSpPr>
        <xdr:cNvPr id="341" name="直線コネクタ 340"/>
        <xdr:cNvCxnSpPr/>
      </xdr:nvCxnSpPr>
      <xdr:spPr>
        <a:xfrm flipV="1">
          <a:off x="9639300" y="9984327"/>
          <a:ext cx="8382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151235</xdr:rowOff>
    </xdr:from>
    <xdr:to>
      <xdr:col>50</xdr:col>
      <xdr:colOff>114300</xdr:colOff>
      <xdr:row>58</xdr:row>
      <xdr:rowOff>42911</xdr:rowOff>
    </xdr:to>
    <xdr:cxnSp macro="">
      <xdr:nvCxnSpPr>
        <xdr:cNvPr id="344" name="直線コネクタ 343"/>
        <xdr:cNvCxnSpPr/>
      </xdr:nvCxnSpPr>
      <xdr:spPr>
        <a:xfrm>
          <a:off x="8750300" y="9923885"/>
          <a:ext cx="889000" cy="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99919</xdr:rowOff>
    </xdr:from>
    <xdr:to>
      <xdr:col>45</xdr:col>
      <xdr:colOff>177800</xdr:colOff>
      <xdr:row>57</xdr:row>
      <xdr:rowOff>151235</xdr:rowOff>
    </xdr:to>
    <xdr:cxnSp macro="">
      <xdr:nvCxnSpPr>
        <xdr:cNvPr id="347" name="直線コネクタ 346"/>
        <xdr:cNvCxnSpPr/>
      </xdr:nvCxnSpPr>
      <xdr:spPr>
        <a:xfrm>
          <a:off x="7861300" y="9872569"/>
          <a:ext cx="889000" cy="5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99919</xdr:rowOff>
    </xdr:from>
    <xdr:to>
      <xdr:col>41</xdr:col>
      <xdr:colOff>50800</xdr:colOff>
      <xdr:row>57</xdr:row>
      <xdr:rowOff>145931</xdr:rowOff>
    </xdr:to>
    <xdr:cxnSp macro="">
      <xdr:nvCxnSpPr>
        <xdr:cNvPr id="350" name="直線コネクタ 349"/>
        <xdr:cNvCxnSpPr/>
      </xdr:nvCxnSpPr>
      <xdr:spPr>
        <a:xfrm flipV="1">
          <a:off x="6972300" y="9872569"/>
          <a:ext cx="889000" cy="4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160877</xdr:rowOff>
    </xdr:from>
    <xdr:to>
      <xdr:col>55</xdr:col>
      <xdr:colOff>50800</xdr:colOff>
      <xdr:row>58</xdr:row>
      <xdr:rowOff>91027</xdr:rowOff>
    </xdr:to>
    <xdr:sp macro="" textlink="">
      <xdr:nvSpPr>
        <xdr:cNvPr id="360" name="楕円 359"/>
        <xdr:cNvSpPr/>
      </xdr:nvSpPr>
      <xdr:spPr>
        <a:xfrm>
          <a:off x="10426700" y="99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75804</xdr:rowOff>
    </xdr:from>
    <xdr:ext cx="534377" cy="259045"/>
    <xdr:sp macro="" textlink="">
      <xdr:nvSpPr>
        <xdr:cNvPr id="361" name="農林水産業費該当値テキスト"/>
        <xdr:cNvSpPr txBox="1"/>
      </xdr:nvSpPr>
      <xdr:spPr>
        <a:xfrm>
          <a:off x="10528300" y="984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163561</xdr:rowOff>
    </xdr:from>
    <xdr:to>
      <xdr:col>50</xdr:col>
      <xdr:colOff>165100</xdr:colOff>
      <xdr:row>58</xdr:row>
      <xdr:rowOff>93711</xdr:rowOff>
    </xdr:to>
    <xdr:sp macro="" textlink="">
      <xdr:nvSpPr>
        <xdr:cNvPr id="362" name="楕円 361"/>
        <xdr:cNvSpPr/>
      </xdr:nvSpPr>
      <xdr:spPr>
        <a:xfrm>
          <a:off x="9588500" y="9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84838</xdr:rowOff>
    </xdr:from>
    <xdr:ext cx="534377" cy="259045"/>
    <xdr:sp macro="" textlink="">
      <xdr:nvSpPr>
        <xdr:cNvPr id="363" name="テキスト ボックス 362"/>
        <xdr:cNvSpPr txBox="1"/>
      </xdr:nvSpPr>
      <xdr:spPr>
        <a:xfrm>
          <a:off x="9372111" y="1002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100435</xdr:rowOff>
    </xdr:from>
    <xdr:to>
      <xdr:col>46</xdr:col>
      <xdr:colOff>38100</xdr:colOff>
      <xdr:row>58</xdr:row>
      <xdr:rowOff>30585</xdr:rowOff>
    </xdr:to>
    <xdr:sp macro="" textlink="">
      <xdr:nvSpPr>
        <xdr:cNvPr id="364" name="楕円 363"/>
        <xdr:cNvSpPr/>
      </xdr:nvSpPr>
      <xdr:spPr>
        <a:xfrm>
          <a:off x="8699500" y="987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21712</xdr:rowOff>
    </xdr:from>
    <xdr:ext cx="534377" cy="259045"/>
    <xdr:sp macro="" textlink="">
      <xdr:nvSpPr>
        <xdr:cNvPr id="365" name="テキスト ボックス 364"/>
        <xdr:cNvSpPr txBox="1"/>
      </xdr:nvSpPr>
      <xdr:spPr>
        <a:xfrm>
          <a:off x="8483111" y="996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49119</xdr:rowOff>
    </xdr:from>
    <xdr:to>
      <xdr:col>41</xdr:col>
      <xdr:colOff>101600</xdr:colOff>
      <xdr:row>57</xdr:row>
      <xdr:rowOff>150719</xdr:rowOff>
    </xdr:to>
    <xdr:sp macro="" textlink="">
      <xdr:nvSpPr>
        <xdr:cNvPr id="366" name="楕円 365"/>
        <xdr:cNvSpPr/>
      </xdr:nvSpPr>
      <xdr:spPr>
        <a:xfrm>
          <a:off x="7810500" y="98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141846</xdr:rowOff>
    </xdr:from>
    <xdr:ext cx="534377" cy="259045"/>
    <xdr:sp macro="" textlink="">
      <xdr:nvSpPr>
        <xdr:cNvPr id="367" name="テキスト ボックス 366"/>
        <xdr:cNvSpPr txBox="1"/>
      </xdr:nvSpPr>
      <xdr:spPr>
        <a:xfrm>
          <a:off x="7594111" y="991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95131</xdr:rowOff>
    </xdr:from>
    <xdr:to>
      <xdr:col>36</xdr:col>
      <xdr:colOff>165100</xdr:colOff>
      <xdr:row>58</xdr:row>
      <xdr:rowOff>25281</xdr:rowOff>
    </xdr:to>
    <xdr:sp macro="" textlink="">
      <xdr:nvSpPr>
        <xdr:cNvPr id="368" name="楕円 367"/>
        <xdr:cNvSpPr/>
      </xdr:nvSpPr>
      <xdr:spPr>
        <a:xfrm>
          <a:off x="6921500" y="98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16408</xdr:rowOff>
    </xdr:from>
    <xdr:ext cx="534377" cy="259045"/>
    <xdr:sp macro="" textlink="">
      <xdr:nvSpPr>
        <xdr:cNvPr id="369" name="テキスト ボックス 368"/>
        <xdr:cNvSpPr txBox="1"/>
      </xdr:nvSpPr>
      <xdr:spPr>
        <a:xfrm>
          <a:off x="6705111" y="99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23304</xdr:rowOff>
    </xdr:from>
    <xdr:to>
      <xdr:col>55</xdr:col>
      <xdr:colOff>0</xdr:colOff>
      <xdr:row>78</xdr:row>
      <xdr:rowOff>75448</xdr:rowOff>
    </xdr:to>
    <xdr:cxnSp macro="">
      <xdr:nvCxnSpPr>
        <xdr:cNvPr id="398" name="直線コネクタ 397"/>
        <xdr:cNvCxnSpPr/>
      </xdr:nvCxnSpPr>
      <xdr:spPr>
        <a:xfrm>
          <a:off x="9639300" y="13396404"/>
          <a:ext cx="838200" cy="5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23304</xdr:rowOff>
    </xdr:from>
    <xdr:to>
      <xdr:col>50</xdr:col>
      <xdr:colOff>114300</xdr:colOff>
      <xdr:row>78</xdr:row>
      <xdr:rowOff>136461</xdr:rowOff>
    </xdr:to>
    <xdr:cxnSp macro="">
      <xdr:nvCxnSpPr>
        <xdr:cNvPr id="401" name="直線コネクタ 400"/>
        <xdr:cNvCxnSpPr/>
      </xdr:nvCxnSpPr>
      <xdr:spPr>
        <a:xfrm flipV="1">
          <a:off x="8750300" y="13396404"/>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136461</xdr:rowOff>
    </xdr:from>
    <xdr:to>
      <xdr:col>45</xdr:col>
      <xdr:colOff>177800</xdr:colOff>
      <xdr:row>79</xdr:row>
      <xdr:rowOff>13314</xdr:rowOff>
    </xdr:to>
    <xdr:cxnSp macro="">
      <xdr:nvCxnSpPr>
        <xdr:cNvPr id="404" name="直線コネクタ 403"/>
        <xdr:cNvCxnSpPr/>
      </xdr:nvCxnSpPr>
      <xdr:spPr>
        <a:xfrm flipV="1">
          <a:off x="7861300" y="13509561"/>
          <a:ext cx="889000" cy="4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13314</xdr:rowOff>
    </xdr:from>
    <xdr:to>
      <xdr:col>41</xdr:col>
      <xdr:colOff>50800</xdr:colOff>
      <xdr:row>79</xdr:row>
      <xdr:rowOff>15021</xdr:rowOff>
    </xdr:to>
    <xdr:cxnSp macro="">
      <xdr:nvCxnSpPr>
        <xdr:cNvPr id="407" name="直線コネクタ 406"/>
        <xdr:cNvCxnSpPr/>
      </xdr:nvCxnSpPr>
      <xdr:spPr>
        <a:xfrm flipV="1">
          <a:off x="6972300" y="13557864"/>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24648</xdr:rowOff>
    </xdr:from>
    <xdr:to>
      <xdr:col>55</xdr:col>
      <xdr:colOff>50800</xdr:colOff>
      <xdr:row>78</xdr:row>
      <xdr:rowOff>126248</xdr:rowOff>
    </xdr:to>
    <xdr:sp macro="" textlink="">
      <xdr:nvSpPr>
        <xdr:cNvPr id="417" name="楕円 416"/>
        <xdr:cNvSpPr/>
      </xdr:nvSpPr>
      <xdr:spPr>
        <a:xfrm>
          <a:off x="10426700" y="1339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3075</xdr:rowOff>
    </xdr:from>
    <xdr:ext cx="534377" cy="259045"/>
    <xdr:sp macro="" textlink="">
      <xdr:nvSpPr>
        <xdr:cNvPr id="418" name="商工費該当値テキスト"/>
        <xdr:cNvSpPr txBox="1"/>
      </xdr:nvSpPr>
      <xdr:spPr>
        <a:xfrm>
          <a:off x="10528300" y="1337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143954</xdr:rowOff>
    </xdr:from>
    <xdr:to>
      <xdr:col>50</xdr:col>
      <xdr:colOff>165100</xdr:colOff>
      <xdr:row>78</xdr:row>
      <xdr:rowOff>74104</xdr:rowOff>
    </xdr:to>
    <xdr:sp macro="" textlink="">
      <xdr:nvSpPr>
        <xdr:cNvPr id="419" name="楕円 418"/>
        <xdr:cNvSpPr/>
      </xdr:nvSpPr>
      <xdr:spPr>
        <a:xfrm>
          <a:off x="9588500" y="133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65231</xdr:rowOff>
    </xdr:from>
    <xdr:ext cx="534377" cy="259045"/>
    <xdr:sp macro="" textlink="">
      <xdr:nvSpPr>
        <xdr:cNvPr id="420" name="テキスト ボックス 419"/>
        <xdr:cNvSpPr txBox="1"/>
      </xdr:nvSpPr>
      <xdr:spPr>
        <a:xfrm>
          <a:off x="9372111" y="1343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85661</xdr:rowOff>
    </xdr:from>
    <xdr:to>
      <xdr:col>46</xdr:col>
      <xdr:colOff>38100</xdr:colOff>
      <xdr:row>79</xdr:row>
      <xdr:rowOff>15811</xdr:rowOff>
    </xdr:to>
    <xdr:sp macro="" textlink="">
      <xdr:nvSpPr>
        <xdr:cNvPr id="421" name="楕円 420"/>
        <xdr:cNvSpPr/>
      </xdr:nvSpPr>
      <xdr:spPr>
        <a:xfrm>
          <a:off x="8699500" y="134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6938</xdr:rowOff>
    </xdr:from>
    <xdr:ext cx="534377" cy="259045"/>
    <xdr:sp macro="" textlink="">
      <xdr:nvSpPr>
        <xdr:cNvPr id="422" name="テキスト ボックス 421"/>
        <xdr:cNvSpPr txBox="1"/>
      </xdr:nvSpPr>
      <xdr:spPr>
        <a:xfrm>
          <a:off x="8483111" y="1355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133964</xdr:rowOff>
    </xdr:from>
    <xdr:to>
      <xdr:col>41</xdr:col>
      <xdr:colOff>101600</xdr:colOff>
      <xdr:row>79</xdr:row>
      <xdr:rowOff>64114</xdr:rowOff>
    </xdr:to>
    <xdr:sp macro="" textlink="">
      <xdr:nvSpPr>
        <xdr:cNvPr id="423" name="楕円 422"/>
        <xdr:cNvSpPr/>
      </xdr:nvSpPr>
      <xdr:spPr>
        <a:xfrm>
          <a:off x="7810500" y="135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55241</xdr:rowOff>
    </xdr:from>
    <xdr:ext cx="469744" cy="259045"/>
    <xdr:sp macro="" textlink="">
      <xdr:nvSpPr>
        <xdr:cNvPr id="424" name="テキスト ボックス 423"/>
        <xdr:cNvSpPr txBox="1"/>
      </xdr:nvSpPr>
      <xdr:spPr>
        <a:xfrm>
          <a:off x="7626428" y="1359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135671</xdr:rowOff>
    </xdr:from>
    <xdr:to>
      <xdr:col>36</xdr:col>
      <xdr:colOff>165100</xdr:colOff>
      <xdr:row>79</xdr:row>
      <xdr:rowOff>65821</xdr:rowOff>
    </xdr:to>
    <xdr:sp macro="" textlink="">
      <xdr:nvSpPr>
        <xdr:cNvPr id="425" name="楕円 424"/>
        <xdr:cNvSpPr/>
      </xdr:nvSpPr>
      <xdr:spPr>
        <a:xfrm>
          <a:off x="6921500" y="1350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56948</xdr:rowOff>
    </xdr:from>
    <xdr:ext cx="469744" cy="259045"/>
    <xdr:sp macro="" textlink="">
      <xdr:nvSpPr>
        <xdr:cNvPr id="426" name="テキスト ボックス 425"/>
        <xdr:cNvSpPr txBox="1"/>
      </xdr:nvSpPr>
      <xdr:spPr>
        <a:xfrm>
          <a:off x="6737428" y="1360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82857</xdr:rowOff>
    </xdr:from>
    <xdr:to>
      <xdr:col>55</xdr:col>
      <xdr:colOff>0</xdr:colOff>
      <xdr:row>97</xdr:row>
      <xdr:rowOff>110956</xdr:rowOff>
    </xdr:to>
    <xdr:cxnSp macro="">
      <xdr:nvCxnSpPr>
        <xdr:cNvPr id="453" name="直線コネクタ 452"/>
        <xdr:cNvCxnSpPr/>
      </xdr:nvCxnSpPr>
      <xdr:spPr>
        <a:xfrm>
          <a:off x="9639300" y="16713507"/>
          <a:ext cx="8382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82857</xdr:rowOff>
    </xdr:from>
    <xdr:to>
      <xdr:col>50</xdr:col>
      <xdr:colOff>114300</xdr:colOff>
      <xdr:row>98</xdr:row>
      <xdr:rowOff>5028</xdr:rowOff>
    </xdr:to>
    <xdr:cxnSp macro="">
      <xdr:nvCxnSpPr>
        <xdr:cNvPr id="456" name="直線コネクタ 455"/>
        <xdr:cNvCxnSpPr/>
      </xdr:nvCxnSpPr>
      <xdr:spPr>
        <a:xfrm flipV="1">
          <a:off x="8750300" y="16713507"/>
          <a:ext cx="889000" cy="9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5028</xdr:rowOff>
    </xdr:from>
    <xdr:to>
      <xdr:col>45</xdr:col>
      <xdr:colOff>177800</xdr:colOff>
      <xdr:row>98</xdr:row>
      <xdr:rowOff>21586</xdr:rowOff>
    </xdr:to>
    <xdr:cxnSp macro="">
      <xdr:nvCxnSpPr>
        <xdr:cNvPr id="459" name="直線コネクタ 458"/>
        <xdr:cNvCxnSpPr/>
      </xdr:nvCxnSpPr>
      <xdr:spPr>
        <a:xfrm flipV="1">
          <a:off x="7861300" y="16807128"/>
          <a:ext cx="889000" cy="1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21586</xdr:rowOff>
    </xdr:from>
    <xdr:to>
      <xdr:col>41</xdr:col>
      <xdr:colOff>50800</xdr:colOff>
      <xdr:row>98</xdr:row>
      <xdr:rowOff>30169</xdr:rowOff>
    </xdr:to>
    <xdr:cxnSp macro="">
      <xdr:nvCxnSpPr>
        <xdr:cNvPr id="462" name="直線コネクタ 461"/>
        <xdr:cNvCxnSpPr/>
      </xdr:nvCxnSpPr>
      <xdr:spPr>
        <a:xfrm flipV="1">
          <a:off x="6972300" y="16823686"/>
          <a:ext cx="889000" cy="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60156</xdr:rowOff>
    </xdr:from>
    <xdr:to>
      <xdr:col>55</xdr:col>
      <xdr:colOff>50800</xdr:colOff>
      <xdr:row>97</xdr:row>
      <xdr:rowOff>161756</xdr:rowOff>
    </xdr:to>
    <xdr:sp macro="" textlink="">
      <xdr:nvSpPr>
        <xdr:cNvPr id="472" name="楕円 471"/>
        <xdr:cNvSpPr/>
      </xdr:nvSpPr>
      <xdr:spPr>
        <a:xfrm>
          <a:off x="10426700" y="1669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23052</xdr:rowOff>
    </xdr:from>
    <xdr:ext cx="534377" cy="259045"/>
    <xdr:sp macro="" textlink="">
      <xdr:nvSpPr>
        <xdr:cNvPr id="473" name="土木費該当値テキスト"/>
        <xdr:cNvSpPr txBox="1"/>
      </xdr:nvSpPr>
      <xdr:spPr>
        <a:xfrm>
          <a:off x="10528300" y="166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32057</xdr:rowOff>
    </xdr:from>
    <xdr:to>
      <xdr:col>50</xdr:col>
      <xdr:colOff>165100</xdr:colOff>
      <xdr:row>97</xdr:row>
      <xdr:rowOff>133657</xdr:rowOff>
    </xdr:to>
    <xdr:sp macro="" textlink="">
      <xdr:nvSpPr>
        <xdr:cNvPr id="474" name="楕円 473"/>
        <xdr:cNvSpPr/>
      </xdr:nvSpPr>
      <xdr:spPr>
        <a:xfrm>
          <a:off x="9588500" y="166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150184</xdr:rowOff>
    </xdr:from>
    <xdr:ext cx="534377" cy="259045"/>
    <xdr:sp macro="" textlink="">
      <xdr:nvSpPr>
        <xdr:cNvPr id="475" name="テキスト ボックス 474"/>
        <xdr:cNvSpPr txBox="1"/>
      </xdr:nvSpPr>
      <xdr:spPr>
        <a:xfrm>
          <a:off x="9372111" y="1643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125678</xdr:rowOff>
    </xdr:from>
    <xdr:to>
      <xdr:col>46</xdr:col>
      <xdr:colOff>38100</xdr:colOff>
      <xdr:row>98</xdr:row>
      <xdr:rowOff>55828</xdr:rowOff>
    </xdr:to>
    <xdr:sp macro="" textlink="">
      <xdr:nvSpPr>
        <xdr:cNvPr id="476" name="楕円 475"/>
        <xdr:cNvSpPr/>
      </xdr:nvSpPr>
      <xdr:spPr>
        <a:xfrm>
          <a:off x="8699500" y="167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46955</xdr:rowOff>
    </xdr:from>
    <xdr:ext cx="534377" cy="259045"/>
    <xdr:sp macro="" textlink="">
      <xdr:nvSpPr>
        <xdr:cNvPr id="477" name="テキスト ボックス 476"/>
        <xdr:cNvSpPr txBox="1"/>
      </xdr:nvSpPr>
      <xdr:spPr>
        <a:xfrm>
          <a:off x="8483111" y="1684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142236</xdr:rowOff>
    </xdr:from>
    <xdr:to>
      <xdr:col>41</xdr:col>
      <xdr:colOff>101600</xdr:colOff>
      <xdr:row>98</xdr:row>
      <xdr:rowOff>72386</xdr:rowOff>
    </xdr:to>
    <xdr:sp macro="" textlink="">
      <xdr:nvSpPr>
        <xdr:cNvPr id="478" name="楕円 477"/>
        <xdr:cNvSpPr/>
      </xdr:nvSpPr>
      <xdr:spPr>
        <a:xfrm>
          <a:off x="7810500" y="167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63513</xdr:rowOff>
    </xdr:from>
    <xdr:ext cx="534377" cy="259045"/>
    <xdr:sp macro="" textlink="">
      <xdr:nvSpPr>
        <xdr:cNvPr id="479" name="テキスト ボックス 478"/>
        <xdr:cNvSpPr txBox="1"/>
      </xdr:nvSpPr>
      <xdr:spPr>
        <a:xfrm>
          <a:off x="7594111" y="168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150819</xdr:rowOff>
    </xdr:from>
    <xdr:to>
      <xdr:col>36</xdr:col>
      <xdr:colOff>165100</xdr:colOff>
      <xdr:row>98</xdr:row>
      <xdr:rowOff>80969</xdr:rowOff>
    </xdr:to>
    <xdr:sp macro="" textlink="">
      <xdr:nvSpPr>
        <xdr:cNvPr id="480" name="楕円 479"/>
        <xdr:cNvSpPr/>
      </xdr:nvSpPr>
      <xdr:spPr>
        <a:xfrm>
          <a:off x="6921500" y="167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72096</xdr:rowOff>
    </xdr:from>
    <xdr:ext cx="534377" cy="259045"/>
    <xdr:sp macro="" textlink="">
      <xdr:nvSpPr>
        <xdr:cNvPr id="481" name="テキスト ボックス 480"/>
        <xdr:cNvSpPr txBox="1"/>
      </xdr:nvSpPr>
      <xdr:spPr>
        <a:xfrm>
          <a:off x="6705111" y="1687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142634</xdr:rowOff>
    </xdr:from>
    <xdr:to>
      <xdr:col>85</xdr:col>
      <xdr:colOff>127000</xdr:colOff>
      <xdr:row>39</xdr:row>
      <xdr:rowOff>9151</xdr:rowOff>
    </xdr:to>
    <xdr:cxnSp macro="">
      <xdr:nvCxnSpPr>
        <xdr:cNvPr id="511" name="直線コネクタ 510"/>
        <xdr:cNvCxnSpPr/>
      </xdr:nvCxnSpPr>
      <xdr:spPr>
        <a:xfrm>
          <a:off x="15481300" y="6657734"/>
          <a:ext cx="8382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142634</xdr:rowOff>
    </xdr:from>
    <xdr:to>
      <xdr:col>81</xdr:col>
      <xdr:colOff>50800</xdr:colOff>
      <xdr:row>38</xdr:row>
      <xdr:rowOff>148958</xdr:rowOff>
    </xdr:to>
    <xdr:cxnSp macro="">
      <xdr:nvCxnSpPr>
        <xdr:cNvPr id="514" name="直線コネクタ 513"/>
        <xdr:cNvCxnSpPr/>
      </xdr:nvCxnSpPr>
      <xdr:spPr>
        <a:xfrm flipV="1">
          <a:off x="14592300" y="6657734"/>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142005</xdr:rowOff>
    </xdr:from>
    <xdr:to>
      <xdr:col>76</xdr:col>
      <xdr:colOff>114300</xdr:colOff>
      <xdr:row>38</xdr:row>
      <xdr:rowOff>148958</xdr:rowOff>
    </xdr:to>
    <xdr:cxnSp macro="">
      <xdr:nvCxnSpPr>
        <xdr:cNvPr id="517" name="直線コネクタ 516"/>
        <xdr:cNvCxnSpPr/>
      </xdr:nvCxnSpPr>
      <xdr:spPr>
        <a:xfrm>
          <a:off x="13703300" y="6657105"/>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142005</xdr:rowOff>
    </xdr:from>
    <xdr:to>
      <xdr:col>71</xdr:col>
      <xdr:colOff>177800</xdr:colOff>
      <xdr:row>38</xdr:row>
      <xdr:rowOff>168275</xdr:rowOff>
    </xdr:to>
    <xdr:cxnSp macro="">
      <xdr:nvCxnSpPr>
        <xdr:cNvPr id="520" name="直線コネクタ 519"/>
        <xdr:cNvCxnSpPr/>
      </xdr:nvCxnSpPr>
      <xdr:spPr>
        <a:xfrm flipV="1">
          <a:off x="12814300" y="6657105"/>
          <a:ext cx="8890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129801</xdr:rowOff>
    </xdr:from>
    <xdr:to>
      <xdr:col>85</xdr:col>
      <xdr:colOff>177800</xdr:colOff>
      <xdr:row>39</xdr:row>
      <xdr:rowOff>59951</xdr:rowOff>
    </xdr:to>
    <xdr:sp macro="" textlink="">
      <xdr:nvSpPr>
        <xdr:cNvPr id="530" name="楕円 529"/>
        <xdr:cNvSpPr/>
      </xdr:nvSpPr>
      <xdr:spPr>
        <a:xfrm>
          <a:off x="16268700" y="664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44728</xdr:rowOff>
    </xdr:from>
    <xdr:ext cx="534377" cy="259045"/>
    <xdr:sp macro="" textlink="">
      <xdr:nvSpPr>
        <xdr:cNvPr id="531" name="消防費該当値テキスト"/>
        <xdr:cNvSpPr txBox="1"/>
      </xdr:nvSpPr>
      <xdr:spPr>
        <a:xfrm>
          <a:off x="16370300" y="65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91834</xdr:rowOff>
    </xdr:from>
    <xdr:to>
      <xdr:col>81</xdr:col>
      <xdr:colOff>101600</xdr:colOff>
      <xdr:row>39</xdr:row>
      <xdr:rowOff>21984</xdr:rowOff>
    </xdr:to>
    <xdr:sp macro="" textlink="">
      <xdr:nvSpPr>
        <xdr:cNvPr id="532" name="楕円 531"/>
        <xdr:cNvSpPr/>
      </xdr:nvSpPr>
      <xdr:spPr>
        <a:xfrm>
          <a:off x="15430500" y="66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13111</xdr:rowOff>
    </xdr:from>
    <xdr:ext cx="534377" cy="259045"/>
    <xdr:sp macro="" textlink="">
      <xdr:nvSpPr>
        <xdr:cNvPr id="533" name="テキスト ボックス 532"/>
        <xdr:cNvSpPr txBox="1"/>
      </xdr:nvSpPr>
      <xdr:spPr>
        <a:xfrm>
          <a:off x="15214111" y="66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98158</xdr:rowOff>
    </xdr:from>
    <xdr:to>
      <xdr:col>76</xdr:col>
      <xdr:colOff>165100</xdr:colOff>
      <xdr:row>39</xdr:row>
      <xdr:rowOff>28308</xdr:rowOff>
    </xdr:to>
    <xdr:sp macro="" textlink="">
      <xdr:nvSpPr>
        <xdr:cNvPr id="534" name="楕円 533"/>
        <xdr:cNvSpPr/>
      </xdr:nvSpPr>
      <xdr:spPr>
        <a:xfrm>
          <a:off x="14541500" y="66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19435</xdr:rowOff>
    </xdr:from>
    <xdr:ext cx="534377" cy="259045"/>
    <xdr:sp macro="" textlink="">
      <xdr:nvSpPr>
        <xdr:cNvPr id="535" name="テキスト ボックス 534"/>
        <xdr:cNvSpPr txBox="1"/>
      </xdr:nvSpPr>
      <xdr:spPr>
        <a:xfrm>
          <a:off x="14325111" y="67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91205</xdr:rowOff>
    </xdr:from>
    <xdr:to>
      <xdr:col>72</xdr:col>
      <xdr:colOff>38100</xdr:colOff>
      <xdr:row>39</xdr:row>
      <xdr:rowOff>21355</xdr:rowOff>
    </xdr:to>
    <xdr:sp macro="" textlink="">
      <xdr:nvSpPr>
        <xdr:cNvPr id="536" name="楕円 535"/>
        <xdr:cNvSpPr/>
      </xdr:nvSpPr>
      <xdr:spPr>
        <a:xfrm>
          <a:off x="13652500" y="66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12482</xdr:rowOff>
    </xdr:from>
    <xdr:ext cx="534377" cy="259045"/>
    <xdr:sp macro="" textlink="">
      <xdr:nvSpPr>
        <xdr:cNvPr id="537" name="テキスト ボックス 536"/>
        <xdr:cNvSpPr txBox="1"/>
      </xdr:nvSpPr>
      <xdr:spPr>
        <a:xfrm>
          <a:off x="13436111" y="66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117475</xdr:rowOff>
    </xdr:from>
    <xdr:to>
      <xdr:col>67</xdr:col>
      <xdr:colOff>101600</xdr:colOff>
      <xdr:row>39</xdr:row>
      <xdr:rowOff>47625</xdr:rowOff>
    </xdr:to>
    <xdr:sp macro="" textlink="">
      <xdr:nvSpPr>
        <xdr:cNvPr id="538" name="楕円 537"/>
        <xdr:cNvSpPr/>
      </xdr:nvSpPr>
      <xdr:spPr>
        <a:xfrm>
          <a:off x="12763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38752</xdr:rowOff>
    </xdr:from>
    <xdr:ext cx="534377" cy="259045"/>
    <xdr:sp macro="" textlink="">
      <xdr:nvSpPr>
        <xdr:cNvPr id="539" name="テキスト ボックス 538"/>
        <xdr:cNvSpPr txBox="1"/>
      </xdr:nvSpPr>
      <xdr:spPr>
        <a:xfrm>
          <a:off x="12547111" y="672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24842</xdr:rowOff>
    </xdr:from>
    <xdr:to>
      <xdr:col>85</xdr:col>
      <xdr:colOff>127000</xdr:colOff>
      <xdr:row>57</xdr:row>
      <xdr:rowOff>84470</xdr:rowOff>
    </xdr:to>
    <xdr:cxnSp macro="">
      <xdr:nvCxnSpPr>
        <xdr:cNvPr id="566" name="直線コネクタ 565"/>
        <xdr:cNvCxnSpPr/>
      </xdr:nvCxnSpPr>
      <xdr:spPr>
        <a:xfrm>
          <a:off x="15481300" y="9797492"/>
          <a:ext cx="838200" cy="5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16626</xdr:rowOff>
    </xdr:from>
    <xdr:to>
      <xdr:col>81</xdr:col>
      <xdr:colOff>50800</xdr:colOff>
      <xdr:row>57</xdr:row>
      <xdr:rowOff>24842</xdr:rowOff>
    </xdr:to>
    <xdr:cxnSp macro="">
      <xdr:nvCxnSpPr>
        <xdr:cNvPr id="569" name="直線コネクタ 568"/>
        <xdr:cNvCxnSpPr/>
      </xdr:nvCxnSpPr>
      <xdr:spPr>
        <a:xfrm>
          <a:off x="14592300" y="9789276"/>
          <a:ext cx="8890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16626</xdr:rowOff>
    </xdr:from>
    <xdr:to>
      <xdr:col>76</xdr:col>
      <xdr:colOff>114300</xdr:colOff>
      <xdr:row>57</xdr:row>
      <xdr:rowOff>77136</xdr:rowOff>
    </xdr:to>
    <xdr:cxnSp macro="">
      <xdr:nvCxnSpPr>
        <xdr:cNvPr id="572" name="直線コネクタ 571"/>
        <xdr:cNvCxnSpPr/>
      </xdr:nvCxnSpPr>
      <xdr:spPr>
        <a:xfrm flipV="1">
          <a:off x="13703300" y="9789276"/>
          <a:ext cx="889000" cy="6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77136</xdr:rowOff>
    </xdr:from>
    <xdr:to>
      <xdr:col>71</xdr:col>
      <xdr:colOff>177800</xdr:colOff>
      <xdr:row>57</xdr:row>
      <xdr:rowOff>86651</xdr:rowOff>
    </xdr:to>
    <xdr:cxnSp macro="">
      <xdr:nvCxnSpPr>
        <xdr:cNvPr id="575" name="直線コネクタ 574"/>
        <xdr:cNvCxnSpPr/>
      </xdr:nvCxnSpPr>
      <xdr:spPr>
        <a:xfrm flipV="1">
          <a:off x="12814300" y="9849786"/>
          <a:ext cx="889000" cy="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33670</xdr:rowOff>
    </xdr:from>
    <xdr:to>
      <xdr:col>85</xdr:col>
      <xdr:colOff>177800</xdr:colOff>
      <xdr:row>57</xdr:row>
      <xdr:rowOff>135270</xdr:rowOff>
    </xdr:to>
    <xdr:sp macro="" textlink="">
      <xdr:nvSpPr>
        <xdr:cNvPr id="585" name="楕円 584"/>
        <xdr:cNvSpPr/>
      </xdr:nvSpPr>
      <xdr:spPr>
        <a:xfrm>
          <a:off x="16268700" y="980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120047</xdr:rowOff>
    </xdr:from>
    <xdr:ext cx="534377" cy="259045"/>
    <xdr:sp macro="" textlink="">
      <xdr:nvSpPr>
        <xdr:cNvPr id="586" name="教育費該当値テキスト"/>
        <xdr:cNvSpPr txBox="1"/>
      </xdr:nvSpPr>
      <xdr:spPr>
        <a:xfrm>
          <a:off x="16370300" y="97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145492</xdr:rowOff>
    </xdr:from>
    <xdr:to>
      <xdr:col>81</xdr:col>
      <xdr:colOff>101600</xdr:colOff>
      <xdr:row>57</xdr:row>
      <xdr:rowOff>75642</xdr:rowOff>
    </xdr:to>
    <xdr:sp macro="" textlink="">
      <xdr:nvSpPr>
        <xdr:cNvPr id="587" name="楕円 586"/>
        <xdr:cNvSpPr/>
      </xdr:nvSpPr>
      <xdr:spPr>
        <a:xfrm>
          <a:off x="15430500" y="974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66769</xdr:rowOff>
    </xdr:from>
    <xdr:ext cx="534377" cy="259045"/>
    <xdr:sp macro="" textlink="">
      <xdr:nvSpPr>
        <xdr:cNvPr id="588" name="テキスト ボックス 587"/>
        <xdr:cNvSpPr txBox="1"/>
      </xdr:nvSpPr>
      <xdr:spPr>
        <a:xfrm>
          <a:off x="15214111" y="98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137276</xdr:rowOff>
    </xdr:from>
    <xdr:to>
      <xdr:col>76</xdr:col>
      <xdr:colOff>165100</xdr:colOff>
      <xdr:row>57</xdr:row>
      <xdr:rowOff>67426</xdr:rowOff>
    </xdr:to>
    <xdr:sp macro="" textlink="">
      <xdr:nvSpPr>
        <xdr:cNvPr id="589" name="楕円 588"/>
        <xdr:cNvSpPr/>
      </xdr:nvSpPr>
      <xdr:spPr>
        <a:xfrm>
          <a:off x="14541500" y="973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58553</xdr:rowOff>
    </xdr:from>
    <xdr:ext cx="534377" cy="259045"/>
    <xdr:sp macro="" textlink="">
      <xdr:nvSpPr>
        <xdr:cNvPr id="590" name="テキスト ボックス 589"/>
        <xdr:cNvSpPr txBox="1"/>
      </xdr:nvSpPr>
      <xdr:spPr>
        <a:xfrm>
          <a:off x="14325111" y="98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26336</xdr:rowOff>
    </xdr:from>
    <xdr:to>
      <xdr:col>72</xdr:col>
      <xdr:colOff>38100</xdr:colOff>
      <xdr:row>57</xdr:row>
      <xdr:rowOff>127936</xdr:rowOff>
    </xdr:to>
    <xdr:sp macro="" textlink="">
      <xdr:nvSpPr>
        <xdr:cNvPr id="591" name="楕円 590"/>
        <xdr:cNvSpPr/>
      </xdr:nvSpPr>
      <xdr:spPr>
        <a:xfrm>
          <a:off x="13652500" y="979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119063</xdr:rowOff>
    </xdr:from>
    <xdr:ext cx="534377" cy="259045"/>
    <xdr:sp macro="" textlink="">
      <xdr:nvSpPr>
        <xdr:cNvPr id="592" name="テキスト ボックス 591"/>
        <xdr:cNvSpPr txBox="1"/>
      </xdr:nvSpPr>
      <xdr:spPr>
        <a:xfrm>
          <a:off x="13436111" y="98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35851</xdr:rowOff>
    </xdr:from>
    <xdr:to>
      <xdr:col>67</xdr:col>
      <xdr:colOff>101600</xdr:colOff>
      <xdr:row>57</xdr:row>
      <xdr:rowOff>137451</xdr:rowOff>
    </xdr:to>
    <xdr:sp macro="" textlink="">
      <xdr:nvSpPr>
        <xdr:cNvPr id="593" name="楕円 592"/>
        <xdr:cNvSpPr/>
      </xdr:nvSpPr>
      <xdr:spPr>
        <a:xfrm>
          <a:off x="12763500" y="98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128578</xdr:rowOff>
    </xdr:from>
    <xdr:ext cx="534377" cy="259045"/>
    <xdr:sp macro="" textlink="">
      <xdr:nvSpPr>
        <xdr:cNvPr id="594" name="テキスト ボックス 593"/>
        <xdr:cNvSpPr txBox="1"/>
      </xdr:nvSpPr>
      <xdr:spPr>
        <a:xfrm>
          <a:off x="12547111" y="990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138616</xdr:rowOff>
    </xdr:from>
    <xdr:to>
      <xdr:col>85</xdr:col>
      <xdr:colOff>127000</xdr:colOff>
      <xdr:row>78</xdr:row>
      <xdr:rowOff>139700</xdr:rowOff>
    </xdr:to>
    <xdr:cxnSp macro="">
      <xdr:nvCxnSpPr>
        <xdr:cNvPr id="621" name="直線コネクタ 620"/>
        <xdr:cNvCxnSpPr/>
      </xdr:nvCxnSpPr>
      <xdr:spPr>
        <a:xfrm>
          <a:off x="15481300" y="13511716"/>
          <a:ext cx="8382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138616</xdr:rowOff>
    </xdr:from>
    <xdr:to>
      <xdr:col>81</xdr:col>
      <xdr:colOff>50800</xdr:colOff>
      <xdr:row>78</xdr:row>
      <xdr:rowOff>139695</xdr:rowOff>
    </xdr:to>
    <xdr:cxnSp macro="">
      <xdr:nvCxnSpPr>
        <xdr:cNvPr id="624" name="直線コネクタ 623"/>
        <xdr:cNvCxnSpPr/>
      </xdr:nvCxnSpPr>
      <xdr:spPr>
        <a:xfrm flipV="1">
          <a:off x="14592300" y="13511716"/>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136097</xdr:rowOff>
    </xdr:from>
    <xdr:to>
      <xdr:col>76</xdr:col>
      <xdr:colOff>114300</xdr:colOff>
      <xdr:row>78</xdr:row>
      <xdr:rowOff>139695</xdr:rowOff>
    </xdr:to>
    <xdr:cxnSp macro="">
      <xdr:nvCxnSpPr>
        <xdr:cNvPr id="627" name="直線コネクタ 626"/>
        <xdr:cNvCxnSpPr/>
      </xdr:nvCxnSpPr>
      <xdr:spPr>
        <a:xfrm>
          <a:off x="13703300" y="13509197"/>
          <a:ext cx="889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128856</xdr:rowOff>
    </xdr:from>
    <xdr:to>
      <xdr:col>71</xdr:col>
      <xdr:colOff>177800</xdr:colOff>
      <xdr:row>78</xdr:row>
      <xdr:rowOff>136097</xdr:rowOff>
    </xdr:to>
    <xdr:cxnSp macro="">
      <xdr:nvCxnSpPr>
        <xdr:cNvPr id="630" name="直線コネクタ 629"/>
        <xdr:cNvCxnSpPr/>
      </xdr:nvCxnSpPr>
      <xdr:spPr>
        <a:xfrm>
          <a:off x="12814300" y="13501956"/>
          <a:ext cx="8890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0" name="楕円 63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87816</xdr:rowOff>
    </xdr:from>
    <xdr:to>
      <xdr:col>81</xdr:col>
      <xdr:colOff>101600</xdr:colOff>
      <xdr:row>79</xdr:row>
      <xdr:rowOff>17966</xdr:rowOff>
    </xdr:to>
    <xdr:sp macro="" textlink="">
      <xdr:nvSpPr>
        <xdr:cNvPr id="642" name="楕円 641"/>
        <xdr:cNvSpPr/>
      </xdr:nvSpPr>
      <xdr:spPr>
        <a:xfrm>
          <a:off x="15430500" y="134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9093</xdr:rowOff>
    </xdr:from>
    <xdr:ext cx="378565" cy="259045"/>
    <xdr:sp macro="" textlink="">
      <xdr:nvSpPr>
        <xdr:cNvPr id="643" name="テキスト ボックス 642"/>
        <xdr:cNvSpPr txBox="1"/>
      </xdr:nvSpPr>
      <xdr:spPr>
        <a:xfrm>
          <a:off x="15292017" y="1355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88895</xdr:rowOff>
    </xdr:from>
    <xdr:to>
      <xdr:col>76</xdr:col>
      <xdr:colOff>165100</xdr:colOff>
      <xdr:row>79</xdr:row>
      <xdr:rowOff>19045</xdr:rowOff>
    </xdr:to>
    <xdr:sp macro="" textlink="">
      <xdr:nvSpPr>
        <xdr:cNvPr id="644" name="楕円 643"/>
        <xdr:cNvSpPr/>
      </xdr:nvSpPr>
      <xdr:spPr>
        <a:xfrm>
          <a:off x="14541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10172</xdr:rowOff>
    </xdr:from>
    <xdr:ext cx="249299" cy="259045"/>
    <xdr:sp macro="" textlink="">
      <xdr:nvSpPr>
        <xdr:cNvPr id="645" name="テキスト ボックス 644"/>
        <xdr:cNvSpPr txBox="1"/>
      </xdr:nvSpPr>
      <xdr:spPr>
        <a:xfrm>
          <a:off x="14467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85297</xdr:rowOff>
    </xdr:from>
    <xdr:to>
      <xdr:col>72</xdr:col>
      <xdr:colOff>38100</xdr:colOff>
      <xdr:row>79</xdr:row>
      <xdr:rowOff>15447</xdr:rowOff>
    </xdr:to>
    <xdr:sp macro="" textlink="">
      <xdr:nvSpPr>
        <xdr:cNvPr id="646" name="楕円 645"/>
        <xdr:cNvSpPr/>
      </xdr:nvSpPr>
      <xdr:spPr>
        <a:xfrm>
          <a:off x="13652500" y="1345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6574</xdr:rowOff>
    </xdr:from>
    <xdr:ext cx="378565" cy="259045"/>
    <xdr:sp macro="" textlink="">
      <xdr:nvSpPr>
        <xdr:cNvPr id="647" name="テキスト ボックス 646"/>
        <xdr:cNvSpPr txBox="1"/>
      </xdr:nvSpPr>
      <xdr:spPr>
        <a:xfrm>
          <a:off x="13514017" y="1355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78056</xdr:rowOff>
    </xdr:from>
    <xdr:to>
      <xdr:col>67</xdr:col>
      <xdr:colOff>101600</xdr:colOff>
      <xdr:row>79</xdr:row>
      <xdr:rowOff>8206</xdr:rowOff>
    </xdr:to>
    <xdr:sp macro="" textlink="">
      <xdr:nvSpPr>
        <xdr:cNvPr id="648" name="楕円 647"/>
        <xdr:cNvSpPr/>
      </xdr:nvSpPr>
      <xdr:spPr>
        <a:xfrm>
          <a:off x="12763500" y="134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170783</xdr:rowOff>
    </xdr:from>
    <xdr:ext cx="469744" cy="259045"/>
    <xdr:sp macro="" textlink="">
      <xdr:nvSpPr>
        <xdr:cNvPr id="649" name="テキスト ボックス 648"/>
        <xdr:cNvSpPr txBox="1"/>
      </xdr:nvSpPr>
      <xdr:spPr>
        <a:xfrm>
          <a:off x="12579428" y="1354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78938</xdr:rowOff>
    </xdr:from>
    <xdr:to>
      <xdr:col>85</xdr:col>
      <xdr:colOff>127000</xdr:colOff>
      <xdr:row>97</xdr:row>
      <xdr:rowOff>91452</xdr:rowOff>
    </xdr:to>
    <xdr:cxnSp macro="">
      <xdr:nvCxnSpPr>
        <xdr:cNvPr id="676" name="直線コネクタ 675"/>
        <xdr:cNvCxnSpPr/>
      </xdr:nvCxnSpPr>
      <xdr:spPr>
        <a:xfrm flipV="1">
          <a:off x="15481300" y="16709588"/>
          <a:ext cx="8382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91452</xdr:rowOff>
    </xdr:from>
    <xdr:to>
      <xdr:col>81</xdr:col>
      <xdr:colOff>50800</xdr:colOff>
      <xdr:row>97</xdr:row>
      <xdr:rowOff>102352</xdr:rowOff>
    </xdr:to>
    <xdr:cxnSp macro="">
      <xdr:nvCxnSpPr>
        <xdr:cNvPr id="679" name="直線コネクタ 678"/>
        <xdr:cNvCxnSpPr/>
      </xdr:nvCxnSpPr>
      <xdr:spPr>
        <a:xfrm flipV="1">
          <a:off x="14592300" y="16722102"/>
          <a:ext cx="8890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100016</xdr:rowOff>
    </xdr:from>
    <xdr:to>
      <xdr:col>76</xdr:col>
      <xdr:colOff>114300</xdr:colOff>
      <xdr:row>97</xdr:row>
      <xdr:rowOff>102352</xdr:rowOff>
    </xdr:to>
    <xdr:cxnSp macro="">
      <xdr:nvCxnSpPr>
        <xdr:cNvPr id="682" name="直線コネクタ 681"/>
        <xdr:cNvCxnSpPr/>
      </xdr:nvCxnSpPr>
      <xdr:spPr>
        <a:xfrm>
          <a:off x="13703300" y="16730666"/>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100016</xdr:rowOff>
    </xdr:from>
    <xdr:to>
      <xdr:col>71</xdr:col>
      <xdr:colOff>177800</xdr:colOff>
      <xdr:row>97</xdr:row>
      <xdr:rowOff>104116</xdr:rowOff>
    </xdr:to>
    <xdr:cxnSp macro="">
      <xdr:nvCxnSpPr>
        <xdr:cNvPr id="685" name="直線コネクタ 684"/>
        <xdr:cNvCxnSpPr/>
      </xdr:nvCxnSpPr>
      <xdr:spPr>
        <a:xfrm flipV="1">
          <a:off x="12814300" y="16730666"/>
          <a:ext cx="8890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28138</xdr:rowOff>
    </xdr:from>
    <xdr:to>
      <xdr:col>85</xdr:col>
      <xdr:colOff>177800</xdr:colOff>
      <xdr:row>97</xdr:row>
      <xdr:rowOff>129738</xdr:rowOff>
    </xdr:to>
    <xdr:sp macro="" textlink="">
      <xdr:nvSpPr>
        <xdr:cNvPr id="695" name="楕円 694"/>
        <xdr:cNvSpPr/>
      </xdr:nvSpPr>
      <xdr:spPr>
        <a:xfrm>
          <a:off x="16268700" y="166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6565</xdr:rowOff>
    </xdr:from>
    <xdr:ext cx="534377" cy="259045"/>
    <xdr:sp macro="" textlink="">
      <xdr:nvSpPr>
        <xdr:cNvPr id="696" name="公債費該当値テキスト"/>
        <xdr:cNvSpPr txBox="1"/>
      </xdr:nvSpPr>
      <xdr:spPr>
        <a:xfrm>
          <a:off x="16370300" y="166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40652</xdr:rowOff>
    </xdr:from>
    <xdr:to>
      <xdr:col>81</xdr:col>
      <xdr:colOff>101600</xdr:colOff>
      <xdr:row>97</xdr:row>
      <xdr:rowOff>142252</xdr:rowOff>
    </xdr:to>
    <xdr:sp macro="" textlink="">
      <xdr:nvSpPr>
        <xdr:cNvPr id="697" name="楕円 696"/>
        <xdr:cNvSpPr/>
      </xdr:nvSpPr>
      <xdr:spPr>
        <a:xfrm>
          <a:off x="15430500" y="166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133379</xdr:rowOff>
    </xdr:from>
    <xdr:ext cx="534377" cy="259045"/>
    <xdr:sp macro="" textlink="">
      <xdr:nvSpPr>
        <xdr:cNvPr id="698" name="テキスト ボックス 697"/>
        <xdr:cNvSpPr txBox="1"/>
      </xdr:nvSpPr>
      <xdr:spPr>
        <a:xfrm>
          <a:off x="15214111" y="1676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51552</xdr:rowOff>
    </xdr:from>
    <xdr:to>
      <xdr:col>76</xdr:col>
      <xdr:colOff>165100</xdr:colOff>
      <xdr:row>97</xdr:row>
      <xdr:rowOff>153152</xdr:rowOff>
    </xdr:to>
    <xdr:sp macro="" textlink="">
      <xdr:nvSpPr>
        <xdr:cNvPr id="699" name="楕円 698"/>
        <xdr:cNvSpPr/>
      </xdr:nvSpPr>
      <xdr:spPr>
        <a:xfrm>
          <a:off x="14541500" y="166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144279</xdr:rowOff>
    </xdr:from>
    <xdr:ext cx="534377" cy="259045"/>
    <xdr:sp macro="" textlink="">
      <xdr:nvSpPr>
        <xdr:cNvPr id="700" name="テキスト ボックス 699"/>
        <xdr:cNvSpPr txBox="1"/>
      </xdr:nvSpPr>
      <xdr:spPr>
        <a:xfrm>
          <a:off x="14325111" y="167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49216</xdr:rowOff>
    </xdr:from>
    <xdr:to>
      <xdr:col>72</xdr:col>
      <xdr:colOff>38100</xdr:colOff>
      <xdr:row>97</xdr:row>
      <xdr:rowOff>150816</xdr:rowOff>
    </xdr:to>
    <xdr:sp macro="" textlink="">
      <xdr:nvSpPr>
        <xdr:cNvPr id="701" name="楕円 700"/>
        <xdr:cNvSpPr/>
      </xdr:nvSpPr>
      <xdr:spPr>
        <a:xfrm>
          <a:off x="13652500" y="1667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141943</xdr:rowOff>
    </xdr:from>
    <xdr:ext cx="534377" cy="259045"/>
    <xdr:sp macro="" textlink="">
      <xdr:nvSpPr>
        <xdr:cNvPr id="702" name="テキスト ボックス 701"/>
        <xdr:cNvSpPr txBox="1"/>
      </xdr:nvSpPr>
      <xdr:spPr>
        <a:xfrm>
          <a:off x="13436111" y="1677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53316</xdr:rowOff>
    </xdr:from>
    <xdr:to>
      <xdr:col>67</xdr:col>
      <xdr:colOff>101600</xdr:colOff>
      <xdr:row>97</xdr:row>
      <xdr:rowOff>154916</xdr:rowOff>
    </xdr:to>
    <xdr:sp macro="" textlink="">
      <xdr:nvSpPr>
        <xdr:cNvPr id="703" name="楕円 702"/>
        <xdr:cNvSpPr/>
      </xdr:nvSpPr>
      <xdr:spPr>
        <a:xfrm>
          <a:off x="12763500" y="166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146043</xdr:rowOff>
    </xdr:from>
    <xdr:ext cx="534377" cy="259045"/>
    <xdr:sp macro="" textlink="">
      <xdr:nvSpPr>
        <xdr:cNvPr id="704" name="テキスト ボックス 703"/>
        <xdr:cNvSpPr txBox="1"/>
      </xdr:nvSpPr>
      <xdr:spPr>
        <a:xfrm>
          <a:off x="12547111" y="1677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136,666</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43,682</a:t>
          </a:r>
          <a:r>
            <a:rPr kumimoji="1" lang="ja-JP" altLang="en-US" sz="1300">
              <a:latin typeface="ＭＳ Ｐゴシック" panose="020B0600070205080204" pitchFamily="50" charset="-128"/>
              <a:ea typeface="ＭＳ Ｐゴシック" panose="020B0600070205080204" pitchFamily="50" charset="-128"/>
            </a:rPr>
            <a:t>円減少している。これは、特別定額給付金給付事業の完了などによる減少が主な要因である。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170,620</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28,764</a:t>
          </a:r>
          <a:r>
            <a:rPr kumimoji="1" lang="ja-JP" altLang="en-US" sz="1300">
              <a:latin typeface="ＭＳ Ｐゴシック" panose="020B0600070205080204" pitchFamily="50" charset="-128"/>
              <a:ea typeface="ＭＳ Ｐゴシック" panose="020B0600070205080204" pitchFamily="50" charset="-128"/>
            </a:rPr>
            <a:t>円増加している。これは、子育て世帯臨時特別給付金や住民税非課税世帯臨時特別給付金などの計上による増加が主な要因である。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42,630</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10,231</a:t>
          </a:r>
          <a:r>
            <a:rPr kumimoji="1" lang="ja-JP" altLang="en-US" sz="1300">
              <a:latin typeface="ＭＳ Ｐゴシック" panose="020B0600070205080204" pitchFamily="50" charset="-128"/>
              <a:ea typeface="ＭＳ Ｐゴシック" panose="020B0600070205080204" pitchFamily="50" charset="-128"/>
            </a:rPr>
            <a:t>円増加している。これは、新型コロナウイルスワクチン接種事業の実施による増加が主な要因である。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49,580</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13,042</a:t>
          </a:r>
          <a:r>
            <a:rPr kumimoji="1" lang="ja-JP" altLang="en-US" sz="1300">
              <a:latin typeface="ＭＳ Ｐゴシック" panose="020B0600070205080204" pitchFamily="50" charset="-128"/>
              <a:ea typeface="ＭＳ Ｐゴシック" panose="020B0600070205080204" pitchFamily="50" charset="-128"/>
            </a:rPr>
            <a:t>円減少している。これは、令和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スクール構想」でのタブレット端末購入及びネットワーク環境整備工事の完了などによる減少が主な要因である。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年度は前年度決算剰余金や普通交付税の増加等の影響により、</a:t>
          </a:r>
          <a:r>
            <a:rPr kumimoji="1" lang="en-US" altLang="ja-JP" sz="1200">
              <a:latin typeface="ＭＳ ゴシック" pitchFamily="49" charset="-128"/>
              <a:ea typeface="ＭＳ ゴシック" pitchFamily="49" charset="-128"/>
            </a:rPr>
            <a:t>269,661</a:t>
          </a:r>
          <a:r>
            <a:rPr kumimoji="1" lang="ja-JP" altLang="en-US" sz="1200">
              <a:latin typeface="ＭＳ ゴシック" pitchFamily="49" charset="-128"/>
              <a:ea typeface="ＭＳ ゴシック" pitchFamily="49" charset="-128"/>
            </a:rPr>
            <a:t>千円の積立を行った。これに伴い、標準財政規模に占める比率が前年度より</a:t>
          </a:r>
          <a:r>
            <a:rPr kumimoji="1" lang="en-US" altLang="ja-JP" sz="1200">
              <a:latin typeface="ＭＳ ゴシック" pitchFamily="49" charset="-128"/>
              <a:ea typeface="ＭＳ ゴシック" pitchFamily="49" charset="-128"/>
            </a:rPr>
            <a:t>7.68</a:t>
          </a:r>
          <a:r>
            <a:rPr kumimoji="1" lang="ja-JP" altLang="en-US" sz="1200">
              <a:latin typeface="ＭＳ ゴシック" pitchFamily="49" charset="-128"/>
              <a:ea typeface="ＭＳ ゴシック" pitchFamily="49" charset="-128"/>
            </a:rPr>
            <a:t>ポイント増加した。また、実質単年度収支も財政調整基金への積立額が大幅に増加したことに伴い、前年度より</a:t>
          </a:r>
          <a:r>
            <a:rPr kumimoji="1" lang="en-US" altLang="ja-JP" sz="1200">
              <a:latin typeface="ＭＳ ゴシック" pitchFamily="49" charset="-128"/>
              <a:ea typeface="ＭＳ ゴシック" pitchFamily="49" charset="-128"/>
            </a:rPr>
            <a:t>11.21</a:t>
          </a:r>
          <a:r>
            <a:rPr kumimoji="1" lang="ja-JP" altLang="en-US" sz="1200">
              <a:latin typeface="ＭＳ ゴシック" pitchFamily="49" charset="-128"/>
              <a:ea typeface="ＭＳ ゴシック" pitchFamily="49" charset="-128"/>
            </a:rPr>
            <a:t>ポイント改善した。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新型コロナウイルス感染症や急激な物価高騰の影響により厳しい財政運営が予想されるため、時々の財政状況も踏まえ慎重に取崩の必要性を検討しつつ計画的に基金への積立を行い、基金残高の増額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一般会計、特別会計及び公営企業会計は全て黒字となっているが、標準財政規模比は</a:t>
          </a:r>
          <a:r>
            <a:rPr kumimoji="1" lang="en-US" altLang="ja-JP" sz="1400" baseline="0">
              <a:latin typeface="ＭＳ ゴシック" pitchFamily="49" charset="-128"/>
              <a:ea typeface="ＭＳ ゴシック" pitchFamily="49" charset="-128"/>
            </a:rPr>
            <a:t>0.52</a:t>
          </a:r>
          <a:r>
            <a:rPr kumimoji="1" lang="ja-JP" altLang="en-US" sz="1400" baseline="0">
              <a:latin typeface="ＭＳ ゴシック" pitchFamily="49" charset="-128"/>
              <a:ea typeface="ＭＳ ゴシック" pitchFamily="49" charset="-128"/>
            </a:rPr>
            <a:t>ポイント減少した。これは、一般会計及び介護保険特別会計の黒字額が若干減少したことが主な要因である。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今後も全ての会計で黒字を継続できるよう、持続可能で安定的な財政の確立・維持に努める。</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3663983</v>
      </c>
      <c r="BO4" s="453"/>
      <c r="BP4" s="453"/>
      <c r="BQ4" s="453"/>
      <c r="BR4" s="453"/>
      <c r="BS4" s="453"/>
      <c r="BT4" s="453"/>
      <c r="BU4" s="454"/>
      <c r="BV4" s="452">
        <v>3935759</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8.9</v>
      </c>
      <c r="CU4" s="593"/>
      <c r="CV4" s="593"/>
      <c r="CW4" s="593"/>
      <c r="CX4" s="593"/>
      <c r="CY4" s="593"/>
      <c r="CZ4" s="593"/>
      <c r="DA4" s="594"/>
      <c r="DB4" s="592">
        <v>9.3000000000000007</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3462209</v>
      </c>
      <c r="BO5" s="424"/>
      <c r="BP5" s="424"/>
      <c r="BQ5" s="424"/>
      <c r="BR5" s="424"/>
      <c r="BS5" s="424"/>
      <c r="BT5" s="424"/>
      <c r="BU5" s="425"/>
      <c r="BV5" s="423">
        <v>3701789</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81.5</v>
      </c>
      <c r="CU5" s="421"/>
      <c r="CV5" s="421"/>
      <c r="CW5" s="421"/>
      <c r="CX5" s="421"/>
      <c r="CY5" s="421"/>
      <c r="CZ5" s="421"/>
      <c r="DA5" s="422"/>
      <c r="DB5" s="420">
        <v>92</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201774</v>
      </c>
      <c r="BO6" s="424"/>
      <c r="BP6" s="424"/>
      <c r="BQ6" s="424"/>
      <c r="BR6" s="424"/>
      <c r="BS6" s="424"/>
      <c r="BT6" s="424"/>
      <c r="BU6" s="425"/>
      <c r="BV6" s="423">
        <v>233970</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86.1</v>
      </c>
      <c r="CU6" s="567"/>
      <c r="CV6" s="567"/>
      <c r="CW6" s="567"/>
      <c r="CX6" s="567"/>
      <c r="CY6" s="567"/>
      <c r="CZ6" s="567"/>
      <c r="DA6" s="568"/>
      <c r="DB6" s="566">
        <v>96.1</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94</v>
      </c>
      <c r="AV7" s="482"/>
      <c r="AW7" s="482"/>
      <c r="AX7" s="482"/>
      <c r="AY7" s="437" t="s">
        <v>106</v>
      </c>
      <c r="AZ7" s="438"/>
      <c r="BA7" s="438"/>
      <c r="BB7" s="438"/>
      <c r="BC7" s="438"/>
      <c r="BD7" s="438"/>
      <c r="BE7" s="438"/>
      <c r="BF7" s="438"/>
      <c r="BG7" s="438"/>
      <c r="BH7" s="438"/>
      <c r="BI7" s="438"/>
      <c r="BJ7" s="438"/>
      <c r="BK7" s="438"/>
      <c r="BL7" s="438"/>
      <c r="BM7" s="439"/>
      <c r="BN7" s="423">
        <v>0</v>
      </c>
      <c r="BO7" s="424"/>
      <c r="BP7" s="424"/>
      <c r="BQ7" s="424"/>
      <c r="BR7" s="424"/>
      <c r="BS7" s="424"/>
      <c r="BT7" s="424"/>
      <c r="BU7" s="425"/>
      <c r="BV7" s="423">
        <v>40248</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2273567</v>
      </c>
      <c r="CU7" s="424"/>
      <c r="CV7" s="424"/>
      <c r="CW7" s="424"/>
      <c r="CX7" s="424"/>
      <c r="CY7" s="424"/>
      <c r="CZ7" s="424"/>
      <c r="DA7" s="425"/>
      <c r="DB7" s="423">
        <v>2089725</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201774</v>
      </c>
      <c r="BO8" s="424"/>
      <c r="BP8" s="424"/>
      <c r="BQ8" s="424"/>
      <c r="BR8" s="424"/>
      <c r="BS8" s="424"/>
      <c r="BT8" s="424"/>
      <c r="BU8" s="425"/>
      <c r="BV8" s="423">
        <v>193722</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0.46</v>
      </c>
      <c r="CU8" s="527"/>
      <c r="CV8" s="527"/>
      <c r="CW8" s="527"/>
      <c r="CX8" s="527"/>
      <c r="CY8" s="527"/>
      <c r="CZ8" s="527"/>
      <c r="DA8" s="528"/>
      <c r="DB8" s="526">
        <v>0.49</v>
      </c>
      <c r="DC8" s="527"/>
      <c r="DD8" s="527"/>
      <c r="DE8" s="527"/>
      <c r="DF8" s="527"/>
      <c r="DG8" s="527"/>
      <c r="DH8" s="527"/>
      <c r="DI8" s="528"/>
    </row>
    <row r="9" spans="1:119" ht="18.75" customHeight="1" thickBot="1" x14ac:dyDescent="0.25">
      <c r="A9" s="178"/>
      <c r="B9" s="555" t="s">
        <v>112</v>
      </c>
      <c r="C9" s="556"/>
      <c r="D9" s="556"/>
      <c r="E9" s="556"/>
      <c r="F9" s="556"/>
      <c r="G9" s="556"/>
      <c r="H9" s="556"/>
      <c r="I9" s="556"/>
      <c r="J9" s="556"/>
      <c r="K9" s="474"/>
      <c r="L9" s="557" t="s">
        <v>113</v>
      </c>
      <c r="M9" s="558"/>
      <c r="N9" s="558"/>
      <c r="O9" s="558"/>
      <c r="P9" s="558"/>
      <c r="Q9" s="559"/>
      <c r="R9" s="560">
        <v>5626</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8052</v>
      </c>
      <c r="BO9" s="424"/>
      <c r="BP9" s="424"/>
      <c r="BQ9" s="424"/>
      <c r="BR9" s="424"/>
      <c r="BS9" s="424"/>
      <c r="BT9" s="424"/>
      <c r="BU9" s="425"/>
      <c r="BV9" s="423">
        <v>111335</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9.9</v>
      </c>
      <c r="CU9" s="421"/>
      <c r="CV9" s="421"/>
      <c r="CW9" s="421"/>
      <c r="CX9" s="421"/>
      <c r="CY9" s="421"/>
      <c r="CZ9" s="421"/>
      <c r="DA9" s="422"/>
      <c r="DB9" s="420">
        <v>9.8000000000000007</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119</v>
      </c>
      <c r="M10" s="380"/>
      <c r="N10" s="380"/>
      <c r="O10" s="380"/>
      <c r="P10" s="380"/>
      <c r="Q10" s="381"/>
      <c r="R10" s="376">
        <v>5564</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269661</v>
      </c>
      <c r="BO10" s="424"/>
      <c r="BP10" s="424"/>
      <c r="BQ10" s="424"/>
      <c r="BR10" s="424"/>
      <c r="BS10" s="424"/>
      <c r="BT10" s="424"/>
      <c r="BU10" s="425"/>
      <c r="BV10" s="423">
        <v>8651</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94</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129</v>
      </c>
      <c r="DC11" s="527"/>
      <c r="DD11" s="527"/>
      <c r="DE11" s="527"/>
      <c r="DF11" s="527"/>
      <c r="DG11" s="527"/>
      <c r="DH11" s="527"/>
      <c r="DI11" s="528"/>
    </row>
    <row r="12" spans="1:119" ht="18.75" customHeight="1" x14ac:dyDescent="0.2">
      <c r="A12" s="178"/>
      <c r="B12" s="529" t="s">
        <v>130</v>
      </c>
      <c r="C12" s="530"/>
      <c r="D12" s="530"/>
      <c r="E12" s="530"/>
      <c r="F12" s="530"/>
      <c r="G12" s="530"/>
      <c r="H12" s="530"/>
      <c r="I12" s="530"/>
      <c r="J12" s="530"/>
      <c r="K12" s="531"/>
      <c r="L12" s="538" t="s">
        <v>131</v>
      </c>
      <c r="M12" s="539"/>
      <c r="N12" s="539"/>
      <c r="O12" s="539"/>
      <c r="P12" s="539"/>
      <c r="Q12" s="540"/>
      <c r="R12" s="541">
        <v>5696</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94</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99001</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129</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138</v>
      </c>
      <c r="N13" s="508"/>
      <c r="O13" s="508"/>
      <c r="P13" s="508"/>
      <c r="Q13" s="509"/>
      <c r="R13" s="510">
        <v>5543</v>
      </c>
      <c r="S13" s="511"/>
      <c r="T13" s="511"/>
      <c r="U13" s="511"/>
      <c r="V13" s="512"/>
      <c r="W13" s="513" t="s">
        <v>139</v>
      </c>
      <c r="X13" s="409"/>
      <c r="Y13" s="409"/>
      <c r="Z13" s="409"/>
      <c r="AA13" s="409"/>
      <c r="AB13" s="410"/>
      <c r="AC13" s="376">
        <v>135</v>
      </c>
      <c r="AD13" s="377"/>
      <c r="AE13" s="377"/>
      <c r="AF13" s="377"/>
      <c r="AG13" s="378"/>
      <c r="AH13" s="376">
        <v>176</v>
      </c>
      <c r="AI13" s="377"/>
      <c r="AJ13" s="377"/>
      <c r="AK13" s="377"/>
      <c r="AL13" s="436"/>
      <c r="AM13" s="480" t="s">
        <v>140</v>
      </c>
      <c r="AN13" s="380"/>
      <c r="AO13" s="380"/>
      <c r="AP13" s="380"/>
      <c r="AQ13" s="380"/>
      <c r="AR13" s="380"/>
      <c r="AS13" s="380"/>
      <c r="AT13" s="381"/>
      <c r="AU13" s="481" t="s">
        <v>141</v>
      </c>
      <c r="AV13" s="482"/>
      <c r="AW13" s="482"/>
      <c r="AX13" s="482"/>
      <c r="AY13" s="437" t="s">
        <v>142</v>
      </c>
      <c r="AZ13" s="438"/>
      <c r="BA13" s="438"/>
      <c r="BB13" s="438"/>
      <c r="BC13" s="438"/>
      <c r="BD13" s="438"/>
      <c r="BE13" s="438"/>
      <c r="BF13" s="438"/>
      <c r="BG13" s="438"/>
      <c r="BH13" s="438"/>
      <c r="BI13" s="438"/>
      <c r="BJ13" s="438"/>
      <c r="BK13" s="438"/>
      <c r="BL13" s="438"/>
      <c r="BM13" s="439"/>
      <c r="BN13" s="423">
        <v>277713</v>
      </c>
      <c r="BO13" s="424"/>
      <c r="BP13" s="424"/>
      <c r="BQ13" s="424"/>
      <c r="BR13" s="424"/>
      <c r="BS13" s="424"/>
      <c r="BT13" s="424"/>
      <c r="BU13" s="425"/>
      <c r="BV13" s="423">
        <v>20985</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10.6</v>
      </c>
      <c r="CU13" s="421"/>
      <c r="CV13" s="421"/>
      <c r="CW13" s="421"/>
      <c r="CX13" s="421"/>
      <c r="CY13" s="421"/>
      <c r="CZ13" s="421"/>
      <c r="DA13" s="422"/>
      <c r="DB13" s="420">
        <v>10.3</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144</v>
      </c>
      <c r="M14" s="550"/>
      <c r="N14" s="550"/>
      <c r="O14" s="550"/>
      <c r="P14" s="550"/>
      <c r="Q14" s="551"/>
      <c r="R14" s="510">
        <v>5751</v>
      </c>
      <c r="S14" s="511"/>
      <c r="T14" s="511"/>
      <c r="U14" s="511"/>
      <c r="V14" s="512"/>
      <c r="W14" s="514"/>
      <c r="X14" s="412"/>
      <c r="Y14" s="412"/>
      <c r="Z14" s="412"/>
      <c r="AA14" s="412"/>
      <c r="AB14" s="413"/>
      <c r="AC14" s="503">
        <v>5</v>
      </c>
      <c r="AD14" s="504"/>
      <c r="AE14" s="504"/>
      <c r="AF14" s="504"/>
      <c r="AG14" s="505"/>
      <c r="AH14" s="503">
        <v>6</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t="s">
        <v>129</v>
      </c>
      <c r="CU14" s="521"/>
      <c r="CV14" s="521"/>
      <c r="CW14" s="521"/>
      <c r="CX14" s="521"/>
      <c r="CY14" s="521"/>
      <c r="CZ14" s="521"/>
      <c r="DA14" s="522"/>
      <c r="DB14" s="520" t="s">
        <v>137</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138</v>
      </c>
      <c r="N15" s="508"/>
      <c r="O15" s="508"/>
      <c r="P15" s="508"/>
      <c r="Q15" s="509"/>
      <c r="R15" s="510">
        <v>5580</v>
      </c>
      <c r="S15" s="511"/>
      <c r="T15" s="511"/>
      <c r="U15" s="511"/>
      <c r="V15" s="512"/>
      <c r="W15" s="513" t="s">
        <v>146</v>
      </c>
      <c r="X15" s="409"/>
      <c r="Y15" s="409"/>
      <c r="Z15" s="409"/>
      <c r="AA15" s="409"/>
      <c r="AB15" s="410"/>
      <c r="AC15" s="376">
        <v>1165</v>
      </c>
      <c r="AD15" s="377"/>
      <c r="AE15" s="377"/>
      <c r="AF15" s="377"/>
      <c r="AG15" s="378"/>
      <c r="AH15" s="376">
        <v>1239</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805816</v>
      </c>
      <c r="BO15" s="453"/>
      <c r="BP15" s="453"/>
      <c r="BQ15" s="453"/>
      <c r="BR15" s="453"/>
      <c r="BS15" s="453"/>
      <c r="BT15" s="453"/>
      <c r="BU15" s="454"/>
      <c r="BV15" s="452">
        <v>837329</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42.8</v>
      </c>
      <c r="AD16" s="504"/>
      <c r="AE16" s="504"/>
      <c r="AF16" s="504"/>
      <c r="AG16" s="505"/>
      <c r="AH16" s="503">
        <v>42.2</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1933345</v>
      </c>
      <c r="BO16" s="424"/>
      <c r="BP16" s="424"/>
      <c r="BQ16" s="424"/>
      <c r="BR16" s="424"/>
      <c r="BS16" s="424"/>
      <c r="BT16" s="424"/>
      <c r="BU16" s="425"/>
      <c r="BV16" s="423">
        <v>1772547</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1419</v>
      </c>
      <c r="AD17" s="377"/>
      <c r="AE17" s="377"/>
      <c r="AF17" s="377"/>
      <c r="AG17" s="378"/>
      <c r="AH17" s="376">
        <v>1518</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1020138</v>
      </c>
      <c r="BO17" s="424"/>
      <c r="BP17" s="424"/>
      <c r="BQ17" s="424"/>
      <c r="BR17" s="424"/>
      <c r="BS17" s="424"/>
      <c r="BT17" s="424"/>
      <c r="BU17" s="425"/>
      <c r="BV17" s="423">
        <v>1064240</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156</v>
      </c>
      <c r="C18" s="474"/>
      <c r="D18" s="474"/>
      <c r="E18" s="475"/>
      <c r="F18" s="475"/>
      <c r="G18" s="475"/>
      <c r="H18" s="475"/>
      <c r="I18" s="475"/>
      <c r="J18" s="475"/>
      <c r="K18" s="475"/>
      <c r="L18" s="476">
        <v>16.82</v>
      </c>
      <c r="M18" s="476"/>
      <c r="N18" s="476"/>
      <c r="O18" s="476"/>
      <c r="P18" s="476"/>
      <c r="Q18" s="476"/>
      <c r="R18" s="477"/>
      <c r="S18" s="477"/>
      <c r="T18" s="477"/>
      <c r="U18" s="477"/>
      <c r="V18" s="478"/>
      <c r="W18" s="494"/>
      <c r="X18" s="495"/>
      <c r="Y18" s="495"/>
      <c r="Z18" s="495"/>
      <c r="AA18" s="495"/>
      <c r="AB18" s="519"/>
      <c r="AC18" s="393">
        <v>52.2</v>
      </c>
      <c r="AD18" s="394"/>
      <c r="AE18" s="394"/>
      <c r="AF18" s="394"/>
      <c r="AG18" s="479"/>
      <c r="AH18" s="393">
        <v>51.8</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1927151</v>
      </c>
      <c r="BO18" s="424"/>
      <c r="BP18" s="424"/>
      <c r="BQ18" s="424"/>
      <c r="BR18" s="424"/>
      <c r="BS18" s="424"/>
      <c r="BT18" s="424"/>
      <c r="BU18" s="425"/>
      <c r="BV18" s="423">
        <v>1954133</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158</v>
      </c>
      <c r="C19" s="474"/>
      <c r="D19" s="474"/>
      <c r="E19" s="475"/>
      <c r="F19" s="475"/>
      <c r="G19" s="475"/>
      <c r="H19" s="475"/>
      <c r="I19" s="475"/>
      <c r="J19" s="475"/>
      <c r="K19" s="475"/>
      <c r="L19" s="483">
        <v>334</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2780742</v>
      </c>
      <c r="BO19" s="424"/>
      <c r="BP19" s="424"/>
      <c r="BQ19" s="424"/>
      <c r="BR19" s="424"/>
      <c r="BS19" s="424"/>
      <c r="BT19" s="424"/>
      <c r="BU19" s="425"/>
      <c r="BV19" s="423">
        <v>2641333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160</v>
      </c>
      <c r="C20" s="474"/>
      <c r="D20" s="474"/>
      <c r="E20" s="475"/>
      <c r="F20" s="475"/>
      <c r="G20" s="475"/>
      <c r="H20" s="475"/>
      <c r="I20" s="475"/>
      <c r="J20" s="475"/>
      <c r="K20" s="475"/>
      <c r="L20" s="483">
        <v>1967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598</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1773769</v>
      </c>
      <c r="BO22" s="453"/>
      <c r="BP22" s="453"/>
      <c r="BQ22" s="453"/>
      <c r="BR22" s="453"/>
      <c r="BS22" s="453"/>
      <c r="BT22" s="453"/>
      <c r="BU22" s="454"/>
      <c r="BV22" s="452">
        <v>1921502</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1079868</v>
      </c>
      <c r="BO23" s="424"/>
      <c r="BP23" s="424"/>
      <c r="BQ23" s="424"/>
      <c r="BR23" s="424"/>
      <c r="BS23" s="424"/>
      <c r="BT23" s="424"/>
      <c r="BU23" s="425"/>
      <c r="BV23" s="423">
        <v>1061906</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169</v>
      </c>
      <c r="F24" s="380"/>
      <c r="G24" s="380"/>
      <c r="H24" s="380"/>
      <c r="I24" s="380"/>
      <c r="J24" s="380"/>
      <c r="K24" s="381"/>
      <c r="L24" s="376">
        <v>1</v>
      </c>
      <c r="M24" s="377"/>
      <c r="N24" s="377"/>
      <c r="O24" s="377"/>
      <c r="P24" s="378"/>
      <c r="Q24" s="376">
        <v>6450</v>
      </c>
      <c r="R24" s="377"/>
      <c r="S24" s="377"/>
      <c r="T24" s="377"/>
      <c r="U24" s="377"/>
      <c r="V24" s="378"/>
      <c r="W24" s="466"/>
      <c r="X24" s="403"/>
      <c r="Y24" s="404"/>
      <c r="Z24" s="379" t="s">
        <v>170</v>
      </c>
      <c r="AA24" s="380"/>
      <c r="AB24" s="380"/>
      <c r="AC24" s="380"/>
      <c r="AD24" s="380"/>
      <c r="AE24" s="380"/>
      <c r="AF24" s="380"/>
      <c r="AG24" s="381"/>
      <c r="AH24" s="376">
        <v>71</v>
      </c>
      <c r="AI24" s="377"/>
      <c r="AJ24" s="377"/>
      <c r="AK24" s="377"/>
      <c r="AL24" s="378"/>
      <c r="AM24" s="376">
        <v>211154</v>
      </c>
      <c r="AN24" s="377"/>
      <c r="AO24" s="377"/>
      <c r="AP24" s="377"/>
      <c r="AQ24" s="377"/>
      <c r="AR24" s="378"/>
      <c r="AS24" s="376">
        <v>2974</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570464</v>
      </c>
      <c r="BO24" s="424"/>
      <c r="BP24" s="424"/>
      <c r="BQ24" s="424"/>
      <c r="BR24" s="424"/>
      <c r="BS24" s="424"/>
      <c r="BT24" s="424"/>
      <c r="BU24" s="425"/>
      <c r="BV24" s="423">
        <v>684967</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172</v>
      </c>
      <c r="F25" s="380"/>
      <c r="G25" s="380"/>
      <c r="H25" s="380"/>
      <c r="I25" s="380"/>
      <c r="J25" s="380"/>
      <c r="K25" s="381"/>
      <c r="L25" s="376">
        <v>1</v>
      </c>
      <c r="M25" s="377"/>
      <c r="N25" s="377"/>
      <c r="O25" s="377"/>
      <c r="P25" s="378"/>
      <c r="Q25" s="376">
        <v>5450</v>
      </c>
      <c r="R25" s="377"/>
      <c r="S25" s="377"/>
      <c r="T25" s="377"/>
      <c r="U25" s="377"/>
      <c r="V25" s="378"/>
      <c r="W25" s="466"/>
      <c r="X25" s="403"/>
      <c r="Y25" s="404"/>
      <c r="Z25" s="379" t="s">
        <v>173</v>
      </c>
      <c r="AA25" s="380"/>
      <c r="AB25" s="380"/>
      <c r="AC25" s="380"/>
      <c r="AD25" s="380"/>
      <c r="AE25" s="380"/>
      <c r="AF25" s="380"/>
      <c r="AG25" s="381"/>
      <c r="AH25" s="376" t="s">
        <v>137</v>
      </c>
      <c r="AI25" s="377"/>
      <c r="AJ25" s="377"/>
      <c r="AK25" s="377"/>
      <c r="AL25" s="378"/>
      <c r="AM25" s="376" t="s">
        <v>137</v>
      </c>
      <c r="AN25" s="377"/>
      <c r="AO25" s="377"/>
      <c r="AP25" s="377"/>
      <c r="AQ25" s="377"/>
      <c r="AR25" s="378"/>
      <c r="AS25" s="376" t="s">
        <v>129</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68798</v>
      </c>
      <c r="BO25" s="453"/>
      <c r="BP25" s="453"/>
      <c r="BQ25" s="453"/>
      <c r="BR25" s="453"/>
      <c r="BS25" s="453"/>
      <c r="BT25" s="453"/>
      <c r="BU25" s="454"/>
      <c r="BV25" s="452">
        <v>75047</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175</v>
      </c>
      <c r="F26" s="380"/>
      <c r="G26" s="380"/>
      <c r="H26" s="380"/>
      <c r="I26" s="380"/>
      <c r="J26" s="380"/>
      <c r="K26" s="381"/>
      <c r="L26" s="376">
        <v>1</v>
      </c>
      <c r="M26" s="377"/>
      <c r="N26" s="377"/>
      <c r="O26" s="377"/>
      <c r="P26" s="378"/>
      <c r="Q26" s="376">
        <v>5050</v>
      </c>
      <c r="R26" s="377"/>
      <c r="S26" s="377"/>
      <c r="T26" s="377"/>
      <c r="U26" s="377"/>
      <c r="V26" s="378"/>
      <c r="W26" s="466"/>
      <c r="X26" s="403"/>
      <c r="Y26" s="404"/>
      <c r="Z26" s="379" t="s">
        <v>176</v>
      </c>
      <c r="AA26" s="434"/>
      <c r="AB26" s="434"/>
      <c r="AC26" s="434"/>
      <c r="AD26" s="434"/>
      <c r="AE26" s="434"/>
      <c r="AF26" s="434"/>
      <c r="AG26" s="435"/>
      <c r="AH26" s="376" t="s">
        <v>137</v>
      </c>
      <c r="AI26" s="377"/>
      <c r="AJ26" s="377"/>
      <c r="AK26" s="377"/>
      <c r="AL26" s="378"/>
      <c r="AM26" s="376" t="s">
        <v>137</v>
      </c>
      <c r="AN26" s="377"/>
      <c r="AO26" s="377"/>
      <c r="AP26" s="377"/>
      <c r="AQ26" s="377"/>
      <c r="AR26" s="378"/>
      <c r="AS26" s="376" t="s">
        <v>137</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t="s">
        <v>137</v>
      </c>
      <c r="BO26" s="424"/>
      <c r="BP26" s="424"/>
      <c r="BQ26" s="424"/>
      <c r="BR26" s="424"/>
      <c r="BS26" s="424"/>
      <c r="BT26" s="424"/>
      <c r="BU26" s="425"/>
      <c r="BV26" s="423" t="s">
        <v>137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178</v>
      </c>
      <c r="F27" s="380"/>
      <c r="G27" s="380"/>
      <c r="H27" s="380"/>
      <c r="I27" s="380"/>
      <c r="J27" s="380"/>
      <c r="K27" s="381"/>
      <c r="L27" s="376">
        <v>1</v>
      </c>
      <c r="M27" s="377"/>
      <c r="N27" s="377"/>
      <c r="O27" s="377"/>
      <c r="P27" s="378"/>
      <c r="Q27" s="376">
        <v>2750</v>
      </c>
      <c r="R27" s="377"/>
      <c r="S27" s="377"/>
      <c r="T27" s="377"/>
      <c r="U27" s="377"/>
      <c r="V27" s="378"/>
      <c r="W27" s="466"/>
      <c r="X27" s="403"/>
      <c r="Y27" s="404"/>
      <c r="Z27" s="379" t="s">
        <v>179</v>
      </c>
      <c r="AA27" s="380"/>
      <c r="AB27" s="380"/>
      <c r="AC27" s="380"/>
      <c r="AD27" s="380"/>
      <c r="AE27" s="380"/>
      <c r="AF27" s="380"/>
      <c r="AG27" s="381"/>
      <c r="AH27" s="376" t="s">
        <v>137</v>
      </c>
      <c r="AI27" s="377"/>
      <c r="AJ27" s="377"/>
      <c r="AK27" s="377"/>
      <c r="AL27" s="378"/>
      <c r="AM27" s="376" t="s">
        <v>137</v>
      </c>
      <c r="AN27" s="377"/>
      <c r="AO27" s="377"/>
      <c r="AP27" s="377"/>
      <c r="AQ27" s="377"/>
      <c r="AR27" s="378"/>
      <c r="AS27" s="376" t="s">
        <v>137</v>
      </c>
      <c r="AT27" s="377"/>
      <c r="AU27" s="377"/>
      <c r="AV27" s="377"/>
      <c r="AW27" s="377"/>
      <c r="AX27" s="436"/>
      <c r="AY27" s="460" t="s">
        <v>180</v>
      </c>
      <c r="AZ27" s="461"/>
      <c r="BA27" s="461"/>
      <c r="BB27" s="461"/>
      <c r="BC27" s="461"/>
      <c r="BD27" s="461"/>
      <c r="BE27" s="461"/>
      <c r="BF27" s="461"/>
      <c r="BG27" s="461"/>
      <c r="BH27" s="461"/>
      <c r="BI27" s="461"/>
      <c r="BJ27" s="461"/>
      <c r="BK27" s="461"/>
      <c r="BL27" s="461"/>
      <c r="BM27" s="462"/>
      <c r="BN27" s="457" t="s">
        <v>137</v>
      </c>
      <c r="BO27" s="458"/>
      <c r="BP27" s="458"/>
      <c r="BQ27" s="458"/>
      <c r="BR27" s="458"/>
      <c r="BS27" s="458"/>
      <c r="BT27" s="458"/>
      <c r="BU27" s="459"/>
      <c r="BV27" s="457" t="s">
        <v>137</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181</v>
      </c>
      <c r="F28" s="380"/>
      <c r="G28" s="380"/>
      <c r="H28" s="380"/>
      <c r="I28" s="380"/>
      <c r="J28" s="380"/>
      <c r="K28" s="381"/>
      <c r="L28" s="376">
        <v>1</v>
      </c>
      <c r="M28" s="377"/>
      <c r="N28" s="377"/>
      <c r="O28" s="377"/>
      <c r="P28" s="378"/>
      <c r="Q28" s="376">
        <v>2100</v>
      </c>
      <c r="R28" s="377"/>
      <c r="S28" s="377"/>
      <c r="T28" s="377"/>
      <c r="U28" s="377"/>
      <c r="V28" s="378"/>
      <c r="W28" s="466"/>
      <c r="X28" s="403"/>
      <c r="Y28" s="404"/>
      <c r="Z28" s="379" t="s">
        <v>182</v>
      </c>
      <c r="AA28" s="380"/>
      <c r="AB28" s="380"/>
      <c r="AC28" s="380"/>
      <c r="AD28" s="380"/>
      <c r="AE28" s="380"/>
      <c r="AF28" s="380"/>
      <c r="AG28" s="381"/>
      <c r="AH28" s="376" t="s">
        <v>137</v>
      </c>
      <c r="AI28" s="377"/>
      <c r="AJ28" s="377"/>
      <c r="AK28" s="377"/>
      <c r="AL28" s="378"/>
      <c r="AM28" s="376" t="s">
        <v>137</v>
      </c>
      <c r="AN28" s="377"/>
      <c r="AO28" s="377"/>
      <c r="AP28" s="377"/>
      <c r="AQ28" s="377"/>
      <c r="AR28" s="378"/>
      <c r="AS28" s="376" t="s">
        <v>137</v>
      </c>
      <c r="AT28" s="377"/>
      <c r="AU28" s="377"/>
      <c r="AV28" s="377"/>
      <c r="AW28" s="377"/>
      <c r="AX28" s="436"/>
      <c r="AY28" s="440" t="s">
        <v>183</v>
      </c>
      <c r="AZ28" s="441"/>
      <c r="BA28" s="441"/>
      <c r="BB28" s="442"/>
      <c r="BC28" s="449" t="s">
        <v>48</v>
      </c>
      <c r="BD28" s="450"/>
      <c r="BE28" s="450"/>
      <c r="BF28" s="450"/>
      <c r="BG28" s="450"/>
      <c r="BH28" s="450"/>
      <c r="BI28" s="450"/>
      <c r="BJ28" s="450"/>
      <c r="BK28" s="450"/>
      <c r="BL28" s="450"/>
      <c r="BM28" s="451"/>
      <c r="BN28" s="452">
        <v>1350893</v>
      </c>
      <c r="BO28" s="453"/>
      <c r="BP28" s="453"/>
      <c r="BQ28" s="453"/>
      <c r="BR28" s="453"/>
      <c r="BS28" s="453"/>
      <c r="BT28" s="453"/>
      <c r="BU28" s="454"/>
      <c r="BV28" s="452">
        <v>1081232</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184</v>
      </c>
      <c r="F29" s="380"/>
      <c r="G29" s="380"/>
      <c r="H29" s="380"/>
      <c r="I29" s="380"/>
      <c r="J29" s="380"/>
      <c r="K29" s="381"/>
      <c r="L29" s="376">
        <v>6</v>
      </c>
      <c r="M29" s="377"/>
      <c r="N29" s="377"/>
      <c r="O29" s="377"/>
      <c r="P29" s="378"/>
      <c r="Q29" s="376">
        <v>1900</v>
      </c>
      <c r="R29" s="377"/>
      <c r="S29" s="377"/>
      <c r="T29" s="377"/>
      <c r="U29" s="377"/>
      <c r="V29" s="378"/>
      <c r="W29" s="467"/>
      <c r="X29" s="468"/>
      <c r="Y29" s="469"/>
      <c r="Z29" s="379" t="s">
        <v>185</v>
      </c>
      <c r="AA29" s="380"/>
      <c r="AB29" s="380"/>
      <c r="AC29" s="380"/>
      <c r="AD29" s="380"/>
      <c r="AE29" s="380"/>
      <c r="AF29" s="380"/>
      <c r="AG29" s="381"/>
      <c r="AH29" s="376">
        <v>71</v>
      </c>
      <c r="AI29" s="377"/>
      <c r="AJ29" s="377"/>
      <c r="AK29" s="377"/>
      <c r="AL29" s="378"/>
      <c r="AM29" s="376">
        <v>211154</v>
      </c>
      <c r="AN29" s="377"/>
      <c r="AO29" s="377"/>
      <c r="AP29" s="377"/>
      <c r="AQ29" s="377"/>
      <c r="AR29" s="378"/>
      <c r="AS29" s="376">
        <v>2974</v>
      </c>
      <c r="AT29" s="377"/>
      <c r="AU29" s="377"/>
      <c r="AV29" s="377"/>
      <c r="AW29" s="377"/>
      <c r="AX29" s="436"/>
      <c r="AY29" s="443"/>
      <c r="AZ29" s="444"/>
      <c r="BA29" s="444"/>
      <c r="BB29" s="445"/>
      <c r="BC29" s="437" t="s">
        <v>186</v>
      </c>
      <c r="BD29" s="438"/>
      <c r="BE29" s="438"/>
      <c r="BF29" s="438"/>
      <c r="BG29" s="438"/>
      <c r="BH29" s="438"/>
      <c r="BI29" s="438"/>
      <c r="BJ29" s="438"/>
      <c r="BK29" s="438"/>
      <c r="BL29" s="438"/>
      <c r="BM29" s="439"/>
      <c r="BN29" s="423">
        <v>66246</v>
      </c>
      <c r="BO29" s="424"/>
      <c r="BP29" s="424"/>
      <c r="BQ29" s="424"/>
      <c r="BR29" s="424"/>
      <c r="BS29" s="424"/>
      <c r="BT29" s="424"/>
      <c r="BU29" s="425"/>
      <c r="BV29" s="423">
        <v>66023</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187</v>
      </c>
      <c r="X30" s="391"/>
      <c r="Y30" s="391"/>
      <c r="Z30" s="391"/>
      <c r="AA30" s="391"/>
      <c r="AB30" s="391"/>
      <c r="AC30" s="391"/>
      <c r="AD30" s="391"/>
      <c r="AE30" s="391"/>
      <c r="AF30" s="391"/>
      <c r="AG30" s="392"/>
      <c r="AH30" s="393">
        <v>97</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482966</v>
      </c>
      <c r="BO30" s="458"/>
      <c r="BP30" s="458"/>
      <c r="BQ30" s="458"/>
      <c r="BR30" s="458"/>
      <c r="BS30" s="458"/>
      <c r="BT30" s="458"/>
      <c r="BU30" s="459"/>
      <c r="BV30" s="457">
        <v>521481</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188</v>
      </c>
      <c r="D32" s="382"/>
      <c r="E32" s="382"/>
      <c r="F32" s="382"/>
      <c r="G32" s="382"/>
      <c r="H32" s="382"/>
      <c r="I32" s="382"/>
      <c r="J32" s="382"/>
      <c r="K32" s="382"/>
      <c r="L32" s="382"/>
      <c r="M32" s="382"/>
      <c r="N32" s="382"/>
      <c r="O32" s="382"/>
      <c r="P32" s="382"/>
      <c r="Q32" s="382"/>
      <c r="R32" s="382"/>
      <c r="S32" s="382"/>
      <c r="U32" s="383" t="s">
        <v>189</v>
      </c>
      <c r="V32" s="383"/>
      <c r="W32" s="383"/>
      <c r="X32" s="383"/>
      <c r="Y32" s="383"/>
      <c r="Z32" s="383"/>
      <c r="AA32" s="383"/>
      <c r="AB32" s="383"/>
      <c r="AC32" s="383"/>
      <c r="AD32" s="383"/>
      <c r="AE32" s="383"/>
      <c r="AF32" s="383"/>
      <c r="AG32" s="383"/>
      <c r="AH32" s="383"/>
      <c r="AI32" s="383"/>
      <c r="AJ32" s="383"/>
      <c r="AK32" s="383"/>
      <c r="AM32" s="383" t="s">
        <v>190</v>
      </c>
      <c r="AN32" s="383"/>
      <c r="AO32" s="383"/>
      <c r="AP32" s="383"/>
      <c r="AQ32" s="383"/>
      <c r="AR32" s="383"/>
      <c r="AS32" s="383"/>
      <c r="AT32" s="383"/>
      <c r="AU32" s="383"/>
      <c r="AV32" s="383"/>
      <c r="AW32" s="383"/>
      <c r="AX32" s="383"/>
      <c r="AY32" s="383"/>
      <c r="AZ32" s="383"/>
      <c r="BA32" s="383"/>
      <c r="BB32" s="383"/>
      <c r="BC32" s="383"/>
      <c r="BE32" s="383" t="s">
        <v>191</v>
      </c>
      <c r="BF32" s="383"/>
      <c r="BG32" s="383"/>
      <c r="BH32" s="383"/>
      <c r="BI32" s="383"/>
      <c r="BJ32" s="383"/>
      <c r="BK32" s="383"/>
      <c r="BL32" s="383"/>
      <c r="BM32" s="383"/>
      <c r="BN32" s="383"/>
      <c r="BO32" s="383"/>
      <c r="BP32" s="383"/>
      <c r="BQ32" s="383"/>
      <c r="BR32" s="383"/>
      <c r="BS32" s="383"/>
      <c r="BT32" s="383"/>
      <c r="BU32" s="383"/>
      <c r="BW32" s="383" t="s">
        <v>192</v>
      </c>
      <c r="BX32" s="383"/>
      <c r="BY32" s="383"/>
      <c r="BZ32" s="383"/>
      <c r="CA32" s="383"/>
      <c r="CB32" s="383"/>
      <c r="CC32" s="383"/>
      <c r="CD32" s="383"/>
      <c r="CE32" s="383"/>
      <c r="CF32" s="383"/>
      <c r="CG32" s="383"/>
      <c r="CH32" s="383"/>
      <c r="CI32" s="383"/>
      <c r="CJ32" s="383"/>
      <c r="CK32" s="383"/>
      <c r="CL32" s="383"/>
      <c r="CM32" s="383"/>
      <c r="CO32" s="383" t="s">
        <v>193</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194</v>
      </c>
      <c r="D33" s="375"/>
      <c r="E33" s="374" t="s">
        <v>195</v>
      </c>
      <c r="F33" s="374"/>
      <c r="G33" s="374"/>
      <c r="H33" s="374"/>
      <c r="I33" s="374"/>
      <c r="J33" s="374"/>
      <c r="K33" s="374"/>
      <c r="L33" s="374"/>
      <c r="M33" s="374"/>
      <c r="N33" s="374"/>
      <c r="O33" s="374"/>
      <c r="P33" s="374"/>
      <c r="Q33" s="374"/>
      <c r="R33" s="374"/>
      <c r="S33" s="374"/>
      <c r="T33" s="203"/>
      <c r="U33" s="375" t="s">
        <v>194</v>
      </c>
      <c r="V33" s="375"/>
      <c r="W33" s="374" t="s">
        <v>195</v>
      </c>
      <c r="X33" s="374"/>
      <c r="Y33" s="374"/>
      <c r="Z33" s="374"/>
      <c r="AA33" s="374"/>
      <c r="AB33" s="374"/>
      <c r="AC33" s="374"/>
      <c r="AD33" s="374"/>
      <c r="AE33" s="374"/>
      <c r="AF33" s="374"/>
      <c r="AG33" s="374"/>
      <c r="AH33" s="374"/>
      <c r="AI33" s="374"/>
      <c r="AJ33" s="374"/>
      <c r="AK33" s="374"/>
      <c r="AL33" s="203"/>
      <c r="AM33" s="375" t="s">
        <v>196</v>
      </c>
      <c r="AN33" s="375"/>
      <c r="AO33" s="374" t="s">
        <v>195</v>
      </c>
      <c r="AP33" s="374"/>
      <c r="AQ33" s="374"/>
      <c r="AR33" s="374"/>
      <c r="AS33" s="374"/>
      <c r="AT33" s="374"/>
      <c r="AU33" s="374"/>
      <c r="AV33" s="374"/>
      <c r="AW33" s="374"/>
      <c r="AX33" s="374"/>
      <c r="AY33" s="374"/>
      <c r="AZ33" s="374"/>
      <c r="BA33" s="374"/>
      <c r="BB33" s="374"/>
      <c r="BC33" s="374"/>
      <c r="BD33" s="204"/>
      <c r="BE33" s="374" t="s">
        <v>197</v>
      </c>
      <c r="BF33" s="374"/>
      <c r="BG33" s="374" t="s">
        <v>198</v>
      </c>
      <c r="BH33" s="374"/>
      <c r="BI33" s="374"/>
      <c r="BJ33" s="374"/>
      <c r="BK33" s="374"/>
      <c r="BL33" s="374"/>
      <c r="BM33" s="374"/>
      <c r="BN33" s="374"/>
      <c r="BO33" s="374"/>
      <c r="BP33" s="374"/>
      <c r="BQ33" s="374"/>
      <c r="BR33" s="374"/>
      <c r="BS33" s="374"/>
      <c r="BT33" s="374"/>
      <c r="BU33" s="374"/>
      <c r="BV33" s="204"/>
      <c r="BW33" s="375" t="s">
        <v>197</v>
      </c>
      <c r="BX33" s="375"/>
      <c r="BY33" s="374" t="s">
        <v>199</v>
      </c>
      <c r="BZ33" s="374"/>
      <c r="CA33" s="374"/>
      <c r="CB33" s="374"/>
      <c r="CC33" s="374"/>
      <c r="CD33" s="374"/>
      <c r="CE33" s="374"/>
      <c r="CF33" s="374"/>
      <c r="CG33" s="374"/>
      <c r="CH33" s="374"/>
      <c r="CI33" s="374"/>
      <c r="CJ33" s="374"/>
      <c r="CK33" s="374"/>
      <c r="CL33" s="374"/>
      <c r="CM33" s="374"/>
      <c r="CN33" s="203"/>
      <c r="CO33" s="375" t="s">
        <v>194</v>
      </c>
      <c r="CP33" s="375"/>
      <c r="CQ33" s="374" t="s">
        <v>200</v>
      </c>
      <c r="CR33" s="374"/>
      <c r="CS33" s="374"/>
      <c r="CT33" s="374"/>
      <c r="CU33" s="374"/>
      <c r="CV33" s="374"/>
      <c r="CW33" s="374"/>
      <c r="CX33" s="374"/>
      <c r="CY33" s="374"/>
      <c r="CZ33" s="374"/>
      <c r="DA33" s="374"/>
      <c r="DB33" s="374"/>
      <c r="DC33" s="374"/>
      <c r="DD33" s="374"/>
      <c r="DE33" s="374"/>
      <c r="DF33" s="203"/>
      <c r="DG33" s="373" t="s">
        <v>201</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7</v>
      </c>
      <c r="BX34" s="371"/>
      <c r="BY34" s="372" t="str">
        <f>IF('各会計、関係団体の財政状況及び健全化判断比率'!B68="","",'各会計、関係団体の財政状況及び健全化判断比率'!B68)</f>
        <v>可茂衛生施設利用組合</v>
      </c>
      <c r="BZ34" s="372"/>
      <c r="CA34" s="372"/>
      <c r="CB34" s="372"/>
      <c r="CC34" s="372"/>
      <c r="CD34" s="372"/>
      <c r="CE34" s="372"/>
      <c r="CF34" s="372"/>
      <c r="CG34" s="372"/>
      <c r="CH34" s="372"/>
      <c r="CI34" s="372"/>
      <c r="CJ34" s="372"/>
      <c r="CK34" s="372"/>
      <c r="CL34" s="372"/>
      <c r="CM34" s="372"/>
      <c r="CN34" s="178"/>
      <c r="CO34" s="371">
        <f>IF(CQ34="","",MAX(C34:D43,U34:V43,AM34:AN43,BE34:BF43,BW34:BX43)+1)</f>
        <v>15</v>
      </c>
      <c r="CP34" s="371"/>
      <c r="CQ34" s="372" t="str">
        <f>IF('各会計、関係団体の財政状況及び健全化判断比率'!BS7="","",'各会計、関係団体の財政状況及び健全化判断比率'!BS7)</f>
        <v>長良川鉄道株式会社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6</v>
      </c>
      <c r="AN35" s="371"/>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8</v>
      </c>
      <c r="BX35" s="371"/>
      <c r="BY35" s="372" t="str">
        <f>IF('各会計、関係団体の財政状況及び健全化判断比率'!B69="","",'各会計、関係団体の財政状況及び健全化判断比率'!B69)</f>
        <v>岐阜県市町村会館組合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9</v>
      </c>
      <c r="BX36" s="371"/>
      <c r="BY36" s="372" t="str">
        <f>IF('各会計、関係団体の財政状況及び健全化判断比率'!B70="","",'各会計、関係団体の財政状況及び健全化判断比率'!B70)</f>
        <v>岐阜県市町村職員退職手当組合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10</v>
      </c>
      <c r="BX37" s="371"/>
      <c r="BY37" s="372" t="str">
        <f>IF('各会計、関係団体の財政状況及び健全化判断比率'!B71="","",'各会計、関係団体の財政状況及び健全化判断比率'!B71)</f>
        <v>美濃加茂市富加町中学校組合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11</v>
      </c>
      <c r="BX38" s="371"/>
      <c r="BY38" s="372" t="str">
        <f>IF('各会計、関係団体の財政状況及び健全化判断比率'!B72="","",'各会計、関係団体の財政状況及び健全化判断比率'!B72)</f>
        <v>可茂消防事務組合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12</v>
      </c>
      <c r="BX39" s="371"/>
      <c r="BY39" s="372" t="str">
        <f>IF('各会計、関係団体の財政状況及び健全化判断比率'!B73="","",'各会計、関係団体の財政状況及び健全化判断比率'!B73)</f>
        <v>岐阜県後期高齢者医療広域連合（一般会計分）</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13</v>
      </c>
      <c r="BX40" s="371"/>
      <c r="BY40" s="372" t="str">
        <f>IF('各会計、関係団体の財政状況及び健全化判断比率'!B74="","",'各会計、関係団体の財政状況及び健全化判断比率'!B74)</f>
        <v>岐阜県後期高齢者医療広域連合（特別会計分）</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14</v>
      </c>
      <c r="BX41" s="371"/>
      <c r="BY41" s="372" t="str">
        <f>IF('各会計、関係団体の財政状況及び健全化判断比率'!B75="","",'各会計、関係団体の財政状況及び健全化判断比率'!B75)</f>
        <v>可茂公設地方卸売市場組合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368" t="s">
        <v>203</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204</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205</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206</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207</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208</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209</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599</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80" t="s">
        <v>564</v>
      </c>
      <c r="D34" s="1180"/>
      <c r="E34" s="1181"/>
      <c r="F34" s="32">
        <v>13.13</v>
      </c>
      <c r="G34" s="33">
        <v>7.61</v>
      </c>
      <c r="H34" s="33">
        <v>4.16</v>
      </c>
      <c r="I34" s="33">
        <v>9.27</v>
      </c>
      <c r="J34" s="34">
        <v>8.8699999999999992</v>
      </c>
      <c r="K34" s="22"/>
      <c r="L34" s="22"/>
      <c r="M34" s="22"/>
      <c r="N34" s="22"/>
      <c r="O34" s="22"/>
      <c r="P34" s="22"/>
    </row>
    <row r="35" spans="1:16" ht="39" customHeight="1" x14ac:dyDescent="0.2">
      <c r="A35" s="22"/>
      <c r="B35" s="35"/>
      <c r="C35" s="1174" t="s">
        <v>565</v>
      </c>
      <c r="D35" s="1175"/>
      <c r="E35" s="1176"/>
      <c r="F35" s="36">
        <v>8.25</v>
      </c>
      <c r="G35" s="37">
        <v>6.36</v>
      </c>
      <c r="H35" s="37">
        <v>7.21</v>
      </c>
      <c r="I35" s="37">
        <v>7.27</v>
      </c>
      <c r="J35" s="38">
        <v>7.12</v>
      </c>
      <c r="K35" s="22"/>
      <c r="L35" s="22"/>
      <c r="M35" s="22"/>
      <c r="N35" s="22"/>
      <c r="O35" s="22"/>
      <c r="P35" s="22"/>
    </row>
    <row r="36" spans="1:16" ht="39" customHeight="1" x14ac:dyDescent="0.2">
      <c r="A36" s="22"/>
      <c r="B36" s="35"/>
      <c r="C36" s="1174" t="s">
        <v>566</v>
      </c>
      <c r="D36" s="1175"/>
      <c r="E36" s="1176"/>
      <c r="F36" s="36" t="s">
        <v>515</v>
      </c>
      <c r="G36" s="37" t="s">
        <v>515</v>
      </c>
      <c r="H36" s="37" t="s">
        <v>515</v>
      </c>
      <c r="I36" s="37">
        <v>4.2300000000000004</v>
      </c>
      <c r="J36" s="38">
        <v>4.4400000000000004</v>
      </c>
      <c r="K36" s="22"/>
      <c r="L36" s="22"/>
      <c r="M36" s="22"/>
      <c r="N36" s="22"/>
      <c r="O36" s="22"/>
      <c r="P36" s="22"/>
    </row>
    <row r="37" spans="1:16" ht="39" customHeight="1" x14ac:dyDescent="0.2">
      <c r="A37" s="22"/>
      <c r="B37" s="35"/>
      <c r="C37" s="1174" t="s">
        <v>567</v>
      </c>
      <c r="D37" s="1175"/>
      <c r="E37" s="1176"/>
      <c r="F37" s="36">
        <v>1.21</v>
      </c>
      <c r="G37" s="37">
        <v>0.72</v>
      </c>
      <c r="H37" s="37">
        <v>0.16</v>
      </c>
      <c r="I37" s="37">
        <v>1.54</v>
      </c>
      <c r="J37" s="38">
        <v>1.4</v>
      </c>
      <c r="K37" s="22"/>
      <c r="L37" s="22"/>
      <c r="M37" s="22"/>
      <c r="N37" s="22"/>
      <c r="O37" s="22"/>
      <c r="P37" s="22"/>
    </row>
    <row r="38" spans="1:16" ht="39" customHeight="1" x14ac:dyDescent="0.2">
      <c r="A38" s="22"/>
      <c r="B38" s="35"/>
      <c r="C38" s="1174" t="s">
        <v>568</v>
      </c>
      <c r="D38" s="1175"/>
      <c r="E38" s="1176"/>
      <c r="F38" s="36">
        <v>1.05</v>
      </c>
      <c r="G38" s="37">
        <v>1.02</v>
      </c>
      <c r="H38" s="37">
        <v>1.36</v>
      </c>
      <c r="I38" s="37">
        <v>0.63</v>
      </c>
      <c r="J38" s="38">
        <v>0.59</v>
      </c>
      <c r="K38" s="22"/>
      <c r="L38" s="22"/>
      <c r="M38" s="22"/>
      <c r="N38" s="22"/>
      <c r="O38" s="22"/>
      <c r="P38" s="22"/>
    </row>
    <row r="39" spans="1:16" ht="39" customHeight="1" x14ac:dyDescent="0.2">
      <c r="A39" s="22"/>
      <c r="B39" s="35"/>
      <c r="C39" s="1174" t="s">
        <v>569</v>
      </c>
      <c r="D39" s="1175"/>
      <c r="E39" s="1176"/>
      <c r="F39" s="36">
        <v>0.05</v>
      </c>
      <c r="G39" s="37">
        <v>0.04</v>
      </c>
      <c r="H39" s="37">
        <v>0.08</v>
      </c>
      <c r="I39" s="37">
        <v>7.0000000000000007E-2</v>
      </c>
      <c r="J39" s="38">
        <v>7.0000000000000007E-2</v>
      </c>
      <c r="K39" s="22"/>
      <c r="L39" s="22"/>
      <c r="M39" s="22"/>
      <c r="N39" s="22"/>
      <c r="O39" s="22"/>
      <c r="P39" s="22"/>
    </row>
    <row r="40" spans="1:16" ht="39" customHeight="1" x14ac:dyDescent="0.2">
      <c r="A40" s="22"/>
      <c r="B40" s="35"/>
      <c r="C40" s="1174"/>
      <c r="D40" s="1175"/>
      <c r="E40" s="1176"/>
      <c r="F40" s="36"/>
      <c r="G40" s="37"/>
      <c r="H40" s="37"/>
      <c r="I40" s="37"/>
      <c r="J40" s="38"/>
      <c r="K40" s="22"/>
      <c r="L40" s="22"/>
      <c r="M40" s="22"/>
      <c r="N40" s="22"/>
      <c r="O40" s="22"/>
      <c r="P40" s="22"/>
    </row>
    <row r="41" spans="1:16" ht="39" customHeight="1" x14ac:dyDescent="0.2">
      <c r="A41" s="22"/>
      <c r="B41" s="35"/>
      <c r="C41" s="1174"/>
      <c r="D41" s="1175"/>
      <c r="E41" s="1176"/>
      <c r="F41" s="36"/>
      <c r="G41" s="37"/>
      <c r="H41" s="37"/>
      <c r="I41" s="37"/>
      <c r="J41" s="38"/>
      <c r="K41" s="22"/>
      <c r="L41" s="22"/>
      <c r="M41" s="22"/>
      <c r="N41" s="22"/>
      <c r="O41" s="22"/>
      <c r="P41" s="22"/>
    </row>
    <row r="42" spans="1:16" ht="39" customHeight="1" x14ac:dyDescent="0.2">
      <c r="A42" s="22"/>
      <c r="B42" s="39"/>
      <c r="C42" s="1174" t="s">
        <v>570</v>
      </c>
      <c r="D42" s="1175"/>
      <c r="E42" s="1176"/>
      <c r="F42" s="36" t="s">
        <v>515</v>
      </c>
      <c r="G42" s="37" t="s">
        <v>515</v>
      </c>
      <c r="H42" s="37" t="s">
        <v>515</v>
      </c>
      <c r="I42" s="37" t="s">
        <v>515</v>
      </c>
      <c r="J42" s="38" t="s">
        <v>515</v>
      </c>
      <c r="K42" s="22"/>
      <c r="L42" s="22"/>
      <c r="M42" s="22"/>
      <c r="N42" s="22"/>
      <c r="O42" s="22"/>
      <c r="P42" s="22"/>
    </row>
    <row r="43" spans="1:16" ht="39" customHeight="1" thickBot="1" x14ac:dyDescent="0.25">
      <c r="A43" s="22"/>
      <c r="B43" s="40"/>
      <c r="C43" s="1177" t="s">
        <v>571</v>
      </c>
      <c r="D43" s="1178"/>
      <c r="E43" s="1179"/>
      <c r="F43" s="41">
        <v>0.22</v>
      </c>
      <c r="G43" s="42">
        <v>0.32</v>
      </c>
      <c r="H43" s="42">
        <v>0</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qCF4BPezXqYmOajcBvYhzkefnzzFvOmfk399PafDZcojhYCdO7ce1umMr6eV/YJQUJ6E0x8hbC6WdpwlUQNww==" saltValue="yxPxryCymLF1zRO5XNMQ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259</v>
      </c>
      <c r="L45" s="60">
        <v>264</v>
      </c>
      <c r="M45" s="60">
        <v>263</v>
      </c>
      <c r="N45" s="60">
        <v>276</v>
      </c>
      <c r="O45" s="61">
        <v>289</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515</v>
      </c>
      <c r="L46" s="64" t="s">
        <v>515</v>
      </c>
      <c r="M46" s="64" t="s">
        <v>515</v>
      </c>
      <c r="N46" s="64" t="s">
        <v>515</v>
      </c>
      <c r="O46" s="65" t="s">
        <v>515</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515</v>
      </c>
      <c r="L47" s="64" t="s">
        <v>515</v>
      </c>
      <c r="M47" s="64" t="s">
        <v>515</v>
      </c>
      <c r="N47" s="64" t="s">
        <v>515</v>
      </c>
      <c r="O47" s="65" t="s">
        <v>515</v>
      </c>
      <c r="P47" s="48"/>
      <c r="Q47" s="48"/>
      <c r="R47" s="48"/>
      <c r="S47" s="48"/>
      <c r="T47" s="48"/>
      <c r="U47" s="48"/>
    </row>
    <row r="48" spans="1:21" ht="30.75" customHeight="1" x14ac:dyDescent="0.2">
      <c r="A48" s="48"/>
      <c r="B48" s="1202"/>
      <c r="C48" s="1203"/>
      <c r="D48" s="62"/>
      <c r="E48" s="1184" t="s">
        <v>15</v>
      </c>
      <c r="F48" s="1184"/>
      <c r="G48" s="1184"/>
      <c r="H48" s="1184"/>
      <c r="I48" s="1184"/>
      <c r="J48" s="1185"/>
      <c r="K48" s="63">
        <v>167</v>
      </c>
      <c r="L48" s="64">
        <v>166</v>
      </c>
      <c r="M48" s="64">
        <v>170</v>
      </c>
      <c r="N48" s="64">
        <v>187</v>
      </c>
      <c r="O48" s="65">
        <v>177</v>
      </c>
      <c r="P48" s="48"/>
      <c r="Q48" s="48"/>
      <c r="R48" s="48"/>
      <c r="S48" s="48"/>
      <c r="T48" s="48"/>
      <c r="U48" s="48"/>
    </row>
    <row r="49" spans="1:21" ht="30.75" customHeight="1" x14ac:dyDescent="0.2">
      <c r="A49" s="48"/>
      <c r="B49" s="1202"/>
      <c r="C49" s="1203"/>
      <c r="D49" s="62"/>
      <c r="E49" s="1184" t="s">
        <v>16</v>
      </c>
      <c r="F49" s="1184"/>
      <c r="G49" s="1184"/>
      <c r="H49" s="1184"/>
      <c r="I49" s="1184"/>
      <c r="J49" s="1185"/>
      <c r="K49" s="63">
        <v>19</v>
      </c>
      <c r="L49" s="64">
        <v>16</v>
      </c>
      <c r="M49" s="64">
        <v>19</v>
      </c>
      <c r="N49" s="64">
        <v>17</v>
      </c>
      <c r="O49" s="65">
        <v>20</v>
      </c>
      <c r="P49" s="48"/>
      <c r="Q49" s="48"/>
      <c r="R49" s="48"/>
      <c r="S49" s="48"/>
      <c r="T49" s="48"/>
      <c r="U49" s="48"/>
    </row>
    <row r="50" spans="1:21" ht="30.75" customHeight="1" x14ac:dyDescent="0.2">
      <c r="A50" s="48"/>
      <c r="B50" s="1202"/>
      <c r="C50" s="1203"/>
      <c r="D50" s="62"/>
      <c r="E50" s="1184" t="s">
        <v>17</v>
      </c>
      <c r="F50" s="1184"/>
      <c r="G50" s="1184"/>
      <c r="H50" s="1184"/>
      <c r="I50" s="1184"/>
      <c r="J50" s="1185"/>
      <c r="K50" s="63">
        <v>9</v>
      </c>
      <c r="L50" s="64">
        <v>9</v>
      </c>
      <c r="M50" s="64" t="s">
        <v>515</v>
      </c>
      <c r="N50" s="64" t="s">
        <v>515</v>
      </c>
      <c r="O50" s="65" t="s">
        <v>515</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515</v>
      </c>
      <c r="L51" s="64" t="s">
        <v>515</v>
      </c>
      <c r="M51" s="64" t="s">
        <v>515</v>
      </c>
      <c r="N51" s="64" t="s">
        <v>515</v>
      </c>
      <c r="O51" s="65" t="s">
        <v>515</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290</v>
      </c>
      <c r="L52" s="64">
        <v>289</v>
      </c>
      <c r="M52" s="64">
        <v>280</v>
      </c>
      <c r="N52" s="64">
        <v>275</v>
      </c>
      <c r="O52" s="65">
        <v>273</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164</v>
      </c>
      <c r="L53" s="69">
        <v>166</v>
      </c>
      <c r="M53" s="69">
        <v>172</v>
      </c>
      <c r="N53" s="69">
        <v>205</v>
      </c>
      <c r="O53" s="70">
        <v>213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190" t="s">
        <v>25</v>
      </c>
      <c r="C57" s="1191"/>
      <c r="D57" s="1194" t="s">
        <v>26</v>
      </c>
      <c r="E57" s="1195"/>
      <c r="F57" s="1195"/>
      <c r="G57" s="1195"/>
      <c r="H57" s="1195"/>
      <c r="I57" s="1195"/>
      <c r="J57" s="1196"/>
      <c r="K57" s="83" t="s">
        <v>592</v>
      </c>
      <c r="L57" s="84" t="s">
        <v>592</v>
      </c>
      <c r="M57" s="84" t="s">
        <v>592</v>
      </c>
      <c r="N57" s="84" t="s">
        <v>592</v>
      </c>
      <c r="O57" s="85" t="s">
        <v>592</v>
      </c>
    </row>
    <row r="58" spans="1:21" ht="31.5" customHeight="1" thickBot="1" x14ac:dyDescent="0.25">
      <c r="B58" s="1192"/>
      <c r="C58" s="1193"/>
      <c r="D58" s="1197" t="s">
        <v>27</v>
      </c>
      <c r="E58" s="1198"/>
      <c r="F58" s="1198"/>
      <c r="G58" s="1198"/>
      <c r="H58" s="1198"/>
      <c r="I58" s="1198"/>
      <c r="J58" s="1199"/>
      <c r="K58" s="86" t="s">
        <v>592</v>
      </c>
      <c r="L58" s="87" t="s">
        <v>592</v>
      </c>
      <c r="M58" s="87" t="s">
        <v>592</v>
      </c>
      <c r="N58" s="87" t="s">
        <v>592</v>
      </c>
      <c r="O58" s="88" t="s">
        <v>592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ruHJOm1bAPxJUcftApit4CBfm+1td4tSup+YfFS0wNM9R/1m3GVsF0+rYu8aiKLqGS4iEtqaSHYlIgfi1/FpQ==" saltValue="JrI3C+QnhEnKp7et2zS86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20" t="s">
        <v>30</v>
      </c>
      <c r="C41" s="1221"/>
      <c r="D41" s="102"/>
      <c r="E41" s="1222" t="s">
        <v>31</v>
      </c>
      <c r="F41" s="1222"/>
      <c r="G41" s="1222"/>
      <c r="H41" s="1223"/>
      <c r="I41" s="358">
        <v>2252</v>
      </c>
      <c r="J41" s="359">
        <v>2171</v>
      </c>
      <c r="K41" s="359">
        <v>2076</v>
      </c>
      <c r="L41" s="359">
        <v>1922</v>
      </c>
      <c r="M41" s="360">
        <v>1774</v>
      </c>
    </row>
    <row r="42" spans="2:13" ht="27.75" customHeight="1" x14ac:dyDescent="0.2">
      <c r="B42" s="1210"/>
      <c r="C42" s="1211"/>
      <c r="D42" s="103"/>
      <c r="E42" s="1214" t="s">
        <v>32</v>
      </c>
      <c r="F42" s="1214"/>
      <c r="G42" s="1214"/>
      <c r="H42" s="1215"/>
      <c r="I42" s="361">
        <v>9</v>
      </c>
      <c r="J42" s="362" t="s">
        <v>515</v>
      </c>
      <c r="K42" s="362" t="s">
        <v>515</v>
      </c>
      <c r="L42" s="362" t="s">
        <v>515</v>
      </c>
      <c r="M42" s="363" t="s">
        <v>515</v>
      </c>
    </row>
    <row r="43" spans="2:13" ht="27.75" customHeight="1" x14ac:dyDescent="0.2">
      <c r="B43" s="1210"/>
      <c r="C43" s="1211"/>
      <c r="D43" s="103"/>
      <c r="E43" s="1214" t="s">
        <v>33</v>
      </c>
      <c r="F43" s="1214"/>
      <c r="G43" s="1214"/>
      <c r="H43" s="1215"/>
      <c r="I43" s="361">
        <v>1250</v>
      </c>
      <c r="J43" s="362">
        <v>1128</v>
      </c>
      <c r="K43" s="362">
        <v>1017</v>
      </c>
      <c r="L43" s="362">
        <v>940</v>
      </c>
      <c r="M43" s="363">
        <v>834</v>
      </c>
    </row>
    <row r="44" spans="2:13" ht="27.75" customHeight="1" x14ac:dyDescent="0.2">
      <c r="B44" s="1210"/>
      <c r="C44" s="1211"/>
      <c r="D44" s="103"/>
      <c r="E44" s="1214" t="s">
        <v>34</v>
      </c>
      <c r="F44" s="1214"/>
      <c r="G44" s="1214"/>
      <c r="H44" s="1215"/>
      <c r="I44" s="361">
        <v>72</v>
      </c>
      <c r="J44" s="362">
        <v>124</v>
      </c>
      <c r="K44" s="362">
        <v>123</v>
      </c>
      <c r="L44" s="362">
        <v>132</v>
      </c>
      <c r="M44" s="363">
        <v>142</v>
      </c>
    </row>
    <row r="45" spans="2:13" ht="27.75" customHeight="1" x14ac:dyDescent="0.2">
      <c r="B45" s="1210"/>
      <c r="C45" s="1211"/>
      <c r="D45" s="103"/>
      <c r="E45" s="1214" t="s">
        <v>35</v>
      </c>
      <c r="F45" s="1214"/>
      <c r="G45" s="1214"/>
      <c r="H45" s="1215"/>
      <c r="I45" s="361">
        <v>82</v>
      </c>
      <c r="J45" s="362" t="s">
        <v>515</v>
      </c>
      <c r="K45" s="362" t="s">
        <v>515</v>
      </c>
      <c r="L45" s="362" t="s">
        <v>515</v>
      </c>
      <c r="M45" s="363" t="s">
        <v>515</v>
      </c>
    </row>
    <row r="46" spans="2:13" ht="27.75" customHeight="1" x14ac:dyDescent="0.2">
      <c r="B46" s="1210"/>
      <c r="C46" s="1211"/>
      <c r="D46" s="104"/>
      <c r="E46" s="1214" t="s">
        <v>36</v>
      </c>
      <c r="F46" s="1214"/>
      <c r="G46" s="1214"/>
      <c r="H46" s="1215"/>
      <c r="I46" s="361" t="s">
        <v>515</v>
      </c>
      <c r="J46" s="362" t="s">
        <v>515</v>
      </c>
      <c r="K46" s="362" t="s">
        <v>515</v>
      </c>
      <c r="L46" s="362" t="s">
        <v>515</v>
      </c>
      <c r="M46" s="363" t="s">
        <v>515</v>
      </c>
    </row>
    <row r="47" spans="2:13" ht="27.75" customHeight="1" x14ac:dyDescent="0.2">
      <c r="B47" s="1210"/>
      <c r="C47" s="1211"/>
      <c r="D47" s="105"/>
      <c r="E47" s="1224" t="s">
        <v>37</v>
      </c>
      <c r="F47" s="1225"/>
      <c r="G47" s="1225"/>
      <c r="H47" s="1226"/>
      <c r="I47" s="361" t="s">
        <v>515</v>
      </c>
      <c r="J47" s="362" t="s">
        <v>515</v>
      </c>
      <c r="K47" s="362" t="s">
        <v>515</v>
      </c>
      <c r="L47" s="362" t="s">
        <v>515</v>
      </c>
      <c r="M47" s="363" t="s">
        <v>515</v>
      </c>
    </row>
    <row r="48" spans="2:13" ht="27.75" customHeight="1" x14ac:dyDescent="0.2">
      <c r="B48" s="1210"/>
      <c r="C48" s="1211"/>
      <c r="D48" s="103"/>
      <c r="E48" s="1214" t="s">
        <v>38</v>
      </c>
      <c r="F48" s="1214"/>
      <c r="G48" s="1214"/>
      <c r="H48" s="1215"/>
      <c r="I48" s="361" t="s">
        <v>515</v>
      </c>
      <c r="J48" s="362" t="s">
        <v>515</v>
      </c>
      <c r="K48" s="362" t="s">
        <v>515</v>
      </c>
      <c r="L48" s="362" t="s">
        <v>515</v>
      </c>
      <c r="M48" s="363" t="s">
        <v>515</v>
      </c>
    </row>
    <row r="49" spans="2:13" ht="27.75" customHeight="1" x14ac:dyDescent="0.2">
      <c r="B49" s="1212"/>
      <c r="C49" s="1213"/>
      <c r="D49" s="103"/>
      <c r="E49" s="1214" t="s">
        <v>39</v>
      </c>
      <c r="F49" s="1214"/>
      <c r="G49" s="1214"/>
      <c r="H49" s="1215"/>
      <c r="I49" s="361" t="s">
        <v>515</v>
      </c>
      <c r="J49" s="362" t="s">
        <v>515</v>
      </c>
      <c r="K49" s="362" t="s">
        <v>515</v>
      </c>
      <c r="L49" s="362" t="s">
        <v>515</v>
      </c>
      <c r="M49" s="363" t="s">
        <v>515</v>
      </c>
    </row>
    <row r="50" spans="2:13" ht="27.75" customHeight="1" x14ac:dyDescent="0.2">
      <c r="B50" s="1208" t="s">
        <v>40</v>
      </c>
      <c r="C50" s="1209"/>
      <c r="D50" s="106"/>
      <c r="E50" s="1214" t="s">
        <v>41</v>
      </c>
      <c r="F50" s="1214"/>
      <c r="G50" s="1214"/>
      <c r="H50" s="1215"/>
      <c r="I50" s="361">
        <v>1534</v>
      </c>
      <c r="J50" s="362">
        <v>2030</v>
      </c>
      <c r="K50" s="362">
        <v>1910</v>
      </c>
      <c r="L50" s="362">
        <v>1778</v>
      </c>
      <c r="M50" s="363">
        <v>2016</v>
      </c>
    </row>
    <row r="51" spans="2:13" ht="27.75" customHeight="1" x14ac:dyDescent="0.2">
      <c r="B51" s="1210"/>
      <c r="C51" s="1211"/>
      <c r="D51" s="103"/>
      <c r="E51" s="1214" t="s">
        <v>42</v>
      </c>
      <c r="F51" s="1214"/>
      <c r="G51" s="1214"/>
      <c r="H51" s="1215"/>
      <c r="I51" s="361">
        <v>213</v>
      </c>
      <c r="J51" s="362">
        <v>195</v>
      </c>
      <c r="K51" s="362">
        <v>156</v>
      </c>
      <c r="L51" s="362">
        <v>126</v>
      </c>
      <c r="M51" s="363">
        <v>96</v>
      </c>
    </row>
    <row r="52" spans="2:13" ht="27.75" customHeight="1" x14ac:dyDescent="0.2">
      <c r="B52" s="1212"/>
      <c r="C52" s="1213"/>
      <c r="D52" s="103"/>
      <c r="E52" s="1214" t="s">
        <v>43</v>
      </c>
      <c r="F52" s="1214"/>
      <c r="G52" s="1214"/>
      <c r="H52" s="1215"/>
      <c r="I52" s="361">
        <v>2599</v>
      </c>
      <c r="J52" s="362">
        <v>2524</v>
      </c>
      <c r="K52" s="362">
        <v>2451</v>
      </c>
      <c r="L52" s="362">
        <v>2334</v>
      </c>
      <c r="M52" s="363">
        <v>2218</v>
      </c>
    </row>
    <row r="53" spans="2:13" ht="27.75" customHeight="1" thickBot="1" x14ac:dyDescent="0.25">
      <c r="B53" s="1216" t="s">
        <v>44</v>
      </c>
      <c r="C53" s="1217"/>
      <c r="D53" s="107"/>
      <c r="E53" s="1218" t="s">
        <v>45</v>
      </c>
      <c r="F53" s="1218"/>
      <c r="G53" s="1218"/>
      <c r="H53" s="1219"/>
      <c r="I53" s="364">
        <v>-681</v>
      </c>
      <c r="J53" s="365">
        <v>-1325</v>
      </c>
      <c r="K53" s="365">
        <v>-1301</v>
      </c>
      <c r="L53" s="365">
        <v>-1245</v>
      </c>
      <c r="M53" s="366">
        <v>-1580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mblNXQfhobnJp/XsJTxveBZilw/+hai+/iU9M2BVOp8SKp/v7i+9wvQ18RDfs/oEHaKz7s4h5J82bJzaZGiYBA==" saltValue="DVBqfmShp3HrQEJ5fgbL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559</v>
      </c>
      <c r="G54" s="116" t="s">
        <v>560</v>
      </c>
      <c r="H54" s="117" t="s">
        <v>561</v>
      </c>
    </row>
    <row r="55" spans="2:8" ht="52.5" customHeight="1" x14ac:dyDescent="0.2">
      <c r="B55" s="118"/>
      <c r="C55" s="1235" t="s">
        <v>48</v>
      </c>
      <c r="D55" s="1235"/>
      <c r="E55" s="1236"/>
      <c r="F55" s="119">
        <v>1172</v>
      </c>
      <c r="G55" s="119">
        <v>1081</v>
      </c>
      <c r="H55" s="120">
        <v>1351</v>
      </c>
    </row>
    <row r="56" spans="2:8" ht="52.5" customHeight="1" x14ac:dyDescent="0.2">
      <c r="B56" s="121"/>
      <c r="C56" s="1237" t="s">
        <v>49</v>
      </c>
      <c r="D56" s="1237"/>
      <c r="E56" s="1238"/>
      <c r="F56" s="122">
        <v>66</v>
      </c>
      <c r="G56" s="122">
        <v>66</v>
      </c>
      <c r="H56" s="123">
        <v>66</v>
      </c>
    </row>
    <row r="57" spans="2:8" ht="53.25" customHeight="1" x14ac:dyDescent="0.2">
      <c r="B57" s="121"/>
      <c r="C57" s="1239" t="s">
        <v>50</v>
      </c>
      <c r="D57" s="1239"/>
      <c r="E57" s="1240"/>
      <c r="F57" s="124">
        <v>593</v>
      </c>
      <c r="G57" s="124">
        <v>521</v>
      </c>
      <c r="H57" s="125">
        <v>483</v>
      </c>
    </row>
    <row r="58" spans="2:8" ht="45.75" customHeight="1" x14ac:dyDescent="0.2">
      <c r="B58" s="126"/>
      <c r="C58" s="1227" t="s">
        <v>593</v>
      </c>
      <c r="D58" s="1228"/>
      <c r="E58" s="1229"/>
      <c r="F58" s="127">
        <v>364</v>
      </c>
      <c r="G58" s="127">
        <v>317</v>
      </c>
      <c r="H58" s="128">
        <v>295</v>
      </c>
    </row>
    <row r="59" spans="2:8" ht="45.75" customHeight="1" x14ac:dyDescent="0.2">
      <c r="B59" s="126"/>
      <c r="C59" s="1227" t="s">
        <v>595</v>
      </c>
      <c r="D59" s="1228"/>
      <c r="E59" s="1229"/>
      <c r="F59" s="127">
        <v>85</v>
      </c>
      <c r="G59" s="127">
        <v>85</v>
      </c>
      <c r="H59" s="128">
        <v>85</v>
      </c>
    </row>
    <row r="60" spans="2:8" ht="45.75" customHeight="1" x14ac:dyDescent="0.2">
      <c r="B60" s="126"/>
      <c r="C60" s="1227" t="s">
        <v>594</v>
      </c>
      <c r="D60" s="1228"/>
      <c r="E60" s="1229"/>
      <c r="F60" s="127">
        <v>105</v>
      </c>
      <c r="G60" s="127">
        <v>90</v>
      </c>
      <c r="H60" s="128">
        <v>73</v>
      </c>
    </row>
    <row r="61" spans="2:8" ht="45.75" customHeight="1" x14ac:dyDescent="0.2">
      <c r="B61" s="126"/>
      <c r="C61" s="1227" t="s">
        <v>596</v>
      </c>
      <c r="D61" s="1228"/>
      <c r="E61" s="1229"/>
      <c r="F61" s="127">
        <v>21</v>
      </c>
      <c r="G61" s="127">
        <v>21</v>
      </c>
      <c r="H61" s="128">
        <v>21</v>
      </c>
    </row>
    <row r="62" spans="2:8" ht="45.75" customHeight="1" thickBot="1" x14ac:dyDescent="0.25">
      <c r="B62" s="129"/>
      <c r="C62" s="1230" t="s">
        <v>597</v>
      </c>
      <c r="D62" s="1231"/>
      <c r="E62" s="1232"/>
      <c r="F62" s="130">
        <v>7</v>
      </c>
      <c r="G62" s="130">
        <v>7</v>
      </c>
      <c r="H62" s="131">
        <v>7</v>
      </c>
    </row>
    <row r="63" spans="2:8" ht="52.5" customHeight="1" thickBot="1" x14ac:dyDescent="0.25">
      <c r="B63" s="132"/>
      <c r="C63" s="1233" t="s">
        <v>51</v>
      </c>
      <c r="D63" s="1233"/>
      <c r="E63" s="1234"/>
      <c r="F63" s="133">
        <v>1831</v>
      </c>
      <c r="G63" s="133">
        <v>1669</v>
      </c>
      <c r="H63" s="134">
        <v>1900</v>
      </c>
    </row>
    <row r="64" spans="2:8" ht="13.2" x14ac:dyDescent="0.2"/>
  </sheetData>
  <sheetProtection algorithmName="SHA-512" hashValue="9E6gMxnTwI0GZ9y76OO5LJ+juRpBojLvJgVqGb5nDhsnmo7d0wPz2kZx4rB17pposocCdhbCvOgFFZYrBzAxBw==" saltValue="qg2Jav7rQdVvQ4iqrF8f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13" zoomScale="70" zoomScaleNormal="70" zoomScaleSheetLayoutView="55" workbookViewId="0">
      <selection activeCell="AN70" sqref="AN70"/>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610</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606</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609</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604</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557</v>
      </c>
      <c r="BQ50" s="1250"/>
      <c r="BR50" s="1250"/>
      <c r="BS50" s="1250"/>
      <c r="BT50" s="1250"/>
      <c r="BU50" s="1250"/>
      <c r="BV50" s="1250"/>
      <c r="BW50" s="1250"/>
      <c r="BX50" s="1250" t="s">
        <v>558</v>
      </c>
      <c r="BY50" s="1250"/>
      <c r="BZ50" s="1250"/>
      <c r="CA50" s="1250"/>
      <c r="CB50" s="1250"/>
      <c r="CC50" s="1250"/>
      <c r="CD50" s="1250"/>
      <c r="CE50" s="1250"/>
      <c r="CF50" s="1250" t="s">
        <v>559</v>
      </c>
      <c r="CG50" s="1250"/>
      <c r="CH50" s="1250"/>
      <c r="CI50" s="1250"/>
      <c r="CJ50" s="1250"/>
      <c r="CK50" s="1250"/>
      <c r="CL50" s="1250"/>
      <c r="CM50" s="1250"/>
      <c r="CN50" s="1250" t="s">
        <v>560</v>
      </c>
      <c r="CO50" s="1250"/>
      <c r="CP50" s="1250"/>
      <c r="CQ50" s="1250"/>
      <c r="CR50" s="1250"/>
      <c r="CS50" s="1250"/>
      <c r="CT50" s="1250"/>
      <c r="CU50" s="1250"/>
      <c r="CV50" s="1250" t="s">
        <v>561</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603</v>
      </c>
      <c r="AO51" s="1249"/>
      <c r="AP51" s="1249"/>
      <c r="AQ51" s="1249"/>
      <c r="AR51" s="1249"/>
      <c r="AS51" s="1249"/>
      <c r="AT51" s="1249"/>
      <c r="AU51" s="1249"/>
      <c r="AV51" s="1249"/>
      <c r="AW51" s="1249"/>
      <c r="AX51" s="1249"/>
      <c r="AY51" s="1249"/>
      <c r="AZ51" s="1249"/>
      <c r="BA51" s="1249"/>
      <c r="BB51" s="1249" t="s">
        <v>601</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608</v>
      </c>
      <c r="BC53" s="1249"/>
      <c r="BD53" s="1249"/>
      <c r="BE53" s="1249"/>
      <c r="BF53" s="1249"/>
      <c r="BG53" s="1249"/>
      <c r="BH53" s="1249"/>
      <c r="BI53" s="1249"/>
      <c r="BJ53" s="1249"/>
      <c r="BK53" s="1249"/>
      <c r="BL53" s="1249"/>
      <c r="BM53" s="1249"/>
      <c r="BN53" s="1249"/>
      <c r="BO53" s="1249"/>
      <c r="BP53" s="1248">
        <v>60.3</v>
      </c>
      <c r="BQ53" s="1248"/>
      <c r="BR53" s="1248"/>
      <c r="BS53" s="1248"/>
      <c r="BT53" s="1248"/>
      <c r="BU53" s="1248"/>
      <c r="BV53" s="1248"/>
      <c r="BW53" s="1248"/>
      <c r="BX53" s="1248">
        <v>62.3</v>
      </c>
      <c r="BY53" s="1248"/>
      <c r="BZ53" s="1248"/>
      <c r="CA53" s="1248"/>
      <c r="CB53" s="1248"/>
      <c r="CC53" s="1248"/>
      <c r="CD53" s="1248"/>
      <c r="CE53" s="1248"/>
      <c r="CF53" s="1248">
        <v>63.7</v>
      </c>
      <c r="CG53" s="1248"/>
      <c r="CH53" s="1248"/>
      <c r="CI53" s="1248"/>
      <c r="CJ53" s="1248"/>
      <c r="CK53" s="1248"/>
      <c r="CL53" s="1248"/>
      <c r="CM53" s="1248"/>
      <c r="CN53" s="1248">
        <v>65.599999999999994</v>
      </c>
      <c r="CO53" s="1248"/>
      <c r="CP53" s="1248"/>
      <c r="CQ53" s="1248"/>
      <c r="CR53" s="1248"/>
      <c r="CS53" s="1248"/>
      <c r="CT53" s="1248"/>
      <c r="CU53" s="1248"/>
      <c r="CV53" s="1248">
        <v>67.599999999999994</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602</v>
      </c>
      <c r="AO55" s="1250"/>
      <c r="AP55" s="1250"/>
      <c r="AQ55" s="1250"/>
      <c r="AR55" s="1250"/>
      <c r="AS55" s="1250"/>
      <c r="AT55" s="1250"/>
      <c r="AU55" s="1250"/>
      <c r="AV55" s="1250"/>
      <c r="AW55" s="1250"/>
      <c r="AX55" s="1250"/>
      <c r="AY55" s="1250"/>
      <c r="AZ55" s="1250"/>
      <c r="BA55" s="1250"/>
      <c r="BB55" s="1249" t="s">
        <v>601</v>
      </c>
      <c r="BC55" s="1249"/>
      <c r="BD55" s="1249"/>
      <c r="BE55" s="1249"/>
      <c r="BF55" s="1249"/>
      <c r="BG55" s="1249"/>
      <c r="BH55" s="1249"/>
      <c r="BI55" s="1249"/>
      <c r="BJ55" s="1249"/>
      <c r="BK55" s="1249"/>
      <c r="BL55" s="1249"/>
      <c r="BM55" s="1249"/>
      <c r="BN55" s="1249"/>
      <c r="BO55" s="1249"/>
      <c r="BP55" s="1248">
        <v>0</v>
      </c>
      <c r="BQ55" s="1248"/>
      <c r="BR55" s="1248"/>
      <c r="BS55" s="1248"/>
      <c r="BT55" s="1248"/>
      <c r="BU55" s="1248"/>
      <c r="BV55" s="1248"/>
      <c r="BW55" s="1248"/>
      <c r="BX55" s="1248">
        <v>0</v>
      </c>
      <c r="BY55" s="1248"/>
      <c r="BZ55" s="1248"/>
      <c r="CA55" s="1248"/>
      <c r="CB55" s="1248"/>
      <c r="CC55" s="1248"/>
      <c r="CD55" s="1248"/>
      <c r="CE55" s="1248"/>
      <c r="CF55" s="1248">
        <v>0</v>
      </c>
      <c r="CG55" s="1248"/>
      <c r="CH55" s="1248"/>
      <c r="CI55" s="1248"/>
      <c r="CJ55" s="1248"/>
      <c r="CK55" s="1248"/>
      <c r="CL55" s="1248"/>
      <c r="CM55" s="1248"/>
      <c r="CN55" s="1248">
        <v>0</v>
      </c>
      <c r="CO55" s="1248"/>
      <c r="CP55" s="1248"/>
      <c r="CQ55" s="1248"/>
      <c r="CR55" s="1248"/>
      <c r="CS55" s="1248"/>
      <c r="CT55" s="1248"/>
      <c r="CU55" s="1248"/>
      <c r="CV55" s="1248">
        <v>0</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608</v>
      </c>
      <c r="BC57" s="1249"/>
      <c r="BD57" s="1249"/>
      <c r="BE57" s="1249"/>
      <c r="BF57" s="1249"/>
      <c r="BG57" s="1249"/>
      <c r="BH57" s="1249"/>
      <c r="BI57" s="1249"/>
      <c r="BJ57" s="1249"/>
      <c r="BK57" s="1249"/>
      <c r="BL57" s="1249"/>
      <c r="BM57" s="1249"/>
      <c r="BN57" s="1249"/>
      <c r="BO57" s="1249"/>
      <c r="BP57" s="1248">
        <v>59.1</v>
      </c>
      <c r="BQ57" s="1248"/>
      <c r="BR57" s="1248"/>
      <c r="BS57" s="1248"/>
      <c r="BT57" s="1248"/>
      <c r="BU57" s="1248"/>
      <c r="BV57" s="1248"/>
      <c r="BW57" s="1248"/>
      <c r="BX57" s="1248">
        <v>61.2</v>
      </c>
      <c r="BY57" s="1248"/>
      <c r="BZ57" s="1248"/>
      <c r="CA57" s="1248"/>
      <c r="CB57" s="1248"/>
      <c r="CC57" s="1248"/>
      <c r="CD57" s="1248"/>
      <c r="CE57" s="1248"/>
      <c r="CF57" s="1248">
        <v>62.8</v>
      </c>
      <c r="CG57" s="1248"/>
      <c r="CH57" s="1248"/>
      <c r="CI57" s="1248"/>
      <c r="CJ57" s="1248"/>
      <c r="CK57" s="1248"/>
      <c r="CL57" s="1248"/>
      <c r="CM57" s="1248"/>
      <c r="CN57" s="1248">
        <v>64.099999999999994</v>
      </c>
      <c r="CO57" s="1248"/>
      <c r="CP57" s="1248"/>
      <c r="CQ57" s="1248"/>
      <c r="CR57" s="1248"/>
      <c r="CS57" s="1248"/>
      <c r="CT57" s="1248"/>
      <c r="CU57" s="1248"/>
      <c r="CV57" s="1248">
        <v>66.3</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607</v>
      </c>
    </row>
    <row r="64" spans="1:109" ht="13.2" x14ac:dyDescent="0.2">
      <c r="B64" s="1242"/>
      <c r="G64" s="1278"/>
      <c r="I64" s="1280"/>
      <c r="J64" s="1280"/>
      <c r="K64" s="1280"/>
      <c r="L64" s="1280"/>
      <c r="M64" s="1280"/>
      <c r="N64" s="1279"/>
      <c r="AM64" s="1278"/>
      <c r="AN64" s="1278" t="s">
        <v>606</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605</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604</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557</v>
      </c>
      <c r="BQ72" s="1250"/>
      <c r="BR72" s="1250"/>
      <c r="BS72" s="1250"/>
      <c r="BT72" s="1250"/>
      <c r="BU72" s="1250"/>
      <c r="BV72" s="1250"/>
      <c r="BW72" s="1250"/>
      <c r="BX72" s="1250" t="s">
        <v>558</v>
      </c>
      <c r="BY72" s="1250"/>
      <c r="BZ72" s="1250"/>
      <c r="CA72" s="1250"/>
      <c r="CB72" s="1250"/>
      <c r="CC72" s="1250"/>
      <c r="CD72" s="1250"/>
      <c r="CE72" s="1250"/>
      <c r="CF72" s="1250" t="s">
        <v>559</v>
      </c>
      <c r="CG72" s="1250"/>
      <c r="CH72" s="1250"/>
      <c r="CI72" s="1250"/>
      <c r="CJ72" s="1250"/>
      <c r="CK72" s="1250"/>
      <c r="CL72" s="1250"/>
      <c r="CM72" s="1250"/>
      <c r="CN72" s="1250" t="s">
        <v>560</v>
      </c>
      <c r="CO72" s="1250"/>
      <c r="CP72" s="1250"/>
      <c r="CQ72" s="1250"/>
      <c r="CR72" s="1250"/>
      <c r="CS72" s="1250"/>
      <c r="CT72" s="1250"/>
      <c r="CU72" s="1250"/>
      <c r="CV72" s="1250" t="s">
        <v>561</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603</v>
      </c>
      <c r="AO73" s="1249"/>
      <c r="AP73" s="1249"/>
      <c r="AQ73" s="1249"/>
      <c r="AR73" s="1249"/>
      <c r="AS73" s="1249"/>
      <c r="AT73" s="1249"/>
      <c r="AU73" s="1249"/>
      <c r="AV73" s="1249"/>
      <c r="AW73" s="1249"/>
      <c r="AX73" s="1249"/>
      <c r="AY73" s="1249"/>
      <c r="AZ73" s="1249"/>
      <c r="BA73" s="1249"/>
      <c r="BB73" s="1249" t="s">
        <v>601</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600</v>
      </c>
      <c r="BC75" s="1249"/>
      <c r="BD75" s="1249"/>
      <c r="BE75" s="1249"/>
      <c r="BF75" s="1249"/>
      <c r="BG75" s="1249"/>
      <c r="BH75" s="1249"/>
      <c r="BI75" s="1249"/>
      <c r="BJ75" s="1249"/>
      <c r="BK75" s="1249"/>
      <c r="BL75" s="1249"/>
      <c r="BM75" s="1249"/>
      <c r="BN75" s="1249"/>
      <c r="BO75" s="1249"/>
      <c r="BP75" s="1248">
        <v>10.1</v>
      </c>
      <c r="BQ75" s="1248"/>
      <c r="BR75" s="1248"/>
      <c r="BS75" s="1248"/>
      <c r="BT75" s="1248"/>
      <c r="BU75" s="1248"/>
      <c r="BV75" s="1248"/>
      <c r="BW75" s="1248"/>
      <c r="BX75" s="1248">
        <v>9.9</v>
      </c>
      <c r="BY75" s="1248"/>
      <c r="BZ75" s="1248"/>
      <c r="CA75" s="1248"/>
      <c r="CB75" s="1248"/>
      <c r="CC75" s="1248"/>
      <c r="CD75" s="1248"/>
      <c r="CE75" s="1248"/>
      <c r="CF75" s="1248">
        <v>9.8000000000000007</v>
      </c>
      <c r="CG75" s="1248"/>
      <c r="CH75" s="1248"/>
      <c r="CI75" s="1248"/>
      <c r="CJ75" s="1248"/>
      <c r="CK75" s="1248"/>
      <c r="CL75" s="1248"/>
      <c r="CM75" s="1248"/>
      <c r="CN75" s="1248">
        <v>10.3</v>
      </c>
      <c r="CO75" s="1248"/>
      <c r="CP75" s="1248"/>
      <c r="CQ75" s="1248"/>
      <c r="CR75" s="1248"/>
      <c r="CS75" s="1248"/>
      <c r="CT75" s="1248"/>
      <c r="CU75" s="1248"/>
      <c r="CV75" s="1248">
        <v>10.6</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602</v>
      </c>
      <c r="AO77" s="1250"/>
      <c r="AP77" s="1250"/>
      <c r="AQ77" s="1250"/>
      <c r="AR77" s="1250"/>
      <c r="AS77" s="1250"/>
      <c r="AT77" s="1250"/>
      <c r="AU77" s="1250"/>
      <c r="AV77" s="1250"/>
      <c r="AW77" s="1250"/>
      <c r="AX77" s="1250"/>
      <c r="AY77" s="1250"/>
      <c r="AZ77" s="1250"/>
      <c r="BA77" s="1250"/>
      <c r="BB77" s="1249" t="s">
        <v>601</v>
      </c>
      <c r="BC77" s="1249"/>
      <c r="BD77" s="1249"/>
      <c r="BE77" s="1249"/>
      <c r="BF77" s="1249"/>
      <c r="BG77" s="1249"/>
      <c r="BH77" s="1249"/>
      <c r="BI77" s="1249"/>
      <c r="BJ77" s="1249"/>
      <c r="BK77" s="1249"/>
      <c r="BL77" s="1249"/>
      <c r="BM77" s="1249"/>
      <c r="BN77" s="1249"/>
      <c r="BO77" s="1249"/>
      <c r="BP77" s="1248">
        <v>0</v>
      </c>
      <c r="BQ77" s="1248"/>
      <c r="BR77" s="1248"/>
      <c r="BS77" s="1248"/>
      <c r="BT77" s="1248"/>
      <c r="BU77" s="1248"/>
      <c r="BV77" s="1248"/>
      <c r="BW77" s="1248"/>
      <c r="BX77" s="1248">
        <v>0</v>
      </c>
      <c r="BY77" s="1248"/>
      <c r="BZ77" s="1248"/>
      <c r="CA77" s="1248"/>
      <c r="CB77" s="1248"/>
      <c r="CC77" s="1248"/>
      <c r="CD77" s="1248"/>
      <c r="CE77" s="1248"/>
      <c r="CF77" s="1248">
        <v>0</v>
      </c>
      <c r="CG77" s="1248"/>
      <c r="CH77" s="1248"/>
      <c r="CI77" s="1248"/>
      <c r="CJ77" s="1248"/>
      <c r="CK77" s="1248"/>
      <c r="CL77" s="1248"/>
      <c r="CM77" s="1248"/>
      <c r="CN77" s="1248">
        <v>0</v>
      </c>
      <c r="CO77" s="1248"/>
      <c r="CP77" s="1248"/>
      <c r="CQ77" s="1248"/>
      <c r="CR77" s="1248"/>
      <c r="CS77" s="1248"/>
      <c r="CT77" s="1248"/>
      <c r="CU77" s="1248"/>
      <c r="CV77" s="1248">
        <v>0</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600</v>
      </c>
      <c r="BC79" s="1249"/>
      <c r="BD79" s="1249"/>
      <c r="BE79" s="1249"/>
      <c r="BF79" s="1249"/>
      <c r="BG79" s="1249"/>
      <c r="BH79" s="1249"/>
      <c r="BI79" s="1249"/>
      <c r="BJ79" s="1249"/>
      <c r="BK79" s="1249"/>
      <c r="BL79" s="1249"/>
      <c r="BM79" s="1249"/>
      <c r="BN79" s="1249"/>
      <c r="BO79" s="1249"/>
      <c r="BP79" s="1248">
        <v>7.2</v>
      </c>
      <c r="BQ79" s="1248"/>
      <c r="BR79" s="1248"/>
      <c r="BS79" s="1248"/>
      <c r="BT79" s="1248"/>
      <c r="BU79" s="1248"/>
      <c r="BV79" s="1248"/>
      <c r="BW79" s="1248"/>
      <c r="BX79" s="1248">
        <v>7.2</v>
      </c>
      <c r="BY79" s="1248"/>
      <c r="BZ79" s="1248"/>
      <c r="CA79" s="1248"/>
      <c r="CB79" s="1248"/>
      <c r="CC79" s="1248"/>
      <c r="CD79" s="1248"/>
      <c r="CE79" s="1248"/>
      <c r="CF79" s="1248">
        <v>7.7</v>
      </c>
      <c r="CG79" s="1248"/>
      <c r="CH79" s="1248"/>
      <c r="CI79" s="1248"/>
      <c r="CJ79" s="1248"/>
      <c r="CK79" s="1248"/>
      <c r="CL79" s="1248"/>
      <c r="CM79" s="1248"/>
      <c r="CN79" s="1248">
        <v>8</v>
      </c>
      <c r="CO79" s="1248"/>
      <c r="CP79" s="1248"/>
      <c r="CQ79" s="1248"/>
      <c r="CR79" s="1248"/>
      <c r="CS79" s="1248"/>
      <c r="CT79" s="1248"/>
      <c r="CU79" s="1248"/>
      <c r="CV79" s="1248">
        <v>8</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0nvAswnnLUr0rnxNWO/04ScrZrjaV9vbuhiZdzba1ltLk8pZK+yJbCpnZ7gTCIpOpa0iFHS0CKFM1k+WjZeg2w==" saltValue="EIq/23dNF+36KgnPyImfR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 zoomScale="70" zoomScaleNormal="70" zoomScaleSheetLayoutView="70" workbookViewId="0">
      <selection activeCell="AN70" sqref="AN70"/>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504</v>
      </c>
    </row>
  </sheetData>
  <sheetProtection algorithmName="SHA-512" hashValue="bah4GwnBuG8N9Lx/uyaefxt0tep+L9H9viH+zv03DGGl1b8k6p6AaH805NQIC1Elr+ClVu9/s3SR/RSy9RRZ+w==" saltValue="hblzX6nTwsgrEoNeWP7z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3" zoomScale="40" zoomScaleNormal="40" zoomScaleSheetLayoutView="55" workbookViewId="0">
      <selection activeCell="AN70" sqref="AN70"/>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504</v>
      </c>
    </row>
  </sheetData>
  <sheetProtection algorithmName="SHA-512" hashValue="gGrQF2ovlTlGjf8zhwS4IZ3/GxN4U3fmZB/rfCzh9mbzjn6gXf9MZjzfh9vWAG+8DBjj1fBzTGGpHA3BCMgE6g==" saltValue="Js4jMfxpdm99ixngCmE0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554</v>
      </c>
      <c r="G2" s="148"/>
      <c r="H2" s="149"/>
    </row>
    <row r="3" spans="1:8" x14ac:dyDescent="0.2">
      <c r="A3" s="145" t="s">
        <v>547</v>
      </c>
      <c r="B3" s="150"/>
      <c r="C3" s="151"/>
      <c r="D3" s="152">
        <v>42363</v>
      </c>
      <c r="E3" s="153"/>
      <c r="F3" s="154">
        <v>122882</v>
      </c>
      <c r="G3" s="155"/>
      <c r="H3" s="156"/>
    </row>
    <row r="4" spans="1:8" x14ac:dyDescent="0.2">
      <c r="A4" s="157"/>
      <c r="B4" s="158"/>
      <c r="C4" s="159"/>
      <c r="D4" s="160">
        <v>29147</v>
      </c>
      <c r="E4" s="161"/>
      <c r="F4" s="162">
        <v>65785</v>
      </c>
      <c r="G4" s="163"/>
      <c r="H4" s="164"/>
    </row>
    <row r="5" spans="1:8" x14ac:dyDescent="0.2">
      <c r="A5" s="145" t="s">
        <v>549</v>
      </c>
      <c r="B5" s="150"/>
      <c r="C5" s="151"/>
      <c r="D5" s="152">
        <v>55533</v>
      </c>
      <c r="E5" s="153"/>
      <c r="F5" s="154">
        <v>114790</v>
      </c>
      <c r="G5" s="155"/>
      <c r="H5" s="156"/>
    </row>
    <row r="6" spans="1:8" x14ac:dyDescent="0.2">
      <c r="A6" s="157"/>
      <c r="B6" s="158"/>
      <c r="C6" s="159"/>
      <c r="D6" s="160">
        <v>39952</v>
      </c>
      <c r="E6" s="161"/>
      <c r="F6" s="162">
        <v>55601</v>
      </c>
      <c r="G6" s="163"/>
      <c r="H6" s="164"/>
    </row>
    <row r="7" spans="1:8" x14ac:dyDescent="0.2">
      <c r="A7" s="145" t="s">
        <v>550</v>
      </c>
      <c r="B7" s="150"/>
      <c r="C7" s="151"/>
      <c r="D7" s="152">
        <v>66348</v>
      </c>
      <c r="E7" s="153"/>
      <c r="F7" s="154">
        <v>126262</v>
      </c>
      <c r="G7" s="155"/>
      <c r="H7" s="156"/>
    </row>
    <row r="8" spans="1:8" x14ac:dyDescent="0.2">
      <c r="A8" s="157"/>
      <c r="B8" s="158"/>
      <c r="C8" s="159"/>
      <c r="D8" s="160">
        <v>45509</v>
      </c>
      <c r="E8" s="161"/>
      <c r="F8" s="162">
        <v>56769</v>
      </c>
      <c r="G8" s="163"/>
      <c r="H8" s="164"/>
    </row>
    <row r="9" spans="1:8" x14ac:dyDescent="0.2">
      <c r="A9" s="145" t="s">
        <v>551</v>
      </c>
      <c r="B9" s="150"/>
      <c r="C9" s="151"/>
      <c r="D9" s="152">
        <v>56727</v>
      </c>
      <c r="E9" s="153"/>
      <c r="F9" s="154">
        <v>126525</v>
      </c>
      <c r="G9" s="155"/>
      <c r="H9" s="156"/>
    </row>
    <row r="10" spans="1:8" x14ac:dyDescent="0.2">
      <c r="A10" s="157"/>
      <c r="B10" s="158"/>
      <c r="C10" s="159"/>
      <c r="D10" s="160">
        <v>27602</v>
      </c>
      <c r="E10" s="161"/>
      <c r="F10" s="162">
        <v>67052</v>
      </c>
      <c r="G10" s="163"/>
      <c r="H10" s="164"/>
    </row>
    <row r="11" spans="1:8" x14ac:dyDescent="0.2">
      <c r="A11" s="145" t="s">
        <v>552</v>
      </c>
      <c r="B11" s="150"/>
      <c r="C11" s="151"/>
      <c r="D11" s="152">
        <v>59702</v>
      </c>
      <c r="E11" s="153"/>
      <c r="F11" s="154">
        <v>122054</v>
      </c>
      <c r="G11" s="155"/>
      <c r="H11" s="156"/>
    </row>
    <row r="12" spans="1:8" x14ac:dyDescent="0.2">
      <c r="A12" s="157"/>
      <c r="B12" s="158"/>
      <c r="C12" s="165"/>
      <c r="D12" s="160">
        <v>25113</v>
      </c>
      <c r="E12" s="161"/>
      <c r="F12" s="162">
        <v>68298</v>
      </c>
      <c r="G12" s="163"/>
      <c r="H12" s="164"/>
    </row>
    <row r="13" spans="1:8" x14ac:dyDescent="0.2">
      <c r="A13" s="145"/>
      <c r="B13" s="150"/>
      <c r="C13" s="166"/>
      <c r="D13" s="167">
        <v>56135</v>
      </c>
      <c r="E13" s="168"/>
      <c r="F13" s="169">
        <v>122503</v>
      </c>
      <c r="G13" s="170"/>
      <c r="H13" s="156"/>
    </row>
    <row r="14" spans="1:8" x14ac:dyDescent="0.2">
      <c r="A14" s="157"/>
      <c r="B14" s="158"/>
      <c r="C14" s="159"/>
      <c r="D14" s="160">
        <v>33465</v>
      </c>
      <c r="E14" s="161"/>
      <c r="F14" s="162">
        <v>62701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13.14</v>
      </c>
      <c r="C19" s="171">
        <f>ROUND(VALUE(SUBSTITUTE(実質収支比率等に係る経年分析!G$48,"▲","-")),2)</f>
        <v>7.61</v>
      </c>
      <c r="D19" s="171">
        <f>ROUND(VALUE(SUBSTITUTE(実質収支比率等に係る経年分析!H$48,"▲","-")),2)</f>
        <v>4.16</v>
      </c>
      <c r="E19" s="171">
        <f>ROUND(VALUE(SUBSTITUTE(実質収支比率等に係る経年分析!I$48,"▲","-")),2)</f>
        <v>9.27</v>
      </c>
      <c r="F19" s="171">
        <f>ROUND(VALUE(SUBSTITUTE(実質収支比率等に係る経年分析!J$48,"▲","-")),2)</f>
        <v>8.8699999999999992</v>
      </c>
    </row>
    <row r="20" spans="1:11" x14ac:dyDescent="0.2">
      <c r="A20" s="171" t="s">
        <v>55</v>
      </c>
      <c r="B20" s="171">
        <f>ROUND(VALUE(SUBSTITUTE(実質収支比率等に係る経年分析!F$47,"▲","-")),2)</f>
        <v>62.65</v>
      </c>
      <c r="C20" s="171">
        <f>ROUND(VALUE(SUBSTITUTE(実質収支比率等に係る経年分析!G$47,"▲","-")),2)</f>
        <v>62.25</v>
      </c>
      <c r="D20" s="171">
        <f>ROUND(VALUE(SUBSTITUTE(実質収支比率等に係る経年分析!H$47,"▲","-")),2)</f>
        <v>59.2</v>
      </c>
      <c r="E20" s="171">
        <f>ROUND(VALUE(SUBSTITUTE(実質収支比率等に係る経年分析!I$47,"▲","-")),2)</f>
        <v>51.74</v>
      </c>
      <c r="F20" s="171">
        <f>ROUND(VALUE(SUBSTITUTE(実質収支比率等に係る経年分析!J$47,"▲","-")),2)</f>
        <v>59.42</v>
      </c>
    </row>
    <row r="21" spans="1:11" x14ac:dyDescent="0.2">
      <c r="A21" s="171" t="s">
        <v>56</v>
      </c>
      <c r="B21" s="171">
        <f>IF(ISNUMBER(VALUE(SUBSTITUTE(実質収支比率等に係る経年分析!F$49,"▲","-"))),ROUND(VALUE(SUBSTITUTE(実質収支比率等に係る経年分析!F$49,"▲","-")),2),NA())</f>
        <v>10.68</v>
      </c>
      <c r="C21" s="171">
        <f>IF(ISNUMBER(VALUE(SUBSTITUTE(実質収支比率等に係る経年分析!G$49,"▲","-"))),ROUND(VALUE(SUBSTITUTE(実質収支比率等に係る経年分析!G$49,"▲","-")),2),NA())</f>
        <v>-5.16</v>
      </c>
      <c r="D21" s="171">
        <f>IF(ISNUMBER(VALUE(SUBSTITUTE(実質収支比率等に係る経年分析!H$49,"▲","-"))),ROUND(VALUE(SUBSTITUTE(実質収支比率等に係る経年分析!H$49,"▲","-")),2),NA())</f>
        <v>-5.8</v>
      </c>
      <c r="E21" s="171">
        <f>IF(ISNUMBER(VALUE(SUBSTITUTE(実質収支比率等に係る経年分析!I$49,"▲","-"))),ROUND(VALUE(SUBSTITUTE(実質収支比率等に係る経年分析!I$49,"▲","-")),2),NA())</f>
        <v>1</v>
      </c>
      <c r="F21" s="171">
        <f>IF(ISNUMBER(VALUE(SUBSTITUTE(実質収支比率等に係る経年分析!J$49,"▲","-"))),ROUND(VALUE(SUBSTITUTE(実質収支比率等に係る経年分析!J$49,"▲","-")),2),NA())</f>
        <v>12.21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0.59</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4.2300000000000004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4.4400000000000004</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6.36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7.21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7.27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7.12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13.13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7.61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4.16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9.27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8.8699999999999992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290</v>
      </c>
      <c r="E42" s="173"/>
      <c r="F42" s="173"/>
      <c r="G42" s="173">
        <f>'実質公債費比率（分子）の構造'!L$52</f>
        <v>289</v>
      </c>
      <c r="H42" s="173"/>
      <c r="I42" s="173"/>
      <c r="J42" s="173">
        <f>'実質公債費比率（分子）の構造'!M$52</f>
        <v>280</v>
      </c>
      <c r="K42" s="173"/>
      <c r="L42" s="173"/>
      <c r="M42" s="173">
        <f>'実質公債費比率（分子）の構造'!N$52</f>
        <v>275</v>
      </c>
      <c r="N42" s="173"/>
      <c r="O42" s="173"/>
      <c r="P42" s="173">
        <f>'実質公債費比率（分子）の構造'!O$52</f>
        <v>273</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9</v>
      </c>
      <c r="C44" s="173"/>
      <c r="D44" s="173"/>
      <c r="E44" s="173">
        <f>'実質公債費比率（分子）の構造'!L$50</f>
        <v>9</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19</v>
      </c>
      <c r="C45" s="173"/>
      <c r="D45" s="173"/>
      <c r="E45" s="173">
        <f>'実質公債費比率（分子）の構造'!L$49</f>
        <v>16</v>
      </c>
      <c r="F45" s="173"/>
      <c r="G45" s="173"/>
      <c r="H45" s="173">
        <f>'実質公債費比率（分子）の構造'!M$49</f>
        <v>19</v>
      </c>
      <c r="I45" s="173"/>
      <c r="J45" s="173"/>
      <c r="K45" s="173">
        <f>'実質公債費比率（分子）の構造'!N$49</f>
        <v>17</v>
      </c>
      <c r="L45" s="173"/>
      <c r="M45" s="173"/>
      <c r="N45" s="173">
        <f>'実質公債費比率（分子）の構造'!O$49</f>
        <v>20</v>
      </c>
      <c r="O45" s="173"/>
      <c r="P45" s="173"/>
    </row>
    <row r="46" spans="1:16" x14ac:dyDescent="0.2">
      <c r="A46" s="173" t="s">
        <v>67</v>
      </c>
      <c r="B46" s="173">
        <f>'実質公債費比率（分子）の構造'!K$48</f>
        <v>167</v>
      </c>
      <c r="C46" s="173"/>
      <c r="D46" s="173"/>
      <c r="E46" s="173">
        <f>'実質公債費比率（分子）の構造'!L$48</f>
        <v>166</v>
      </c>
      <c r="F46" s="173"/>
      <c r="G46" s="173"/>
      <c r="H46" s="173">
        <f>'実質公債費比率（分子）の構造'!M$48</f>
        <v>170</v>
      </c>
      <c r="I46" s="173"/>
      <c r="J46" s="173"/>
      <c r="K46" s="173">
        <f>'実質公債費比率（分子）の構造'!N$48</f>
        <v>187</v>
      </c>
      <c r="L46" s="173"/>
      <c r="M46" s="173"/>
      <c r="N46" s="173">
        <f>'実質公債費比率（分子）の構造'!O$48</f>
        <v>177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259</v>
      </c>
      <c r="C49" s="173"/>
      <c r="D49" s="173"/>
      <c r="E49" s="173">
        <f>'実質公債費比率（分子）の構造'!L$45</f>
        <v>264</v>
      </c>
      <c r="F49" s="173"/>
      <c r="G49" s="173"/>
      <c r="H49" s="173">
        <f>'実質公債費比率（分子）の構造'!M$45</f>
        <v>263</v>
      </c>
      <c r="I49" s="173"/>
      <c r="J49" s="173"/>
      <c r="K49" s="173">
        <f>'実質公債費比率（分子）の構造'!N$45</f>
        <v>276</v>
      </c>
      <c r="L49" s="173"/>
      <c r="M49" s="173"/>
      <c r="N49" s="173">
        <f>'実質公債費比率（分子）の構造'!O$45</f>
        <v>289</v>
      </c>
      <c r="O49" s="173"/>
      <c r="P49" s="173"/>
    </row>
    <row r="50" spans="1:16" x14ac:dyDescent="0.2">
      <c r="A50" s="173" t="s">
        <v>71</v>
      </c>
      <c r="B50" s="173" t="e">
        <f>NA()</f>
        <v>#N/A</v>
      </c>
      <c r="C50" s="173">
        <f>IF(ISNUMBER('実質公債費比率（分子）の構造'!K$53),'実質公債費比率（分子）の構造'!K$53,NA())</f>
        <v>164</v>
      </c>
      <c r="D50" s="173" t="e">
        <f>NA()</f>
        <v>#N/A</v>
      </c>
      <c r="E50" s="173" t="e">
        <f>NA()</f>
        <v>#N/A</v>
      </c>
      <c r="F50" s="173">
        <f>IF(ISNUMBER('実質公債費比率（分子）の構造'!L$53),'実質公債費比率（分子）の構造'!L$53,NA())</f>
        <v>166</v>
      </c>
      <c r="G50" s="173" t="e">
        <f>NA()</f>
        <v>#N/A</v>
      </c>
      <c r="H50" s="173" t="e">
        <f>NA()</f>
        <v>#N/A</v>
      </c>
      <c r="I50" s="173">
        <f>IF(ISNUMBER('実質公債費比率（分子）の構造'!M$53),'実質公債費比率（分子）の構造'!M$53,NA())</f>
        <v>172</v>
      </c>
      <c r="J50" s="173" t="e">
        <f>NA()</f>
        <v>#N/A</v>
      </c>
      <c r="K50" s="173" t="e">
        <f>NA()</f>
        <v>#N/A</v>
      </c>
      <c r="L50" s="173">
        <f>IF(ISNUMBER('実質公債費比率（分子）の構造'!N$53),'実質公債費比率（分子）の構造'!N$53,NA())</f>
        <v>205</v>
      </c>
      <c r="M50" s="173" t="e">
        <f>NA()</f>
        <v>#N/A</v>
      </c>
      <c r="N50" s="173" t="e">
        <f>NA()</f>
        <v>#N/A</v>
      </c>
      <c r="O50" s="173">
        <f>IF(ISNUMBER('実質公債費比率（分子）の構造'!O$53),'実質公債費比率（分子）の構造'!O$53,NA())</f>
        <v>213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2599</v>
      </c>
      <c r="E56" s="172"/>
      <c r="F56" s="172"/>
      <c r="G56" s="172">
        <f>'将来負担比率（分子）の構造'!J$52</f>
        <v>2524</v>
      </c>
      <c r="H56" s="172"/>
      <c r="I56" s="172"/>
      <c r="J56" s="172">
        <f>'将来負担比率（分子）の構造'!K$52</f>
        <v>2451</v>
      </c>
      <c r="K56" s="172"/>
      <c r="L56" s="172"/>
      <c r="M56" s="172">
        <f>'将来負担比率（分子）の構造'!L$52</f>
        <v>2334</v>
      </c>
      <c r="N56" s="172"/>
      <c r="O56" s="172"/>
      <c r="P56" s="172">
        <f>'将来負担比率（分子）の構造'!M$52</f>
        <v>2218</v>
      </c>
    </row>
    <row r="57" spans="1:16" x14ac:dyDescent="0.2">
      <c r="A57" s="172" t="s">
        <v>42</v>
      </c>
      <c r="B57" s="172"/>
      <c r="C57" s="172"/>
      <c r="D57" s="172">
        <f>'将来負担比率（分子）の構造'!I$51</f>
        <v>213</v>
      </c>
      <c r="E57" s="172"/>
      <c r="F57" s="172"/>
      <c r="G57" s="172">
        <f>'将来負担比率（分子）の構造'!J$51</f>
        <v>195</v>
      </c>
      <c r="H57" s="172"/>
      <c r="I57" s="172"/>
      <c r="J57" s="172">
        <f>'将来負担比率（分子）の構造'!K$51</f>
        <v>156</v>
      </c>
      <c r="K57" s="172"/>
      <c r="L57" s="172"/>
      <c r="M57" s="172">
        <f>'将来負担比率（分子）の構造'!L$51</f>
        <v>126</v>
      </c>
      <c r="N57" s="172"/>
      <c r="O57" s="172"/>
      <c r="P57" s="172">
        <f>'将来負担比率（分子）の構造'!M$51</f>
        <v>96</v>
      </c>
    </row>
    <row r="58" spans="1:16" x14ac:dyDescent="0.2">
      <c r="A58" s="172" t="s">
        <v>41</v>
      </c>
      <c r="B58" s="172"/>
      <c r="C58" s="172"/>
      <c r="D58" s="172">
        <f>'将来負担比率（分子）の構造'!I$50</f>
        <v>1534</v>
      </c>
      <c r="E58" s="172"/>
      <c r="F58" s="172"/>
      <c r="G58" s="172">
        <f>'将来負担比率（分子）の構造'!J$50</f>
        <v>2030</v>
      </c>
      <c r="H58" s="172"/>
      <c r="I58" s="172"/>
      <c r="J58" s="172">
        <f>'将来負担比率（分子）の構造'!K$50</f>
        <v>1910</v>
      </c>
      <c r="K58" s="172"/>
      <c r="L58" s="172"/>
      <c r="M58" s="172">
        <f>'将来負担比率（分子）の構造'!L$50</f>
        <v>1778</v>
      </c>
      <c r="N58" s="172"/>
      <c r="O58" s="172"/>
      <c r="P58" s="172">
        <f>'将来負担比率（分子）の構造'!M$50</f>
        <v>2016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82</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2">
      <c r="A63" s="172" t="s">
        <v>34</v>
      </c>
      <c r="B63" s="172">
        <f>'将来負担比率（分子）の構造'!I$44</f>
        <v>72</v>
      </c>
      <c r="C63" s="172"/>
      <c r="D63" s="172"/>
      <c r="E63" s="172">
        <f>'将来負担比率（分子）の構造'!J$44</f>
        <v>124</v>
      </c>
      <c r="F63" s="172"/>
      <c r="G63" s="172"/>
      <c r="H63" s="172">
        <f>'将来負担比率（分子）の構造'!K$44</f>
        <v>123</v>
      </c>
      <c r="I63" s="172"/>
      <c r="J63" s="172"/>
      <c r="K63" s="172">
        <f>'将来負担比率（分子）の構造'!L$44</f>
        <v>132</v>
      </c>
      <c r="L63" s="172"/>
      <c r="M63" s="172"/>
      <c r="N63" s="172">
        <f>'将来負担比率（分子）の構造'!M$44</f>
        <v>142</v>
      </c>
      <c r="O63" s="172"/>
      <c r="P63" s="172"/>
    </row>
    <row r="64" spans="1:16" x14ac:dyDescent="0.2">
      <c r="A64" s="172" t="s">
        <v>33</v>
      </c>
      <c r="B64" s="172">
        <f>'将来負担比率（分子）の構造'!I$43</f>
        <v>1250</v>
      </c>
      <c r="C64" s="172"/>
      <c r="D64" s="172"/>
      <c r="E64" s="172">
        <f>'将来負担比率（分子）の構造'!J$43</f>
        <v>1128</v>
      </c>
      <c r="F64" s="172"/>
      <c r="G64" s="172"/>
      <c r="H64" s="172">
        <f>'将来負担比率（分子）の構造'!K$43</f>
        <v>1017</v>
      </c>
      <c r="I64" s="172"/>
      <c r="J64" s="172"/>
      <c r="K64" s="172">
        <f>'将来負担比率（分子）の構造'!L$43</f>
        <v>940</v>
      </c>
      <c r="L64" s="172"/>
      <c r="M64" s="172"/>
      <c r="N64" s="172">
        <f>'将来負担比率（分子）の構造'!M$43</f>
        <v>834</v>
      </c>
      <c r="O64" s="172"/>
      <c r="P64" s="172"/>
    </row>
    <row r="65" spans="1:16" x14ac:dyDescent="0.2">
      <c r="A65" s="172" t="s">
        <v>32</v>
      </c>
      <c r="B65" s="172">
        <f>'将来負担比率（分子）の構造'!I$42</f>
        <v>9</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2252</v>
      </c>
      <c r="C66" s="172"/>
      <c r="D66" s="172"/>
      <c r="E66" s="172">
        <f>'将来負担比率（分子）の構造'!J$41</f>
        <v>2171</v>
      </c>
      <c r="F66" s="172"/>
      <c r="G66" s="172"/>
      <c r="H66" s="172">
        <f>'将来負担比率（分子）の構造'!K$41</f>
        <v>2076</v>
      </c>
      <c r="I66" s="172"/>
      <c r="J66" s="172"/>
      <c r="K66" s="172">
        <f>'将来負担比率（分子）の構造'!L$41</f>
        <v>1922</v>
      </c>
      <c r="L66" s="172"/>
      <c r="M66" s="172"/>
      <c r="N66" s="172">
        <f>'将来負担比率（分子）の構造'!M$41</f>
        <v>1774</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1172</v>
      </c>
      <c r="C72" s="176">
        <f>基金残高に係る経年分析!G55</f>
        <v>1081</v>
      </c>
      <c r="D72" s="176">
        <f>基金残高に係る経年分析!H55</f>
        <v>1351</v>
      </c>
    </row>
    <row r="73" spans="1:16" x14ac:dyDescent="0.2">
      <c r="A73" s="175" t="s">
        <v>78</v>
      </c>
      <c r="B73" s="176">
        <f>基金残高に係る経年分析!F56</f>
        <v>66</v>
      </c>
      <c r="C73" s="176">
        <f>基金残高に係る経年分析!G56</f>
        <v>66</v>
      </c>
      <c r="D73" s="176">
        <f>基金残高に係る経年分析!H56</f>
        <v>66</v>
      </c>
    </row>
    <row r="74" spans="1:16" x14ac:dyDescent="0.2">
      <c r="A74" s="175" t="s">
        <v>79</v>
      </c>
      <c r="B74" s="176">
        <f>基金残高に係る経年分析!F57</f>
        <v>593</v>
      </c>
      <c r="C74" s="176">
        <f>基金残高に係る経年分析!G57</f>
        <v>521</v>
      </c>
      <c r="D74" s="176">
        <f>基金残高に係る経年分析!H57</f>
        <v>483</v>
      </c>
    </row>
  </sheetData>
  <sheetProtection algorithmName="SHA-512" hashValue="MnlB1Q5XrbvlEz+53R0AU45jK2YTUqay4plUO1ld8G9ua/hhWPLeDAuVSBZ2O1UgfPQ1RH4tKplNLmtJHc+EoA==" saltValue="pm82uqCo3v5XzWS7AAp8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210</v>
      </c>
      <c r="DI1" s="747"/>
      <c r="DJ1" s="747"/>
      <c r="DK1" s="747"/>
      <c r="DL1" s="747"/>
      <c r="DM1" s="747"/>
      <c r="DN1" s="748"/>
      <c r="DO1" s="212"/>
      <c r="DP1" s="746" t="s">
        <v>211</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215</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49" t="s">
        <v>219</v>
      </c>
      <c r="AQ4" s="749"/>
      <c r="AR4" s="749"/>
      <c r="AS4" s="749"/>
      <c r="AT4" s="749"/>
      <c r="AU4" s="749"/>
      <c r="AV4" s="749"/>
      <c r="AW4" s="749"/>
      <c r="AX4" s="749"/>
      <c r="AY4" s="749"/>
      <c r="AZ4" s="749"/>
      <c r="BA4" s="749"/>
      <c r="BB4" s="749"/>
      <c r="BC4" s="749"/>
      <c r="BD4" s="749"/>
      <c r="BE4" s="749"/>
      <c r="BF4" s="749"/>
      <c r="BG4" s="749" t="s">
        <v>220</v>
      </c>
      <c r="BH4" s="749"/>
      <c r="BI4" s="749"/>
      <c r="BJ4" s="749"/>
      <c r="BK4" s="749"/>
      <c r="BL4" s="749"/>
      <c r="BM4" s="749"/>
      <c r="BN4" s="749"/>
      <c r="BO4" s="749" t="s">
        <v>217</v>
      </c>
      <c r="BP4" s="749"/>
      <c r="BQ4" s="749"/>
      <c r="BR4" s="749"/>
      <c r="BS4" s="749" t="s">
        <v>221</v>
      </c>
      <c r="BT4" s="749"/>
      <c r="BU4" s="749"/>
      <c r="BV4" s="749"/>
      <c r="BW4" s="749"/>
      <c r="BX4" s="749"/>
      <c r="BY4" s="749"/>
      <c r="BZ4" s="749"/>
      <c r="CA4" s="749"/>
      <c r="CB4" s="749"/>
      <c r="CD4" s="731" t="s">
        <v>222</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223</v>
      </c>
      <c r="C5" s="697"/>
      <c r="D5" s="697"/>
      <c r="E5" s="697"/>
      <c r="F5" s="697"/>
      <c r="G5" s="697"/>
      <c r="H5" s="697"/>
      <c r="I5" s="697"/>
      <c r="J5" s="697"/>
      <c r="K5" s="697"/>
      <c r="L5" s="697"/>
      <c r="M5" s="697"/>
      <c r="N5" s="697"/>
      <c r="O5" s="697"/>
      <c r="P5" s="697"/>
      <c r="Q5" s="698"/>
      <c r="R5" s="682">
        <v>838310</v>
      </c>
      <c r="S5" s="683"/>
      <c r="T5" s="683"/>
      <c r="U5" s="683"/>
      <c r="V5" s="683"/>
      <c r="W5" s="683"/>
      <c r="X5" s="683"/>
      <c r="Y5" s="726"/>
      <c r="Z5" s="744">
        <v>22.9</v>
      </c>
      <c r="AA5" s="744"/>
      <c r="AB5" s="744"/>
      <c r="AC5" s="744"/>
      <c r="AD5" s="745">
        <v>838310</v>
      </c>
      <c r="AE5" s="745"/>
      <c r="AF5" s="745"/>
      <c r="AG5" s="745"/>
      <c r="AH5" s="745"/>
      <c r="AI5" s="745"/>
      <c r="AJ5" s="745"/>
      <c r="AK5" s="745"/>
      <c r="AL5" s="727">
        <v>37.4</v>
      </c>
      <c r="AM5" s="701"/>
      <c r="AN5" s="701"/>
      <c r="AO5" s="728"/>
      <c r="AP5" s="696" t="s">
        <v>224</v>
      </c>
      <c r="AQ5" s="697"/>
      <c r="AR5" s="697"/>
      <c r="AS5" s="697"/>
      <c r="AT5" s="697"/>
      <c r="AU5" s="697"/>
      <c r="AV5" s="697"/>
      <c r="AW5" s="697"/>
      <c r="AX5" s="697"/>
      <c r="AY5" s="697"/>
      <c r="AZ5" s="697"/>
      <c r="BA5" s="697"/>
      <c r="BB5" s="697"/>
      <c r="BC5" s="697"/>
      <c r="BD5" s="697"/>
      <c r="BE5" s="697"/>
      <c r="BF5" s="698"/>
      <c r="BG5" s="629">
        <v>838310</v>
      </c>
      <c r="BH5" s="630"/>
      <c r="BI5" s="630"/>
      <c r="BJ5" s="630"/>
      <c r="BK5" s="630"/>
      <c r="BL5" s="630"/>
      <c r="BM5" s="630"/>
      <c r="BN5" s="631"/>
      <c r="BO5" s="656">
        <v>100</v>
      </c>
      <c r="BP5" s="656"/>
      <c r="BQ5" s="656"/>
      <c r="BR5" s="656"/>
      <c r="BS5" s="657" t="s">
        <v>129</v>
      </c>
      <c r="BT5" s="657"/>
      <c r="BU5" s="657"/>
      <c r="BV5" s="657"/>
      <c r="BW5" s="657"/>
      <c r="BX5" s="657"/>
      <c r="BY5" s="657"/>
      <c r="BZ5" s="657"/>
      <c r="CA5" s="657"/>
      <c r="CB5" s="724"/>
      <c r="CD5" s="731" t="s">
        <v>219</v>
      </c>
      <c r="CE5" s="732"/>
      <c r="CF5" s="732"/>
      <c r="CG5" s="732"/>
      <c r="CH5" s="732"/>
      <c r="CI5" s="732"/>
      <c r="CJ5" s="732"/>
      <c r="CK5" s="732"/>
      <c r="CL5" s="732"/>
      <c r="CM5" s="732"/>
      <c r="CN5" s="732"/>
      <c r="CO5" s="732"/>
      <c r="CP5" s="732"/>
      <c r="CQ5" s="733"/>
      <c r="CR5" s="731" t="s">
        <v>225</v>
      </c>
      <c r="CS5" s="732"/>
      <c r="CT5" s="732"/>
      <c r="CU5" s="732"/>
      <c r="CV5" s="732"/>
      <c r="CW5" s="732"/>
      <c r="CX5" s="732"/>
      <c r="CY5" s="733"/>
      <c r="CZ5" s="731" t="s">
        <v>217</v>
      </c>
      <c r="DA5" s="732"/>
      <c r="DB5" s="732"/>
      <c r="DC5" s="733"/>
      <c r="DD5" s="731" t="s">
        <v>226</v>
      </c>
      <c r="DE5" s="732"/>
      <c r="DF5" s="732"/>
      <c r="DG5" s="732"/>
      <c r="DH5" s="732"/>
      <c r="DI5" s="732"/>
      <c r="DJ5" s="732"/>
      <c r="DK5" s="732"/>
      <c r="DL5" s="732"/>
      <c r="DM5" s="732"/>
      <c r="DN5" s="732"/>
      <c r="DO5" s="732"/>
      <c r="DP5" s="733"/>
      <c r="DQ5" s="731" t="s">
        <v>227</v>
      </c>
      <c r="DR5" s="732"/>
      <c r="DS5" s="732"/>
      <c r="DT5" s="732"/>
      <c r="DU5" s="732"/>
      <c r="DV5" s="732"/>
      <c r="DW5" s="732"/>
      <c r="DX5" s="732"/>
      <c r="DY5" s="732"/>
      <c r="DZ5" s="732"/>
      <c r="EA5" s="732"/>
      <c r="EB5" s="732"/>
      <c r="EC5" s="733"/>
    </row>
    <row r="6" spans="2:143" ht="11.25" customHeight="1" x14ac:dyDescent="0.2">
      <c r="B6" s="626" t="s">
        <v>228</v>
      </c>
      <c r="C6" s="627"/>
      <c r="D6" s="627"/>
      <c r="E6" s="627"/>
      <c r="F6" s="627"/>
      <c r="G6" s="627"/>
      <c r="H6" s="627"/>
      <c r="I6" s="627"/>
      <c r="J6" s="627"/>
      <c r="K6" s="627"/>
      <c r="L6" s="627"/>
      <c r="M6" s="627"/>
      <c r="N6" s="627"/>
      <c r="O6" s="627"/>
      <c r="P6" s="627"/>
      <c r="Q6" s="628"/>
      <c r="R6" s="629">
        <v>32774</v>
      </c>
      <c r="S6" s="630"/>
      <c r="T6" s="630"/>
      <c r="U6" s="630"/>
      <c r="V6" s="630"/>
      <c r="W6" s="630"/>
      <c r="X6" s="630"/>
      <c r="Y6" s="631"/>
      <c r="Z6" s="656">
        <v>0.9</v>
      </c>
      <c r="AA6" s="656"/>
      <c r="AB6" s="656"/>
      <c r="AC6" s="656"/>
      <c r="AD6" s="657">
        <v>32774</v>
      </c>
      <c r="AE6" s="657"/>
      <c r="AF6" s="657"/>
      <c r="AG6" s="657"/>
      <c r="AH6" s="657"/>
      <c r="AI6" s="657"/>
      <c r="AJ6" s="657"/>
      <c r="AK6" s="657"/>
      <c r="AL6" s="632">
        <v>1.5</v>
      </c>
      <c r="AM6" s="633"/>
      <c r="AN6" s="633"/>
      <c r="AO6" s="658"/>
      <c r="AP6" s="626" t="s">
        <v>229</v>
      </c>
      <c r="AQ6" s="627"/>
      <c r="AR6" s="627"/>
      <c r="AS6" s="627"/>
      <c r="AT6" s="627"/>
      <c r="AU6" s="627"/>
      <c r="AV6" s="627"/>
      <c r="AW6" s="627"/>
      <c r="AX6" s="627"/>
      <c r="AY6" s="627"/>
      <c r="AZ6" s="627"/>
      <c r="BA6" s="627"/>
      <c r="BB6" s="627"/>
      <c r="BC6" s="627"/>
      <c r="BD6" s="627"/>
      <c r="BE6" s="627"/>
      <c r="BF6" s="628"/>
      <c r="BG6" s="629">
        <v>838310</v>
      </c>
      <c r="BH6" s="630"/>
      <c r="BI6" s="630"/>
      <c r="BJ6" s="630"/>
      <c r="BK6" s="630"/>
      <c r="BL6" s="630"/>
      <c r="BM6" s="630"/>
      <c r="BN6" s="631"/>
      <c r="BO6" s="656">
        <v>100</v>
      </c>
      <c r="BP6" s="656"/>
      <c r="BQ6" s="656"/>
      <c r="BR6" s="656"/>
      <c r="BS6" s="657" t="s">
        <v>230</v>
      </c>
      <c r="BT6" s="657"/>
      <c r="BU6" s="657"/>
      <c r="BV6" s="657"/>
      <c r="BW6" s="657"/>
      <c r="BX6" s="657"/>
      <c r="BY6" s="657"/>
      <c r="BZ6" s="657"/>
      <c r="CA6" s="657"/>
      <c r="CB6" s="724"/>
      <c r="CD6" s="685" t="s">
        <v>231</v>
      </c>
      <c r="CE6" s="686"/>
      <c r="CF6" s="686"/>
      <c r="CG6" s="686"/>
      <c r="CH6" s="686"/>
      <c r="CI6" s="686"/>
      <c r="CJ6" s="686"/>
      <c r="CK6" s="686"/>
      <c r="CL6" s="686"/>
      <c r="CM6" s="686"/>
      <c r="CN6" s="686"/>
      <c r="CO6" s="686"/>
      <c r="CP6" s="686"/>
      <c r="CQ6" s="687"/>
      <c r="CR6" s="629">
        <v>45170</v>
      </c>
      <c r="CS6" s="630"/>
      <c r="CT6" s="630"/>
      <c r="CU6" s="630"/>
      <c r="CV6" s="630"/>
      <c r="CW6" s="630"/>
      <c r="CX6" s="630"/>
      <c r="CY6" s="631"/>
      <c r="CZ6" s="727">
        <v>1.3</v>
      </c>
      <c r="DA6" s="701"/>
      <c r="DB6" s="701"/>
      <c r="DC6" s="730"/>
      <c r="DD6" s="635" t="s">
        <v>230</v>
      </c>
      <c r="DE6" s="630"/>
      <c r="DF6" s="630"/>
      <c r="DG6" s="630"/>
      <c r="DH6" s="630"/>
      <c r="DI6" s="630"/>
      <c r="DJ6" s="630"/>
      <c r="DK6" s="630"/>
      <c r="DL6" s="630"/>
      <c r="DM6" s="630"/>
      <c r="DN6" s="630"/>
      <c r="DO6" s="630"/>
      <c r="DP6" s="631"/>
      <c r="DQ6" s="635">
        <v>45170</v>
      </c>
      <c r="DR6" s="630"/>
      <c r="DS6" s="630"/>
      <c r="DT6" s="630"/>
      <c r="DU6" s="630"/>
      <c r="DV6" s="630"/>
      <c r="DW6" s="630"/>
      <c r="DX6" s="630"/>
      <c r="DY6" s="630"/>
      <c r="DZ6" s="630"/>
      <c r="EA6" s="630"/>
      <c r="EB6" s="630"/>
      <c r="EC6" s="670"/>
    </row>
    <row r="7" spans="2:143" ht="11.25" customHeight="1" x14ac:dyDescent="0.2">
      <c r="B7" s="626" t="s">
        <v>232</v>
      </c>
      <c r="C7" s="627"/>
      <c r="D7" s="627"/>
      <c r="E7" s="627"/>
      <c r="F7" s="627"/>
      <c r="G7" s="627"/>
      <c r="H7" s="627"/>
      <c r="I7" s="627"/>
      <c r="J7" s="627"/>
      <c r="K7" s="627"/>
      <c r="L7" s="627"/>
      <c r="M7" s="627"/>
      <c r="N7" s="627"/>
      <c r="O7" s="627"/>
      <c r="P7" s="627"/>
      <c r="Q7" s="628"/>
      <c r="R7" s="629">
        <v>497</v>
      </c>
      <c r="S7" s="630"/>
      <c r="T7" s="630"/>
      <c r="U7" s="630"/>
      <c r="V7" s="630"/>
      <c r="W7" s="630"/>
      <c r="X7" s="630"/>
      <c r="Y7" s="631"/>
      <c r="Z7" s="656">
        <v>0</v>
      </c>
      <c r="AA7" s="656"/>
      <c r="AB7" s="656"/>
      <c r="AC7" s="656"/>
      <c r="AD7" s="657">
        <v>497</v>
      </c>
      <c r="AE7" s="657"/>
      <c r="AF7" s="657"/>
      <c r="AG7" s="657"/>
      <c r="AH7" s="657"/>
      <c r="AI7" s="657"/>
      <c r="AJ7" s="657"/>
      <c r="AK7" s="657"/>
      <c r="AL7" s="632">
        <v>0</v>
      </c>
      <c r="AM7" s="633"/>
      <c r="AN7" s="633"/>
      <c r="AO7" s="658"/>
      <c r="AP7" s="626" t="s">
        <v>233</v>
      </c>
      <c r="AQ7" s="627"/>
      <c r="AR7" s="627"/>
      <c r="AS7" s="627"/>
      <c r="AT7" s="627"/>
      <c r="AU7" s="627"/>
      <c r="AV7" s="627"/>
      <c r="AW7" s="627"/>
      <c r="AX7" s="627"/>
      <c r="AY7" s="627"/>
      <c r="AZ7" s="627"/>
      <c r="BA7" s="627"/>
      <c r="BB7" s="627"/>
      <c r="BC7" s="627"/>
      <c r="BD7" s="627"/>
      <c r="BE7" s="627"/>
      <c r="BF7" s="628"/>
      <c r="BG7" s="629">
        <v>344571</v>
      </c>
      <c r="BH7" s="630"/>
      <c r="BI7" s="630"/>
      <c r="BJ7" s="630"/>
      <c r="BK7" s="630"/>
      <c r="BL7" s="630"/>
      <c r="BM7" s="630"/>
      <c r="BN7" s="631"/>
      <c r="BO7" s="656">
        <v>41.1</v>
      </c>
      <c r="BP7" s="656"/>
      <c r="BQ7" s="656"/>
      <c r="BR7" s="656"/>
      <c r="BS7" s="657" t="s">
        <v>129</v>
      </c>
      <c r="BT7" s="657"/>
      <c r="BU7" s="657"/>
      <c r="BV7" s="657"/>
      <c r="BW7" s="657"/>
      <c r="BX7" s="657"/>
      <c r="BY7" s="657"/>
      <c r="BZ7" s="657"/>
      <c r="CA7" s="657"/>
      <c r="CB7" s="724"/>
      <c r="CD7" s="671" t="s">
        <v>234</v>
      </c>
      <c r="CE7" s="668"/>
      <c r="CF7" s="668"/>
      <c r="CG7" s="668"/>
      <c r="CH7" s="668"/>
      <c r="CI7" s="668"/>
      <c r="CJ7" s="668"/>
      <c r="CK7" s="668"/>
      <c r="CL7" s="668"/>
      <c r="CM7" s="668"/>
      <c r="CN7" s="668"/>
      <c r="CO7" s="668"/>
      <c r="CP7" s="668"/>
      <c r="CQ7" s="669"/>
      <c r="CR7" s="629">
        <v>778447</v>
      </c>
      <c r="CS7" s="630"/>
      <c r="CT7" s="630"/>
      <c r="CU7" s="630"/>
      <c r="CV7" s="630"/>
      <c r="CW7" s="630"/>
      <c r="CX7" s="630"/>
      <c r="CY7" s="631"/>
      <c r="CZ7" s="656">
        <v>22.5</v>
      </c>
      <c r="DA7" s="656"/>
      <c r="DB7" s="656"/>
      <c r="DC7" s="656"/>
      <c r="DD7" s="635">
        <v>46010</v>
      </c>
      <c r="DE7" s="630"/>
      <c r="DF7" s="630"/>
      <c r="DG7" s="630"/>
      <c r="DH7" s="630"/>
      <c r="DI7" s="630"/>
      <c r="DJ7" s="630"/>
      <c r="DK7" s="630"/>
      <c r="DL7" s="630"/>
      <c r="DM7" s="630"/>
      <c r="DN7" s="630"/>
      <c r="DO7" s="630"/>
      <c r="DP7" s="631"/>
      <c r="DQ7" s="635">
        <v>690606</v>
      </c>
      <c r="DR7" s="630"/>
      <c r="DS7" s="630"/>
      <c r="DT7" s="630"/>
      <c r="DU7" s="630"/>
      <c r="DV7" s="630"/>
      <c r="DW7" s="630"/>
      <c r="DX7" s="630"/>
      <c r="DY7" s="630"/>
      <c r="DZ7" s="630"/>
      <c r="EA7" s="630"/>
      <c r="EB7" s="630"/>
      <c r="EC7" s="670"/>
    </row>
    <row r="8" spans="2:143" ht="11.25" customHeight="1" x14ac:dyDescent="0.2">
      <c r="B8" s="626" t="s">
        <v>235</v>
      </c>
      <c r="C8" s="627"/>
      <c r="D8" s="627"/>
      <c r="E8" s="627"/>
      <c r="F8" s="627"/>
      <c r="G8" s="627"/>
      <c r="H8" s="627"/>
      <c r="I8" s="627"/>
      <c r="J8" s="627"/>
      <c r="K8" s="627"/>
      <c r="L8" s="627"/>
      <c r="M8" s="627"/>
      <c r="N8" s="627"/>
      <c r="O8" s="627"/>
      <c r="P8" s="627"/>
      <c r="Q8" s="628"/>
      <c r="R8" s="629">
        <v>4208</v>
      </c>
      <c r="S8" s="630"/>
      <c r="T8" s="630"/>
      <c r="U8" s="630"/>
      <c r="V8" s="630"/>
      <c r="W8" s="630"/>
      <c r="X8" s="630"/>
      <c r="Y8" s="631"/>
      <c r="Z8" s="656">
        <v>0.1</v>
      </c>
      <c r="AA8" s="656"/>
      <c r="AB8" s="656"/>
      <c r="AC8" s="656"/>
      <c r="AD8" s="657">
        <v>4208</v>
      </c>
      <c r="AE8" s="657"/>
      <c r="AF8" s="657"/>
      <c r="AG8" s="657"/>
      <c r="AH8" s="657"/>
      <c r="AI8" s="657"/>
      <c r="AJ8" s="657"/>
      <c r="AK8" s="657"/>
      <c r="AL8" s="632">
        <v>0.2</v>
      </c>
      <c r="AM8" s="633"/>
      <c r="AN8" s="633"/>
      <c r="AO8" s="658"/>
      <c r="AP8" s="626" t="s">
        <v>236</v>
      </c>
      <c r="AQ8" s="627"/>
      <c r="AR8" s="627"/>
      <c r="AS8" s="627"/>
      <c r="AT8" s="627"/>
      <c r="AU8" s="627"/>
      <c r="AV8" s="627"/>
      <c r="AW8" s="627"/>
      <c r="AX8" s="627"/>
      <c r="AY8" s="627"/>
      <c r="AZ8" s="627"/>
      <c r="BA8" s="627"/>
      <c r="BB8" s="627"/>
      <c r="BC8" s="627"/>
      <c r="BD8" s="627"/>
      <c r="BE8" s="627"/>
      <c r="BF8" s="628"/>
      <c r="BG8" s="629">
        <v>10325</v>
      </c>
      <c r="BH8" s="630"/>
      <c r="BI8" s="630"/>
      <c r="BJ8" s="630"/>
      <c r="BK8" s="630"/>
      <c r="BL8" s="630"/>
      <c r="BM8" s="630"/>
      <c r="BN8" s="631"/>
      <c r="BO8" s="656">
        <v>1.2</v>
      </c>
      <c r="BP8" s="656"/>
      <c r="BQ8" s="656"/>
      <c r="BR8" s="656"/>
      <c r="BS8" s="657" t="s">
        <v>230</v>
      </c>
      <c r="BT8" s="657"/>
      <c r="BU8" s="657"/>
      <c r="BV8" s="657"/>
      <c r="BW8" s="657"/>
      <c r="BX8" s="657"/>
      <c r="BY8" s="657"/>
      <c r="BZ8" s="657"/>
      <c r="CA8" s="657"/>
      <c r="CB8" s="724"/>
      <c r="CD8" s="671" t="s">
        <v>237</v>
      </c>
      <c r="CE8" s="668"/>
      <c r="CF8" s="668"/>
      <c r="CG8" s="668"/>
      <c r="CH8" s="668"/>
      <c r="CI8" s="668"/>
      <c r="CJ8" s="668"/>
      <c r="CK8" s="668"/>
      <c r="CL8" s="668"/>
      <c r="CM8" s="668"/>
      <c r="CN8" s="668"/>
      <c r="CO8" s="668"/>
      <c r="CP8" s="668"/>
      <c r="CQ8" s="669"/>
      <c r="CR8" s="629">
        <v>971850</v>
      </c>
      <c r="CS8" s="630"/>
      <c r="CT8" s="630"/>
      <c r="CU8" s="630"/>
      <c r="CV8" s="630"/>
      <c r="CW8" s="630"/>
      <c r="CX8" s="630"/>
      <c r="CY8" s="631"/>
      <c r="CZ8" s="656">
        <v>28.1</v>
      </c>
      <c r="DA8" s="656"/>
      <c r="DB8" s="656"/>
      <c r="DC8" s="656"/>
      <c r="DD8" s="635" t="s">
        <v>129</v>
      </c>
      <c r="DE8" s="630"/>
      <c r="DF8" s="630"/>
      <c r="DG8" s="630"/>
      <c r="DH8" s="630"/>
      <c r="DI8" s="630"/>
      <c r="DJ8" s="630"/>
      <c r="DK8" s="630"/>
      <c r="DL8" s="630"/>
      <c r="DM8" s="630"/>
      <c r="DN8" s="630"/>
      <c r="DO8" s="630"/>
      <c r="DP8" s="631"/>
      <c r="DQ8" s="635">
        <v>558021</v>
      </c>
      <c r="DR8" s="630"/>
      <c r="DS8" s="630"/>
      <c r="DT8" s="630"/>
      <c r="DU8" s="630"/>
      <c r="DV8" s="630"/>
      <c r="DW8" s="630"/>
      <c r="DX8" s="630"/>
      <c r="DY8" s="630"/>
      <c r="DZ8" s="630"/>
      <c r="EA8" s="630"/>
      <c r="EB8" s="630"/>
      <c r="EC8" s="670"/>
    </row>
    <row r="9" spans="2:143" ht="11.25" customHeight="1" x14ac:dyDescent="0.2">
      <c r="B9" s="626" t="s">
        <v>238</v>
      </c>
      <c r="C9" s="627"/>
      <c r="D9" s="627"/>
      <c r="E9" s="627"/>
      <c r="F9" s="627"/>
      <c r="G9" s="627"/>
      <c r="H9" s="627"/>
      <c r="I9" s="627"/>
      <c r="J9" s="627"/>
      <c r="K9" s="627"/>
      <c r="L9" s="627"/>
      <c r="M9" s="627"/>
      <c r="N9" s="627"/>
      <c r="O9" s="627"/>
      <c r="P9" s="627"/>
      <c r="Q9" s="628"/>
      <c r="R9" s="629">
        <v>4792</v>
      </c>
      <c r="S9" s="630"/>
      <c r="T9" s="630"/>
      <c r="U9" s="630"/>
      <c r="V9" s="630"/>
      <c r="W9" s="630"/>
      <c r="X9" s="630"/>
      <c r="Y9" s="631"/>
      <c r="Z9" s="656">
        <v>0.1</v>
      </c>
      <c r="AA9" s="656"/>
      <c r="AB9" s="656"/>
      <c r="AC9" s="656"/>
      <c r="AD9" s="657">
        <v>4792</v>
      </c>
      <c r="AE9" s="657"/>
      <c r="AF9" s="657"/>
      <c r="AG9" s="657"/>
      <c r="AH9" s="657"/>
      <c r="AI9" s="657"/>
      <c r="AJ9" s="657"/>
      <c r="AK9" s="657"/>
      <c r="AL9" s="632">
        <v>0.2</v>
      </c>
      <c r="AM9" s="633"/>
      <c r="AN9" s="633"/>
      <c r="AO9" s="658"/>
      <c r="AP9" s="626" t="s">
        <v>239</v>
      </c>
      <c r="AQ9" s="627"/>
      <c r="AR9" s="627"/>
      <c r="AS9" s="627"/>
      <c r="AT9" s="627"/>
      <c r="AU9" s="627"/>
      <c r="AV9" s="627"/>
      <c r="AW9" s="627"/>
      <c r="AX9" s="627"/>
      <c r="AY9" s="627"/>
      <c r="AZ9" s="627"/>
      <c r="BA9" s="627"/>
      <c r="BB9" s="627"/>
      <c r="BC9" s="627"/>
      <c r="BD9" s="627"/>
      <c r="BE9" s="627"/>
      <c r="BF9" s="628"/>
      <c r="BG9" s="629">
        <v>246808</v>
      </c>
      <c r="BH9" s="630"/>
      <c r="BI9" s="630"/>
      <c r="BJ9" s="630"/>
      <c r="BK9" s="630"/>
      <c r="BL9" s="630"/>
      <c r="BM9" s="630"/>
      <c r="BN9" s="631"/>
      <c r="BO9" s="656">
        <v>29.4</v>
      </c>
      <c r="BP9" s="656"/>
      <c r="BQ9" s="656"/>
      <c r="BR9" s="656"/>
      <c r="BS9" s="657" t="s">
        <v>129</v>
      </c>
      <c r="BT9" s="657"/>
      <c r="BU9" s="657"/>
      <c r="BV9" s="657"/>
      <c r="BW9" s="657"/>
      <c r="BX9" s="657"/>
      <c r="BY9" s="657"/>
      <c r="BZ9" s="657"/>
      <c r="CA9" s="657"/>
      <c r="CB9" s="724"/>
      <c r="CD9" s="671" t="s">
        <v>240</v>
      </c>
      <c r="CE9" s="668"/>
      <c r="CF9" s="668"/>
      <c r="CG9" s="668"/>
      <c r="CH9" s="668"/>
      <c r="CI9" s="668"/>
      <c r="CJ9" s="668"/>
      <c r="CK9" s="668"/>
      <c r="CL9" s="668"/>
      <c r="CM9" s="668"/>
      <c r="CN9" s="668"/>
      <c r="CO9" s="668"/>
      <c r="CP9" s="668"/>
      <c r="CQ9" s="669"/>
      <c r="CR9" s="629">
        <v>242821</v>
      </c>
      <c r="CS9" s="630"/>
      <c r="CT9" s="630"/>
      <c r="CU9" s="630"/>
      <c r="CV9" s="630"/>
      <c r="CW9" s="630"/>
      <c r="CX9" s="630"/>
      <c r="CY9" s="631"/>
      <c r="CZ9" s="656">
        <v>7</v>
      </c>
      <c r="DA9" s="656"/>
      <c r="DB9" s="656"/>
      <c r="DC9" s="656"/>
      <c r="DD9" s="635">
        <v>1288</v>
      </c>
      <c r="DE9" s="630"/>
      <c r="DF9" s="630"/>
      <c r="DG9" s="630"/>
      <c r="DH9" s="630"/>
      <c r="DI9" s="630"/>
      <c r="DJ9" s="630"/>
      <c r="DK9" s="630"/>
      <c r="DL9" s="630"/>
      <c r="DM9" s="630"/>
      <c r="DN9" s="630"/>
      <c r="DO9" s="630"/>
      <c r="DP9" s="631"/>
      <c r="DQ9" s="635">
        <v>160621</v>
      </c>
      <c r="DR9" s="630"/>
      <c r="DS9" s="630"/>
      <c r="DT9" s="630"/>
      <c r="DU9" s="630"/>
      <c r="DV9" s="630"/>
      <c r="DW9" s="630"/>
      <c r="DX9" s="630"/>
      <c r="DY9" s="630"/>
      <c r="DZ9" s="630"/>
      <c r="EA9" s="630"/>
      <c r="EB9" s="630"/>
      <c r="EC9" s="670"/>
    </row>
    <row r="10" spans="2:143" ht="11.25" customHeight="1" x14ac:dyDescent="0.2">
      <c r="B10" s="626" t="s">
        <v>241</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56" t="s">
        <v>129</v>
      </c>
      <c r="AA10" s="656"/>
      <c r="AB10" s="656"/>
      <c r="AC10" s="656"/>
      <c r="AD10" s="657" t="s">
        <v>230</v>
      </c>
      <c r="AE10" s="657"/>
      <c r="AF10" s="657"/>
      <c r="AG10" s="657"/>
      <c r="AH10" s="657"/>
      <c r="AI10" s="657"/>
      <c r="AJ10" s="657"/>
      <c r="AK10" s="657"/>
      <c r="AL10" s="632" t="s">
        <v>230</v>
      </c>
      <c r="AM10" s="633"/>
      <c r="AN10" s="633"/>
      <c r="AO10" s="658"/>
      <c r="AP10" s="626" t="s">
        <v>242</v>
      </c>
      <c r="AQ10" s="627"/>
      <c r="AR10" s="627"/>
      <c r="AS10" s="627"/>
      <c r="AT10" s="627"/>
      <c r="AU10" s="627"/>
      <c r="AV10" s="627"/>
      <c r="AW10" s="627"/>
      <c r="AX10" s="627"/>
      <c r="AY10" s="627"/>
      <c r="AZ10" s="627"/>
      <c r="BA10" s="627"/>
      <c r="BB10" s="627"/>
      <c r="BC10" s="627"/>
      <c r="BD10" s="627"/>
      <c r="BE10" s="627"/>
      <c r="BF10" s="628"/>
      <c r="BG10" s="629">
        <v>19683</v>
      </c>
      <c r="BH10" s="630"/>
      <c r="BI10" s="630"/>
      <c r="BJ10" s="630"/>
      <c r="BK10" s="630"/>
      <c r="BL10" s="630"/>
      <c r="BM10" s="630"/>
      <c r="BN10" s="631"/>
      <c r="BO10" s="656">
        <v>2.2999999999999998</v>
      </c>
      <c r="BP10" s="656"/>
      <c r="BQ10" s="656"/>
      <c r="BR10" s="656"/>
      <c r="BS10" s="657" t="s">
        <v>129</v>
      </c>
      <c r="BT10" s="657"/>
      <c r="BU10" s="657"/>
      <c r="BV10" s="657"/>
      <c r="BW10" s="657"/>
      <c r="BX10" s="657"/>
      <c r="BY10" s="657"/>
      <c r="BZ10" s="657"/>
      <c r="CA10" s="657"/>
      <c r="CB10" s="724"/>
      <c r="CD10" s="671" t="s">
        <v>243</v>
      </c>
      <c r="CE10" s="668"/>
      <c r="CF10" s="668"/>
      <c r="CG10" s="668"/>
      <c r="CH10" s="668"/>
      <c r="CI10" s="668"/>
      <c r="CJ10" s="668"/>
      <c r="CK10" s="668"/>
      <c r="CL10" s="668"/>
      <c r="CM10" s="668"/>
      <c r="CN10" s="668"/>
      <c r="CO10" s="668"/>
      <c r="CP10" s="668"/>
      <c r="CQ10" s="669"/>
      <c r="CR10" s="629" t="s">
        <v>129</v>
      </c>
      <c r="CS10" s="630"/>
      <c r="CT10" s="630"/>
      <c r="CU10" s="630"/>
      <c r="CV10" s="630"/>
      <c r="CW10" s="630"/>
      <c r="CX10" s="630"/>
      <c r="CY10" s="631"/>
      <c r="CZ10" s="656" t="s">
        <v>129</v>
      </c>
      <c r="DA10" s="656"/>
      <c r="DB10" s="656"/>
      <c r="DC10" s="656"/>
      <c r="DD10" s="635" t="s">
        <v>129</v>
      </c>
      <c r="DE10" s="630"/>
      <c r="DF10" s="630"/>
      <c r="DG10" s="630"/>
      <c r="DH10" s="630"/>
      <c r="DI10" s="630"/>
      <c r="DJ10" s="630"/>
      <c r="DK10" s="630"/>
      <c r="DL10" s="630"/>
      <c r="DM10" s="630"/>
      <c r="DN10" s="630"/>
      <c r="DO10" s="630"/>
      <c r="DP10" s="631"/>
      <c r="DQ10" s="635" t="s">
        <v>129</v>
      </c>
      <c r="DR10" s="630"/>
      <c r="DS10" s="630"/>
      <c r="DT10" s="630"/>
      <c r="DU10" s="630"/>
      <c r="DV10" s="630"/>
      <c r="DW10" s="630"/>
      <c r="DX10" s="630"/>
      <c r="DY10" s="630"/>
      <c r="DZ10" s="630"/>
      <c r="EA10" s="630"/>
      <c r="EB10" s="630"/>
      <c r="EC10" s="670"/>
    </row>
    <row r="11" spans="2:143" ht="11.25" customHeight="1" x14ac:dyDescent="0.2">
      <c r="B11" s="626" t="s">
        <v>244</v>
      </c>
      <c r="C11" s="627"/>
      <c r="D11" s="627"/>
      <c r="E11" s="627"/>
      <c r="F11" s="627"/>
      <c r="G11" s="627"/>
      <c r="H11" s="627"/>
      <c r="I11" s="627"/>
      <c r="J11" s="627"/>
      <c r="K11" s="627"/>
      <c r="L11" s="627"/>
      <c r="M11" s="627"/>
      <c r="N11" s="627"/>
      <c r="O11" s="627"/>
      <c r="P11" s="627"/>
      <c r="Q11" s="628"/>
      <c r="R11" s="629">
        <v>134328</v>
      </c>
      <c r="S11" s="630"/>
      <c r="T11" s="630"/>
      <c r="U11" s="630"/>
      <c r="V11" s="630"/>
      <c r="W11" s="630"/>
      <c r="X11" s="630"/>
      <c r="Y11" s="631"/>
      <c r="Z11" s="632">
        <v>3.7</v>
      </c>
      <c r="AA11" s="633"/>
      <c r="AB11" s="633"/>
      <c r="AC11" s="634"/>
      <c r="AD11" s="635">
        <v>134328</v>
      </c>
      <c r="AE11" s="630"/>
      <c r="AF11" s="630"/>
      <c r="AG11" s="630"/>
      <c r="AH11" s="630"/>
      <c r="AI11" s="630"/>
      <c r="AJ11" s="630"/>
      <c r="AK11" s="631"/>
      <c r="AL11" s="632">
        <v>6</v>
      </c>
      <c r="AM11" s="633"/>
      <c r="AN11" s="633"/>
      <c r="AO11" s="658"/>
      <c r="AP11" s="626" t="s">
        <v>245</v>
      </c>
      <c r="AQ11" s="627"/>
      <c r="AR11" s="627"/>
      <c r="AS11" s="627"/>
      <c r="AT11" s="627"/>
      <c r="AU11" s="627"/>
      <c r="AV11" s="627"/>
      <c r="AW11" s="627"/>
      <c r="AX11" s="627"/>
      <c r="AY11" s="627"/>
      <c r="AZ11" s="627"/>
      <c r="BA11" s="627"/>
      <c r="BB11" s="627"/>
      <c r="BC11" s="627"/>
      <c r="BD11" s="627"/>
      <c r="BE11" s="627"/>
      <c r="BF11" s="628"/>
      <c r="BG11" s="629">
        <v>67755</v>
      </c>
      <c r="BH11" s="630"/>
      <c r="BI11" s="630"/>
      <c r="BJ11" s="630"/>
      <c r="BK11" s="630"/>
      <c r="BL11" s="630"/>
      <c r="BM11" s="630"/>
      <c r="BN11" s="631"/>
      <c r="BO11" s="656">
        <v>8.1</v>
      </c>
      <c r="BP11" s="656"/>
      <c r="BQ11" s="656"/>
      <c r="BR11" s="656"/>
      <c r="BS11" s="657" t="s">
        <v>129</v>
      </c>
      <c r="BT11" s="657"/>
      <c r="BU11" s="657"/>
      <c r="BV11" s="657"/>
      <c r="BW11" s="657"/>
      <c r="BX11" s="657"/>
      <c r="BY11" s="657"/>
      <c r="BZ11" s="657"/>
      <c r="CA11" s="657"/>
      <c r="CB11" s="724"/>
      <c r="CD11" s="671" t="s">
        <v>246</v>
      </c>
      <c r="CE11" s="668"/>
      <c r="CF11" s="668"/>
      <c r="CG11" s="668"/>
      <c r="CH11" s="668"/>
      <c r="CI11" s="668"/>
      <c r="CJ11" s="668"/>
      <c r="CK11" s="668"/>
      <c r="CL11" s="668"/>
      <c r="CM11" s="668"/>
      <c r="CN11" s="668"/>
      <c r="CO11" s="668"/>
      <c r="CP11" s="668"/>
      <c r="CQ11" s="669"/>
      <c r="CR11" s="629">
        <v>123929</v>
      </c>
      <c r="CS11" s="630"/>
      <c r="CT11" s="630"/>
      <c r="CU11" s="630"/>
      <c r="CV11" s="630"/>
      <c r="CW11" s="630"/>
      <c r="CX11" s="630"/>
      <c r="CY11" s="631"/>
      <c r="CZ11" s="656">
        <v>3.6</v>
      </c>
      <c r="DA11" s="656"/>
      <c r="DB11" s="656"/>
      <c r="DC11" s="656"/>
      <c r="DD11" s="635">
        <v>45442</v>
      </c>
      <c r="DE11" s="630"/>
      <c r="DF11" s="630"/>
      <c r="DG11" s="630"/>
      <c r="DH11" s="630"/>
      <c r="DI11" s="630"/>
      <c r="DJ11" s="630"/>
      <c r="DK11" s="630"/>
      <c r="DL11" s="630"/>
      <c r="DM11" s="630"/>
      <c r="DN11" s="630"/>
      <c r="DO11" s="630"/>
      <c r="DP11" s="631"/>
      <c r="DQ11" s="635">
        <v>74070</v>
      </c>
      <c r="DR11" s="630"/>
      <c r="DS11" s="630"/>
      <c r="DT11" s="630"/>
      <c r="DU11" s="630"/>
      <c r="DV11" s="630"/>
      <c r="DW11" s="630"/>
      <c r="DX11" s="630"/>
      <c r="DY11" s="630"/>
      <c r="DZ11" s="630"/>
      <c r="EA11" s="630"/>
      <c r="EB11" s="630"/>
      <c r="EC11" s="670"/>
    </row>
    <row r="12" spans="2:143" ht="11.25" customHeight="1" x14ac:dyDescent="0.2">
      <c r="B12" s="626" t="s">
        <v>247</v>
      </c>
      <c r="C12" s="627"/>
      <c r="D12" s="627"/>
      <c r="E12" s="627"/>
      <c r="F12" s="627"/>
      <c r="G12" s="627"/>
      <c r="H12" s="627"/>
      <c r="I12" s="627"/>
      <c r="J12" s="627"/>
      <c r="K12" s="627"/>
      <c r="L12" s="627"/>
      <c r="M12" s="627"/>
      <c r="N12" s="627"/>
      <c r="O12" s="627"/>
      <c r="P12" s="627"/>
      <c r="Q12" s="628"/>
      <c r="R12" s="629">
        <v>23442</v>
      </c>
      <c r="S12" s="630"/>
      <c r="T12" s="630"/>
      <c r="U12" s="630"/>
      <c r="V12" s="630"/>
      <c r="W12" s="630"/>
      <c r="X12" s="630"/>
      <c r="Y12" s="631"/>
      <c r="Z12" s="656">
        <v>0.6</v>
      </c>
      <c r="AA12" s="656"/>
      <c r="AB12" s="656"/>
      <c r="AC12" s="656"/>
      <c r="AD12" s="657">
        <v>23442</v>
      </c>
      <c r="AE12" s="657"/>
      <c r="AF12" s="657"/>
      <c r="AG12" s="657"/>
      <c r="AH12" s="657"/>
      <c r="AI12" s="657"/>
      <c r="AJ12" s="657"/>
      <c r="AK12" s="657"/>
      <c r="AL12" s="632">
        <v>1</v>
      </c>
      <c r="AM12" s="633"/>
      <c r="AN12" s="633"/>
      <c r="AO12" s="658"/>
      <c r="AP12" s="626" t="s">
        <v>248</v>
      </c>
      <c r="AQ12" s="627"/>
      <c r="AR12" s="627"/>
      <c r="AS12" s="627"/>
      <c r="AT12" s="627"/>
      <c r="AU12" s="627"/>
      <c r="AV12" s="627"/>
      <c r="AW12" s="627"/>
      <c r="AX12" s="627"/>
      <c r="AY12" s="627"/>
      <c r="AZ12" s="627"/>
      <c r="BA12" s="627"/>
      <c r="BB12" s="627"/>
      <c r="BC12" s="627"/>
      <c r="BD12" s="627"/>
      <c r="BE12" s="627"/>
      <c r="BF12" s="628"/>
      <c r="BG12" s="629">
        <v>443843</v>
      </c>
      <c r="BH12" s="630"/>
      <c r="BI12" s="630"/>
      <c r="BJ12" s="630"/>
      <c r="BK12" s="630"/>
      <c r="BL12" s="630"/>
      <c r="BM12" s="630"/>
      <c r="BN12" s="631"/>
      <c r="BO12" s="656">
        <v>52.9</v>
      </c>
      <c r="BP12" s="656"/>
      <c r="BQ12" s="656"/>
      <c r="BR12" s="656"/>
      <c r="BS12" s="657" t="s">
        <v>230</v>
      </c>
      <c r="BT12" s="657"/>
      <c r="BU12" s="657"/>
      <c r="BV12" s="657"/>
      <c r="BW12" s="657"/>
      <c r="BX12" s="657"/>
      <c r="BY12" s="657"/>
      <c r="BZ12" s="657"/>
      <c r="CA12" s="657"/>
      <c r="CB12" s="724"/>
      <c r="CD12" s="671" t="s">
        <v>249</v>
      </c>
      <c r="CE12" s="668"/>
      <c r="CF12" s="668"/>
      <c r="CG12" s="668"/>
      <c r="CH12" s="668"/>
      <c r="CI12" s="668"/>
      <c r="CJ12" s="668"/>
      <c r="CK12" s="668"/>
      <c r="CL12" s="668"/>
      <c r="CM12" s="668"/>
      <c r="CN12" s="668"/>
      <c r="CO12" s="668"/>
      <c r="CP12" s="668"/>
      <c r="CQ12" s="669"/>
      <c r="CR12" s="629">
        <v>104987</v>
      </c>
      <c r="CS12" s="630"/>
      <c r="CT12" s="630"/>
      <c r="CU12" s="630"/>
      <c r="CV12" s="630"/>
      <c r="CW12" s="630"/>
      <c r="CX12" s="630"/>
      <c r="CY12" s="631"/>
      <c r="CZ12" s="656">
        <v>3</v>
      </c>
      <c r="DA12" s="656"/>
      <c r="DB12" s="656"/>
      <c r="DC12" s="656"/>
      <c r="DD12" s="635">
        <v>1569</v>
      </c>
      <c r="DE12" s="630"/>
      <c r="DF12" s="630"/>
      <c r="DG12" s="630"/>
      <c r="DH12" s="630"/>
      <c r="DI12" s="630"/>
      <c r="DJ12" s="630"/>
      <c r="DK12" s="630"/>
      <c r="DL12" s="630"/>
      <c r="DM12" s="630"/>
      <c r="DN12" s="630"/>
      <c r="DO12" s="630"/>
      <c r="DP12" s="631"/>
      <c r="DQ12" s="635">
        <v>80450</v>
      </c>
      <c r="DR12" s="630"/>
      <c r="DS12" s="630"/>
      <c r="DT12" s="630"/>
      <c r="DU12" s="630"/>
      <c r="DV12" s="630"/>
      <c r="DW12" s="630"/>
      <c r="DX12" s="630"/>
      <c r="DY12" s="630"/>
      <c r="DZ12" s="630"/>
      <c r="EA12" s="630"/>
      <c r="EB12" s="630"/>
      <c r="EC12" s="670"/>
    </row>
    <row r="13" spans="2:143" ht="11.25" customHeight="1" x14ac:dyDescent="0.2">
      <c r="B13" s="626" t="s">
        <v>250</v>
      </c>
      <c r="C13" s="627"/>
      <c r="D13" s="627"/>
      <c r="E13" s="627"/>
      <c r="F13" s="627"/>
      <c r="G13" s="627"/>
      <c r="H13" s="627"/>
      <c r="I13" s="627"/>
      <c r="J13" s="627"/>
      <c r="K13" s="627"/>
      <c r="L13" s="627"/>
      <c r="M13" s="627"/>
      <c r="N13" s="627"/>
      <c r="O13" s="627"/>
      <c r="P13" s="627"/>
      <c r="Q13" s="628"/>
      <c r="R13" s="629" t="s">
        <v>230</v>
      </c>
      <c r="S13" s="630"/>
      <c r="T13" s="630"/>
      <c r="U13" s="630"/>
      <c r="V13" s="630"/>
      <c r="W13" s="630"/>
      <c r="X13" s="630"/>
      <c r="Y13" s="631"/>
      <c r="Z13" s="656" t="s">
        <v>230</v>
      </c>
      <c r="AA13" s="656"/>
      <c r="AB13" s="656"/>
      <c r="AC13" s="656"/>
      <c r="AD13" s="657" t="s">
        <v>129</v>
      </c>
      <c r="AE13" s="657"/>
      <c r="AF13" s="657"/>
      <c r="AG13" s="657"/>
      <c r="AH13" s="657"/>
      <c r="AI13" s="657"/>
      <c r="AJ13" s="657"/>
      <c r="AK13" s="657"/>
      <c r="AL13" s="632" t="s">
        <v>129</v>
      </c>
      <c r="AM13" s="633"/>
      <c r="AN13" s="633"/>
      <c r="AO13" s="658"/>
      <c r="AP13" s="626" t="s">
        <v>251</v>
      </c>
      <c r="AQ13" s="627"/>
      <c r="AR13" s="627"/>
      <c r="AS13" s="627"/>
      <c r="AT13" s="627"/>
      <c r="AU13" s="627"/>
      <c r="AV13" s="627"/>
      <c r="AW13" s="627"/>
      <c r="AX13" s="627"/>
      <c r="AY13" s="627"/>
      <c r="AZ13" s="627"/>
      <c r="BA13" s="627"/>
      <c r="BB13" s="627"/>
      <c r="BC13" s="627"/>
      <c r="BD13" s="627"/>
      <c r="BE13" s="627"/>
      <c r="BF13" s="628"/>
      <c r="BG13" s="629">
        <v>443843</v>
      </c>
      <c r="BH13" s="630"/>
      <c r="BI13" s="630"/>
      <c r="BJ13" s="630"/>
      <c r="BK13" s="630"/>
      <c r="BL13" s="630"/>
      <c r="BM13" s="630"/>
      <c r="BN13" s="631"/>
      <c r="BO13" s="656">
        <v>52.9</v>
      </c>
      <c r="BP13" s="656"/>
      <c r="BQ13" s="656"/>
      <c r="BR13" s="656"/>
      <c r="BS13" s="657" t="s">
        <v>129</v>
      </c>
      <c r="BT13" s="657"/>
      <c r="BU13" s="657"/>
      <c r="BV13" s="657"/>
      <c r="BW13" s="657"/>
      <c r="BX13" s="657"/>
      <c r="BY13" s="657"/>
      <c r="BZ13" s="657"/>
      <c r="CA13" s="657"/>
      <c r="CB13" s="724"/>
      <c r="CD13" s="671" t="s">
        <v>252</v>
      </c>
      <c r="CE13" s="668"/>
      <c r="CF13" s="668"/>
      <c r="CG13" s="668"/>
      <c r="CH13" s="668"/>
      <c r="CI13" s="668"/>
      <c r="CJ13" s="668"/>
      <c r="CK13" s="668"/>
      <c r="CL13" s="668"/>
      <c r="CM13" s="668"/>
      <c r="CN13" s="668"/>
      <c r="CO13" s="668"/>
      <c r="CP13" s="668"/>
      <c r="CQ13" s="669"/>
      <c r="CR13" s="629">
        <v>498823</v>
      </c>
      <c r="CS13" s="630"/>
      <c r="CT13" s="630"/>
      <c r="CU13" s="630"/>
      <c r="CV13" s="630"/>
      <c r="CW13" s="630"/>
      <c r="CX13" s="630"/>
      <c r="CY13" s="631"/>
      <c r="CZ13" s="656">
        <v>14.4</v>
      </c>
      <c r="DA13" s="656"/>
      <c r="DB13" s="656"/>
      <c r="DC13" s="656"/>
      <c r="DD13" s="635">
        <v>232386</v>
      </c>
      <c r="DE13" s="630"/>
      <c r="DF13" s="630"/>
      <c r="DG13" s="630"/>
      <c r="DH13" s="630"/>
      <c r="DI13" s="630"/>
      <c r="DJ13" s="630"/>
      <c r="DK13" s="630"/>
      <c r="DL13" s="630"/>
      <c r="DM13" s="630"/>
      <c r="DN13" s="630"/>
      <c r="DO13" s="630"/>
      <c r="DP13" s="631"/>
      <c r="DQ13" s="635">
        <v>320527</v>
      </c>
      <c r="DR13" s="630"/>
      <c r="DS13" s="630"/>
      <c r="DT13" s="630"/>
      <c r="DU13" s="630"/>
      <c r="DV13" s="630"/>
      <c r="DW13" s="630"/>
      <c r="DX13" s="630"/>
      <c r="DY13" s="630"/>
      <c r="DZ13" s="630"/>
      <c r="EA13" s="630"/>
      <c r="EB13" s="630"/>
      <c r="EC13" s="670"/>
    </row>
    <row r="14" spans="2:143" ht="11.25" customHeight="1" x14ac:dyDescent="0.2">
      <c r="B14" s="626" t="s">
        <v>253</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56" t="s">
        <v>230</v>
      </c>
      <c r="AA14" s="656"/>
      <c r="AB14" s="656"/>
      <c r="AC14" s="656"/>
      <c r="AD14" s="657" t="s">
        <v>230</v>
      </c>
      <c r="AE14" s="657"/>
      <c r="AF14" s="657"/>
      <c r="AG14" s="657"/>
      <c r="AH14" s="657"/>
      <c r="AI14" s="657"/>
      <c r="AJ14" s="657"/>
      <c r="AK14" s="657"/>
      <c r="AL14" s="632" t="s">
        <v>230</v>
      </c>
      <c r="AM14" s="633"/>
      <c r="AN14" s="633"/>
      <c r="AO14" s="658"/>
      <c r="AP14" s="626" t="s">
        <v>254</v>
      </c>
      <c r="AQ14" s="627"/>
      <c r="AR14" s="627"/>
      <c r="AS14" s="627"/>
      <c r="AT14" s="627"/>
      <c r="AU14" s="627"/>
      <c r="AV14" s="627"/>
      <c r="AW14" s="627"/>
      <c r="AX14" s="627"/>
      <c r="AY14" s="627"/>
      <c r="AZ14" s="627"/>
      <c r="BA14" s="627"/>
      <c r="BB14" s="627"/>
      <c r="BC14" s="627"/>
      <c r="BD14" s="627"/>
      <c r="BE14" s="627"/>
      <c r="BF14" s="628"/>
      <c r="BG14" s="629">
        <v>19974</v>
      </c>
      <c r="BH14" s="630"/>
      <c r="BI14" s="630"/>
      <c r="BJ14" s="630"/>
      <c r="BK14" s="630"/>
      <c r="BL14" s="630"/>
      <c r="BM14" s="630"/>
      <c r="BN14" s="631"/>
      <c r="BO14" s="656">
        <v>2.4</v>
      </c>
      <c r="BP14" s="656"/>
      <c r="BQ14" s="656"/>
      <c r="BR14" s="656"/>
      <c r="BS14" s="657" t="s">
        <v>230</v>
      </c>
      <c r="BT14" s="657"/>
      <c r="BU14" s="657"/>
      <c r="BV14" s="657"/>
      <c r="BW14" s="657"/>
      <c r="BX14" s="657"/>
      <c r="BY14" s="657"/>
      <c r="BZ14" s="657"/>
      <c r="CA14" s="657"/>
      <c r="CB14" s="724"/>
      <c r="CD14" s="671" t="s">
        <v>255</v>
      </c>
      <c r="CE14" s="668"/>
      <c r="CF14" s="668"/>
      <c r="CG14" s="668"/>
      <c r="CH14" s="668"/>
      <c r="CI14" s="668"/>
      <c r="CJ14" s="668"/>
      <c r="CK14" s="668"/>
      <c r="CL14" s="668"/>
      <c r="CM14" s="668"/>
      <c r="CN14" s="668"/>
      <c r="CO14" s="668"/>
      <c r="CP14" s="668"/>
      <c r="CQ14" s="669"/>
      <c r="CR14" s="629">
        <v>124476</v>
      </c>
      <c r="CS14" s="630"/>
      <c r="CT14" s="630"/>
      <c r="CU14" s="630"/>
      <c r="CV14" s="630"/>
      <c r="CW14" s="630"/>
      <c r="CX14" s="630"/>
      <c r="CY14" s="631"/>
      <c r="CZ14" s="656">
        <v>3.6</v>
      </c>
      <c r="DA14" s="656"/>
      <c r="DB14" s="656"/>
      <c r="DC14" s="656"/>
      <c r="DD14" s="635">
        <v>2722</v>
      </c>
      <c r="DE14" s="630"/>
      <c r="DF14" s="630"/>
      <c r="DG14" s="630"/>
      <c r="DH14" s="630"/>
      <c r="DI14" s="630"/>
      <c r="DJ14" s="630"/>
      <c r="DK14" s="630"/>
      <c r="DL14" s="630"/>
      <c r="DM14" s="630"/>
      <c r="DN14" s="630"/>
      <c r="DO14" s="630"/>
      <c r="DP14" s="631"/>
      <c r="DQ14" s="635">
        <v>115648</v>
      </c>
      <c r="DR14" s="630"/>
      <c r="DS14" s="630"/>
      <c r="DT14" s="630"/>
      <c r="DU14" s="630"/>
      <c r="DV14" s="630"/>
      <c r="DW14" s="630"/>
      <c r="DX14" s="630"/>
      <c r="DY14" s="630"/>
      <c r="DZ14" s="630"/>
      <c r="EA14" s="630"/>
      <c r="EB14" s="630"/>
      <c r="EC14" s="670"/>
    </row>
    <row r="15" spans="2:143" ht="11.25" customHeight="1" x14ac:dyDescent="0.2">
      <c r="B15" s="626" t="s">
        <v>256</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56" t="s">
        <v>230</v>
      </c>
      <c r="AA15" s="656"/>
      <c r="AB15" s="656"/>
      <c r="AC15" s="656"/>
      <c r="AD15" s="657" t="s">
        <v>129</v>
      </c>
      <c r="AE15" s="657"/>
      <c r="AF15" s="657"/>
      <c r="AG15" s="657"/>
      <c r="AH15" s="657"/>
      <c r="AI15" s="657"/>
      <c r="AJ15" s="657"/>
      <c r="AK15" s="657"/>
      <c r="AL15" s="632" t="s">
        <v>230</v>
      </c>
      <c r="AM15" s="633"/>
      <c r="AN15" s="633"/>
      <c r="AO15" s="658"/>
      <c r="AP15" s="626" t="s">
        <v>257</v>
      </c>
      <c r="AQ15" s="627"/>
      <c r="AR15" s="627"/>
      <c r="AS15" s="627"/>
      <c r="AT15" s="627"/>
      <c r="AU15" s="627"/>
      <c r="AV15" s="627"/>
      <c r="AW15" s="627"/>
      <c r="AX15" s="627"/>
      <c r="AY15" s="627"/>
      <c r="AZ15" s="627"/>
      <c r="BA15" s="627"/>
      <c r="BB15" s="627"/>
      <c r="BC15" s="627"/>
      <c r="BD15" s="627"/>
      <c r="BE15" s="627"/>
      <c r="BF15" s="628"/>
      <c r="BG15" s="629">
        <v>29922</v>
      </c>
      <c r="BH15" s="630"/>
      <c r="BI15" s="630"/>
      <c r="BJ15" s="630"/>
      <c r="BK15" s="630"/>
      <c r="BL15" s="630"/>
      <c r="BM15" s="630"/>
      <c r="BN15" s="631"/>
      <c r="BO15" s="656">
        <v>3.6</v>
      </c>
      <c r="BP15" s="656"/>
      <c r="BQ15" s="656"/>
      <c r="BR15" s="656"/>
      <c r="BS15" s="657" t="s">
        <v>230</v>
      </c>
      <c r="BT15" s="657"/>
      <c r="BU15" s="657"/>
      <c r="BV15" s="657"/>
      <c r="BW15" s="657"/>
      <c r="BX15" s="657"/>
      <c r="BY15" s="657"/>
      <c r="BZ15" s="657"/>
      <c r="CA15" s="657"/>
      <c r="CB15" s="724"/>
      <c r="CD15" s="671" t="s">
        <v>258</v>
      </c>
      <c r="CE15" s="668"/>
      <c r="CF15" s="668"/>
      <c r="CG15" s="668"/>
      <c r="CH15" s="668"/>
      <c r="CI15" s="668"/>
      <c r="CJ15" s="668"/>
      <c r="CK15" s="668"/>
      <c r="CL15" s="668"/>
      <c r="CM15" s="668"/>
      <c r="CN15" s="668"/>
      <c r="CO15" s="668"/>
      <c r="CP15" s="668"/>
      <c r="CQ15" s="669"/>
      <c r="CR15" s="629">
        <v>282405</v>
      </c>
      <c r="CS15" s="630"/>
      <c r="CT15" s="630"/>
      <c r="CU15" s="630"/>
      <c r="CV15" s="630"/>
      <c r="CW15" s="630"/>
      <c r="CX15" s="630"/>
      <c r="CY15" s="631"/>
      <c r="CZ15" s="656">
        <v>8.1999999999999993</v>
      </c>
      <c r="DA15" s="656"/>
      <c r="DB15" s="656"/>
      <c r="DC15" s="656"/>
      <c r="DD15" s="635">
        <v>10644</v>
      </c>
      <c r="DE15" s="630"/>
      <c r="DF15" s="630"/>
      <c r="DG15" s="630"/>
      <c r="DH15" s="630"/>
      <c r="DI15" s="630"/>
      <c r="DJ15" s="630"/>
      <c r="DK15" s="630"/>
      <c r="DL15" s="630"/>
      <c r="DM15" s="630"/>
      <c r="DN15" s="630"/>
      <c r="DO15" s="630"/>
      <c r="DP15" s="631"/>
      <c r="DQ15" s="635">
        <v>259425</v>
      </c>
      <c r="DR15" s="630"/>
      <c r="DS15" s="630"/>
      <c r="DT15" s="630"/>
      <c r="DU15" s="630"/>
      <c r="DV15" s="630"/>
      <c r="DW15" s="630"/>
      <c r="DX15" s="630"/>
      <c r="DY15" s="630"/>
      <c r="DZ15" s="630"/>
      <c r="EA15" s="630"/>
      <c r="EB15" s="630"/>
      <c r="EC15" s="670"/>
    </row>
    <row r="16" spans="2:143" ht="11.25" customHeight="1" x14ac:dyDescent="0.2">
      <c r="B16" s="626" t="s">
        <v>259</v>
      </c>
      <c r="C16" s="627"/>
      <c r="D16" s="627"/>
      <c r="E16" s="627"/>
      <c r="F16" s="627"/>
      <c r="G16" s="627"/>
      <c r="H16" s="627"/>
      <c r="I16" s="627"/>
      <c r="J16" s="627"/>
      <c r="K16" s="627"/>
      <c r="L16" s="627"/>
      <c r="M16" s="627"/>
      <c r="N16" s="627"/>
      <c r="O16" s="627"/>
      <c r="P16" s="627"/>
      <c r="Q16" s="628"/>
      <c r="R16" s="629">
        <v>3244</v>
      </c>
      <c r="S16" s="630"/>
      <c r="T16" s="630"/>
      <c r="U16" s="630"/>
      <c r="V16" s="630"/>
      <c r="W16" s="630"/>
      <c r="X16" s="630"/>
      <c r="Y16" s="631"/>
      <c r="Z16" s="656">
        <v>0.1</v>
      </c>
      <c r="AA16" s="656"/>
      <c r="AB16" s="656"/>
      <c r="AC16" s="656"/>
      <c r="AD16" s="657">
        <v>3244</v>
      </c>
      <c r="AE16" s="657"/>
      <c r="AF16" s="657"/>
      <c r="AG16" s="657"/>
      <c r="AH16" s="657"/>
      <c r="AI16" s="657"/>
      <c r="AJ16" s="657"/>
      <c r="AK16" s="657"/>
      <c r="AL16" s="632">
        <v>0.1</v>
      </c>
      <c r="AM16" s="633"/>
      <c r="AN16" s="633"/>
      <c r="AO16" s="658"/>
      <c r="AP16" s="626" t="s">
        <v>260</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56" t="s">
        <v>129</v>
      </c>
      <c r="BP16" s="656"/>
      <c r="BQ16" s="656"/>
      <c r="BR16" s="656"/>
      <c r="BS16" s="657" t="s">
        <v>230</v>
      </c>
      <c r="BT16" s="657"/>
      <c r="BU16" s="657"/>
      <c r="BV16" s="657"/>
      <c r="BW16" s="657"/>
      <c r="BX16" s="657"/>
      <c r="BY16" s="657"/>
      <c r="BZ16" s="657"/>
      <c r="CA16" s="657"/>
      <c r="CB16" s="724"/>
      <c r="CD16" s="671" t="s">
        <v>261</v>
      </c>
      <c r="CE16" s="668"/>
      <c r="CF16" s="668"/>
      <c r="CG16" s="668"/>
      <c r="CH16" s="668"/>
      <c r="CI16" s="668"/>
      <c r="CJ16" s="668"/>
      <c r="CK16" s="668"/>
      <c r="CL16" s="668"/>
      <c r="CM16" s="668"/>
      <c r="CN16" s="668"/>
      <c r="CO16" s="668"/>
      <c r="CP16" s="668"/>
      <c r="CQ16" s="669"/>
      <c r="CR16" s="629" t="s">
        <v>230</v>
      </c>
      <c r="CS16" s="630"/>
      <c r="CT16" s="630"/>
      <c r="CU16" s="630"/>
      <c r="CV16" s="630"/>
      <c r="CW16" s="630"/>
      <c r="CX16" s="630"/>
      <c r="CY16" s="631"/>
      <c r="CZ16" s="656" t="s">
        <v>230</v>
      </c>
      <c r="DA16" s="656"/>
      <c r="DB16" s="656"/>
      <c r="DC16" s="656"/>
      <c r="DD16" s="635" t="s">
        <v>230</v>
      </c>
      <c r="DE16" s="630"/>
      <c r="DF16" s="630"/>
      <c r="DG16" s="630"/>
      <c r="DH16" s="630"/>
      <c r="DI16" s="630"/>
      <c r="DJ16" s="630"/>
      <c r="DK16" s="630"/>
      <c r="DL16" s="630"/>
      <c r="DM16" s="630"/>
      <c r="DN16" s="630"/>
      <c r="DO16" s="630"/>
      <c r="DP16" s="631"/>
      <c r="DQ16" s="635" t="s">
        <v>230</v>
      </c>
      <c r="DR16" s="630"/>
      <c r="DS16" s="630"/>
      <c r="DT16" s="630"/>
      <c r="DU16" s="630"/>
      <c r="DV16" s="630"/>
      <c r="DW16" s="630"/>
      <c r="DX16" s="630"/>
      <c r="DY16" s="630"/>
      <c r="DZ16" s="630"/>
      <c r="EA16" s="630"/>
      <c r="EB16" s="630"/>
      <c r="EC16" s="670"/>
    </row>
    <row r="17" spans="2:133" ht="11.25" customHeight="1" x14ac:dyDescent="0.2">
      <c r="B17" s="626" t="s">
        <v>262</v>
      </c>
      <c r="C17" s="627"/>
      <c r="D17" s="627"/>
      <c r="E17" s="627"/>
      <c r="F17" s="627"/>
      <c r="G17" s="627"/>
      <c r="H17" s="627"/>
      <c r="I17" s="627"/>
      <c r="J17" s="627"/>
      <c r="K17" s="627"/>
      <c r="L17" s="627"/>
      <c r="M17" s="627"/>
      <c r="N17" s="627"/>
      <c r="O17" s="627"/>
      <c r="P17" s="627"/>
      <c r="Q17" s="628"/>
      <c r="R17" s="629">
        <v>13904</v>
      </c>
      <c r="S17" s="630"/>
      <c r="T17" s="630"/>
      <c r="U17" s="630"/>
      <c r="V17" s="630"/>
      <c r="W17" s="630"/>
      <c r="X17" s="630"/>
      <c r="Y17" s="631"/>
      <c r="Z17" s="656">
        <v>0.4</v>
      </c>
      <c r="AA17" s="656"/>
      <c r="AB17" s="656"/>
      <c r="AC17" s="656"/>
      <c r="AD17" s="657">
        <v>13904</v>
      </c>
      <c r="AE17" s="657"/>
      <c r="AF17" s="657"/>
      <c r="AG17" s="657"/>
      <c r="AH17" s="657"/>
      <c r="AI17" s="657"/>
      <c r="AJ17" s="657"/>
      <c r="AK17" s="657"/>
      <c r="AL17" s="632">
        <v>0.6</v>
      </c>
      <c r="AM17" s="633"/>
      <c r="AN17" s="633"/>
      <c r="AO17" s="658"/>
      <c r="AP17" s="626" t="s">
        <v>263</v>
      </c>
      <c r="AQ17" s="627"/>
      <c r="AR17" s="627"/>
      <c r="AS17" s="627"/>
      <c r="AT17" s="627"/>
      <c r="AU17" s="627"/>
      <c r="AV17" s="627"/>
      <c r="AW17" s="627"/>
      <c r="AX17" s="627"/>
      <c r="AY17" s="627"/>
      <c r="AZ17" s="627"/>
      <c r="BA17" s="627"/>
      <c r="BB17" s="627"/>
      <c r="BC17" s="627"/>
      <c r="BD17" s="627"/>
      <c r="BE17" s="627"/>
      <c r="BF17" s="628"/>
      <c r="BG17" s="629" t="s">
        <v>230</v>
      </c>
      <c r="BH17" s="630"/>
      <c r="BI17" s="630"/>
      <c r="BJ17" s="630"/>
      <c r="BK17" s="630"/>
      <c r="BL17" s="630"/>
      <c r="BM17" s="630"/>
      <c r="BN17" s="631"/>
      <c r="BO17" s="656" t="s">
        <v>129</v>
      </c>
      <c r="BP17" s="656"/>
      <c r="BQ17" s="656"/>
      <c r="BR17" s="656"/>
      <c r="BS17" s="657" t="s">
        <v>230</v>
      </c>
      <c r="BT17" s="657"/>
      <c r="BU17" s="657"/>
      <c r="BV17" s="657"/>
      <c r="BW17" s="657"/>
      <c r="BX17" s="657"/>
      <c r="BY17" s="657"/>
      <c r="BZ17" s="657"/>
      <c r="CA17" s="657"/>
      <c r="CB17" s="724"/>
      <c r="CD17" s="671" t="s">
        <v>264</v>
      </c>
      <c r="CE17" s="668"/>
      <c r="CF17" s="668"/>
      <c r="CG17" s="668"/>
      <c r="CH17" s="668"/>
      <c r="CI17" s="668"/>
      <c r="CJ17" s="668"/>
      <c r="CK17" s="668"/>
      <c r="CL17" s="668"/>
      <c r="CM17" s="668"/>
      <c r="CN17" s="668"/>
      <c r="CO17" s="668"/>
      <c r="CP17" s="668"/>
      <c r="CQ17" s="669"/>
      <c r="CR17" s="629">
        <v>289301</v>
      </c>
      <c r="CS17" s="630"/>
      <c r="CT17" s="630"/>
      <c r="CU17" s="630"/>
      <c r="CV17" s="630"/>
      <c r="CW17" s="630"/>
      <c r="CX17" s="630"/>
      <c r="CY17" s="631"/>
      <c r="CZ17" s="656">
        <v>8.4</v>
      </c>
      <c r="DA17" s="656"/>
      <c r="DB17" s="656"/>
      <c r="DC17" s="656"/>
      <c r="DD17" s="635" t="s">
        <v>230</v>
      </c>
      <c r="DE17" s="630"/>
      <c r="DF17" s="630"/>
      <c r="DG17" s="630"/>
      <c r="DH17" s="630"/>
      <c r="DI17" s="630"/>
      <c r="DJ17" s="630"/>
      <c r="DK17" s="630"/>
      <c r="DL17" s="630"/>
      <c r="DM17" s="630"/>
      <c r="DN17" s="630"/>
      <c r="DO17" s="630"/>
      <c r="DP17" s="631"/>
      <c r="DQ17" s="635">
        <v>274430</v>
      </c>
      <c r="DR17" s="630"/>
      <c r="DS17" s="630"/>
      <c r="DT17" s="630"/>
      <c r="DU17" s="630"/>
      <c r="DV17" s="630"/>
      <c r="DW17" s="630"/>
      <c r="DX17" s="630"/>
      <c r="DY17" s="630"/>
      <c r="DZ17" s="630"/>
      <c r="EA17" s="630"/>
      <c r="EB17" s="630"/>
      <c r="EC17" s="670"/>
    </row>
    <row r="18" spans="2:133" ht="11.25" customHeight="1" x14ac:dyDescent="0.2">
      <c r="B18" s="626" t="s">
        <v>265</v>
      </c>
      <c r="C18" s="627"/>
      <c r="D18" s="627"/>
      <c r="E18" s="627"/>
      <c r="F18" s="627"/>
      <c r="G18" s="627"/>
      <c r="H18" s="627"/>
      <c r="I18" s="627"/>
      <c r="J18" s="627"/>
      <c r="K18" s="627"/>
      <c r="L18" s="627"/>
      <c r="M18" s="627"/>
      <c r="N18" s="627"/>
      <c r="O18" s="627"/>
      <c r="P18" s="627"/>
      <c r="Q18" s="628"/>
      <c r="R18" s="629">
        <v>47460</v>
      </c>
      <c r="S18" s="630"/>
      <c r="T18" s="630"/>
      <c r="U18" s="630"/>
      <c r="V18" s="630"/>
      <c r="W18" s="630"/>
      <c r="X18" s="630"/>
      <c r="Y18" s="631"/>
      <c r="Z18" s="656">
        <v>1.3</v>
      </c>
      <c r="AA18" s="656"/>
      <c r="AB18" s="656"/>
      <c r="AC18" s="656"/>
      <c r="AD18" s="657">
        <v>47460</v>
      </c>
      <c r="AE18" s="657"/>
      <c r="AF18" s="657"/>
      <c r="AG18" s="657"/>
      <c r="AH18" s="657"/>
      <c r="AI18" s="657"/>
      <c r="AJ18" s="657"/>
      <c r="AK18" s="657"/>
      <c r="AL18" s="632">
        <v>2.1</v>
      </c>
      <c r="AM18" s="633"/>
      <c r="AN18" s="633"/>
      <c r="AO18" s="658"/>
      <c r="AP18" s="626" t="s">
        <v>266</v>
      </c>
      <c r="AQ18" s="627"/>
      <c r="AR18" s="627"/>
      <c r="AS18" s="627"/>
      <c r="AT18" s="627"/>
      <c r="AU18" s="627"/>
      <c r="AV18" s="627"/>
      <c r="AW18" s="627"/>
      <c r="AX18" s="627"/>
      <c r="AY18" s="627"/>
      <c r="AZ18" s="627"/>
      <c r="BA18" s="627"/>
      <c r="BB18" s="627"/>
      <c r="BC18" s="627"/>
      <c r="BD18" s="627"/>
      <c r="BE18" s="627"/>
      <c r="BF18" s="628"/>
      <c r="BG18" s="629" t="s">
        <v>230</v>
      </c>
      <c r="BH18" s="630"/>
      <c r="BI18" s="630"/>
      <c r="BJ18" s="630"/>
      <c r="BK18" s="630"/>
      <c r="BL18" s="630"/>
      <c r="BM18" s="630"/>
      <c r="BN18" s="631"/>
      <c r="BO18" s="656" t="s">
        <v>129</v>
      </c>
      <c r="BP18" s="656"/>
      <c r="BQ18" s="656"/>
      <c r="BR18" s="656"/>
      <c r="BS18" s="657" t="s">
        <v>129</v>
      </c>
      <c r="BT18" s="657"/>
      <c r="BU18" s="657"/>
      <c r="BV18" s="657"/>
      <c r="BW18" s="657"/>
      <c r="BX18" s="657"/>
      <c r="BY18" s="657"/>
      <c r="BZ18" s="657"/>
      <c r="CA18" s="657"/>
      <c r="CB18" s="724"/>
      <c r="CD18" s="671" t="s">
        <v>267</v>
      </c>
      <c r="CE18" s="668"/>
      <c r="CF18" s="668"/>
      <c r="CG18" s="668"/>
      <c r="CH18" s="668"/>
      <c r="CI18" s="668"/>
      <c r="CJ18" s="668"/>
      <c r="CK18" s="668"/>
      <c r="CL18" s="668"/>
      <c r="CM18" s="668"/>
      <c r="CN18" s="668"/>
      <c r="CO18" s="668"/>
      <c r="CP18" s="668"/>
      <c r="CQ18" s="669"/>
      <c r="CR18" s="629" t="s">
        <v>129</v>
      </c>
      <c r="CS18" s="630"/>
      <c r="CT18" s="630"/>
      <c r="CU18" s="630"/>
      <c r="CV18" s="630"/>
      <c r="CW18" s="630"/>
      <c r="CX18" s="630"/>
      <c r="CY18" s="631"/>
      <c r="CZ18" s="656" t="s">
        <v>230</v>
      </c>
      <c r="DA18" s="656"/>
      <c r="DB18" s="656"/>
      <c r="DC18" s="656"/>
      <c r="DD18" s="635" t="s">
        <v>230</v>
      </c>
      <c r="DE18" s="630"/>
      <c r="DF18" s="630"/>
      <c r="DG18" s="630"/>
      <c r="DH18" s="630"/>
      <c r="DI18" s="630"/>
      <c r="DJ18" s="630"/>
      <c r="DK18" s="630"/>
      <c r="DL18" s="630"/>
      <c r="DM18" s="630"/>
      <c r="DN18" s="630"/>
      <c r="DO18" s="630"/>
      <c r="DP18" s="631"/>
      <c r="DQ18" s="635" t="s">
        <v>230</v>
      </c>
      <c r="DR18" s="630"/>
      <c r="DS18" s="630"/>
      <c r="DT18" s="630"/>
      <c r="DU18" s="630"/>
      <c r="DV18" s="630"/>
      <c r="DW18" s="630"/>
      <c r="DX18" s="630"/>
      <c r="DY18" s="630"/>
      <c r="DZ18" s="630"/>
      <c r="EA18" s="630"/>
      <c r="EB18" s="630"/>
      <c r="EC18" s="670"/>
    </row>
    <row r="19" spans="2:133" ht="11.25" customHeight="1" x14ac:dyDescent="0.2">
      <c r="B19" s="626" t="s">
        <v>268</v>
      </c>
      <c r="C19" s="627"/>
      <c r="D19" s="627"/>
      <c r="E19" s="627"/>
      <c r="F19" s="627"/>
      <c r="G19" s="627"/>
      <c r="H19" s="627"/>
      <c r="I19" s="627"/>
      <c r="J19" s="627"/>
      <c r="K19" s="627"/>
      <c r="L19" s="627"/>
      <c r="M19" s="627"/>
      <c r="N19" s="627"/>
      <c r="O19" s="627"/>
      <c r="P19" s="627"/>
      <c r="Q19" s="628"/>
      <c r="R19" s="629">
        <v>9247</v>
      </c>
      <c r="S19" s="630"/>
      <c r="T19" s="630"/>
      <c r="U19" s="630"/>
      <c r="V19" s="630"/>
      <c r="W19" s="630"/>
      <c r="X19" s="630"/>
      <c r="Y19" s="631"/>
      <c r="Z19" s="656">
        <v>0.3</v>
      </c>
      <c r="AA19" s="656"/>
      <c r="AB19" s="656"/>
      <c r="AC19" s="656"/>
      <c r="AD19" s="657">
        <v>9247</v>
      </c>
      <c r="AE19" s="657"/>
      <c r="AF19" s="657"/>
      <c r="AG19" s="657"/>
      <c r="AH19" s="657"/>
      <c r="AI19" s="657"/>
      <c r="AJ19" s="657"/>
      <c r="AK19" s="657"/>
      <c r="AL19" s="632">
        <v>0.4</v>
      </c>
      <c r="AM19" s="633"/>
      <c r="AN19" s="633"/>
      <c r="AO19" s="658"/>
      <c r="AP19" s="626" t="s">
        <v>269</v>
      </c>
      <c r="AQ19" s="627"/>
      <c r="AR19" s="627"/>
      <c r="AS19" s="627"/>
      <c r="AT19" s="627"/>
      <c r="AU19" s="627"/>
      <c r="AV19" s="627"/>
      <c r="AW19" s="627"/>
      <c r="AX19" s="627"/>
      <c r="AY19" s="627"/>
      <c r="AZ19" s="627"/>
      <c r="BA19" s="627"/>
      <c r="BB19" s="627"/>
      <c r="BC19" s="627"/>
      <c r="BD19" s="627"/>
      <c r="BE19" s="627"/>
      <c r="BF19" s="628"/>
      <c r="BG19" s="629" t="s">
        <v>230</v>
      </c>
      <c r="BH19" s="630"/>
      <c r="BI19" s="630"/>
      <c r="BJ19" s="630"/>
      <c r="BK19" s="630"/>
      <c r="BL19" s="630"/>
      <c r="BM19" s="630"/>
      <c r="BN19" s="631"/>
      <c r="BO19" s="656" t="s">
        <v>129</v>
      </c>
      <c r="BP19" s="656"/>
      <c r="BQ19" s="656"/>
      <c r="BR19" s="656"/>
      <c r="BS19" s="657" t="s">
        <v>230</v>
      </c>
      <c r="BT19" s="657"/>
      <c r="BU19" s="657"/>
      <c r="BV19" s="657"/>
      <c r="BW19" s="657"/>
      <c r="BX19" s="657"/>
      <c r="BY19" s="657"/>
      <c r="BZ19" s="657"/>
      <c r="CA19" s="657"/>
      <c r="CB19" s="724"/>
      <c r="CD19" s="671" t="s">
        <v>270</v>
      </c>
      <c r="CE19" s="668"/>
      <c r="CF19" s="668"/>
      <c r="CG19" s="668"/>
      <c r="CH19" s="668"/>
      <c r="CI19" s="668"/>
      <c r="CJ19" s="668"/>
      <c r="CK19" s="668"/>
      <c r="CL19" s="668"/>
      <c r="CM19" s="668"/>
      <c r="CN19" s="668"/>
      <c r="CO19" s="668"/>
      <c r="CP19" s="668"/>
      <c r="CQ19" s="669"/>
      <c r="CR19" s="629" t="s">
        <v>230</v>
      </c>
      <c r="CS19" s="630"/>
      <c r="CT19" s="630"/>
      <c r="CU19" s="630"/>
      <c r="CV19" s="630"/>
      <c r="CW19" s="630"/>
      <c r="CX19" s="630"/>
      <c r="CY19" s="631"/>
      <c r="CZ19" s="656" t="s">
        <v>129</v>
      </c>
      <c r="DA19" s="656"/>
      <c r="DB19" s="656"/>
      <c r="DC19" s="656"/>
      <c r="DD19" s="635" t="s">
        <v>129</v>
      </c>
      <c r="DE19" s="630"/>
      <c r="DF19" s="630"/>
      <c r="DG19" s="630"/>
      <c r="DH19" s="630"/>
      <c r="DI19" s="630"/>
      <c r="DJ19" s="630"/>
      <c r="DK19" s="630"/>
      <c r="DL19" s="630"/>
      <c r="DM19" s="630"/>
      <c r="DN19" s="630"/>
      <c r="DO19" s="630"/>
      <c r="DP19" s="631"/>
      <c r="DQ19" s="635" t="s">
        <v>230</v>
      </c>
      <c r="DR19" s="630"/>
      <c r="DS19" s="630"/>
      <c r="DT19" s="630"/>
      <c r="DU19" s="630"/>
      <c r="DV19" s="630"/>
      <c r="DW19" s="630"/>
      <c r="DX19" s="630"/>
      <c r="DY19" s="630"/>
      <c r="DZ19" s="630"/>
      <c r="EA19" s="630"/>
      <c r="EB19" s="630"/>
      <c r="EC19" s="670"/>
    </row>
    <row r="20" spans="2:133" ht="11.25" customHeight="1" x14ac:dyDescent="0.2">
      <c r="B20" s="626" t="s">
        <v>271</v>
      </c>
      <c r="C20" s="627"/>
      <c r="D20" s="627"/>
      <c r="E20" s="627"/>
      <c r="F20" s="627"/>
      <c r="G20" s="627"/>
      <c r="H20" s="627"/>
      <c r="I20" s="627"/>
      <c r="J20" s="627"/>
      <c r="K20" s="627"/>
      <c r="L20" s="627"/>
      <c r="M20" s="627"/>
      <c r="N20" s="627"/>
      <c r="O20" s="627"/>
      <c r="P20" s="627"/>
      <c r="Q20" s="628"/>
      <c r="R20" s="629">
        <v>1015</v>
      </c>
      <c r="S20" s="630"/>
      <c r="T20" s="630"/>
      <c r="U20" s="630"/>
      <c r="V20" s="630"/>
      <c r="W20" s="630"/>
      <c r="X20" s="630"/>
      <c r="Y20" s="631"/>
      <c r="Z20" s="656">
        <v>0</v>
      </c>
      <c r="AA20" s="656"/>
      <c r="AB20" s="656"/>
      <c r="AC20" s="656"/>
      <c r="AD20" s="657">
        <v>1015</v>
      </c>
      <c r="AE20" s="657"/>
      <c r="AF20" s="657"/>
      <c r="AG20" s="657"/>
      <c r="AH20" s="657"/>
      <c r="AI20" s="657"/>
      <c r="AJ20" s="657"/>
      <c r="AK20" s="657"/>
      <c r="AL20" s="632">
        <v>0</v>
      </c>
      <c r="AM20" s="633"/>
      <c r="AN20" s="633"/>
      <c r="AO20" s="658"/>
      <c r="AP20" s="626" t="s">
        <v>272</v>
      </c>
      <c r="AQ20" s="627"/>
      <c r="AR20" s="627"/>
      <c r="AS20" s="627"/>
      <c r="AT20" s="627"/>
      <c r="AU20" s="627"/>
      <c r="AV20" s="627"/>
      <c r="AW20" s="627"/>
      <c r="AX20" s="627"/>
      <c r="AY20" s="627"/>
      <c r="AZ20" s="627"/>
      <c r="BA20" s="627"/>
      <c r="BB20" s="627"/>
      <c r="BC20" s="627"/>
      <c r="BD20" s="627"/>
      <c r="BE20" s="627"/>
      <c r="BF20" s="628"/>
      <c r="BG20" s="629" t="s">
        <v>230</v>
      </c>
      <c r="BH20" s="630"/>
      <c r="BI20" s="630"/>
      <c r="BJ20" s="630"/>
      <c r="BK20" s="630"/>
      <c r="BL20" s="630"/>
      <c r="BM20" s="630"/>
      <c r="BN20" s="631"/>
      <c r="BO20" s="656" t="s">
        <v>230</v>
      </c>
      <c r="BP20" s="656"/>
      <c r="BQ20" s="656"/>
      <c r="BR20" s="656"/>
      <c r="BS20" s="657" t="s">
        <v>230</v>
      </c>
      <c r="BT20" s="657"/>
      <c r="BU20" s="657"/>
      <c r="BV20" s="657"/>
      <c r="BW20" s="657"/>
      <c r="BX20" s="657"/>
      <c r="BY20" s="657"/>
      <c r="BZ20" s="657"/>
      <c r="CA20" s="657"/>
      <c r="CB20" s="724"/>
      <c r="CD20" s="671" t="s">
        <v>273</v>
      </c>
      <c r="CE20" s="668"/>
      <c r="CF20" s="668"/>
      <c r="CG20" s="668"/>
      <c r="CH20" s="668"/>
      <c r="CI20" s="668"/>
      <c r="CJ20" s="668"/>
      <c r="CK20" s="668"/>
      <c r="CL20" s="668"/>
      <c r="CM20" s="668"/>
      <c r="CN20" s="668"/>
      <c r="CO20" s="668"/>
      <c r="CP20" s="668"/>
      <c r="CQ20" s="669"/>
      <c r="CR20" s="629">
        <v>3462209</v>
      </c>
      <c r="CS20" s="630"/>
      <c r="CT20" s="630"/>
      <c r="CU20" s="630"/>
      <c r="CV20" s="630"/>
      <c r="CW20" s="630"/>
      <c r="CX20" s="630"/>
      <c r="CY20" s="631"/>
      <c r="CZ20" s="656">
        <v>100</v>
      </c>
      <c r="DA20" s="656"/>
      <c r="DB20" s="656"/>
      <c r="DC20" s="656"/>
      <c r="DD20" s="635">
        <v>340061</v>
      </c>
      <c r="DE20" s="630"/>
      <c r="DF20" s="630"/>
      <c r="DG20" s="630"/>
      <c r="DH20" s="630"/>
      <c r="DI20" s="630"/>
      <c r="DJ20" s="630"/>
      <c r="DK20" s="630"/>
      <c r="DL20" s="630"/>
      <c r="DM20" s="630"/>
      <c r="DN20" s="630"/>
      <c r="DO20" s="630"/>
      <c r="DP20" s="631"/>
      <c r="DQ20" s="635">
        <v>2578968</v>
      </c>
      <c r="DR20" s="630"/>
      <c r="DS20" s="630"/>
      <c r="DT20" s="630"/>
      <c r="DU20" s="630"/>
      <c r="DV20" s="630"/>
      <c r="DW20" s="630"/>
      <c r="DX20" s="630"/>
      <c r="DY20" s="630"/>
      <c r="DZ20" s="630"/>
      <c r="EA20" s="630"/>
      <c r="EB20" s="630"/>
      <c r="EC20" s="670"/>
    </row>
    <row r="21" spans="2:133" ht="11.25" customHeight="1" x14ac:dyDescent="0.2">
      <c r="B21" s="626" t="s">
        <v>274</v>
      </c>
      <c r="C21" s="627"/>
      <c r="D21" s="627"/>
      <c r="E21" s="627"/>
      <c r="F21" s="627"/>
      <c r="G21" s="627"/>
      <c r="H21" s="627"/>
      <c r="I21" s="627"/>
      <c r="J21" s="627"/>
      <c r="K21" s="627"/>
      <c r="L21" s="627"/>
      <c r="M21" s="627"/>
      <c r="N21" s="627"/>
      <c r="O21" s="627"/>
      <c r="P21" s="627"/>
      <c r="Q21" s="628"/>
      <c r="R21" s="629">
        <v>419</v>
      </c>
      <c r="S21" s="630"/>
      <c r="T21" s="630"/>
      <c r="U21" s="630"/>
      <c r="V21" s="630"/>
      <c r="W21" s="630"/>
      <c r="X21" s="630"/>
      <c r="Y21" s="631"/>
      <c r="Z21" s="656">
        <v>0</v>
      </c>
      <c r="AA21" s="656"/>
      <c r="AB21" s="656"/>
      <c r="AC21" s="656"/>
      <c r="AD21" s="657">
        <v>419</v>
      </c>
      <c r="AE21" s="657"/>
      <c r="AF21" s="657"/>
      <c r="AG21" s="657"/>
      <c r="AH21" s="657"/>
      <c r="AI21" s="657"/>
      <c r="AJ21" s="657"/>
      <c r="AK21" s="657"/>
      <c r="AL21" s="632">
        <v>0</v>
      </c>
      <c r="AM21" s="633"/>
      <c r="AN21" s="633"/>
      <c r="AO21" s="658"/>
      <c r="AP21" s="721" t="s">
        <v>275</v>
      </c>
      <c r="AQ21" s="729"/>
      <c r="AR21" s="729"/>
      <c r="AS21" s="729"/>
      <c r="AT21" s="729"/>
      <c r="AU21" s="729"/>
      <c r="AV21" s="729"/>
      <c r="AW21" s="729"/>
      <c r="AX21" s="729"/>
      <c r="AY21" s="729"/>
      <c r="AZ21" s="729"/>
      <c r="BA21" s="729"/>
      <c r="BB21" s="729"/>
      <c r="BC21" s="729"/>
      <c r="BD21" s="729"/>
      <c r="BE21" s="729"/>
      <c r="BF21" s="723"/>
      <c r="BG21" s="629" t="s">
        <v>230</v>
      </c>
      <c r="BH21" s="630"/>
      <c r="BI21" s="630"/>
      <c r="BJ21" s="630"/>
      <c r="BK21" s="630"/>
      <c r="BL21" s="630"/>
      <c r="BM21" s="630"/>
      <c r="BN21" s="631"/>
      <c r="BO21" s="656" t="s">
        <v>230</v>
      </c>
      <c r="BP21" s="656"/>
      <c r="BQ21" s="656"/>
      <c r="BR21" s="656"/>
      <c r="BS21" s="657" t="s">
        <v>230</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276</v>
      </c>
      <c r="C22" s="693"/>
      <c r="D22" s="693"/>
      <c r="E22" s="693"/>
      <c r="F22" s="693"/>
      <c r="G22" s="693"/>
      <c r="H22" s="693"/>
      <c r="I22" s="693"/>
      <c r="J22" s="693"/>
      <c r="K22" s="693"/>
      <c r="L22" s="693"/>
      <c r="M22" s="693"/>
      <c r="N22" s="693"/>
      <c r="O22" s="693"/>
      <c r="P22" s="693"/>
      <c r="Q22" s="694"/>
      <c r="R22" s="629">
        <v>36779</v>
      </c>
      <c r="S22" s="630"/>
      <c r="T22" s="630"/>
      <c r="U22" s="630"/>
      <c r="V22" s="630"/>
      <c r="W22" s="630"/>
      <c r="X22" s="630"/>
      <c r="Y22" s="631"/>
      <c r="Z22" s="656">
        <v>1</v>
      </c>
      <c r="AA22" s="656"/>
      <c r="AB22" s="656"/>
      <c r="AC22" s="656"/>
      <c r="AD22" s="657">
        <v>36779</v>
      </c>
      <c r="AE22" s="657"/>
      <c r="AF22" s="657"/>
      <c r="AG22" s="657"/>
      <c r="AH22" s="657"/>
      <c r="AI22" s="657"/>
      <c r="AJ22" s="657"/>
      <c r="AK22" s="657"/>
      <c r="AL22" s="632">
        <v>1.6</v>
      </c>
      <c r="AM22" s="633"/>
      <c r="AN22" s="633"/>
      <c r="AO22" s="658"/>
      <c r="AP22" s="721" t="s">
        <v>277</v>
      </c>
      <c r="AQ22" s="729"/>
      <c r="AR22" s="729"/>
      <c r="AS22" s="729"/>
      <c r="AT22" s="729"/>
      <c r="AU22" s="729"/>
      <c r="AV22" s="729"/>
      <c r="AW22" s="729"/>
      <c r="AX22" s="729"/>
      <c r="AY22" s="729"/>
      <c r="AZ22" s="729"/>
      <c r="BA22" s="729"/>
      <c r="BB22" s="729"/>
      <c r="BC22" s="729"/>
      <c r="BD22" s="729"/>
      <c r="BE22" s="729"/>
      <c r="BF22" s="723"/>
      <c r="BG22" s="629" t="s">
        <v>129</v>
      </c>
      <c r="BH22" s="630"/>
      <c r="BI22" s="630"/>
      <c r="BJ22" s="630"/>
      <c r="BK22" s="630"/>
      <c r="BL22" s="630"/>
      <c r="BM22" s="630"/>
      <c r="BN22" s="631"/>
      <c r="BO22" s="656" t="s">
        <v>230</v>
      </c>
      <c r="BP22" s="656"/>
      <c r="BQ22" s="656"/>
      <c r="BR22" s="656"/>
      <c r="BS22" s="657" t="s">
        <v>230</v>
      </c>
      <c r="BT22" s="657"/>
      <c r="BU22" s="657"/>
      <c r="BV22" s="657"/>
      <c r="BW22" s="657"/>
      <c r="BX22" s="657"/>
      <c r="BY22" s="657"/>
      <c r="BZ22" s="657"/>
      <c r="CA22" s="657"/>
      <c r="CB22" s="724"/>
      <c r="CD22" s="731" t="s">
        <v>278</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279</v>
      </c>
      <c r="C23" s="627"/>
      <c r="D23" s="627"/>
      <c r="E23" s="627"/>
      <c r="F23" s="627"/>
      <c r="G23" s="627"/>
      <c r="H23" s="627"/>
      <c r="I23" s="627"/>
      <c r="J23" s="627"/>
      <c r="K23" s="627"/>
      <c r="L23" s="627"/>
      <c r="M23" s="627"/>
      <c r="N23" s="627"/>
      <c r="O23" s="627"/>
      <c r="P23" s="627"/>
      <c r="Q23" s="628"/>
      <c r="R23" s="629">
        <v>1178279</v>
      </c>
      <c r="S23" s="630"/>
      <c r="T23" s="630"/>
      <c r="U23" s="630"/>
      <c r="V23" s="630"/>
      <c r="W23" s="630"/>
      <c r="X23" s="630"/>
      <c r="Y23" s="631"/>
      <c r="Z23" s="656">
        <v>32.200000000000003</v>
      </c>
      <c r="AA23" s="656"/>
      <c r="AB23" s="656"/>
      <c r="AC23" s="656"/>
      <c r="AD23" s="657">
        <v>1127332</v>
      </c>
      <c r="AE23" s="657"/>
      <c r="AF23" s="657"/>
      <c r="AG23" s="657"/>
      <c r="AH23" s="657"/>
      <c r="AI23" s="657"/>
      <c r="AJ23" s="657"/>
      <c r="AK23" s="657"/>
      <c r="AL23" s="632">
        <v>50.4</v>
      </c>
      <c r="AM23" s="633"/>
      <c r="AN23" s="633"/>
      <c r="AO23" s="658"/>
      <c r="AP23" s="721" t="s">
        <v>280</v>
      </c>
      <c r="AQ23" s="729"/>
      <c r="AR23" s="729"/>
      <c r="AS23" s="729"/>
      <c r="AT23" s="729"/>
      <c r="AU23" s="729"/>
      <c r="AV23" s="729"/>
      <c r="AW23" s="729"/>
      <c r="AX23" s="729"/>
      <c r="AY23" s="729"/>
      <c r="AZ23" s="729"/>
      <c r="BA23" s="729"/>
      <c r="BB23" s="729"/>
      <c r="BC23" s="729"/>
      <c r="BD23" s="729"/>
      <c r="BE23" s="729"/>
      <c r="BF23" s="723"/>
      <c r="BG23" s="629" t="s">
        <v>129</v>
      </c>
      <c r="BH23" s="630"/>
      <c r="BI23" s="630"/>
      <c r="BJ23" s="630"/>
      <c r="BK23" s="630"/>
      <c r="BL23" s="630"/>
      <c r="BM23" s="630"/>
      <c r="BN23" s="631"/>
      <c r="BO23" s="656" t="s">
        <v>129</v>
      </c>
      <c r="BP23" s="656"/>
      <c r="BQ23" s="656"/>
      <c r="BR23" s="656"/>
      <c r="BS23" s="657" t="s">
        <v>230</v>
      </c>
      <c r="BT23" s="657"/>
      <c r="BU23" s="657"/>
      <c r="BV23" s="657"/>
      <c r="BW23" s="657"/>
      <c r="BX23" s="657"/>
      <c r="BY23" s="657"/>
      <c r="BZ23" s="657"/>
      <c r="CA23" s="657"/>
      <c r="CB23" s="724"/>
      <c r="CD23" s="731" t="s">
        <v>219</v>
      </c>
      <c r="CE23" s="732"/>
      <c r="CF23" s="732"/>
      <c r="CG23" s="732"/>
      <c r="CH23" s="732"/>
      <c r="CI23" s="732"/>
      <c r="CJ23" s="732"/>
      <c r="CK23" s="732"/>
      <c r="CL23" s="732"/>
      <c r="CM23" s="732"/>
      <c r="CN23" s="732"/>
      <c r="CO23" s="732"/>
      <c r="CP23" s="732"/>
      <c r="CQ23" s="733"/>
      <c r="CR23" s="731" t="s">
        <v>281</v>
      </c>
      <c r="CS23" s="732"/>
      <c r="CT23" s="732"/>
      <c r="CU23" s="732"/>
      <c r="CV23" s="732"/>
      <c r="CW23" s="732"/>
      <c r="CX23" s="732"/>
      <c r="CY23" s="733"/>
      <c r="CZ23" s="731" t="s">
        <v>282</v>
      </c>
      <c r="DA23" s="732"/>
      <c r="DB23" s="732"/>
      <c r="DC23" s="733"/>
      <c r="DD23" s="731" t="s">
        <v>283</v>
      </c>
      <c r="DE23" s="732"/>
      <c r="DF23" s="732"/>
      <c r="DG23" s="732"/>
      <c r="DH23" s="732"/>
      <c r="DI23" s="732"/>
      <c r="DJ23" s="732"/>
      <c r="DK23" s="733"/>
      <c r="DL23" s="740" t="s">
        <v>284</v>
      </c>
      <c r="DM23" s="741"/>
      <c r="DN23" s="741"/>
      <c r="DO23" s="741"/>
      <c r="DP23" s="741"/>
      <c r="DQ23" s="741"/>
      <c r="DR23" s="741"/>
      <c r="DS23" s="741"/>
      <c r="DT23" s="741"/>
      <c r="DU23" s="741"/>
      <c r="DV23" s="742"/>
      <c r="DW23" s="731" t="s">
        <v>285</v>
      </c>
      <c r="DX23" s="732"/>
      <c r="DY23" s="732"/>
      <c r="DZ23" s="732"/>
      <c r="EA23" s="732"/>
      <c r="EB23" s="732"/>
      <c r="EC23" s="733"/>
    </row>
    <row r="24" spans="2:133" ht="11.25" customHeight="1" x14ac:dyDescent="0.2">
      <c r="B24" s="626" t="s">
        <v>286</v>
      </c>
      <c r="C24" s="627"/>
      <c r="D24" s="627"/>
      <c r="E24" s="627"/>
      <c r="F24" s="627"/>
      <c r="G24" s="627"/>
      <c r="H24" s="627"/>
      <c r="I24" s="627"/>
      <c r="J24" s="627"/>
      <c r="K24" s="627"/>
      <c r="L24" s="627"/>
      <c r="M24" s="627"/>
      <c r="N24" s="627"/>
      <c r="O24" s="627"/>
      <c r="P24" s="627"/>
      <c r="Q24" s="628"/>
      <c r="R24" s="629">
        <v>1127332</v>
      </c>
      <c r="S24" s="630"/>
      <c r="T24" s="630"/>
      <c r="U24" s="630"/>
      <c r="V24" s="630"/>
      <c r="W24" s="630"/>
      <c r="X24" s="630"/>
      <c r="Y24" s="631"/>
      <c r="Z24" s="656">
        <v>30.8</v>
      </c>
      <c r="AA24" s="656"/>
      <c r="AB24" s="656"/>
      <c r="AC24" s="656"/>
      <c r="AD24" s="657">
        <v>1127332</v>
      </c>
      <c r="AE24" s="657"/>
      <c r="AF24" s="657"/>
      <c r="AG24" s="657"/>
      <c r="AH24" s="657"/>
      <c r="AI24" s="657"/>
      <c r="AJ24" s="657"/>
      <c r="AK24" s="657"/>
      <c r="AL24" s="632">
        <v>50.4</v>
      </c>
      <c r="AM24" s="633"/>
      <c r="AN24" s="633"/>
      <c r="AO24" s="658"/>
      <c r="AP24" s="721" t="s">
        <v>287</v>
      </c>
      <c r="AQ24" s="729"/>
      <c r="AR24" s="729"/>
      <c r="AS24" s="729"/>
      <c r="AT24" s="729"/>
      <c r="AU24" s="729"/>
      <c r="AV24" s="729"/>
      <c r="AW24" s="729"/>
      <c r="AX24" s="729"/>
      <c r="AY24" s="729"/>
      <c r="AZ24" s="729"/>
      <c r="BA24" s="729"/>
      <c r="BB24" s="729"/>
      <c r="BC24" s="729"/>
      <c r="BD24" s="729"/>
      <c r="BE24" s="729"/>
      <c r="BF24" s="723"/>
      <c r="BG24" s="629" t="s">
        <v>230</v>
      </c>
      <c r="BH24" s="630"/>
      <c r="BI24" s="630"/>
      <c r="BJ24" s="630"/>
      <c r="BK24" s="630"/>
      <c r="BL24" s="630"/>
      <c r="BM24" s="630"/>
      <c r="BN24" s="631"/>
      <c r="BO24" s="656" t="s">
        <v>230</v>
      </c>
      <c r="BP24" s="656"/>
      <c r="BQ24" s="656"/>
      <c r="BR24" s="656"/>
      <c r="BS24" s="657" t="s">
        <v>230</v>
      </c>
      <c r="BT24" s="657"/>
      <c r="BU24" s="657"/>
      <c r="BV24" s="657"/>
      <c r="BW24" s="657"/>
      <c r="BX24" s="657"/>
      <c r="BY24" s="657"/>
      <c r="BZ24" s="657"/>
      <c r="CA24" s="657"/>
      <c r="CB24" s="724"/>
      <c r="CD24" s="685" t="s">
        <v>288</v>
      </c>
      <c r="CE24" s="686"/>
      <c r="CF24" s="686"/>
      <c r="CG24" s="686"/>
      <c r="CH24" s="686"/>
      <c r="CI24" s="686"/>
      <c r="CJ24" s="686"/>
      <c r="CK24" s="686"/>
      <c r="CL24" s="686"/>
      <c r="CM24" s="686"/>
      <c r="CN24" s="686"/>
      <c r="CO24" s="686"/>
      <c r="CP24" s="686"/>
      <c r="CQ24" s="687"/>
      <c r="CR24" s="682">
        <v>1391557</v>
      </c>
      <c r="CS24" s="683"/>
      <c r="CT24" s="683"/>
      <c r="CU24" s="683"/>
      <c r="CV24" s="683"/>
      <c r="CW24" s="683"/>
      <c r="CX24" s="683"/>
      <c r="CY24" s="726"/>
      <c r="CZ24" s="727">
        <v>40.200000000000003</v>
      </c>
      <c r="DA24" s="701"/>
      <c r="DB24" s="701"/>
      <c r="DC24" s="730"/>
      <c r="DD24" s="725">
        <v>996171</v>
      </c>
      <c r="DE24" s="683"/>
      <c r="DF24" s="683"/>
      <c r="DG24" s="683"/>
      <c r="DH24" s="683"/>
      <c r="DI24" s="683"/>
      <c r="DJ24" s="683"/>
      <c r="DK24" s="726"/>
      <c r="DL24" s="725">
        <v>993630</v>
      </c>
      <c r="DM24" s="683"/>
      <c r="DN24" s="683"/>
      <c r="DO24" s="683"/>
      <c r="DP24" s="683"/>
      <c r="DQ24" s="683"/>
      <c r="DR24" s="683"/>
      <c r="DS24" s="683"/>
      <c r="DT24" s="683"/>
      <c r="DU24" s="683"/>
      <c r="DV24" s="726"/>
      <c r="DW24" s="727">
        <v>42</v>
      </c>
      <c r="DX24" s="701"/>
      <c r="DY24" s="701"/>
      <c r="DZ24" s="701"/>
      <c r="EA24" s="701"/>
      <c r="EB24" s="701"/>
      <c r="EC24" s="728"/>
    </row>
    <row r="25" spans="2:133" ht="11.25" customHeight="1" x14ac:dyDescent="0.2">
      <c r="B25" s="626" t="s">
        <v>289</v>
      </c>
      <c r="C25" s="627"/>
      <c r="D25" s="627"/>
      <c r="E25" s="627"/>
      <c r="F25" s="627"/>
      <c r="G25" s="627"/>
      <c r="H25" s="627"/>
      <c r="I25" s="627"/>
      <c r="J25" s="627"/>
      <c r="K25" s="627"/>
      <c r="L25" s="627"/>
      <c r="M25" s="627"/>
      <c r="N25" s="627"/>
      <c r="O25" s="627"/>
      <c r="P25" s="627"/>
      <c r="Q25" s="628"/>
      <c r="R25" s="629">
        <v>50947</v>
      </c>
      <c r="S25" s="630"/>
      <c r="T25" s="630"/>
      <c r="U25" s="630"/>
      <c r="V25" s="630"/>
      <c r="W25" s="630"/>
      <c r="X25" s="630"/>
      <c r="Y25" s="631"/>
      <c r="Z25" s="656">
        <v>1.4</v>
      </c>
      <c r="AA25" s="656"/>
      <c r="AB25" s="656"/>
      <c r="AC25" s="656"/>
      <c r="AD25" s="657" t="s">
        <v>129</v>
      </c>
      <c r="AE25" s="657"/>
      <c r="AF25" s="657"/>
      <c r="AG25" s="657"/>
      <c r="AH25" s="657"/>
      <c r="AI25" s="657"/>
      <c r="AJ25" s="657"/>
      <c r="AK25" s="657"/>
      <c r="AL25" s="632" t="s">
        <v>230</v>
      </c>
      <c r="AM25" s="633"/>
      <c r="AN25" s="633"/>
      <c r="AO25" s="658"/>
      <c r="AP25" s="721" t="s">
        <v>290</v>
      </c>
      <c r="AQ25" s="729"/>
      <c r="AR25" s="729"/>
      <c r="AS25" s="729"/>
      <c r="AT25" s="729"/>
      <c r="AU25" s="729"/>
      <c r="AV25" s="729"/>
      <c r="AW25" s="729"/>
      <c r="AX25" s="729"/>
      <c r="AY25" s="729"/>
      <c r="AZ25" s="729"/>
      <c r="BA25" s="729"/>
      <c r="BB25" s="729"/>
      <c r="BC25" s="729"/>
      <c r="BD25" s="729"/>
      <c r="BE25" s="729"/>
      <c r="BF25" s="723"/>
      <c r="BG25" s="629" t="s">
        <v>230</v>
      </c>
      <c r="BH25" s="630"/>
      <c r="BI25" s="630"/>
      <c r="BJ25" s="630"/>
      <c r="BK25" s="630"/>
      <c r="BL25" s="630"/>
      <c r="BM25" s="630"/>
      <c r="BN25" s="631"/>
      <c r="BO25" s="656" t="s">
        <v>129</v>
      </c>
      <c r="BP25" s="656"/>
      <c r="BQ25" s="656"/>
      <c r="BR25" s="656"/>
      <c r="BS25" s="657" t="s">
        <v>230</v>
      </c>
      <c r="BT25" s="657"/>
      <c r="BU25" s="657"/>
      <c r="BV25" s="657"/>
      <c r="BW25" s="657"/>
      <c r="BX25" s="657"/>
      <c r="BY25" s="657"/>
      <c r="BZ25" s="657"/>
      <c r="CA25" s="657"/>
      <c r="CB25" s="724"/>
      <c r="CD25" s="671" t="s">
        <v>291</v>
      </c>
      <c r="CE25" s="668"/>
      <c r="CF25" s="668"/>
      <c r="CG25" s="668"/>
      <c r="CH25" s="668"/>
      <c r="CI25" s="668"/>
      <c r="CJ25" s="668"/>
      <c r="CK25" s="668"/>
      <c r="CL25" s="668"/>
      <c r="CM25" s="668"/>
      <c r="CN25" s="668"/>
      <c r="CO25" s="668"/>
      <c r="CP25" s="668"/>
      <c r="CQ25" s="669"/>
      <c r="CR25" s="629">
        <v>669513</v>
      </c>
      <c r="CS25" s="640"/>
      <c r="CT25" s="640"/>
      <c r="CU25" s="640"/>
      <c r="CV25" s="640"/>
      <c r="CW25" s="640"/>
      <c r="CX25" s="640"/>
      <c r="CY25" s="641"/>
      <c r="CZ25" s="632">
        <v>19.3</v>
      </c>
      <c r="DA25" s="642"/>
      <c r="DB25" s="642"/>
      <c r="DC25" s="643"/>
      <c r="DD25" s="635">
        <v>619491</v>
      </c>
      <c r="DE25" s="640"/>
      <c r="DF25" s="640"/>
      <c r="DG25" s="640"/>
      <c r="DH25" s="640"/>
      <c r="DI25" s="640"/>
      <c r="DJ25" s="640"/>
      <c r="DK25" s="641"/>
      <c r="DL25" s="635">
        <v>619014</v>
      </c>
      <c r="DM25" s="640"/>
      <c r="DN25" s="640"/>
      <c r="DO25" s="640"/>
      <c r="DP25" s="640"/>
      <c r="DQ25" s="640"/>
      <c r="DR25" s="640"/>
      <c r="DS25" s="640"/>
      <c r="DT25" s="640"/>
      <c r="DU25" s="640"/>
      <c r="DV25" s="641"/>
      <c r="DW25" s="632">
        <v>26.2</v>
      </c>
      <c r="DX25" s="642"/>
      <c r="DY25" s="642"/>
      <c r="DZ25" s="642"/>
      <c r="EA25" s="642"/>
      <c r="EB25" s="642"/>
      <c r="EC25" s="663"/>
    </row>
    <row r="26" spans="2:133" ht="11.25" customHeight="1" x14ac:dyDescent="0.2">
      <c r="B26" s="626" t="s">
        <v>292</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56" t="s">
        <v>230</v>
      </c>
      <c r="AA26" s="656"/>
      <c r="AB26" s="656"/>
      <c r="AC26" s="656"/>
      <c r="AD26" s="657" t="s">
        <v>230</v>
      </c>
      <c r="AE26" s="657"/>
      <c r="AF26" s="657"/>
      <c r="AG26" s="657"/>
      <c r="AH26" s="657"/>
      <c r="AI26" s="657"/>
      <c r="AJ26" s="657"/>
      <c r="AK26" s="657"/>
      <c r="AL26" s="632" t="s">
        <v>230</v>
      </c>
      <c r="AM26" s="633"/>
      <c r="AN26" s="633"/>
      <c r="AO26" s="658"/>
      <c r="AP26" s="721" t="s">
        <v>293</v>
      </c>
      <c r="AQ26" s="722"/>
      <c r="AR26" s="722"/>
      <c r="AS26" s="722"/>
      <c r="AT26" s="722"/>
      <c r="AU26" s="722"/>
      <c r="AV26" s="722"/>
      <c r="AW26" s="722"/>
      <c r="AX26" s="722"/>
      <c r="AY26" s="722"/>
      <c r="AZ26" s="722"/>
      <c r="BA26" s="722"/>
      <c r="BB26" s="722"/>
      <c r="BC26" s="722"/>
      <c r="BD26" s="722"/>
      <c r="BE26" s="722"/>
      <c r="BF26" s="723"/>
      <c r="BG26" s="629" t="s">
        <v>129</v>
      </c>
      <c r="BH26" s="630"/>
      <c r="BI26" s="630"/>
      <c r="BJ26" s="630"/>
      <c r="BK26" s="630"/>
      <c r="BL26" s="630"/>
      <c r="BM26" s="630"/>
      <c r="BN26" s="631"/>
      <c r="BO26" s="656" t="s">
        <v>230</v>
      </c>
      <c r="BP26" s="656"/>
      <c r="BQ26" s="656"/>
      <c r="BR26" s="656"/>
      <c r="BS26" s="657" t="s">
        <v>129</v>
      </c>
      <c r="BT26" s="657"/>
      <c r="BU26" s="657"/>
      <c r="BV26" s="657"/>
      <c r="BW26" s="657"/>
      <c r="BX26" s="657"/>
      <c r="BY26" s="657"/>
      <c r="BZ26" s="657"/>
      <c r="CA26" s="657"/>
      <c r="CB26" s="724"/>
      <c r="CD26" s="671" t="s">
        <v>294</v>
      </c>
      <c r="CE26" s="668"/>
      <c r="CF26" s="668"/>
      <c r="CG26" s="668"/>
      <c r="CH26" s="668"/>
      <c r="CI26" s="668"/>
      <c r="CJ26" s="668"/>
      <c r="CK26" s="668"/>
      <c r="CL26" s="668"/>
      <c r="CM26" s="668"/>
      <c r="CN26" s="668"/>
      <c r="CO26" s="668"/>
      <c r="CP26" s="668"/>
      <c r="CQ26" s="669"/>
      <c r="CR26" s="629">
        <v>361471</v>
      </c>
      <c r="CS26" s="630"/>
      <c r="CT26" s="630"/>
      <c r="CU26" s="630"/>
      <c r="CV26" s="630"/>
      <c r="CW26" s="630"/>
      <c r="CX26" s="630"/>
      <c r="CY26" s="631"/>
      <c r="CZ26" s="632">
        <v>10.4</v>
      </c>
      <c r="DA26" s="642"/>
      <c r="DB26" s="642"/>
      <c r="DC26" s="643"/>
      <c r="DD26" s="635">
        <v>331953</v>
      </c>
      <c r="DE26" s="630"/>
      <c r="DF26" s="630"/>
      <c r="DG26" s="630"/>
      <c r="DH26" s="630"/>
      <c r="DI26" s="630"/>
      <c r="DJ26" s="630"/>
      <c r="DK26" s="631"/>
      <c r="DL26" s="635" t="s">
        <v>230</v>
      </c>
      <c r="DM26" s="630"/>
      <c r="DN26" s="630"/>
      <c r="DO26" s="630"/>
      <c r="DP26" s="630"/>
      <c r="DQ26" s="630"/>
      <c r="DR26" s="630"/>
      <c r="DS26" s="630"/>
      <c r="DT26" s="630"/>
      <c r="DU26" s="630"/>
      <c r="DV26" s="631"/>
      <c r="DW26" s="632" t="s">
        <v>230</v>
      </c>
      <c r="DX26" s="642"/>
      <c r="DY26" s="642"/>
      <c r="DZ26" s="642"/>
      <c r="EA26" s="642"/>
      <c r="EB26" s="642"/>
      <c r="EC26" s="663"/>
    </row>
    <row r="27" spans="2:133" ht="11.25" customHeight="1" x14ac:dyDescent="0.2">
      <c r="B27" s="626" t="s">
        <v>295</v>
      </c>
      <c r="C27" s="627"/>
      <c r="D27" s="627"/>
      <c r="E27" s="627"/>
      <c r="F27" s="627"/>
      <c r="G27" s="627"/>
      <c r="H27" s="627"/>
      <c r="I27" s="627"/>
      <c r="J27" s="627"/>
      <c r="K27" s="627"/>
      <c r="L27" s="627"/>
      <c r="M27" s="627"/>
      <c r="N27" s="627"/>
      <c r="O27" s="627"/>
      <c r="P27" s="627"/>
      <c r="Q27" s="628"/>
      <c r="R27" s="629">
        <v>2281238</v>
      </c>
      <c r="S27" s="630"/>
      <c r="T27" s="630"/>
      <c r="U27" s="630"/>
      <c r="V27" s="630"/>
      <c r="W27" s="630"/>
      <c r="X27" s="630"/>
      <c r="Y27" s="631"/>
      <c r="Z27" s="656">
        <v>62.3</v>
      </c>
      <c r="AA27" s="656"/>
      <c r="AB27" s="656"/>
      <c r="AC27" s="656"/>
      <c r="AD27" s="657">
        <v>2230291</v>
      </c>
      <c r="AE27" s="657"/>
      <c r="AF27" s="657"/>
      <c r="AG27" s="657"/>
      <c r="AH27" s="657"/>
      <c r="AI27" s="657"/>
      <c r="AJ27" s="657"/>
      <c r="AK27" s="657"/>
      <c r="AL27" s="632">
        <v>99.6</v>
      </c>
      <c r="AM27" s="633"/>
      <c r="AN27" s="633"/>
      <c r="AO27" s="658"/>
      <c r="AP27" s="626" t="s">
        <v>296</v>
      </c>
      <c r="AQ27" s="627"/>
      <c r="AR27" s="627"/>
      <c r="AS27" s="627"/>
      <c r="AT27" s="627"/>
      <c r="AU27" s="627"/>
      <c r="AV27" s="627"/>
      <c r="AW27" s="627"/>
      <c r="AX27" s="627"/>
      <c r="AY27" s="627"/>
      <c r="AZ27" s="627"/>
      <c r="BA27" s="627"/>
      <c r="BB27" s="627"/>
      <c r="BC27" s="627"/>
      <c r="BD27" s="627"/>
      <c r="BE27" s="627"/>
      <c r="BF27" s="628"/>
      <c r="BG27" s="629">
        <v>838310</v>
      </c>
      <c r="BH27" s="630"/>
      <c r="BI27" s="630"/>
      <c r="BJ27" s="630"/>
      <c r="BK27" s="630"/>
      <c r="BL27" s="630"/>
      <c r="BM27" s="630"/>
      <c r="BN27" s="631"/>
      <c r="BO27" s="656">
        <v>100</v>
      </c>
      <c r="BP27" s="656"/>
      <c r="BQ27" s="656"/>
      <c r="BR27" s="656"/>
      <c r="BS27" s="657" t="s">
        <v>230</v>
      </c>
      <c r="BT27" s="657"/>
      <c r="BU27" s="657"/>
      <c r="BV27" s="657"/>
      <c r="BW27" s="657"/>
      <c r="BX27" s="657"/>
      <c r="BY27" s="657"/>
      <c r="BZ27" s="657"/>
      <c r="CA27" s="657"/>
      <c r="CB27" s="724"/>
      <c r="CD27" s="671" t="s">
        <v>297</v>
      </c>
      <c r="CE27" s="668"/>
      <c r="CF27" s="668"/>
      <c r="CG27" s="668"/>
      <c r="CH27" s="668"/>
      <c r="CI27" s="668"/>
      <c r="CJ27" s="668"/>
      <c r="CK27" s="668"/>
      <c r="CL27" s="668"/>
      <c r="CM27" s="668"/>
      <c r="CN27" s="668"/>
      <c r="CO27" s="668"/>
      <c r="CP27" s="668"/>
      <c r="CQ27" s="669"/>
      <c r="CR27" s="629">
        <v>432743</v>
      </c>
      <c r="CS27" s="640"/>
      <c r="CT27" s="640"/>
      <c r="CU27" s="640"/>
      <c r="CV27" s="640"/>
      <c r="CW27" s="640"/>
      <c r="CX27" s="640"/>
      <c r="CY27" s="641"/>
      <c r="CZ27" s="632">
        <v>12.5</v>
      </c>
      <c r="DA27" s="642"/>
      <c r="DB27" s="642"/>
      <c r="DC27" s="643"/>
      <c r="DD27" s="635">
        <v>102250</v>
      </c>
      <c r="DE27" s="640"/>
      <c r="DF27" s="640"/>
      <c r="DG27" s="640"/>
      <c r="DH27" s="640"/>
      <c r="DI27" s="640"/>
      <c r="DJ27" s="640"/>
      <c r="DK27" s="641"/>
      <c r="DL27" s="635">
        <v>100186</v>
      </c>
      <c r="DM27" s="640"/>
      <c r="DN27" s="640"/>
      <c r="DO27" s="640"/>
      <c r="DP27" s="640"/>
      <c r="DQ27" s="640"/>
      <c r="DR27" s="640"/>
      <c r="DS27" s="640"/>
      <c r="DT27" s="640"/>
      <c r="DU27" s="640"/>
      <c r="DV27" s="641"/>
      <c r="DW27" s="632">
        <v>4.2</v>
      </c>
      <c r="DX27" s="642"/>
      <c r="DY27" s="642"/>
      <c r="DZ27" s="642"/>
      <c r="EA27" s="642"/>
      <c r="EB27" s="642"/>
      <c r="EC27" s="663"/>
    </row>
    <row r="28" spans="2:133" ht="11.25" customHeight="1" x14ac:dyDescent="0.2">
      <c r="B28" s="626" t="s">
        <v>298</v>
      </c>
      <c r="C28" s="627"/>
      <c r="D28" s="627"/>
      <c r="E28" s="627"/>
      <c r="F28" s="627"/>
      <c r="G28" s="627"/>
      <c r="H28" s="627"/>
      <c r="I28" s="627"/>
      <c r="J28" s="627"/>
      <c r="K28" s="627"/>
      <c r="L28" s="627"/>
      <c r="M28" s="627"/>
      <c r="N28" s="627"/>
      <c r="O28" s="627"/>
      <c r="P28" s="627"/>
      <c r="Q28" s="628"/>
      <c r="R28" s="629" t="s">
        <v>230</v>
      </c>
      <c r="S28" s="630"/>
      <c r="T28" s="630"/>
      <c r="U28" s="630"/>
      <c r="V28" s="630"/>
      <c r="W28" s="630"/>
      <c r="X28" s="630"/>
      <c r="Y28" s="631"/>
      <c r="Z28" s="656" t="s">
        <v>230</v>
      </c>
      <c r="AA28" s="656"/>
      <c r="AB28" s="656"/>
      <c r="AC28" s="656"/>
      <c r="AD28" s="657" t="s">
        <v>129</v>
      </c>
      <c r="AE28" s="657"/>
      <c r="AF28" s="657"/>
      <c r="AG28" s="657"/>
      <c r="AH28" s="657"/>
      <c r="AI28" s="657"/>
      <c r="AJ28" s="657"/>
      <c r="AK28" s="657"/>
      <c r="AL28" s="632" t="s">
        <v>230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299</v>
      </c>
      <c r="CE28" s="668"/>
      <c r="CF28" s="668"/>
      <c r="CG28" s="668"/>
      <c r="CH28" s="668"/>
      <c r="CI28" s="668"/>
      <c r="CJ28" s="668"/>
      <c r="CK28" s="668"/>
      <c r="CL28" s="668"/>
      <c r="CM28" s="668"/>
      <c r="CN28" s="668"/>
      <c r="CO28" s="668"/>
      <c r="CP28" s="668"/>
      <c r="CQ28" s="669"/>
      <c r="CR28" s="629">
        <v>289301</v>
      </c>
      <c r="CS28" s="630"/>
      <c r="CT28" s="630"/>
      <c r="CU28" s="630"/>
      <c r="CV28" s="630"/>
      <c r="CW28" s="630"/>
      <c r="CX28" s="630"/>
      <c r="CY28" s="631"/>
      <c r="CZ28" s="632">
        <v>8.4</v>
      </c>
      <c r="DA28" s="642"/>
      <c r="DB28" s="642"/>
      <c r="DC28" s="643"/>
      <c r="DD28" s="635">
        <v>274430</v>
      </c>
      <c r="DE28" s="630"/>
      <c r="DF28" s="630"/>
      <c r="DG28" s="630"/>
      <c r="DH28" s="630"/>
      <c r="DI28" s="630"/>
      <c r="DJ28" s="630"/>
      <c r="DK28" s="631"/>
      <c r="DL28" s="635">
        <v>274430</v>
      </c>
      <c r="DM28" s="630"/>
      <c r="DN28" s="630"/>
      <c r="DO28" s="630"/>
      <c r="DP28" s="630"/>
      <c r="DQ28" s="630"/>
      <c r="DR28" s="630"/>
      <c r="DS28" s="630"/>
      <c r="DT28" s="630"/>
      <c r="DU28" s="630"/>
      <c r="DV28" s="631"/>
      <c r="DW28" s="632">
        <v>11.6</v>
      </c>
      <c r="DX28" s="642"/>
      <c r="DY28" s="642"/>
      <c r="DZ28" s="642"/>
      <c r="EA28" s="642"/>
      <c r="EB28" s="642"/>
      <c r="EC28" s="663"/>
    </row>
    <row r="29" spans="2:133" ht="11.25" customHeight="1" x14ac:dyDescent="0.2">
      <c r="B29" s="626" t="s">
        <v>300</v>
      </c>
      <c r="C29" s="627"/>
      <c r="D29" s="627"/>
      <c r="E29" s="627"/>
      <c r="F29" s="627"/>
      <c r="G29" s="627"/>
      <c r="H29" s="627"/>
      <c r="I29" s="627"/>
      <c r="J29" s="627"/>
      <c r="K29" s="627"/>
      <c r="L29" s="627"/>
      <c r="M29" s="627"/>
      <c r="N29" s="627"/>
      <c r="O29" s="627"/>
      <c r="P29" s="627"/>
      <c r="Q29" s="628"/>
      <c r="R29" s="629">
        <v>7282</v>
      </c>
      <c r="S29" s="630"/>
      <c r="T29" s="630"/>
      <c r="U29" s="630"/>
      <c r="V29" s="630"/>
      <c r="W29" s="630"/>
      <c r="X29" s="630"/>
      <c r="Y29" s="631"/>
      <c r="Z29" s="656">
        <v>0.2</v>
      </c>
      <c r="AA29" s="656"/>
      <c r="AB29" s="656"/>
      <c r="AC29" s="656"/>
      <c r="AD29" s="657" t="s">
        <v>230</v>
      </c>
      <c r="AE29" s="657"/>
      <c r="AF29" s="657"/>
      <c r="AG29" s="657"/>
      <c r="AH29" s="657"/>
      <c r="AI29" s="657"/>
      <c r="AJ29" s="657"/>
      <c r="AK29" s="657"/>
      <c r="AL29" s="632" t="s">
        <v>129</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301</v>
      </c>
      <c r="CE29" s="716"/>
      <c r="CF29" s="671" t="s">
        <v>302</v>
      </c>
      <c r="CG29" s="668"/>
      <c r="CH29" s="668"/>
      <c r="CI29" s="668"/>
      <c r="CJ29" s="668"/>
      <c r="CK29" s="668"/>
      <c r="CL29" s="668"/>
      <c r="CM29" s="668"/>
      <c r="CN29" s="668"/>
      <c r="CO29" s="668"/>
      <c r="CP29" s="668"/>
      <c r="CQ29" s="669"/>
      <c r="CR29" s="629">
        <v>289301</v>
      </c>
      <c r="CS29" s="640"/>
      <c r="CT29" s="640"/>
      <c r="CU29" s="640"/>
      <c r="CV29" s="640"/>
      <c r="CW29" s="640"/>
      <c r="CX29" s="640"/>
      <c r="CY29" s="641"/>
      <c r="CZ29" s="632">
        <v>8.4</v>
      </c>
      <c r="DA29" s="642"/>
      <c r="DB29" s="642"/>
      <c r="DC29" s="643"/>
      <c r="DD29" s="635">
        <v>274430</v>
      </c>
      <c r="DE29" s="640"/>
      <c r="DF29" s="640"/>
      <c r="DG29" s="640"/>
      <c r="DH29" s="640"/>
      <c r="DI29" s="640"/>
      <c r="DJ29" s="640"/>
      <c r="DK29" s="641"/>
      <c r="DL29" s="635">
        <v>274430</v>
      </c>
      <c r="DM29" s="640"/>
      <c r="DN29" s="640"/>
      <c r="DO29" s="640"/>
      <c r="DP29" s="640"/>
      <c r="DQ29" s="640"/>
      <c r="DR29" s="640"/>
      <c r="DS29" s="640"/>
      <c r="DT29" s="640"/>
      <c r="DU29" s="640"/>
      <c r="DV29" s="641"/>
      <c r="DW29" s="632">
        <v>11.6</v>
      </c>
      <c r="DX29" s="642"/>
      <c r="DY29" s="642"/>
      <c r="DZ29" s="642"/>
      <c r="EA29" s="642"/>
      <c r="EB29" s="642"/>
      <c r="EC29" s="663"/>
    </row>
    <row r="30" spans="2:133" ht="11.25" customHeight="1" x14ac:dyDescent="0.2">
      <c r="B30" s="626" t="s">
        <v>303</v>
      </c>
      <c r="C30" s="627"/>
      <c r="D30" s="627"/>
      <c r="E30" s="627"/>
      <c r="F30" s="627"/>
      <c r="G30" s="627"/>
      <c r="H30" s="627"/>
      <c r="I30" s="627"/>
      <c r="J30" s="627"/>
      <c r="K30" s="627"/>
      <c r="L30" s="627"/>
      <c r="M30" s="627"/>
      <c r="N30" s="627"/>
      <c r="O30" s="627"/>
      <c r="P30" s="627"/>
      <c r="Q30" s="628"/>
      <c r="R30" s="629">
        <v>51805</v>
      </c>
      <c r="S30" s="630"/>
      <c r="T30" s="630"/>
      <c r="U30" s="630"/>
      <c r="V30" s="630"/>
      <c r="W30" s="630"/>
      <c r="X30" s="630"/>
      <c r="Y30" s="631"/>
      <c r="Z30" s="656">
        <v>1.4</v>
      </c>
      <c r="AA30" s="656"/>
      <c r="AB30" s="656"/>
      <c r="AC30" s="656"/>
      <c r="AD30" s="657">
        <v>6732</v>
      </c>
      <c r="AE30" s="657"/>
      <c r="AF30" s="657"/>
      <c r="AG30" s="657"/>
      <c r="AH30" s="657"/>
      <c r="AI30" s="657"/>
      <c r="AJ30" s="657"/>
      <c r="AK30" s="657"/>
      <c r="AL30" s="632">
        <v>0.3</v>
      </c>
      <c r="AM30" s="633"/>
      <c r="AN30" s="633"/>
      <c r="AO30" s="658"/>
      <c r="AP30" s="688" t="s">
        <v>219</v>
      </c>
      <c r="AQ30" s="689"/>
      <c r="AR30" s="689"/>
      <c r="AS30" s="689"/>
      <c r="AT30" s="689"/>
      <c r="AU30" s="689"/>
      <c r="AV30" s="689"/>
      <c r="AW30" s="689"/>
      <c r="AX30" s="689"/>
      <c r="AY30" s="689"/>
      <c r="AZ30" s="689"/>
      <c r="BA30" s="689"/>
      <c r="BB30" s="689"/>
      <c r="BC30" s="689"/>
      <c r="BD30" s="689"/>
      <c r="BE30" s="689"/>
      <c r="BF30" s="690"/>
      <c r="BG30" s="688" t="s">
        <v>304</v>
      </c>
      <c r="BH30" s="704"/>
      <c r="BI30" s="704"/>
      <c r="BJ30" s="704"/>
      <c r="BK30" s="704"/>
      <c r="BL30" s="704"/>
      <c r="BM30" s="704"/>
      <c r="BN30" s="704"/>
      <c r="BO30" s="704"/>
      <c r="BP30" s="704"/>
      <c r="BQ30" s="705"/>
      <c r="BR30" s="688" t="s">
        <v>305</v>
      </c>
      <c r="BS30" s="704"/>
      <c r="BT30" s="704"/>
      <c r="BU30" s="704"/>
      <c r="BV30" s="704"/>
      <c r="BW30" s="704"/>
      <c r="BX30" s="704"/>
      <c r="BY30" s="704"/>
      <c r="BZ30" s="704"/>
      <c r="CA30" s="704"/>
      <c r="CB30" s="705"/>
      <c r="CD30" s="717"/>
      <c r="CE30" s="718"/>
      <c r="CF30" s="671" t="s">
        <v>306</v>
      </c>
      <c r="CG30" s="668"/>
      <c r="CH30" s="668"/>
      <c r="CI30" s="668"/>
      <c r="CJ30" s="668"/>
      <c r="CK30" s="668"/>
      <c r="CL30" s="668"/>
      <c r="CM30" s="668"/>
      <c r="CN30" s="668"/>
      <c r="CO30" s="668"/>
      <c r="CP30" s="668"/>
      <c r="CQ30" s="669"/>
      <c r="CR30" s="629">
        <v>276933</v>
      </c>
      <c r="CS30" s="630"/>
      <c r="CT30" s="630"/>
      <c r="CU30" s="630"/>
      <c r="CV30" s="630"/>
      <c r="CW30" s="630"/>
      <c r="CX30" s="630"/>
      <c r="CY30" s="631"/>
      <c r="CZ30" s="632">
        <v>8</v>
      </c>
      <c r="DA30" s="642"/>
      <c r="DB30" s="642"/>
      <c r="DC30" s="643"/>
      <c r="DD30" s="635">
        <v>262062</v>
      </c>
      <c r="DE30" s="630"/>
      <c r="DF30" s="630"/>
      <c r="DG30" s="630"/>
      <c r="DH30" s="630"/>
      <c r="DI30" s="630"/>
      <c r="DJ30" s="630"/>
      <c r="DK30" s="631"/>
      <c r="DL30" s="635">
        <v>262062</v>
      </c>
      <c r="DM30" s="630"/>
      <c r="DN30" s="630"/>
      <c r="DO30" s="630"/>
      <c r="DP30" s="630"/>
      <c r="DQ30" s="630"/>
      <c r="DR30" s="630"/>
      <c r="DS30" s="630"/>
      <c r="DT30" s="630"/>
      <c r="DU30" s="630"/>
      <c r="DV30" s="631"/>
      <c r="DW30" s="632">
        <v>11.1</v>
      </c>
      <c r="DX30" s="642"/>
      <c r="DY30" s="642"/>
      <c r="DZ30" s="642"/>
      <c r="EA30" s="642"/>
      <c r="EB30" s="642"/>
      <c r="EC30" s="663"/>
    </row>
    <row r="31" spans="2:133" ht="11.25" customHeight="1" x14ac:dyDescent="0.2">
      <c r="B31" s="626" t="s">
        <v>307</v>
      </c>
      <c r="C31" s="627"/>
      <c r="D31" s="627"/>
      <c r="E31" s="627"/>
      <c r="F31" s="627"/>
      <c r="G31" s="627"/>
      <c r="H31" s="627"/>
      <c r="I31" s="627"/>
      <c r="J31" s="627"/>
      <c r="K31" s="627"/>
      <c r="L31" s="627"/>
      <c r="M31" s="627"/>
      <c r="N31" s="627"/>
      <c r="O31" s="627"/>
      <c r="P31" s="627"/>
      <c r="Q31" s="628"/>
      <c r="R31" s="629">
        <v>9710</v>
      </c>
      <c r="S31" s="630"/>
      <c r="T31" s="630"/>
      <c r="U31" s="630"/>
      <c r="V31" s="630"/>
      <c r="W31" s="630"/>
      <c r="X31" s="630"/>
      <c r="Y31" s="631"/>
      <c r="Z31" s="656">
        <v>0.3</v>
      </c>
      <c r="AA31" s="656"/>
      <c r="AB31" s="656"/>
      <c r="AC31" s="656"/>
      <c r="AD31" s="657" t="s">
        <v>230</v>
      </c>
      <c r="AE31" s="657"/>
      <c r="AF31" s="657"/>
      <c r="AG31" s="657"/>
      <c r="AH31" s="657"/>
      <c r="AI31" s="657"/>
      <c r="AJ31" s="657"/>
      <c r="AK31" s="657"/>
      <c r="AL31" s="632" t="s">
        <v>230</v>
      </c>
      <c r="AM31" s="633"/>
      <c r="AN31" s="633"/>
      <c r="AO31" s="658"/>
      <c r="AP31" s="706" t="s">
        <v>308</v>
      </c>
      <c r="AQ31" s="707"/>
      <c r="AR31" s="707"/>
      <c r="AS31" s="707"/>
      <c r="AT31" s="712" t="s">
        <v>309</v>
      </c>
      <c r="AU31" s="217"/>
      <c r="AV31" s="217"/>
      <c r="AW31" s="217"/>
      <c r="AX31" s="696" t="s">
        <v>185</v>
      </c>
      <c r="AY31" s="697"/>
      <c r="AZ31" s="697"/>
      <c r="BA31" s="697"/>
      <c r="BB31" s="697"/>
      <c r="BC31" s="697"/>
      <c r="BD31" s="697"/>
      <c r="BE31" s="697"/>
      <c r="BF31" s="698"/>
      <c r="BG31" s="699">
        <v>99.3</v>
      </c>
      <c r="BH31" s="700"/>
      <c r="BI31" s="700"/>
      <c r="BJ31" s="700"/>
      <c r="BK31" s="700"/>
      <c r="BL31" s="700"/>
      <c r="BM31" s="701">
        <v>96.6</v>
      </c>
      <c r="BN31" s="700"/>
      <c r="BO31" s="700"/>
      <c r="BP31" s="700"/>
      <c r="BQ31" s="702"/>
      <c r="BR31" s="699">
        <v>99.1</v>
      </c>
      <c r="BS31" s="700"/>
      <c r="BT31" s="700"/>
      <c r="BU31" s="700"/>
      <c r="BV31" s="700"/>
      <c r="BW31" s="700"/>
      <c r="BX31" s="701">
        <v>96.5</v>
      </c>
      <c r="BY31" s="700"/>
      <c r="BZ31" s="700"/>
      <c r="CA31" s="700"/>
      <c r="CB31" s="702"/>
      <c r="CD31" s="717"/>
      <c r="CE31" s="718"/>
      <c r="CF31" s="671" t="s">
        <v>310</v>
      </c>
      <c r="CG31" s="668"/>
      <c r="CH31" s="668"/>
      <c r="CI31" s="668"/>
      <c r="CJ31" s="668"/>
      <c r="CK31" s="668"/>
      <c r="CL31" s="668"/>
      <c r="CM31" s="668"/>
      <c r="CN31" s="668"/>
      <c r="CO31" s="668"/>
      <c r="CP31" s="668"/>
      <c r="CQ31" s="669"/>
      <c r="CR31" s="629">
        <v>12368</v>
      </c>
      <c r="CS31" s="640"/>
      <c r="CT31" s="640"/>
      <c r="CU31" s="640"/>
      <c r="CV31" s="640"/>
      <c r="CW31" s="640"/>
      <c r="CX31" s="640"/>
      <c r="CY31" s="641"/>
      <c r="CZ31" s="632">
        <v>0.4</v>
      </c>
      <c r="DA31" s="642"/>
      <c r="DB31" s="642"/>
      <c r="DC31" s="643"/>
      <c r="DD31" s="635">
        <v>12368</v>
      </c>
      <c r="DE31" s="640"/>
      <c r="DF31" s="640"/>
      <c r="DG31" s="640"/>
      <c r="DH31" s="640"/>
      <c r="DI31" s="640"/>
      <c r="DJ31" s="640"/>
      <c r="DK31" s="641"/>
      <c r="DL31" s="635">
        <v>12368</v>
      </c>
      <c r="DM31" s="640"/>
      <c r="DN31" s="640"/>
      <c r="DO31" s="640"/>
      <c r="DP31" s="640"/>
      <c r="DQ31" s="640"/>
      <c r="DR31" s="640"/>
      <c r="DS31" s="640"/>
      <c r="DT31" s="640"/>
      <c r="DU31" s="640"/>
      <c r="DV31" s="641"/>
      <c r="DW31" s="632">
        <v>0.5</v>
      </c>
      <c r="DX31" s="642"/>
      <c r="DY31" s="642"/>
      <c r="DZ31" s="642"/>
      <c r="EA31" s="642"/>
      <c r="EB31" s="642"/>
      <c r="EC31" s="663"/>
    </row>
    <row r="32" spans="2:133" ht="11.25" customHeight="1" x14ac:dyDescent="0.2">
      <c r="B32" s="626" t="s">
        <v>311</v>
      </c>
      <c r="C32" s="627"/>
      <c r="D32" s="627"/>
      <c r="E32" s="627"/>
      <c r="F32" s="627"/>
      <c r="G32" s="627"/>
      <c r="H32" s="627"/>
      <c r="I32" s="627"/>
      <c r="J32" s="627"/>
      <c r="K32" s="627"/>
      <c r="L32" s="627"/>
      <c r="M32" s="627"/>
      <c r="N32" s="627"/>
      <c r="O32" s="627"/>
      <c r="P32" s="627"/>
      <c r="Q32" s="628"/>
      <c r="R32" s="629">
        <v>553004</v>
      </c>
      <c r="S32" s="630"/>
      <c r="T32" s="630"/>
      <c r="U32" s="630"/>
      <c r="V32" s="630"/>
      <c r="W32" s="630"/>
      <c r="X32" s="630"/>
      <c r="Y32" s="631"/>
      <c r="Z32" s="656">
        <v>15.1</v>
      </c>
      <c r="AA32" s="656"/>
      <c r="AB32" s="656"/>
      <c r="AC32" s="656"/>
      <c r="AD32" s="657" t="s">
        <v>129</v>
      </c>
      <c r="AE32" s="657"/>
      <c r="AF32" s="657"/>
      <c r="AG32" s="657"/>
      <c r="AH32" s="657"/>
      <c r="AI32" s="657"/>
      <c r="AJ32" s="657"/>
      <c r="AK32" s="657"/>
      <c r="AL32" s="632" t="s">
        <v>129</v>
      </c>
      <c r="AM32" s="633"/>
      <c r="AN32" s="633"/>
      <c r="AO32" s="658"/>
      <c r="AP32" s="708"/>
      <c r="AQ32" s="709"/>
      <c r="AR32" s="709"/>
      <c r="AS32" s="709"/>
      <c r="AT32" s="713"/>
      <c r="AU32" s="216" t="s">
        <v>312</v>
      </c>
      <c r="AV32" s="216"/>
      <c r="AW32" s="216"/>
      <c r="AX32" s="626" t="s">
        <v>313</v>
      </c>
      <c r="AY32" s="627"/>
      <c r="AZ32" s="627"/>
      <c r="BA32" s="627"/>
      <c r="BB32" s="627"/>
      <c r="BC32" s="627"/>
      <c r="BD32" s="627"/>
      <c r="BE32" s="627"/>
      <c r="BF32" s="628"/>
      <c r="BG32" s="703">
        <v>99.6</v>
      </c>
      <c r="BH32" s="640"/>
      <c r="BI32" s="640"/>
      <c r="BJ32" s="640"/>
      <c r="BK32" s="640"/>
      <c r="BL32" s="640"/>
      <c r="BM32" s="633">
        <v>97.9</v>
      </c>
      <c r="BN32" s="695"/>
      <c r="BO32" s="695"/>
      <c r="BP32" s="695"/>
      <c r="BQ32" s="667"/>
      <c r="BR32" s="703">
        <v>99.1</v>
      </c>
      <c r="BS32" s="640"/>
      <c r="BT32" s="640"/>
      <c r="BU32" s="640"/>
      <c r="BV32" s="640"/>
      <c r="BW32" s="640"/>
      <c r="BX32" s="633">
        <v>97.5</v>
      </c>
      <c r="BY32" s="695"/>
      <c r="BZ32" s="695"/>
      <c r="CA32" s="695"/>
      <c r="CB32" s="667"/>
      <c r="CD32" s="719"/>
      <c r="CE32" s="720"/>
      <c r="CF32" s="671" t="s">
        <v>314</v>
      </c>
      <c r="CG32" s="668"/>
      <c r="CH32" s="668"/>
      <c r="CI32" s="668"/>
      <c r="CJ32" s="668"/>
      <c r="CK32" s="668"/>
      <c r="CL32" s="668"/>
      <c r="CM32" s="668"/>
      <c r="CN32" s="668"/>
      <c r="CO32" s="668"/>
      <c r="CP32" s="668"/>
      <c r="CQ32" s="669"/>
      <c r="CR32" s="629" t="s">
        <v>230</v>
      </c>
      <c r="CS32" s="630"/>
      <c r="CT32" s="630"/>
      <c r="CU32" s="630"/>
      <c r="CV32" s="630"/>
      <c r="CW32" s="630"/>
      <c r="CX32" s="630"/>
      <c r="CY32" s="631"/>
      <c r="CZ32" s="632" t="s">
        <v>129</v>
      </c>
      <c r="DA32" s="642"/>
      <c r="DB32" s="642"/>
      <c r="DC32" s="643"/>
      <c r="DD32" s="635" t="s">
        <v>230</v>
      </c>
      <c r="DE32" s="630"/>
      <c r="DF32" s="630"/>
      <c r="DG32" s="630"/>
      <c r="DH32" s="630"/>
      <c r="DI32" s="630"/>
      <c r="DJ32" s="630"/>
      <c r="DK32" s="631"/>
      <c r="DL32" s="635" t="s">
        <v>129</v>
      </c>
      <c r="DM32" s="630"/>
      <c r="DN32" s="630"/>
      <c r="DO32" s="630"/>
      <c r="DP32" s="630"/>
      <c r="DQ32" s="630"/>
      <c r="DR32" s="630"/>
      <c r="DS32" s="630"/>
      <c r="DT32" s="630"/>
      <c r="DU32" s="630"/>
      <c r="DV32" s="631"/>
      <c r="DW32" s="632" t="s">
        <v>230</v>
      </c>
      <c r="DX32" s="642"/>
      <c r="DY32" s="642"/>
      <c r="DZ32" s="642"/>
      <c r="EA32" s="642"/>
      <c r="EB32" s="642"/>
      <c r="EC32" s="663"/>
    </row>
    <row r="33" spans="2:133" ht="11.25" customHeight="1" x14ac:dyDescent="0.2">
      <c r="B33" s="692" t="s">
        <v>315</v>
      </c>
      <c r="C33" s="693"/>
      <c r="D33" s="693"/>
      <c r="E33" s="693"/>
      <c r="F33" s="693"/>
      <c r="G33" s="693"/>
      <c r="H33" s="693"/>
      <c r="I33" s="693"/>
      <c r="J33" s="693"/>
      <c r="K33" s="693"/>
      <c r="L33" s="693"/>
      <c r="M33" s="693"/>
      <c r="N33" s="693"/>
      <c r="O33" s="693"/>
      <c r="P33" s="693"/>
      <c r="Q33" s="694"/>
      <c r="R33" s="629" t="s">
        <v>230</v>
      </c>
      <c r="S33" s="630"/>
      <c r="T33" s="630"/>
      <c r="U33" s="630"/>
      <c r="V33" s="630"/>
      <c r="W33" s="630"/>
      <c r="X33" s="630"/>
      <c r="Y33" s="631"/>
      <c r="Z33" s="656" t="s">
        <v>129</v>
      </c>
      <c r="AA33" s="656"/>
      <c r="AB33" s="656"/>
      <c r="AC33" s="656"/>
      <c r="AD33" s="657" t="s">
        <v>230</v>
      </c>
      <c r="AE33" s="657"/>
      <c r="AF33" s="657"/>
      <c r="AG33" s="657"/>
      <c r="AH33" s="657"/>
      <c r="AI33" s="657"/>
      <c r="AJ33" s="657"/>
      <c r="AK33" s="657"/>
      <c r="AL33" s="632" t="s">
        <v>129</v>
      </c>
      <c r="AM33" s="633"/>
      <c r="AN33" s="633"/>
      <c r="AO33" s="658"/>
      <c r="AP33" s="710"/>
      <c r="AQ33" s="711"/>
      <c r="AR33" s="711"/>
      <c r="AS33" s="711"/>
      <c r="AT33" s="714"/>
      <c r="AU33" s="218"/>
      <c r="AV33" s="218"/>
      <c r="AW33" s="218"/>
      <c r="AX33" s="606" t="s">
        <v>316</v>
      </c>
      <c r="AY33" s="607"/>
      <c r="AZ33" s="607"/>
      <c r="BA33" s="607"/>
      <c r="BB33" s="607"/>
      <c r="BC33" s="607"/>
      <c r="BD33" s="607"/>
      <c r="BE33" s="607"/>
      <c r="BF33" s="608"/>
      <c r="BG33" s="691">
        <v>99</v>
      </c>
      <c r="BH33" s="610"/>
      <c r="BI33" s="610"/>
      <c r="BJ33" s="610"/>
      <c r="BK33" s="610"/>
      <c r="BL33" s="610"/>
      <c r="BM33" s="648">
        <v>95.5</v>
      </c>
      <c r="BN33" s="610"/>
      <c r="BO33" s="610"/>
      <c r="BP33" s="610"/>
      <c r="BQ33" s="659"/>
      <c r="BR33" s="691">
        <v>99.1</v>
      </c>
      <c r="BS33" s="610"/>
      <c r="BT33" s="610"/>
      <c r="BU33" s="610"/>
      <c r="BV33" s="610"/>
      <c r="BW33" s="610"/>
      <c r="BX33" s="648">
        <v>95.8</v>
      </c>
      <c r="BY33" s="610"/>
      <c r="BZ33" s="610"/>
      <c r="CA33" s="610"/>
      <c r="CB33" s="659"/>
      <c r="CD33" s="671" t="s">
        <v>317</v>
      </c>
      <c r="CE33" s="668"/>
      <c r="CF33" s="668"/>
      <c r="CG33" s="668"/>
      <c r="CH33" s="668"/>
      <c r="CI33" s="668"/>
      <c r="CJ33" s="668"/>
      <c r="CK33" s="668"/>
      <c r="CL33" s="668"/>
      <c r="CM33" s="668"/>
      <c r="CN33" s="668"/>
      <c r="CO33" s="668"/>
      <c r="CP33" s="668"/>
      <c r="CQ33" s="669"/>
      <c r="CR33" s="629">
        <v>1730591</v>
      </c>
      <c r="CS33" s="640"/>
      <c r="CT33" s="640"/>
      <c r="CU33" s="640"/>
      <c r="CV33" s="640"/>
      <c r="CW33" s="640"/>
      <c r="CX33" s="640"/>
      <c r="CY33" s="641"/>
      <c r="CZ33" s="632">
        <v>50</v>
      </c>
      <c r="DA33" s="642"/>
      <c r="DB33" s="642"/>
      <c r="DC33" s="643"/>
      <c r="DD33" s="635">
        <v>1445994</v>
      </c>
      <c r="DE33" s="640"/>
      <c r="DF33" s="640"/>
      <c r="DG33" s="640"/>
      <c r="DH33" s="640"/>
      <c r="DI33" s="640"/>
      <c r="DJ33" s="640"/>
      <c r="DK33" s="641"/>
      <c r="DL33" s="635">
        <v>933521</v>
      </c>
      <c r="DM33" s="640"/>
      <c r="DN33" s="640"/>
      <c r="DO33" s="640"/>
      <c r="DP33" s="640"/>
      <c r="DQ33" s="640"/>
      <c r="DR33" s="640"/>
      <c r="DS33" s="640"/>
      <c r="DT33" s="640"/>
      <c r="DU33" s="640"/>
      <c r="DV33" s="641"/>
      <c r="DW33" s="632">
        <v>39.5</v>
      </c>
      <c r="DX33" s="642"/>
      <c r="DY33" s="642"/>
      <c r="DZ33" s="642"/>
      <c r="EA33" s="642"/>
      <c r="EB33" s="642"/>
      <c r="EC33" s="663"/>
    </row>
    <row r="34" spans="2:133" ht="11.25" customHeight="1" x14ac:dyDescent="0.2">
      <c r="B34" s="626" t="s">
        <v>318</v>
      </c>
      <c r="C34" s="627"/>
      <c r="D34" s="627"/>
      <c r="E34" s="627"/>
      <c r="F34" s="627"/>
      <c r="G34" s="627"/>
      <c r="H34" s="627"/>
      <c r="I34" s="627"/>
      <c r="J34" s="627"/>
      <c r="K34" s="627"/>
      <c r="L34" s="627"/>
      <c r="M34" s="627"/>
      <c r="N34" s="627"/>
      <c r="O34" s="627"/>
      <c r="P34" s="627"/>
      <c r="Q34" s="628"/>
      <c r="R34" s="629">
        <v>182634</v>
      </c>
      <c r="S34" s="630"/>
      <c r="T34" s="630"/>
      <c r="U34" s="630"/>
      <c r="V34" s="630"/>
      <c r="W34" s="630"/>
      <c r="X34" s="630"/>
      <c r="Y34" s="631"/>
      <c r="Z34" s="656">
        <v>5</v>
      </c>
      <c r="AA34" s="656"/>
      <c r="AB34" s="656"/>
      <c r="AC34" s="656"/>
      <c r="AD34" s="657" t="s">
        <v>129</v>
      </c>
      <c r="AE34" s="657"/>
      <c r="AF34" s="657"/>
      <c r="AG34" s="657"/>
      <c r="AH34" s="657"/>
      <c r="AI34" s="657"/>
      <c r="AJ34" s="657"/>
      <c r="AK34" s="657"/>
      <c r="AL34" s="632" t="s">
        <v>129</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319</v>
      </c>
      <c r="CE34" s="668"/>
      <c r="CF34" s="668"/>
      <c r="CG34" s="668"/>
      <c r="CH34" s="668"/>
      <c r="CI34" s="668"/>
      <c r="CJ34" s="668"/>
      <c r="CK34" s="668"/>
      <c r="CL34" s="668"/>
      <c r="CM34" s="668"/>
      <c r="CN34" s="668"/>
      <c r="CO34" s="668"/>
      <c r="CP34" s="668"/>
      <c r="CQ34" s="669"/>
      <c r="CR34" s="629">
        <v>497420</v>
      </c>
      <c r="CS34" s="630"/>
      <c r="CT34" s="630"/>
      <c r="CU34" s="630"/>
      <c r="CV34" s="630"/>
      <c r="CW34" s="630"/>
      <c r="CX34" s="630"/>
      <c r="CY34" s="631"/>
      <c r="CZ34" s="632">
        <v>14.4</v>
      </c>
      <c r="DA34" s="642"/>
      <c r="DB34" s="642"/>
      <c r="DC34" s="643"/>
      <c r="DD34" s="635">
        <v>330305</v>
      </c>
      <c r="DE34" s="630"/>
      <c r="DF34" s="630"/>
      <c r="DG34" s="630"/>
      <c r="DH34" s="630"/>
      <c r="DI34" s="630"/>
      <c r="DJ34" s="630"/>
      <c r="DK34" s="631"/>
      <c r="DL34" s="635">
        <v>262372</v>
      </c>
      <c r="DM34" s="630"/>
      <c r="DN34" s="630"/>
      <c r="DO34" s="630"/>
      <c r="DP34" s="630"/>
      <c r="DQ34" s="630"/>
      <c r="DR34" s="630"/>
      <c r="DS34" s="630"/>
      <c r="DT34" s="630"/>
      <c r="DU34" s="630"/>
      <c r="DV34" s="631"/>
      <c r="DW34" s="632">
        <v>11.1</v>
      </c>
      <c r="DX34" s="642"/>
      <c r="DY34" s="642"/>
      <c r="DZ34" s="642"/>
      <c r="EA34" s="642"/>
      <c r="EB34" s="642"/>
      <c r="EC34" s="663"/>
    </row>
    <row r="35" spans="2:133" ht="11.25" customHeight="1" x14ac:dyDescent="0.2">
      <c r="B35" s="626" t="s">
        <v>320</v>
      </c>
      <c r="C35" s="627"/>
      <c r="D35" s="627"/>
      <c r="E35" s="627"/>
      <c r="F35" s="627"/>
      <c r="G35" s="627"/>
      <c r="H35" s="627"/>
      <c r="I35" s="627"/>
      <c r="J35" s="627"/>
      <c r="K35" s="627"/>
      <c r="L35" s="627"/>
      <c r="M35" s="627"/>
      <c r="N35" s="627"/>
      <c r="O35" s="627"/>
      <c r="P35" s="627"/>
      <c r="Q35" s="628"/>
      <c r="R35" s="629">
        <v>23163</v>
      </c>
      <c r="S35" s="630"/>
      <c r="T35" s="630"/>
      <c r="U35" s="630"/>
      <c r="V35" s="630"/>
      <c r="W35" s="630"/>
      <c r="X35" s="630"/>
      <c r="Y35" s="631"/>
      <c r="Z35" s="656">
        <v>0.6</v>
      </c>
      <c r="AA35" s="656"/>
      <c r="AB35" s="656"/>
      <c r="AC35" s="656"/>
      <c r="AD35" s="657">
        <v>1782</v>
      </c>
      <c r="AE35" s="657"/>
      <c r="AF35" s="657"/>
      <c r="AG35" s="657"/>
      <c r="AH35" s="657"/>
      <c r="AI35" s="657"/>
      <c r="AJ35" s="657"/>
      <c r="AK35" s="657"/>
      <c r="AL35" s="632">
        <v>0.1</v>
      </c>
      <c r="AM35" s="633"/>
      <c r="AN35" s="633"/>
      <c r="AO35" s="658"/>
      <c r="AP35" s="221"/>
      <c r="AQ35" s="688" t="s">
        <v>321</v>
      </c>
      <c r="AR35" s="689"/>
      <c r="AS35" s="689"/>
      <c r="AT35" s="689"/>
      <c r="AU35" s="689"/>
      <c r="AV35" s="689"/>
      <c r="AW35" s="689"/>
      <c r="AX35" s="689"/>
      <c r="AY35" s="689"/>
      <c r="AZ35" s="689"/>
      <c r="BA35" s="689"/>
      <c r="BB35" s="689"/>
      <c r="BC35" s="689"/>
      <c r="BD35" s="689"/>
      <c r="BE35" s="689"/>
      <c r="BF35" s="690"/>
      <c r="BG35" s="688" t="s">
        <v>322</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323</v>
      </c>
      <c r="CE35" s="668"/>
      <c r="CF35" s="668"/>
      <c r="CG35" s="668"/>
      <c r="CH35" s="668"/>
      <c r="CI35" s="668"/>
      <c r="CJ35" s="668"/>
      <c r="CK35" s="668"/>
      <c r="CL35" s="668"/>
      <c r="CM35" s="668"/>
      <c r="CN35" s="668"/>
      <c r="CO35" s="668"/>
      <c r="CP35" s="668"/>
      <c r="CQ35" s="669"/>
      <c r="CR35" s="629">
        <v>14956</v>
      </c>
      <c r="CS35" s="640"/>
      <c r="CT35" s="640"/>
      <c r="CU35" s="640"/>
      <c r="CV35" s="640"/>
      <c r="CW35" s="640"/>
      <c r="CX35" s="640"/>
      <c r="CY35" s="641"/>
      <c r="CZ35" s="632">
        <v>0.4</v>
      </c>
      <c r="DA35" s="642"/>
      <c r="DB35" s="642"/>
      <c r="DC35" s="643"/>
      <c r="DD35" s="635">
        <v>7298</v>
      </c>
      <c r="DE35" s="640"/>
      <c r="DF35" s="640"/>
      <c r="DG35" s="640"/>
      <c r="DH35" s="640"/>
      <c r="DI35" s="640"/>
      <c r="DJ35" s="640"/>
      <c r="DK35" s="641"/>
      <c r="DL35" s="635">
        <v>6146</v>
      </c>
      <c r="DM35" s="640"/>
      <c r="DN35" s="640"/>
      <c r="DO35" s="640"/>
      <c r="DP35" s="640"/>
      <c r="DQ35" s="640"/>
      <c r="DR35" s="640"/>
      <c r="DS35" s="640"/>
      <c r="DT35" s="640"/>
      <c r="DU35" s="640"/>
      <c r="DV35" s="641"/>
      <c r="DW35" s="632">
        <v>0.3</v>
      </c>
      <c r="DX35" s="642"/>
      <c r="DY35" s="642"/>
      <c r="DZ35" s="642"/>
      <c r="EA35" s="642"/>
      <c r="EB35" s="642"/>
      <c r="EC35" s="663"/>
    </row>
    <row r="36" spans="2:133" ht="11.25" customHeight="1" x14ac:dyDescent="0.2">
      <c r="B36" s="626" t="s">
        <v>324</v>
      </c>
      <c r="C36" s="627"/>
      <c r="D36" s="627"/>
      <c r="E36" s="627"/>
      <c r="F36" s="627"/>
      <c r="G36" s="627"/>
      <c r="H36" s="627"/>
      <c r="I36" s="627"/>
      <c r="J36" s="627"/>
      <c r="K36" s="627"/>
      <c r="L36" s="627"/>
      <c r="M36" s="627"/>
      <c r="N36" s="627"/>
      <c r="O36" s="627"/>
      <c r="P36" s="627"/>
      <c r="Q36" s="628"/>
      <c r="R36" s="629">
        <v>75073</v>
      </c>
      <c r="S36" s="630"/>
      <c r="T36" s="630"/>
      <c r="U36" s="630"/>
      <c r="V36" s="630"/>
      <c r="W36" s="630"/>
      <c r="X36" s="630"/>
      <c r="Y36" s="631"/>
      <c r="Z36" s="656">
        <v>2</v>
      </c>
      <c r="AA36" s="656"/>
      <c r="AB36" s="656"/>
      <c r="AC36" s="656"/>
      <c r="AD36" s="657" t="s">
        <v>129</v>
      </c>
      <c r="AE36" s="657"/>
      <c r="AF36" s="657"/>
      <c r="AG36" s="657"/>
      <c r="AH36" s="657"/>
      <c r="AI36" s="657"/>
      <c r="AJ36" s="657"/>
      <c r="AK36" s="657"/>
      <c r="AL36" s="632" t="s">
        <v>129</v>
      </c>
      <c r="AM36" s="633"/>
      <c r="AN36" s="633"/>
      <c r="AO36" s="658"/>
      <c r="AP36" s="221"/>
      <c r="AQ36" s="679" t="s">
        <v>325</v>
      </c>
      <c r="AR36" s="680"/>
      <c r="AS36" s="680"/>
      <c r="AT36" s="680"/>
      <c r="AU36" s="680"/>
      <c r="AV36" s="680"/>
      <c r="AW36" s="680"/>
      <c r="AX36" s="680"/>
      <c r="AY36" s="681"/>
      <c r="AZ36" s="682">
        <v>428348</v>
      </c>
      <c r="BA36" s="683"/>
      <c r="BB36" s="683"/>
      <c r="BC36" s="683"/>
      <c r="BD36" s="683"/>
      <c r="BE36" s="683"/>
      <c r="BF36" s="684"/>
      <c r="BG36" s="685" t="s">
        <v>326</v>
      </c>
      <c r="BH36" s="686"/>
      <c r="BI36" s="686"/>
      <c r="BJ36" s="686"/>
      <c r="BK36" s="686"/>
      <c r="BL36" s="686"/>
      <c r="BM36" s="686"/>
      <c r="BN36" s="686"/>
      <c r="BO36" s="686"/>
      <c r="BP36" s="686"/>
      <c r="BQ36" s="686"/>
      <c r="BR36" s="686"/>
      <c r="BS36" s="686"/>
      <c r="BT36" s="686"/>
      <c r="BU36" s="687"/>
      <c r="BV36" s="682">
        <v>13575</v>
      </c>
      <c r="BW36" s="683"/>
      <c r="BX36" s="683"/>
      <c r="BY36" s="683"/>
      <c r="BZ36" s="683"/>
      <c r="CA36" s="683"/>
      <c r="CB36" s="684"/>
      <c r="CD36" s="671" t="s">
        <v>327</v>
      </c>
      <c r="CE36" s="668"/>
      <c r="CF36" s="668"/>
      <c r="CG36" s="668"/>
      <c r="CH36" s="668"/>
      <c r="CI36" s="668"/>
      <c r="CJ36" s="668"/>
      <c r="CK36" s="668"/>
      <c r="CL36" s="668"/>
      <c r="CM36" s="668"/>
      <c r="CN36" s="668"/>
      <c r="CO36" s="668"/>
      <c r="CP36" s="668"/>
      <c r="CQ36" s="669"/>
      <c r="CR36" s="629">
        <v>667182</v>
      </c>
      <c r="CS36" s="630"/>
      <c r="CT36" s="630"/>
      <c r="CU36" s="630"/>
      <c r="CV36" s="630"/>
      <c r="CW36" s="630"/>
      <c r="CX36" s="630"/>
      <c r="CY36" s="631"/>
      <c r="CZ36" s="632">
        <v>19.3</v>
      </c>
      <c r="DA36" s="642"/>
      <c r="DB36" s="642"/>
      <c r="DC36" s="643"/>
      <c r="DD36" s="635">
        <v>616013</v>
      </c>
      <c r="DE36" s="630"/>
      <c r="DF36" s="630"/>
      <c r="DG36" s="630"/>
      <c r="DH36" s="630"/>
      <c r="DI36" s="630"/>
      <c r="DJ36" s="630"/>
      <c r="DK36" s="631"/>
      <c r="DL36" s="635">
        <v>483781</v>
      </c>
      <c r="DM36" s="630"/>
      <c r="DN36" s="630"/>
      <c r="DO36" s="630"/>
      <c r="DP36" s="630"/>
      <c r="DQ36" s="630"/>
      <c r="DR36" s="630"/>
      <c r="DS36" s="630"/>
      <c r="DT36" s="630"/>
      <c r="DU36" s="630"/>
      <c r="DV36" s="631"/>
      <c r="DW36" s="632">
        <v>20.5</v>
      </c>
      <c r="DX36" s="642"/>
      <c r="DY36" s="642"/>
      <c r="DZ36" s="642"/>
      <c r="EA36" s="642"/>
      <c r="EB36" s="642"/>
      <c r="EC36" s="663"/>
    </row>
    <row r="37" spans="2:133" ht="11.25" customHeight="1" x14ac:dyDescent="0.2">
      <c r="B37" s="626" t="s">
        <v>328</v>
      </c>
      <c r="C37" s="627"/>
      <c r="D37" s="627"/>
      <c r="E37" s="627"/>
      <c r="F37" s="627"/>
      <c r="G37" s="627"/>
      <c r="H37" s="627"/>
      <c r="I37" s="627"/>
      <c r="J37" s="627"/>
      <c r="K37" s="627"/>
      <c r="L37" s="627"/>
      <c r="M37" s="627"/>
      <c r="N37" s="627"/>
      <c r="O37" s="627"/>
      <c r="P37" s="627"/>
      <c r="Q37" s="628"/>
      <c r="R37" s="629">
        <v>87534</v>
      </c>
      <c r="S37" s="630"/>
      <c r="T37" s="630"/>
      <c r="U37" s="630"/>
      <c r="V37" s="630"/>
      <c r="W37" s="630"/>
      <c r="X37" s="630"/>
      <c r="Y37" s="631"/>
      <c r="Z37" s="656">
        <v>2.4</v>
      </c>
      <c r="AA37" s="656"/>
      <c r="AB37" s="656"/>
      <c r="AC37" s="656"/>
      <c r="AD37" s="657" t="s">
        <v>230</v>
      </c>
      <c r="AE37" s="657"/>
      <c r="AF37" s="657"/>
      <c r="AG37" s="657"/>
      <c r="AH37" s="657"/>
      <c r="AI37" s="657"/>
      <c r="AJ37" s="657"/>
      <c r="AK37" s="657"/>
      <c r="AL37" s="632" t="s">
        <v>129</v>
      </c>
      <c r="AM37" s="633"/>
      <c r="AN37" s="633"/>
      <c r="AO37" s="658"/>
      <c r="AQ37" s="664" t="s">
        <v>329</v>
      </c>
      <c r="AR37" s="665"/>
      <c r="AS37" s="665"/>
      <c r="AT37" s="665"/>
      <c r="AU37" s="665"/>
      <c r="AV37" s="665"/>
      <c r="AW37" s="665"/>
      <c r="AX37" s="665"/>
      <c r="AY37" s="666"/>
      <c r="AZ37" s="629">
        <v>193673</v>
      </c>
      <c r="BA37" s="630"/>
      <c r="BB37" s="630"/>
      <c r="BC37" s="630"/>
      <c r="BD37" s="640"/>
      <c r="BE37" s="640"/>
      <c r="BF37" s="667"/>
      <c r="BG37" s="671" t="s">
        <v>330</v>
      </c>
      <c r="BH37" s="668"/>
      <c r="BI37" s="668"/>
      <c r="BJ37" s="668"/>
      <c r="BK37" s="668"/>
      <c r="BL37" s="668"/>
      <c r="BM37" s="668"/>
      <c r="BN37" s="668"/>
      <c r="BO37" s="668"/>
      <c r="BP37" s="668"/>
      <c r="BQ37" s="668"/>
      <c r="BR37" s="668"/>
      <c r="BS37" s="668"/>
      <c r="BT37" s="668"/>
      <c r="BU37" s="669"/>
      <c r="BV37" s="629">
        <v>7232</v>
      </c>
      <c r="BW37" s="630"/>
      <c r="BX37" s="630"/>
      <c r="BY37" s="630"/>
      <c r="BZ37" s="630"/>
      <c r="CA37" s="630"/>
      <c r="CB37" s="670"/>
      <c r="CD37" s="671" t="s">
        <v>331</v>
      </c>
      <c r="CE37" s="668"/>
      <c r="CF37" s="668"/>
      <c r="CG37" s="668"/>
      <c r="CH37" s="668"/>
      <c r="CI37" s="668"/>
      <c r="CJ37" s="668"/>
      <c r="CK37" s="668"/>
      <c r="CL37" s="668"/>
      <c r="CM37" s="668"/>
      <c r="CN37" s="668"/>
      <c r="CO37" s="668"/>
      <c r="CP37" s="668"/>
      <c r="CQ37" s="669"/>
      <c r="CR37" s="629">
        <v>210979</v>
      </c>
      <c r="CS37" s="640"/>
      <c r="CT37" s="640"/>
      <c r="CU37" s="640"/>
      <c r="CV37" s="640"/>
      <c r="CW37" s="640"/>
      <c r="CX37" s="640"/>
      <c r="CY37" s="641"/>
      <c r="CZ37" s="632">
        <v>6.1</v>
      </c>
      <c r="DA37" s="642"/>
      <c r="DB37" s="642"/>
      <c r="DC37" s="643"/>
      <c r="DD37" s="635">
        <v>210785</v>
      </c>
      <c r="DE37" s="640"/>
      <c r="DF37" s="640"/>
      <c r="DG37" s="640"/>
      <c r="DH37" s="640"/>
      <c r="DI37" s="640"/>
      <c r="DJ37" s="640"/>
      <c r="DK37" s="641"/>
      <c r="DL37" s="635">
        <v>200203</v>
      </c>
      <c r="DM37" s="640"/>
      <c r="DN37" s="640"/>
      <c r="DO37" s="640"/>
      <c r="DP37" s="640"/>
      <c r="DQ37" s="640"/>
      <c r="DR37" s="640"/>
      <c r="DS37" s="640"/>
      <c r="DT37" s="640"/>
      <c r="DU37" s="640"/>
      <c r="DV37" s="641"/>
      <c r="DW37" s="632">
        <v>8.5</v>
      </c>
      <c r="DX37" s="642"/>
      <c r="DY37" s="642"/>
      <c r="DZ37" s="642"/>
      <c r="EA37" s="642"/>
      <c r="EB37" s="642"/>
      <c r="EC37" s="663"/>
    </row>
    <row r="38" spans="2:133" ht="11.25" customHeight="1" x14ac:dyDescent="0.2">
      <c r="B38" s="626" t="s">
        <v>332</v>
      </c>
      <c r="C38" s="627"/>
      <c r="D38" s="627"/>
      <c r="E38" s="627"/>
      <c r="F38" s="627"/>
      <c r="G38" s="627"/>
      <c r="H38" s="627"/>
      <c r="I38" s="627"/>
      <c r="J38" s="627"/>
      <c r="K38" s="627"/>
      <c r="L38" s="627"/>
      <c r="M38" s="627"/>
      <c r="N38" s="627"/>
      <c r="O38" s="627"/>
      <c r="P38" s="627"/>
      <c r="Q38" s="628"/>
      <c r="R38" s="629">
        <v>233970</v>
      </c>
      <c r="S38" s="630"/>
      <c r="T38" s="630"/>
      <c r="U38" s="630"/>
      <c r="V38" s="630"/>
      <c r="W38" s="630"/>
      <c r="X38" s="630"/>
      <c r="Y38" s="631"/>
      <c r="Z38" s="656">
        <v>6.4</v>
      </c>
      <c r="AA38" s="656"/>
      <c r="AB38" s="656"/>
      <c r="AC38" s="656"/>
      <c r="AD38" s="657" t="s">
        <v>230</v>
      </c>
      <c r="AE38" s="657"/>
      <c r="AF38" s="657"/>
      <c r="AG38" s="657"/>
      <c r="AH38" s="657"/>
      <c r="AI38" s="657"/>
      <c r="AJ38" s="657"/>
      <c r="AK38" s="657"/>
      <c r="AL38" s="632" t="s">
        <v>129</v>
      </c>
      <c r="AM38" s="633"/>
      <c r="AN38" s="633"/>
      <c r="AO38" s="658"/>
      <c r="AQ38" s="664" t="s">
        <v>333</v>
      </c>
      <c r="AR38" s="665"/>
      <c r="AS38" s="665"/>
      <c r="AT38" s="665"/>
      <c r="AU38" s="665"/>
      <c r="AV38" s="665"/>
      <c r="AW38" s="665"/>
      <c r="AX38" s="665"/>
      <c r="AY38" s="666"/>
      <c r="AZ38" s="629">
        <v>13263</v>
      </c>
      <c r="BA38" s="630"/>
      <c r="BB38" s="630"/>
      <c r="BC38" s="630"/>
      <c r="BD38" s="640"/>
      <c r="BE38" s="640"/>
      <c r="BF38" s="667"/>
      <c r="BG38" s="671" t="s">
        <v>334</v>
      </c>
      <c r="BH38" s="668"/>
      <c r="BI38" s="668"/>
      <c r="BJ38" s="668"/>
      <c r="BK38" s="668"/>
      <c r="BL38" s="668"/>
      <c r="BM38" s="668"/>
      <c r="BN38" s="668"/>
      <c r="BO38" s="668"/>
      <c r="BP38" s="668"/>
      <c r="BQ38" s="668"/>
      <c r="BR38" s="668"/>
      <c r="BS38" s="668"/>
      <c r="BT38" s="668"/>
      <c r="BU38" s="669"/>
      <c r="BV38" s="629">
        <v>722</v>
      </c>
      <c r="BW38" s="630"/>
      <c r="BX38" s="630"/>
      <c r="BY38" s="630"/>
      <c r="BZ38" s="630"/>
      <c r="CA38" s="630"/>
      <c r="CB38" s="670"/>
      <c r="CD38" s="671" t="s">
        <v>335</v>
      </c>
      <c r="CE38" s="668"/>
      <c r="CF38" s="668"/>
      <c r="CG38" s="668"/>
      <c r="CH38" s="668"/>
      <c r="CI38" s="668"/>
      <c r="CJ38" s="668"/>
      <c r="CK38" s="668"/>
      <c r="CL38" s="668"/>
      <c r="CM38" s="668"/>
      <c r="CN38" s="668"/>
      <c r="CO38" s="668"/>
      <c r="CP38" s="668"/>
      <c r="CQ38" s="669"/>
      <c r="CR38" s="629">
        <v>221412</v>
      </c>
      <c r="CS38" s="630"/>
      <c r="CT38" s="630"/>
      <c r="CU38" s="630"/>
      <c r="CV38" s="630"/>
      <c r="CW38" s="630"/>
      <c r="CX38" s="630"/>
      <c r="CY38" s="631"/>
      <c r="CZ38" s="632">
        <v>6.4</v>
      </c>
      <c r="DA38" s="642"/>
      <c r="DB38" s="642"/>
      <c r="DC38" s="643"/>
      <c r="DD38" s="635">
        <v>186422</v>
      </c>
      <c r="DE38" s="630"/>
      <c r="DF38" s="630"/>
      <c r="DG38" s="630"/>
      <c r="DH38" s="630"/>
      <c r="DI38" s="630"/>
      <c r="DJ38" s="630"/>
      <c r="DK38" s="631"/>
      <c r="DL38" s="635">
        <v>181222</v>
      </c>
      <c r="DM38" s="630"/>
      <c r="DN38" s="630"/>
      <c r="DO38" s="630"/>
      <c r="DP38" s="630"/>
      <c r="DQ38" s="630"/>
      <c r="DR38" s="630"/>
      <c r="DS38" s="630"/>
      <c r="DT38" s="630"/>
      <c r="DU38" s="630"/>
      <c r="DV38" s="631"/>
      <c r="DW38" s="632">
        <v>7.7</v>
      </c>
      <c r="DX38" s="642"/>
      <c r="DY38" s="642"/>
      <c r="DZ38" s="642"/>
      <c r="EA38" s="642"/>
      <c r="EB38" s="642"/>
      <c r="EC38" s="663"/>
    </row>
    <row r="39" spans="2:133" ht="11.25" customHeight="1" x14ac:dyDescent="0.2">
      <c r="B39" s="626" t="s">
        <v>336</v>
      </c>
      <c r="C39" s="627"/>
      <c r="D39" s="627"/>
      <c r="E39" s="627"/>
      <c r="F39" s="627"/>
      <c r="G39" s="627"/>
      <c r="H39" s="627"/>
      <c r="I39" s="627"/>
      <c r="J39" s="627"/>
      <c r="K39" s="627"/>
      <c r="L39" s="627"/>
      <c r="M39" s="627"/>
      <c r="N39" s="627"/>
      <c r="O39" s="627"/>
      <c r="P39" s="627"/>
      <c r="Q39" s="628"/>
      <c r="R39" s="629">
        <v>29370</v>
      </c>
      <c r="S39" s="630"/>
      <c r="T39" s="630"/>
      <c r="U39" s="630"/>
      <c r="V39" s="630"/>
      <c r="W39" s="630"/>
      <c r="X39" s="630"/>
      <c r="Y39" s="631"/>
      <c r="Z39" s="656">
        <v>0.8</v>
      </c>
      <c r="AA39" s="656"/>
      <c r="AB39" s="656"/>
      <c r="AC39" s="656"/>
      <c r="AD39" s="657">
        <v>17</v>
      </c>
      <c r="AE39" s="657"/>
      <c r="AF39" s="657"/>
      <c r="AG39" s="657"/>
      <c r="AH39" s="657"/>
      <c r="AI39" s="657"/>
      <c r="AJ39" s="657"/>
      <c r="AK39" s="657"/>
      <c r="AL39" s="632">
        <v>0</v>
      </c>
      <c r="AM39" s="633"/>
      <c r="AN39" s="633"/>
      <c r="AO39" s="658"/>
      <c r="AQ39" s="664" t="s">
        <v>337</v>
      </c>
      <c r="AR39" s="665"/>
      <c r="AS39" s="665"/>
      <c r="AT39" s="665"/>
      <c r="AU39" s="665"/>
      <c r="AV39" s="665"/>
      <c r="AW39" s="665"/>
      <c r="AX39" s="665"/>
      <c r="AY39" s="666"/>
      <c r="AZ39" s="629" t="s">
        <v>129</v>
      </c>
      <c r="BA39" s="630"/>
      <c r="BB39" s="630"/>
      <c r="BC39" s="630"/>
      <c r="BD39" s="640"/>
      <c r="BE39" s="640"/>
      <c r="BF39" s="667"/>
      <c r="BG39" s="671" t="s">
        <v>338</v>
      </c>
      <c r="BH39" s="668"/>
      <c r="BI39" s="668"/>
      <c r="BJ39" s="668"/>
      <c r="BK39" s="668"/>
      <c r="BL39" s="668"/>
      <c r="BM39" s="668"/>
      <c r="BN39" s="668"/>
      <c r="BO39" s="668"/>
      <c r="BP39" s="668"/>
      <c r="BQ39" s="668"/>
      <c r="BR39" s="668"/>
      <c r="BS39" s="668"/>
      <c r="BT39" s="668"/>
      <c r="BU39" s="669"/>
      <c r="BV39" s="629">
        <v>1190</v>
      </c>
      <c r="BW39" s="630"/>
      <c r="BX39" s="630"/>
      <c r="BY39" s="630"/>
      <c r="BZ39" s="630"/>
      <c r="CA39" s="630"/>
      <c r="CB39" s="670"/>
      <c r="CD39" s="671" t="s">
        <v>339</v>
      </c>
      <c r="CE39" s="668"/>
      <c r="CF39" s="668"/>
      <c r="CG39" s="668"/>
      <c r="CH39" s="668"/>
      <c r="CI39" s="668"/>
      <c r="CJ39" s="668"/>
      <c r="CK39" s="668"/>
      <c r="CL39" s="668"/>
      <c r="CM39" s="668"/>
      <c r="CN39" s="668"/>
      <c r="CO39" s="668"/>
      <c r="CP39" s="668"/>
      <c r="CQ39" s="669"/>
      <c r="CR39" s="629">
        <v>317819</v>
      </c>
      <c r="CS39" s="640"/>
      <c r="CT39" s="640"/>
      <c r="CU39" s="640"/>
      <c r="CV39" s="640"/>
      <c r="CW39" s="640"/>
      <c r="CX39" s="640"/>
      <c r="CY39" s="641"/>
      <c r="CZ39" s="632">
        <v>9.1999999999999993</v>
      </c>
      <c r="DA39" s="642"/>
      <c r="DB39" s="642"/>
      <c r="DC39" s="643"/>
      <c r="DD39" s="635">
        <v>305374</v>
      </c>
      <c r="DE39" s="640"/>
      <c r="DF39" s="640"/>
      <c r="DG39" s="640"/>
      <c r="DH39" s="640"/>
      <c r="DI39" s="640"/>
      <c r="DJ39" s="640"/>
      <c r="DK39" s="641"/>
      <c r="DL39" s="635" t="s">
        <v>129</v>
      </c>
      <c r="DM39" s="640"/>
      <c r="DN39" s="640"/>
      <c r="DO39" s="640"/>
      <c r="DP39" s="640"/>
      <c r="DQ39" s="640"/>
      <c r="DR39" s="640"/>
      <c r="DS39" s="640"/>
      <c r="DT39" s="640"/>
      <c r="DU39" s="640"/>
      <c r="DV39" s="641"/>
      <c r="DW39" s="632" t="s">
        <v>230</v>
      </c>
      <c r="DX39" s="642"/>
      <c r="DY39" s="642"/>
      <c r="DZ39" s="642"/>
      <c r="EA39" s="642"/>
      <c r="EB39" s="642"/>
      <c r="EC39" s="663"/>
    </row>
    <row r="40" spans="2:133" ht="11.25" customHeight="1" x14ac:dyDescent="0.2">
      <c r="B40" s="626" t="s">
        <v>340</v>
      </c>
      <c r="C40" s="627"/>
      <c r="D40" s="627"/>
      <c r="E40" s="627"/>
      <c r="F40" s="627"/>
      <c r="G40" s="627"/>
      <c r="H40" s="627"/>
      <c r="I40" s="627"/>
      <c r="J40" s="627"/>
      <c r="K40" s="627"/>
      <c r="L40" s="627"/>
      <c r="M40" s="627"/>
      <c r="N40" s="627"/>
      <c r="O40" s="627"/>
      <c r="P40" s="627"/>
      <c r="Q40" s="628"/>
      <c r="R40" s="629">
        <v>129200</v>
      </c>
      <c r="S40" s="630"/>
      <c r="T40" s="630"/>
      <c r="U40" s="630"/>
      <c r="V40" s="630"/>
      <c r="W40" s="630"/>
      <c r="X40" s="630"/>
      <c r="Y40" s="631"/>
      <c r="Z40" s="656">
        <v>3.5</v>
      </c>
      <c r="AA40" s="656"/>
      <c r="AB40" s="656"/>
      <c r="AC40" s="656"/>
      <c r="AD40" s="657" t="s">
        <v>230</v>
      </c>
      <c r="AE40" s="657"/>
      <c r="AF40" s="657"/>
      <c r="AG40" s="657"/>
      <c r="AH40" s="657"/>
      <c r="AI40" s="657"/>
      <c r="AJ40" s="657"/>
      <c r="AK40" s="657"/>
      <c r="AL40" s="632" t="s">
        <v>230</v>
      </c>
      <c r="AM40" s="633"/>
      <c r="AN40" s="633"/>
      <c r="AO40" s="658"/>
      <c r="AQ40" s="664" t="s">
        <v>341</v>
      </c>
      <c r="AR40" s="665"/>
      <c r="AS40" s="665"/>
      <c r="AT40" s="665"/>
      <c r="AU40" s="665"/>
      <c r="AV40" s="665"/>
      <c r="AW40" s="665"/>
      <c r="AX40" s="665"/>
      <c r="AY40" s="666"/>
      <c r="AZ40" s="629" t="s">
        <v>129</v>
      </c>
      <c r="BA40" s="630"/>
      <c r="BB40" s="630"/>
      <c r="BC40" s="630"/>
      <c r="BD40" s="640"/>
      <c r="BE40" s="640"/>
      <c r="BF40" s="667"/>
      <c r="BG40" s="672" t="s">
        <v>342</v>
      </c>
      <c r="BH40" s="673"/>
      <c r="BI40" s="673"/>
      <c r="BJ40" s="673"/>
      <c r="BK40" s="673"/>
      <c r="BL40" s="222"/>
      <c r="BM40" s="668" t="s">
        <v>343</v>
      </c>
      <c r="BN40" s="668"/>
      <c r="BO40" s="668"/>
      <c r="BP40" s="668"/>
      <c r="BQ40" s="668"/>
      <c r="BR40" s="668"/>
      <c r="BS40" s="668"/>
      <c r="BT40" s="668"/>
      <c r="BU40" s="669"/>
      <c r="BV40" s="629">
        <v>115</v>
      </c>
      <c r="BW40" s="630"/>
      <c r="BX40" s="630"/>
      <c r="BY40" s="630"/>
      <c r="BZ40" s="630"/>
      <c r="CA40" s="630"/>
      <c r="CB40" s="670"/>
      <c r="CD40" s="671" t="s">
        <v>344</v>
      </c>
      <c r="CE40" s="668"/>
      <c r="CF40" s="668"/>
      <c r="CG40" s="668"/>
      <c r="CH40" s="668"/>
      <c r="CI40" s="668"/>
      <c r="CJ40" s="668"/>
      <c r="CK40" s="668"/>
      <c r="CL40" s="668"/>
      <c r="CM40" s="668"/>
      <c r="CN40" s="668"/>
      <c r="CO40" s="668"/>
      <c r="CP40" s="668"/>
      <c r="CQ40" s="669"/>
      <c r="CR40" s="629">
        <v>11802</v>
      </c>
      <c r="CS40" s="630"/>
      <c r="CT40" s="630"/>
      <c r="CU40" s="630"/>
      <c r="CV40" s="630"/>
      <c r="CW40" s="630"/>
      <c r="CX40" s="630"/>
      <c r="CY40" s="631"/>
      <c r="CZ40" s="632">
        <v>0.3</v>
      </c>
      <c r="DA40" s="642"/>
      <c r="DB40" s="642"/>
      <c r="DC40" s="643"/>
      <c r="DD40" s="635">
        <v>582</v>
      </c>
      <c r="DE40" s="630"/>
      <c r="DF40" s="630"/>
      <c r="DG40" s="630"/>
      <c r="DH40" s="630"/>
      <c r="DI40" s="630"/>
      <c r="DJ40" s="630"/>
      <c r="DK40" s="631"/>
      <c r="DL40" s="635" t="s">
        <v>230</v>
      </c>
      <c r="DM40" s="630"/>
      <c r="DN40" s="630"/>
      <c r="DO40" s="630"/>
      <c r="DP40" s="630"/>
      <c r="DQ40" s="630"/>
      <c r="DR40" s="630"/>
      <c r="DS40" s="630"/>
      <c r="DT40" s="630"/>
      <c r="DU40" s="630"/>
      <c r="DV40" s="631"/>
      <c r="DW40" s="632" t="s">
        <v>129</v>
      </c>
      <c r="DX40" s="642"/>
      <c r="DY40" s="642"/>
      <c r="DZ40" s="642"/>
      <c r="EA40" s="642"/>
      <c r="EB40" s="642"/>
      <c r="EC40" s="663"/>
    </row>
    <row r="41" spans="2:133" ht="11.25" customHeight="1" x14ac:dyDescent="0.2">
      <c r="B41" s="626" t="s">
        <v>345</v>
      </c>
      <c r="C41" s="627"/>
      <c r="D41" s="627"/>
      <c r="E41" s="627"/>
      <c r="F41" s="627"/>
      <c r="G41" s="627"/>
      <c r="H41" s="627"/>
      <c r="I41" s="627"/>
      <c r="J41" s="627"/>
      <c r="K41" s="627"/>
      <c r="L41" s="627"/>
      <c r="M41" s="627"/>
      <c r="N41" s="627"/>
      <c r="O41" s="627"/>
      <c r="P41" s="627"/>
      <c r="Q41" s="628"/>
      <c r="R41" s="629" t="s">
        <v>230</v>
      </c>
      <c r="S41" s="630"/>
      <c r="T41" s="630"/>
      <c r="U41" s="630"/>
      <c r="V41" s="630"/>
      <c r="W41" s="630"/>
      <c r="X41" s="630"/>
      <c r="Y41" s="631"/>
      <c r="Z41" s="656" t="s">
        <v>129</v>
      </c>
      <c r="AA41" s="656"/>
      <c r="AB41" s="656"/>
      <c r="AC41" s="656"/>
      <c r="AD41" s="657" t="s">
        <v>129</v>
      </c>
      <c r="AE41" s="657"/>
      <c r="AF41" s="657"/>
      <c r="AG41" s="657"/>
      <c r="AH41" s="657"/>
      <c r="AI41" s="657"/>
      <c r="AJ41" s="657"/>
      <c r="AK41" s="657"/>
      <c r="AL41" s="632" t="s">
        <v>129</v>
      </c>
      <c r="AM41" s="633"/>
      <c r="AN41" s="633"/>
      <c r="AO41" s="658"/>
      <c r="AQ41" s="664" t="s">
        <v>346</v>
      </c>
      <c r="AR41" s="665"/>
      <c r="AS41" s="665"/>
      <c r="AT41" s="665"/>
      <c r="AU41" s="665"/>
      <c r="AV41" s="665"/>
      <c r="AW41" s="665"/>
      <c r="AX41" s="665"/>
      <c r="AY41" s="666"/>
      <c r="AZ41" s="629">
        <v>44457</v>
      </c>
      <c r="BA41" s="630"/>
      <c r="BB41" s="630"/>
      <c r="BC41" s="630"/>
      <c r="BD41" s="640"/>
      <c r="BE41" s="640"/>
      <c r="BF41" s="667"/>
      <c r="BG41" s="672"/>
      <c r="BH41" s="673"/>
      <c r="BI41" s="673"/>
      <c r="BJ41" s="673"/>
      <c r="BK41" s="673"/>
      <c r="BL41" s="222"/>
      <c r="BM41" s="668" t="s">
        <v>347</v>
      </c>
      <c r="BN41" s="668"/>
      <c r="BO41" s="668"/>
      <c r="BP41" s="668"/>
      <c r="BQ41" s="668"/>
      <c r="BR41" s="668"/>
      <c r="BS41" s="668"/>
      <c r="BT41" s="668"/>
      <c r="BU41" s="669"/>
      <c r="BV41" s="629" t="s">
        <v>129</v>
      </c>
      <c r="BW41" s="630"/>
      <c r="BX41" s="630"/>
      <c r="BY41" s="630"/>
      <c r="BZ41" s="630"/>
      <c r="CA41" s="630"/>
      <c r="CB41" s="670"/>
      <c r="CD41" s="671" t="s">
        <v>348</v>
      </c>
      <c r="CE41" s="668"/>
      <c r="CF41" s="668"/>
      <c r="CG41" s="668"/>
      <c r="CH41" s="668"/>
      <c r="CI41" s="668"/>
      <c r="CJ41" s="668"/>
      <c r="CK41" s="668"/>
      <c r="CL41" s="668"/>
      <c r="CM41" s="668"/>
      <c r="CN41" s="668"/>
      <c r="CO41" s="668"/>
      <c r="CP41" s="668"/>
      <c r="CQ41" s="669"/>
      <c r="CR41" s="629" t="s">
        <v>129</v>
      </c>
      <c r="CS41" s="640"/>
      <c r="CT41" s="640"/>
      <c r="CU41" s="640"/>
      <c r="CV41" s="640"/>
      <c r="CW41" s="640"/>
      <c r="CX41" s="640"/>
      <c r="CY41" s="641"/>
      <c r="CZ41" s="632" t="s">
        <v>129</v>
      </c>
      <c r="DA41" s="642"/>
      <c r="DB41" s="642"/>
      <c r="DC41" s="643"/>
      <c r="DD41" s="635" t="s">
        <v>230</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349</v>
      </c>
      <c r="C42" s="627"/>
      <c r="D42" s="627"/>
      <c r="E42" s="627"/>
      <c r="F42" s="627"/>
      <c r="G42" s="627"/>
      <c r="H42" s="627"/>
      <c r="I42" s="627"/>
      <c r="J42" s="627"/>
      <c r="K42" s="627"/>
      <c r="L42" s="627"/>
      <c r="M42" s="627"/>
      <c r="N42" s="627"/>
      <c r="O42" s="627"/>
      <c r="P42" s="627"/>
      <c r="Q42" s="628"/>
      <c r="R42" s="629" t="s">
        <v>230</v>
      </c>
      <c r="S42" s="630"/>
      <c r="T42" s="630"/>
      <c r="U42" s="630"/>
      <c r="V42" s="630"/>
      <c r="W42" s="630"/>
      <c r="X42" s="630"/>
      <c r="Y42" s="631"/>
      <c r="Z42" s="656" t="s">
        <v>230</v>
      </c>
      <c r="AA42" s="656"/>
      <c r="AB42" s="656"/>
      <c r="AC42" s="656"/>
      <c r="AD42" s="657" t="s">
        <v>129</v>
      </c>
      <c r="AE42" s="657"/>
      <c r="AF42" s="657"/>
      <c r="AG42" s="657"/>
      <c r="AH42" s="657"/>
      <c r="AI42" s="657"/>
      <c r="AJ42" s="657"/>
      <c r="AK42" s="657"/>
      <c r="AL42" s="632" t="s">
        <v>129</v>
      </c>
      <c r="AM42" s="633"/>
      <c r="AN42" s="633"/>
      <c r="AO42" s="658"/>
      <c r="AQ42" s="676" t="s">
        <v>350</v>
      </c>
      <c r="AR42" s="677"/>
      <c r="AS42" s="677"/>
      <c r="AT42" s="677"/>
      <c r="AU42" s="677"/>
      <c r="AV42" s="677"/>
      <c r="AW42" s="677"/>
      <c r="AX42" s="677"/>
      <c r="AY42" s="678"/>
      <c r="AZ42" s="609">
        <v>176955</v>
      </c>
      <c r="BA42" s="644"/>
      <c r="BB42" s="644"/>
      <c r="BC42" s="644"/>
      <c r="BD42" s="610"/>
      <c r="BE42" s="610"/>
      <c r="BF42" s="659"/>
      <c r="BG42" s="674"/>
      <c r="BH42" s="675"/>
      <c r="BI42" s="675"/>
      <c r="BJ42" s="675"/>
      <c r="BK42" s="675"/>
      <c r="BL42" s="223"/>
      <c r="BM42" s="660" t="s">
        <v>351</v>
      </c>
      <c r="BN42" s="660"/>
      <c r="BO42" s="660"/>
      <c r="BP42" s="660"/>
      <c r="BQ42" s="660"/>
      <c r="BR42" s="660"/>
      <c r="BS42" s="660"/>
      <c r="BT42" s="660"/>
      <c r="BU42" s="661"/>
      <c r="BV42" s="609">
        <v>375</v>
      </c>
      <c r="BW42" s="644"/>
      <c r="BX42" s="644"/>
      <c r="BY42" s="644"/>
      <c r="BZ42" s="644"/>
      <c r="CA42" s="644"/>
      <c r="CB42" s="662"/>
      <c r="CD42" s="626" t="s">
        <v>352</v>
      </c>
      <c r="CE42" s="627"/>
      <c r="CF42" s="627"/>
      <c r="CG42" s="627"/>
      <c r="CH42" s="627"/>
      <c r="CI42" s="627"/>
      <c r="CJ42" s="627"/>
      <c r="CK42" s="627"/>
      <c r="CL42" s="627"/>
      <c r="CM42" s="627"/>
      <c r="CN42" s="627"/>
      <c r="CO42" s="627"/>
      <c r="CP42" s="627"/>
      <c r="CQ42" s="628"/>
      <c r="CR42" s="629">
        <v>340061</v>
      </c>
      <c r="CS42" s="640"/>
      <c r="CT42" s="640"/>
      <c r="CU42" s="640"/>
      <c r="CV42" s="640"/>
      <c r="CW42" s="640"/>
      <c r="CX42" s="640"/>
      <c r="CY42" s="641"/>
      <c r="CZ42" s="632">
        <v>9.8000000000000007</v>
      </c>
      <c r="DA42" s="642"/>
      <c r="DB42" s="642"/>
      <c r="DC42" s="643"/>
      <c r="DD42" s="635">
        <v>136803</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353</v>
      </c>
      <c r="C43" s="627"/>
      <c r="D43" s="627"/>
      <c r="E43" s="627"/>
      <c r="F43" s="627"/>
      <c r="G43" s="627"/>
      <c r="H43" s="627"/>
      <c r="I43" s="627"/>
      <c r="J43" s="627"/>
      <c r="K43" s="627"/>
      <c r="L43" s="627"/>
      <c r="M43" s="627"/>
      <c r="N43" s="627"/>
      <c r="O43" s="627"/>
      <c r="P43" s="627"/>
      <c r="Q43" s="628"/>
      <c r="R43" s="629">
        <v>126000</v>
      </c>
      <c r="S43" s="630"/>
      <c r="T43" s="630"/>
      <c r="U43" s="630"/>
      <c r="V43" s="630"/>
      <c r="W43" s="630"/>
      <c r="X43" s="630"/>
      <c r="Y43" s="631"/>
      <c r="Z43" s="656">
        <v>3.4</v>
      </c>
      <c r="AA43" s="656"/>
      <c r="AB43" s="656"/>
      <c r="AC43" s="656"/>
      <c r="AD43" s="657" t="s">
        <v>129</v>
      </c>
      <c r="AE43" s="657"/>
      <c r="AF43" s="657"/>
      <c r="AG43" s="657"/>
      <c r="AH43" s="657"/>
      <c r="AI43" s="657"/>
      <c r="AJ43" s="657"/>
      <c r="AK43" s="657"/>
      <c r="AL43" s="632" t="s">
        <v>129</v>
      </c>
      <c r="AM43" s="633"/>
      <c r="AN43" s="633"/>
      <c r="AO43" s="658"/>
      <c r="BV43" s="224"/>
      <c r="BW43" s="224"/>
      <c r="BX43" s="224"/>
      <c r="BY43" s="224"/>
      <c r="BZ43" s="224"/>
      <c r="CA43" s="224"/>
      <c r="CB43" s="224"/>
      <c r="CD43" s="626" t="s">
        <v>354</v>
      </c>
      <c r="CE43" s="627"/>
      <c r="CF43" s="627"/>
      <c r="CG43" s="627"/>
      <c r="CH43" s="627"/>
      <c r="CI43" s="627"/>
      <c r="CJ43" s="627"/>
      <c r="CK43" s="627"/>
      <c r="CL43" s="627"/>
      <c r="CM43" s="627"/>
      <c r="CN43" s="627"/>
      <c r="CO43" s="627"/>
      <c r="CP43" s="627"/>
      <c r="CQ43" s="628"/>
      <c r="CR43" s="629">
        <v>6736</v>
      </c>
      <c r="CS43" s="640"/>
      <c r="CT43" s="640"/>
      <c r="CU43" s="640"/>
      <c r="CV43" s="640"/>
      <c r="CW43" s="640"/>
      <c r="CX43" s="640"/>
      <c r="CY43" s="641"/>
      <c r="CZ43" s="632">
        <v>0.2</v>
      </c>
      <c r="DA43" s="642"/>
      <c r="DB43" s="642"/>
      <c r="DC43" s="643"/>
      <c r="DD43" s="635">
        <v>6736</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355</v>
      </c>
      <c r="C44" s="607"/>
      <c r="D44" s="607"/>
      <c r="E44" s="607"/>
      <c r="F44" s="607"/>
      <c r="G44" s="607"/>
      <c r="H44" s="607"/>
      <c r="I44" s="607"/>
      <c r="J44" s="607"/>
      <c r="K44" s="607"/>
      <c r="L44" s="607"/>
      <c r="M44" s="607"/>
      <c r="N44" s="607"/>
      <c r="O44" s="607"/>
      <c r="P44" s="607"/>
      <c r="Q44" s="608"/>
      <c r="R44" s="609">
        <v>3663983</v>
      </c>
      <c r="S44" s="644"/>
      <c r="T44" s="644"/>
      <c r="U44" s="644"/>
      <c r="V44" s="644"/>
      <c r="W44" s="644"/>
      <c r="X44" s="644"/>
      <c r="Y44" s="645"/>
      <c r="Z44" s="646">
        <v>100</v>
      </c>
      <c r="AA44" s="646"/>
      <c r="AB44" s="646"/>
      <c r="AC44" s="646"/>
      <c r="AD44" s="647">
        <v>2238822</v>
      </c>
      <c r="AE44" s="647"/>
      <c r="AF44" s="647"/>
      <c r="AG44" s="647"/>
      <c r="AH44" s="647"/>
      <c r="AI44" s="647"/>
      <c r="AJ44" s="647"/>
      <c r="AK44" s="647"/>
      <c r="AL44" s="612">
        <v>100</v>
      </c>
      <c r="AM44" s="648"/>
      <c r="AN44" s="648"/>
      <c r="AO44" s="649"/>
      <c r="CD44" s="650" t="s">
        <v>301</v>
      </c>
      <c r="CE44" s="651"/>
      <c r="CF44" s="626" t="s">
        <v>356</v>
      </c>
      <c r="CG44" s="627"/>
      <c r="CH44" s="627"/>
      <c r="CI44" s="627"/>
      <c r="CJ44" s="627"/>
      <c r="CK44" s="627"/>
      <c r="CL44" s="627"/>
      <c r="CM44" s="627"/>
      <c r="CN44" s="627"/>
      <c r="CO44" s="627"/>
      <c r="CP44" s="627"/>
      <c r="CQ44" s="628"/>
      <c r="CR44" s="629">
        <v>340061</v>
      </c>
      <c r="CS44" s="630"/>
      <c r="CT44" s="630"/>
      <c r="CU44" s="630"/>
      <c r="CV44" s="630"/>
      <c r="CW44" s="630"/>
      <c r="CX44" s="630"/>
      <c r="CY44" s="631"/>
      <c r="CZ44" s="632">
        <v>9.8000000000000007</v>
      </c>
      <c r="DA44" s="633"/>
      <c r="DB44" s="633"/>
      <c r="DC44" s="634"/>
      <c r="DD44" s="635">
        <v>136803</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357</v>
      </c>
      <c r="CG45" s="627"/>
      <c r="CH45" s="627"/>
      <c r="CI45" s="627"/>
      <c r="CJ45" s="627"/>
      <c r="CK45" s="627"/>
      <c r="CL45" s="627"/>
      <c r="CM45" s="627"/>
      <c r="CN45" s="627"/>
      <c r="CO45" s="627"/>
      <c r="CP45" s="627"/>
      <c r="CQ45" s="628"/>
      <c r="CR45" s="629">
        <v>197015</v>
      </c>
      <c r="CS45" s="640"/>
      <c r="CT45" s="640"/>
      <c r="CU45" s="640"/>
      <c r="CV45" s="640"/>
      <c r="CW45" s="640"/>
      <c r="CX45" s="640"/>
      <c r="CY45" s="641"/>
      <c r="CZ45" s="632">
        <v>5.7</v>
      </c>
      <c r="DA45" s="642"/>
      <c r="DB45" s="642"/>
      <c r="DC45" s="643"/>
      <c r="DD45" s="635">
        <v>67018</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359</v>
      </c>
      <c r="CG46" s="627"/>
      <c r="CH46" s="627"/>
      <c r="CI46" s="627"/>
      <c r="CJ46" s="627"/>
      <c r="CK46" s="627"/>
      <c r="CL46" s="627"/>
      <c r="CM46" s="627"/>
      <c r="CN46" s="627"/>
      <c r="CO46" s="627"/>
      <c r="CP46" s="627"/>
      <c r="CQ46" s="628"/>
      <c r="CR46" s="629">
        <v>143046</v>
      </c>
      <c r="CS46" s="630"/>
      <c r="CT46" s="630"/>
      <c r="CU46" s="630"/>
      <c r="CV46" s="630"/>
      <c r="CW46" s="630"/>
      <c r="CX46" s="630"/>
      <c r="CY46" s="631"/>
      <c r="CZ46" s="632">
        <v>4.0999999999999996</v>
      </c>
      <c r="DA46" s="633"/>
      <c r="DB46" s="633"/>
      <c r="DC46" s="634"/>
      <c r="DD46" s="635">
        <v>69785</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360</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361</v>
      </c>
      <c r="CG47" s="627"/>
      <c r="CH47" s="627"/>
      <c r="CI47" s="627"/>
      <c r="CJ47" s="627"/>
      <c r="CK47" s="627"/>
      <c r="CL47" s="627"/>
      <c r="CM47" s="627"/>
      <c r="CN47" s="627"/>
      <c r="CO47" s="627"/>
      <c r="CP47" s="627"/>
      <c r="CQ47" s="628"/>
      <c r="CR47" s="629" t="s">
        <v>230</v>
      </c>
      <c r="CS47" s="640"/>
      <c r="CT47" s="640"/>
      <c r="CU47" s="640"/>
      <c r="CV47" s="640"/>
      <c r="CW47" s="640"/>
      <c r="CX47" s="640"/>
      <c r="CY47" s="641"/>
      <c r="CZ47" s="632" t="s">
        <v>129</v>
      </c>
      <c r="DA47" s="642"/>
      <c r="DB47" s="642"/>
      <c r="DC47" s="643"/>
      <c r="DD47" s="635" t="s">
        <v>230</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362</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363</v>
      </c>
      <c r="CG48" s="627"/>
      <c r="CH48" s="627"/>
      <c r="CI48" s="627"/>
      <c r="CJ48" s="627"/>
      <c r="CK48" s="627"/>
      <c r="CL48" s="627"/>
      <c r="CM48" s="627"/>
      <c r="CN48" s="627"/>
      <c r="CO48" s="627"/>
      <c r="CP48" s="627"/>
      <c r="CQ48" s="628"/>
      <c r="CR48" s="629" t="s">
        <v>230</v>
      </c>
      <c r="CS48" s="630"/>
      <c r="CT48" s="630"/>
      <c r="CU48" s="630"/>
      <c r="CV48" s="630"/>
      <c r="CW48" s="630"/>
      <c r="CX48" s="630"/>
      <c r="CY48" s="631"/>
      <c r="CZ48" s="632" t="s">
        <v>230</v>
      </c>
      <c r="DA48" s="633"/>
      <c r="DB48" s="633"/>
      <c r="DC48" s="634"/>
      <c r="DD48" s="635" t="s">
        <v>230</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364</v>
      </c>
      <c r="CE49" s="607"/>
      <c r="CF49" s="607"/>
      <c r="CG49" s="607"/>
      <c r="CH49" s="607"/>
      <c r="CI49" s="607"/>
      <c r="CJ49" s="607"/>
      <c r="CK49" s="607"/>
      <c r="CL49" s="607"/>
      <c r="CM49" s="607"/>
      <c r="CN49" s="607"/>
      <c r="CO49" s="607"/>
      <c r="CP49" s="607"/>
      <c r="CQ49" s="608"/>
      <c r="CR49" s="609">
        <v>3462209</v>
      </c>
      <c r="CS49" s="610"/>
      <c r="CT49" s="610"/>
      <c r="CU49" s="610"/>
      <c r="CV49" s="610"/>
      <c r="CW49" s="610"/>
      <c r="CX49" s="610"/>
      <c r="CY49" s="611"/>
      <c r="CZ49" s="612">
        <v>100</v>
      </c>
      <c r="DA49" s="613"/>
      <c r="DB49" s="613"/>
      <c r="DC49" s="614"/>
      <c r="DD49" s="615">
        <v>2578968</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365</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366</v>
      </c>
      <c r="DK2" s="1121"/>
      <c r="DL2" s="1121"/>
      <c r="DM2" s="1121"/>
      <c r="DN2" s="1121"/>
      <c r="DO2" s="1122"/>
      <c r="DP2" s="231"/>
      <c r="DQ2" s="1120" t="s">
        <v>367</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368</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369</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370</v>
      </c>
      <c r="B5" s="1025"/>
      <c r="C5" s="1025"/>
      <c r="D5" s="1025"/>
      <c r="E5" s="1025"/>
      <c r="F5" s="1025"/>
      <c r="G5" s="1025"/>
      <c r="H5" s="1025"/>
      <c r="I5" s="1025"/>
      <c r="J5" s="1025"/>
      <c r="K5" s="1025"/>
      <c r="L5" s="1025"/>
      <c r="M5" s="1025"/>
      <c r="N5" s="1025"/>
      <c r="O5" s="1025"/>
      <c r="P5" s="1026"/>
      <c r="Q5" s="1030" t="s">
        <v>371</v>
      </c>
      <c r="R5" s="1031"/>
      <c r="S5" s="1031"/>
      <c r="T5" s="1031"/>
      <c r="U5" s="1032"/>
      <c r="V5" s="1030" t="s">
        <v>372</v>
      </c>
      <c r="W5" s="1031"/>
      <c r="X5" s="1031"/>
      <c r="Y5" s="1031"/>
      <c r="Z5" s="1032"/>
      <c r="AA5" s="1030" t="s">
        <v>373</v>
      </c>
      <c r="AB5" s="1031"/>
      <c r="AC5" s="1031"/>
      <c r="AD5" s="1031"/>
      <c r="AE5" s="1031"/>
      <c r="AF5" s="1123" t="s">
        <v>374</v>
      </c>
      <c r="AG5" s="1031"/>
      <c r="AH5" s="1031"/>
      <c r="AI5" s="1031"/>
      <c r="AJ5" s="1044"/>
      <c r="AK5" s="1031" t="s">
        <v>375</v>
      </c>
      <c r="AL5" s="1031"/>
      <c r="AM5" s="1031"/>
      <c r="AN5" s="1031"/>
      <c r="AO5" s="1032"/>
      <c r="AP5" s="1030" t="s">
        <v>376</v>
      </c>
      <c r="AQ5" s="1031"/>
      <c r="AR5" s="1031"/>
      <c r="AS5" s="1031"/>
      <c r="AT5" s="1032"/>
      <c r="AU5" s="1030" t="s">
        <v>377</v>
      </c>
      <c r="AV5" s="1031"/>
      <c r="AW5" s="1031"/>
      <c r="AX5" s="1031"/>
      <c r="AY5" s="1044"/>
      <c r="AZ5" s="235"/>
      <c r="BA5" s="235"/>
      <c r="BB5" s="235"/>
      <c r="BC5" s="235"/>
      <c r="BD5" s="235"/>
      <c r="BE5" s="236"/>
      <c r="BF5" s="236"/>
      <c r="BG5" s="236"/>
      <c r="BH5" s="236"/>
      <c r="BI5" s="236"/>
      <c r="BJ5" s="236"/>
      <c r="BK5" s="236"/>
      <c r="BL5" s="236"/>
      <c r="BM5" s="236"/>
      <c r="BN5" s="236"/>
      <c r="BO5" s="236"/>
      <c r="BP5" s="236"/>
      <c r="BQ5" s="1024" t="s">
        <v>378</v>
      </c>
      <c r="BR5" s="1025"/>
      <c r="BS5" s="1025"/>
      <c r="BT5" s="1025"/>
      <c r="BU5" s="1025"/>
      <c r="BV5" s="1025"/>
      <c r="BW5" s="1025"/>
      <c r="BX5" s="1025"/>
      <c r="BY5" s="1025"/>
      <c r="BZ5" s="1025"/>
      <c r="CA5" s="1025"/>
      <c r="CB5" s="1025"/>
      <c r="CC5" s="1025"/>
      <c r="CD5" s="1025"/>
      <c r="CE5" s="1025"/>
      <c r="CF5" s="1025"/>
      <c r="CG5" s="1026"/>
      <c r="CH5" s="1030" t="s">
        <v>379</v>
      </c>
      <c r="CI5" s="1031"/>
      <c r="CJ5" s="1031"/>
      <c r="CK5" s="1031"/>
      <c r="CL5" s="1032"/>
      <c r="CM5" s="1030" t="s">
        <v>380</v>
      </c>
      <c r="CN5" s="1031"/>
      <c r="CO5" s="1031"/>
      <c r="CP5" s="1031"/>
      <c r="CQ5" s="1032"/>
      <c r="CR5" s="1030" t="s">
        <v>381</v>
      </c>
      <c r="CS5" s="1031"/>
      <c r="CT5" s="1031"/>
      <c r="CU5" s="1031"/>
      <c r="CV5" s="1032"/>
      <c r="CW5" s="1030" t="s">
        <v>382</v>
      </c>
      <c r="CX5" s="1031"/>
      <c r="CY5" s="1031"/>
      <c r="CZ5" s="1031"/>
      <c r="DA5" s="1032"/>
      <c r="DB5" s="1030" t="s">
        <v>383</v>
      </c>
      <c r="DC5" s="1031"/>
      <c r="DD5" s="1031"/>
      <c r="DE5" s="1031"/>
      <c r="DF5" s="1032"/>
      <c r="DG5" s="1113" t="s">
        <v>384</v>
      </c>
      <c r="DH5" s="1114"/>
      <c r="DI5" s="1114"/>
      <c r="DJ5" s="1114"/>
      <c r="DK5" s="1115"/>
      <c r="DL5" s="1113" t="s">
        <v>385</v>
      </c>
      <c r="DM5" s="1114"/>
      <c r="DN5" s="1114"/>
      <c r="DO5" s="1114"/>
      <c r="DP5" s="1115"/>
      <c r="DQ5" s="1030" t="s">
        <v>386</v>
      </c>
      <c r="DR5" s="1031"/>
      <c r="DS5" s="1031"/>
      <c r="DT5" s="1031"/>
      <c r="DU5" s="1032"/>
      <c r="DV5" s="1030" t="s">
        <v>377</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387</v>
      </c>
      <c r="C7" s="1077"/>
      <c r="D7" s="1077"/>
      <c r="E7" s="1077"/>
      <c r="F7" s="1077"/>
      <c r="G7" s="1077"/>
      <c r="H7" s="1077"/>
      <c r="I7" s="1077"/>
      <c r="J7" s="1077"/>
      <c r="K7" s="1077"/>
      <c r="L7" s="1077"/>
      <c r="M7" s="1077"/>
      <c r="N7" s="1077"/>
      <c r="O7" s="1077"/>
      <c r="P7" s="1078"/>
      <c r="Q7" s="1131">
        <v>3666</v>
      </c>
      <c r="R7" s="1132"/>
      <c r="S7" s="1132"/>
      <c r="T7" s="1132"/>
      <c r="U7" s="1132"/>
      <c r="V7" s="1132">
        <v>3464</v>
      </c>
      <c r="W7" s="1132"/>
      <c r="X7" s="1132"/>
      <c r="Y7" s="1132"/>
      <c r="Z7" s="1132"/>
      <c r="AA7" s="1132">
        <v>202</v>
      </c>
      <c r="AB7" s="1132"/>
      <c r="AC7" s="1132"/>
      <c r="AD7" s="1132"/>
      <c r="AE7" s="1133"/>
      <c r="AF7" s="1134">
        <v>202</v>
      </c>
      <c r="AG7" s="1135"/>
      <c r="AH7" s="1135"/>
      <c r="AI7" s="1135"/>
      <c r="AJ7" s="1136"/>
      <c r="AK7" s="1137">
        <v>88</v>
      </c>
      <c r="AL7" s="1138"/>
      <c r="AM7" s="1138"/>
      <c r="AN7" s="1138"/>
      <c r="AO7" s="1138"/>
      <c r="AP7" s="1138">
        <v>1774</v>
      </c>
      <c r="AQ7" s="1138"/>
      <c r="AR7" s="1138"/>
      <c r="AS7" s="1138"/>
      <c r="AT7" s="1138"/>
      <c r="AU7" s="1139" t="s">
        <v>578</v>
      </c>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590</v>
      </c>
      <c r="BT7" s="1129"/>
      <c r="BU7" s="1129"/>
      <c r="BV7" s="1129"/>
      <c r="BW7" s="1129"/>
      <c r="BX7" s="1129"/>
      <c r="BY7" s="1129"/>
      <c r="BZ7" s="1129"/>
      <c r="CA7" s="1129"/>
      <c r="CB7" s="1129"/>
      <c r="CC7" s="1129"/>
      <c r="CD7" s="1129"/>
      <c r="CE7" s="1129"/>
      <c r="CF7" s="1129"/>
      <c r="CG7" s="1141"/>
      <c r="CH7" s="1125" t="s">
        <v>591</v>
      </c>
      <c r="CI7" s="1126"/>
      <c r="CJ7" s="1126"/>
      <c r="CK7" s="1126"/>
      <c r="CL7" s="1127"/>
      <c r="CM7" s="1125">
        <v>287</v>
      </c>
      <c r="CN7" s="1126"/>
      <c r="CO7" s="1126"/>
      <c r="CP7" s="1126"/>
      <c r="CQ7" s="1127"/>
      <c r="CR7" s="1125">
        <v>4</v>
      </c>
      <c r="CS7" s="1126"/>
      <c r="CT7" s="1126"/>
      <c r="CU7" s="1126"/>
      <c r="CV7" s="1127"/>
      <c r="CW7" s="1125">
        <v>9</v>
      </c>
      <c r="CX7" s="1126"/>
      <c r="CY7" s="1126"/>
      <c r="CZ7" s="1126"/>
      <c r="DA7" s="1127"/>
      <c r="DB7" s="1125">
        <v>14</v>
      </c>
      <c r="DC7" s="1126"/>
      <c r="DD7" s="1126"/>
      <c r="DE7" s="1126"/>
      <c r="DF7" s="1127"/>
      <c r="DG7" s="1125" t="s">
        <v>579</v>
      </c>
      <c r="DH7" s="1126"/>
      <c r="DI7" s="1126"/>
      <c r="DJ7" s="1126"/>
      <c r="DK7" s="1127"/>
      <c r="DL7" s="1125" t="s">
        <v>579</v>
      </c>
      <c r="DM7" s="1126"/>
      <c r="DN7" s="1126"/>
      <c r="DO7" s="1126"/>
      <c r="DP7" s="1127"/>
      <c r="DQ7" s="1125" t="s">
        <v>579</v>
      </c>
      <c r="DR7" s="1126"/>
      <c r="DS7" s="1126"/>
      <c r="DT7" s="1126"/>
      <c r="DU7" s="1127"/>
      <c r="DV7" s="1128"/>
      <c r="DW7" s="1129"/>
      <c r="DX7" s="1129"/>
      <c r="DY7" s="1129"/>
      <c r="DZ7" s="1130"/>
      <c r="EA7" s="237"/>
    </row>
    <row r="8" spans="1:131" s="238" customFormat="1" ht="26.25" customHeight="1" x14ac:dyDescent="0.2">
      <c r="A8" s="241">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7"/>
    </row>
    <row r="9" spans="1:131" s="238" customFormat="1" ht="26.25" customHeight="1" x14ac:dyDescent="0.2">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x14ac:dyDescent="0.2">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2">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388</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389</v>
      </c>
      <c r="B23" s="966" t="s">
        <v>390</v>
      </c>
      <c r="C23" s="967"/>
      <c r="D23" s="967"/>
      <c r="E23" s="967"/>
      <c r="F23" s="967"/>
      <c r="G23" s="967"/>
      <c r="H23" s="967"/>
      <c r="I23" s="967"/>
      <c r="J23" s="967"/>
      <c r="K23" s="967"/>
      <c r="L23" s="967"/>
      <c r="M23" s="967"/>
      <c r="N23" s="967"/>
      <c r="O23" s="967"/>
      <c r="P23" s="977"/>
      <c r="Q23" s="1096">
        <v>3666</v>
      </c>
      <c r="R23" s="1090"/>
      <c r="S23" s="1090"/>
      <c r="T23" s="1090"/>
      <c r="U23" s="1090"/>
      <c r="V23" s="1090">
        <v>3464</v>
      </c>
      <c r="W23" s="1090"/>
      <c r="X23" s="1090"/>
      <c r="Y23" s="1090"/>
      <c r="Z23" s="1090"/>
      <c r="AA23" s="1090">
        <v>202</v>
      </c>
      <c r="AB23" s="1090"/>
      <c r="AC23" s="1090"/>
      <c r="AD23" s="1090"/>
      <c r="AE23" s="1097"/>
      <c r="AF23" s="1098">
        <v>202</v>
      </c>
      <c r="AG23" s="1090"/>
      <c r="AH23" s="1090"/>
      <c r="AI23" s="1090"/>
      <c r="AJ23" s="1099"/>
      <c r="AK23" s="1100"/>
      <c r="AL23" s="1101"/>
      <c r="AM23" s="1101"/>
      <c r="AN23" s="1101"/>
      <c r="AO23" s="1101"/>
      <c r="AP23" s="1090">
        <v>1774</v>
      </c>
      <c r="AQ23" s="1090"/>
      <c r="AR23" s="1090"/>
      <c r="AS23" s="1090"/>
      <c r="AT23" s="1090"/>
      <c r="AU23" s="1091"/>
      <c r="AV23" s="1091"/>
      <c r="AW23" s="1091"/>
      <c r="AX23" s="1091"/>
      <c r="AY23" s="1092"/>
      <c r="AZ23" s="1093" t="s">
        <v>391</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392</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393</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370</v>
      </c>
      <c r="B26" s="1025"/>
      <c r="C26" s="1025"/>
      <c r="D26" s="1025"/>
      <c r="E26" s="1025"/>
      <c r="F26" s="1025"/>
      <c r="G26" s="1025"/>
      <c r="H26" s="1025"/>
      <c r="I26" s="1025"/>
      <c r="J26" s="1025"/>
      <c r="K26" s="1025"/>
      <c r="L26" s="1025"/>
      <c r="M26" s="1025"/>
      <c r="N26" s="1025"/>
      <c r="O26" s="1025"/>
      <c r="P26" s="1026"/>
      <c r="Q26" s="1030" t="s">
        <v>394</v>
      </c>
      <c r="R26" s="1031"/>
      <c r="S26" s="1031"/>
      <c r="T26" s="1031"/>
      <c r="U26" s="1032"/>
      <c r="V26" s="1030" t="s">
        <v>395</v>
      </c>
      <c r="W26" s="1031"/>
      <c r="X26" s="1031"/>
      <c r="Y26" s="1031"/>
      <c r="Z26" s="1032"/>
      <c r="AA26" s="1030" t="s">
        <v>396</v>
      </c>
      <c r="AB26" s="1031"/>
      <c r="AC26" s="1031"/>
      <c r="AD26" s="1031"/>
      <c r="AE26" s="1031"/>
      <c r="AF26" s="1084" t="s">
        <v>397</v>
      </c>
      <c r="AG26" s="1037"/>
      <c r="AH26" s="1037"/>
      <c r="AI26" s="1037"/>
      <c r="AJ26" s="1085"/>
      <c r="AK26" s="1031" t="s">
        <v>398</v>
      </c>
      <c r="AL26" s="1031"/>
      <c r="AM26" s="1031"/>
      <c r="AN26" s="1031"/>
      <c r="AO26" s="1032"/>
      <c r="AP26" s="1030" t="s">
        <v>399</v>
      </c>
      <c r="AQ26" s="1031"/>
      <c r="AR26" s="1031"/>
      <c r="AS26" s="1031"/>
      <c r="AT26" s="1032"/>
      <c r="AU26" s="1030" t="s">
        <v>400</v>
      </c>
      <c r="AV26" s="1031"/>
      <c r="AW26" s="1031"/>
      <c r="AX26" s="1031"/>
      <c r="AY26" s="1032"/>
      <c r="AZ26" s="1030" t="s">
        <v>401</v>
      </c>
      <c r="BA26" s="1031"/>
      <c r="BB26" s="1031"/>
      <c r="BC26" s="1031"/>
      <c r="BD26" s="1032"/>
      <c r="BE26" s="1030" t="s">
        <v>377</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402</v>
      </c>
      <c r="C28" s="1077"/>
      <c r="D28" s="1077"/>
      <c r="E28" s="1077"/>
      <c r="F28" s="1077"/>
      <c r="G28" s="1077"/>
      <c r="H28" s="1077"/>
      <c r="I28" s="1077"/>
      <c r="J28" s="1077"/>
      <c r="K28" s="1077"/>
      <c r="L28" s="1077"/>
      <c r="M28" s="1077"/>
      <c r="N28" s="1077"/>
      <c r="O28" s="1077"/>
      <c r="P28" s="1078"/>
      <c r="Q28" s="1079">
        <v>661</v>
      </c>
      <c r="R28" s="1080"/>
      <c r="S28" s="1080"/>
      <c r="T28" s="1080"/>
      <c r="U28" s="1080"/>
      <c r="V28" s="1080">
        <v>648</v>
      </c>
      <c r="W28" s="1080"/>
      <c r="X28" s="1080"/>
      <c r="Y28" s="1080"/>
      <c r="Z28" s="1080"/>
      <c r="AA28" s="1080">
        <v>13</v>
      </c>
      <c r="AB28" s="1080"/>
      <c r="AC28" s="1080"/>
      <c r="AD28" s="1080"/>
      <c r="AE28" s="1081"/>
      <c r="AF28" s="1082">
        <v>13</v>
      </c>
      <c r="AG28" s="1080"/>
      <c r="AH28" s="1080"/>
      <c r="AI28" s="1080"/>
      <c r="AJ28" s="1083"/>
      <c r="AK28" s="1071">
        <v>44</v>
      </c>
      <c r="AL28" s="1072"/>
      <c r="AM28" s="1072"/>
      <c r="AN28" s="1072"/>
      <c r="AO28" s="1072"/>
      <c r="AP28" s="1072" t="s">
        <v>579</v>
      </c>
      <c r="AQ28" s="1072"/>
      <c r="AR28" s="1072"/>
      <c r="AS28" s="1072"/>
      <c r="AT28" s="1072"/>
      <c r="AU28" s="1072" t="s">
        <v>579</v>
      </c>
      <c r="AV28" s="1072"/>
      <c r="AW28" s="1072"/>
      <c r="AX28" s="1072"/>
      <c r="AY28" s="1072"/>
      <c r="AZ28" s="1073" t="s">
        <v>579</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403</v>
      </c>
      <c r="C29" s="1060"/>
      <c r="D29" s="1060"/>
      <c r="E29" s="1060"/>
      <c r="F29" s="1060"/>
      <c r="G29" s="1060"/>
      <c r="H29" s="1060"/>
      <c r="I29" s="1060"/>
      <c r="J29" s="1060"/>
      <c r="K29" s="1060"/>
      <c r="L29" s="1060"/>
      <c r="M29" s="1060"/>
      <c r="N29" s="1060"/>
      <c r="O29" s="1060"/>
      <c r="P29" s="1061"/>
      <c r="Q29" s="1067">
        <v>595</v>
      </c>
      <c r="R29" s="1068"/>
      <c r="S29" s="1068"/>
      <c r="T29" s="1068"/>
      <c r="U29" s="1068"/>
      <c r="V29" s="1068">
        <v>563</v>
      </c>
      <c r="W29" s="1068"/>
      <c r="X29" s="1068"/>
      <c r="Y29" s="1068"/>
      <c r="Z29" s="1068"/>
      <c r="AA29" s="1068">
        <v>32</v>
      </c>
      <c r="AB29" s="1068"/>
      <c r="AC29" s="1068"/>
      <c r="AD29" s="1068"/>
      <c r="AE29" s="1069"/>
      <c r="AF29" s="1064">
        <v>32</v>
      </c>
      <c r="AG29" s="1065"/>
      <c r="AH29" s="1065"/>
      <c r="AI29" s="1065"/>
      <c r="AJ29" s="1066"/>
      <c r="AK29" s="1009">
        <v>92</v>
      </c>
      <c r="AL29" s="1000"/>
      <c r="AM29" s="1000"/>
      <c r="AN29" s="1000"/>
      <c r="AO29" s="1000"/>
      <c r="AP29" s="1000" t="s">
        <v>579</v>
      </c>
      <c r="AQ29" s="1000"/>
      <c r="AR29" s="1000"/>
      <c r="AS29" s="1000"/>
      <c r="AT29" s="1000"/>
      <c r="AU29" s="1000" t="s">
        <v>579</v>
      </c>
      <c r="AV29" s="1000"/>
      <c r="AW29" s="1000"/>
      <c r="AX29" s="1000"/>
      <c r="AY29" s="1000"/>
      <c r="AZ29" s="1070" t="s">
        <v>579</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404</v>
      </c>
      <c r="C30" s="1060"/>
      <c r="D30" s="1060"/>
      <c r="E30" s="1060"/>
      <c r="F30" s="1060"/>
      <c r="G30" s="1060"/>
      <c r="H30" s="1060"/>
      <c r="I30" s="1060"/>
      <c r="J30" s="1060"/>
      <c r="K30" s="1060"/>
      <c r="L30" s="1060"/>
      <c r="M30" s="1060"/>
      <c r="N30" s="1060"/>
      <c r="O30" s="1060"/>
      <c r="P30" s="1061"/>
      <c r="Q30" s="1067">
        <v>76</v>
      </c>
      <c r="R30" s="1068"/>
      <c r="S30" s="1068"/>
      <c r="T30" s="1068"/>
      <c r="U30" s="1068"/>
      <c r="V30" s="1068">
        <v>74</v>
      </c>
      <c r="W30" s="1068"/>
      <c r="X30" s="1068"/>
      <c r="Y30" s="1068"/>
      <c r="Z30" s="1068"/>
      <c r="AA30" s="1068">
        <v>2</v>
      </c>
      <c r="AB30" s="1068"/>
      <c r="AC30" s="1068"/>
      <c r="AD30" s="1068"/>
      <c r="AE30" s="1069"/>
      <c r="AF30" s="1064">
        <v>2</v>
      </c>
      <c r="AG30" s="1065"/>
      <c r="AH30" s="1065"/>
      <c r="AI30" s="1065"/>
      <c r="AJ30" s="1066"/>
      <c r="AK30" s="1009">
        <v>23</v>
      </c>
      <c r="AL30" s="1000"/>
      <c r="AM30" s="1000"/>
      <c r="AN30" s="1000"/>
      <c r="AO30" s="1000"/>
      <c r="AP30" s="1000" t="s">
        <v>579</v>
      </c>
      <c r="AQ30" s="1000"/>
      <c r="AR30" s="1000"/>
      <c r="AS30" s="1000"/>
      <c r="AT30" s="1000"/>
      <c r="AU30" s="1000" t="s">
        <v>579</v>
      </c>
      <c r="AV30" s="1000"/>
      <c r="AW30" s="1000"/>
      <c r="AX30" s="1000"/>
      <c r="AY30" s="1000"/>
      <c r="AZ30" s="1070" t="s">
        <v>579</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405</v>
      </c>
      <c r="C31" s="1060"/>
      <c r="D31" s="1060"/>
      <c r="E31" s="1060"/>
      <c r="F31" s="1060"/>
      <c r="G31" s="1060"/>
      <c r="H31" s="1060"/>
      <c r="I31" s="1060"/>
      <c r="J31" s="1060"/>
      <c r="K31" s="1060"/>
      <c r="L31" s="1060"/>
      <c r="M31" s="1060"/>
      <c r="N31" s="1060"/>
      <c r="O31" s="1060"/>
      <c r="P31" s="1061"/>
      <c r="Q31" s="1067">
        <v>146</v>
      </c>
      <c r="R31" s="1068"/>
      <c r="S31" s="1068"/>
      <c r="T31" s="1068"/>
      <c r="U31" s="1068"/>
      <c r="V31" s="1068">
        <v>138</v>
      </c>
      <c r="W31" s="1068"/>
      <c r="X31" s="1068"/>
      <c r="Y31" s="1068"/>
      <c r="Z31" s="1068"/>
      <c r="AA31" s="1068">
        <v>8</v>
      </c>
      <c r="AB31" s="1068"/>
      <c r="AC31" s="1068"/>
      <c r="AD31" s="1068"/>
      <c r="AE31" s="1069"/>
      <c r="AF31" s="1064">
        <v>162</v>
      </c>
      <c r="AG31" s="1065"/>
      <c r="AH31" s="1065"/>
      <c r="AI31" s="1065"/>
      <c r="AJ31" s="1066"/>
      <c r="AK31" s="1009">
        <v>13</v>
      </c>
      <c r="AL31" s="1000"/>
      <c r="AM31" s="1000"/>
      <c r="AN31" s="1000"/>
      <c r="AO31" s="1000"/>
      <c r="AP31" s="1000">
        <v>255</v>
      </c>
      <c r="AQ31" s="1000"/>
      <c r="AR31" s="1000"/>
      <c r="AS31" s="1000"/>
      <c r="AT31" s="1000"/>
      <c r="AU31" s="1000">
        <v>20</v>
      </c>
      <c r="AV31" s="1000"/>
      <c r="AW31" s="1000"/>
      <c r="AX31" s="1000"/>
      <c r="AY31" s="1000"/>
      <c r="AZ31" s="1070" t="s">
        <v>579</v>
      </c>
      <c r="BA31" s="1070"/>
      <c r="BB31" s="1070"/>
      <c r="BC31" s="1070"/>
      <c r="BD31" s="1070"/>
      <c r="BE31" s="1001" t="s">
        <v>406</v>
      </c>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407</v>
      </c>
      <c r="C32" s="1060"/>
      <c r="D32" s="1060"/>
      <c r="E32" s="1060"/>
      <c r="F32" s="1060"/>
      <c r="G32" s="1060"/>
      <c r="H32" s="1060"/>
      <c r="I32" s="1060"/>
      <c r="J32" s="1060"/>
      <c r="K32" s="1060"/>
      <c r="L32" s="1060"/>
      <c r="M32" s="1060"/>
      <c r="N32" s="1060"/>
      <c r="O32" s="1060"/>
      <c r="P32" s="1061"/>
      <c r="Q32" s="1067">
        <v>357</v>
      </c>
      <c r="R32" s="1068"/>
      <c r="S32" s="1068"/>
      <c r="T32" s="1068"/>
      <c r="U32" s="1068"/>
      <c r="V32" s="1068">
        <v>329</v>
      </c>
      <c r="W32" s="1068"/>
      <c r="X32" s="1068"/>
      <c r="Y32" s="1068"/>
      <c r="Z32" s="1068"/>
      <c r="AA32" s="1068">
        <v>28</v>
      </c>
      <c r="AB32" s="1068"/>
      <c r="AC32" s="1068"/>
      <c r="AD32" s="1068"/>
      <c r="AE32" s="1069"/>
      <c r="AF32" s="1064">
        <v>101</v>
      </c>
      <c r="AG32" s="1065"/>
      <c r="AH32" s="1065"/>
      <c r="AI32" s="1065"/>
      <c r="AJ32" s="1066"/>
      <c r="AK32" s="1009">
        <v>194</v>
      </c>
      <c r="AL32" s="1000"/>
      <c r="AM32" s="1000"/>
      <c r="AN32" s="1000"/>
      <c r="AO32" s="1000"/>
      <c r="AP32" s="1000">
        <v>877</v>
      </c>
      <c r="AQ32" s="1000"/>
      <c r="AR32" s="1000"/>
      <c r="AS32" s="1000"/>
      <c r="AT32" s="1000"/>
      <c r="AU32" s="1000">
        <v>814</v>
      </c>
      <c r="AV32" s="1000"/>
      <c r="AW32" s="1000"/>
      <c r="AX32" s="1000"/>
      <c r="AY32" s="1000"/>
      <c r="AZ32" s="1070" t="s">
        <v>579</v>
      </c>
      <c r="BA32" s="1070"/>
      <c r="BB32" s="1070"/>
      <c r="BC32" s="1070"/>
      <c r="BD32" s="1070"/>
      <c r="BE32" s="1001" t="s">
        <v>408</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409</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389</v>
      </c>
      <c r="B63" s="966" t="s">
        <v>410</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310</v>
      </c>
      <c r="AG63" s="988"/>
      <c r="AH63" s="988"/>
      <c r="AI63" s="988"/>
      <c r="AJ63" s="1051"/>
      <c r="AK63" s="1052"/>
      <c r="AL63" s="992"/>
      <c r="AM63" s="992"/>
      <c r="AN63" s="992"/>
      <c r="AO63" s="992"/>
      <c r="AP63" s="988">
        <v>1132</v>
      </c>
      <c r="AQ63" s="988"/>
      <c r="AR63" s="988"/>
      <c r="AS63" s="988"/>
      <c r="AT63" s="988"/>
      <c r="AU63" s="988">
        <v>834</v>
      </c>
      <c r="AV63" s="988"/>
      <c r="AW63" s="988"/>
      <c r="AX63" s="988"/>
      <c r="AY63" s="988"/>
      <c r="AZ63" s="1046"/>
      <c r="BA63" s="1046"/>
      <c r="BB63" s="1046"/>
      <c r="BC63" s="1046"/>
      <c r="BD63" s="1046"/>
      <c r="BE63" s="989"/>
      <c r="BF63" s="989"/>
      <c r="BG63" s="989"/>
      <c r="BH63" s="989"/>
      <c r="BI63" s="990"/>
      <c r="BJ63" s="1047" t="s">
        <v>129</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412</v>
      </c>
      <c r="B66" s="1025"/>
      <c r="C66" s="1025"/>
      <c r="D66" s="1025"/>
      <c r="E66" s="1025"/>
      <c r="F66" s="1025"/>
      <c r="G66" s="1025"/>
      <c r="H66" s="1025"/>
      <c r="I66" s="1025"/>
      <c r="J66" s="1025"/>
      <c r="K66" s="1025"/>
      <c r="L66" s="1025"/>
      <c r="M66" s="1025"/>
      <c r="N66" s="1025"/>
      <c r="O66" s="1025"/>
      <c r="P66" s="1026"/>
      <c r="Q66" s="1030" t="s">
        <v>413</v>
      </c>
      <c r="R66" s="1031"/>
      <c r="S66" s="1031"/>
      <c r="T66" s="1031"/>
      <c r="U66" s="1032"/>
      <c r="V66" s="1030" t="s">
        <v>395</v>
      </c>
      <c r="W66" s="1031"/>
      <c r="X66" s="1031"/>
      <c r="Y66" s="1031"/>
      <c r="Z66" s="1032"/>
      <c r="AA66" s="1030" t="s">
        <v>396</v>
      </c>
      <c r="AB66" s="1031"/>
      <c r="AC66" s="1031"/>
      <c r="AD66" s="1031"/>
      <c r="AE66" s="1032"/>
      <c r="AF66" s="1036" t="s">
        <v>414</v>
      </c>
      <c r="AG66" s="1037"/>
      <c r="AH66" s="1037"/>
      <c r="AI66" s="1037"/>
      <c r="AJ66" s="1038"/>
      <c r="AK66" s="1030" t="s">
        <v>415</v>
      </c>
      <c r="AL66" s="1025"/>
      <c r="AM66" s="1025"/>
      <c r="AN66" s="1025"/>
      <c r="AO66" s="1026"/>
      <c r="AP66" s="1030" t="s">
        <v>416</v>
      </c>
      <c r="AQ66" s="1031"/>
      <c r="AR66" s="1031"/>
      <c r="AS66" s="1031"/>
      <c r="AT66" s="1032"/>
      <c r="AU66" s="1030" t="s">
        <v>417</v>
      </c>
      <c r="AV66" s="1031"/>
      <c r="AW66" s="1031"/>
      <c r="AX66" s="1031"/>
      <c r="AY66" s="1032"/>
      <c r="AZ66" s="1030" t="s">
        <v>377</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580</v>
      </c>
      <c r="C68" s="1015"/>
      <c r="D68" s="1015"/>
      <c r="E68" s="1015"/>
      <c r="F68" s="1015"/>
      <c r="G68" s="1015"/>
      <c r="H68" s="1015"/>
      <c r="I68" s="1015"/>
      <c r="J68" s="1015"/>
      <c r="K68" s="1015"/>
      <c r="L68" s="1015"/>
      <c r="M68" s="1015"/>
      <c r="N68" s="1015"/>
      <c r="O68" s="1015"/>
      <c r="P68" s="1016"/>
      <c r="Q68" s="1017">
        <v>3262</v>
      </c>
      <c r="R68" s="1011"/>
      <c r="S68" s="1011"/>
      <c r="T68" s="1011"/>
      <c r="U68" s="1011"/>
      <c r="V68" s="1011">
        <v>3136</v>
      </c>
      <c r="W68" s="1011"/>
      <c r="X68" s="1011"/>
      <c r="Y68" s="1011"/>
      <c r="Z68" s="1011"/>
      <c r="AA68" s="1011">
        <v>126</v>
      </c>
      <c r="AB68" s="1011"/>
      <c r="AC68" s="1011"/>
      <c r="AD68" s="1011"/>
      <c r="AE68" s="1011"/>
      <c r="AF68" s="1011">
        <v>119</v>
      </c>
      <c r="AG68" s="1011"/>
      <c r="AH68" s="1011"/>
      <c r="AI68" s="1011"/>
      <c r="AJ68" s="1011"/>
      <c r="AK68" s="1011">
        <v>169</v>
      </c>
      <c r="AL68" s="1011"/>
      <c r="AM68" s="1011"/>
      <c r="AN68" s="1011"/>
      <c r="AO68" s="1011"/>
      <c r="AP68" s="1011">
        <v>2836</v>
      </c>
      <c r="AQ68" s="1011"/>
      <c r="AR68" s="1011"/>
      <c r="AS68" s="1011"/>
      <c r="AT68" s="1011"/>
      <c r="AU68" s="1011">
        <v>80</v>
      </c>
      <c r="AV68" s="1011"/>
      <c r="AW68" s="1011"/>
      <c r="AX68" s="1011"/>
      <c r="AY68" s="1011"/>
      <c r="AZ68" s="1012" t="s">
        <v>588</v>
      </c>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581</v>
      </c>
      <c r="C69" s="1004"/>
      <c r="D69" s="1004"/>
      <c r="E69" s="1004"/>
      <c r="F69" s="1004"/>
      <c r="G69" s="1004"/>
      <c r="H69" s="1004"/>
      <c r="I69" s="1004"/>
      <c r="J69" s="1004"/>
      <c r="K69" s="1004"/>
      <c r="L69" s="1004"/>
      <c r="M69" s="1004"/>
      <c r="N69" s="1004"/>
      <c r="O69" s="1004"/>
      <c r="P69" s="1005"/>
      <c r="Q69" s="1006">
        <v>71</v>
      </c>
      <c r="R69" s="1000"/>
      <c r="S69" s="1000"/>
      <c r="T69" s="1000"/>
      <c r="U69" s="1000"/>
      <c r="V69" s="1000">
        <v>67</v>
      </c>
      <c r="W69" s="1000"/>
      <c r="X69" s="1000"/>
      <c r="Y69" s="1000"/>
      <c r="Z69" s="1000"/>
      <c r="AA69" s="1000">
        <v>4</v>
      </c>
      <c r="AB69" s="1000"/>
      <c r="AC69" s="1000"/>
      <c r="AD69" s="1000"/>
      <c r="AE69" s="1000"/>
      <c r="AF69" s="1000">
        <v>4</v>
      </c>
      <c r="AG69" s="1000"/>
      <c r="AH69" s="1000"/>
      <c r="AI69" s="1000"/>
      <c r="AJ69" s="1000"/>
      <c r="AK69" s="1000" t="s">
        <v>579</v>
      </c>
      <c r="AL69" s="1000"/>
      <c r="AM69" s="1000"/>
      <c r="AN69" s="1000"/>
      <c r="AO69" s="1000"/>
      <c r="AP69" s="1000" t="s">
        <v>579</v>
      </c>
      <c r="AQ69" s="1000"/>
      <c r="AR69" s="1000"/>
      <c r="AS69" s="1000"/>
      <c r="AT69" s="1000"/>
      <c r="AU69" s="1000" t="s">
        <v>579</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582</v>
      </c>
      <c r="C70" s="1004"/>
      <c r="D70" s="1004"/>
      <c r="E70" s="1004"/>
      <c r="F70" s="1004"/>
      <c r="G70" s="1004"/>
      <c r="H70" s="1004"/>
      <c r="I70" s="1004"/>
      <c r="J70" s="1004"/>
      <c r="K70" s="1004"/>
      <c r="L70" s="1004"/>
      <c r="M70" s="1004"/>
      <c r="N70" s="1004"/>
      <c r="O70" s="1004"/>
      <c r="P70" s="1005"/>
      <c r="Q70" s="1006">
        <v>6748</v>
      </c>
      <c r="R70" s="1000"/>
      <c r="S70" s="1000"/>
      <c r="T70" s="1000"/>
      <c r="U70" s="1000"/>
      <c r="V70" s="1000">
        <v>6364</v>
      </c>
      <c r="W70" s="1000"/>
      <c r="X70" s="1000"/>
      <c r="Y70" s="1000"/>
      <c r="Z70" s="1000"/>
      <c r="AA70" s="1000">
        <v>384</v>
      </c>
      <c r="AB70" s="1000"/>
      <c r="AC70" s="1000"/>
      <c r="AD70" s="1000"/>
      <c r="AE70" s="1000"/>
      <c r="AF70" s="1000">
        <v>384</v>
      </c>
      <c r="AG70" s="1000"/>
      <c r="AH70" s="1000"/>
      <c r="AI70" s="1000"/>
      <c r="AJ70" s="1000"/>
      <c r="AK70" s="1000" t="s">
        <v>579</v>
      </c>
      <c r="AL70" s="1000"/>
      <c r="AM70" s="1000"/>
      <c r="AN70" s="1000"/>
      <c r="AO70" s="1000"/>
      <c r="AP70" s="1000" t="s">
        <v>579</v>
      </c>
      <c r="AQ70" s="1000"/>
      <c r="AR70" s="1000"/>
      <c r="AS70" s="1000"/>
      <c r="AT70" s="1000"/>
      <c r="AU70" s="1000" t="s">
        <v>579</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583</v>
      </c>
      <c r="C71" s="1004"/>
      <c r="D71" s="1004"/>
      <c r="E71" s="1004"/>
      <c r="F71" s="1004"/>
      <c r="G71" s="1004"/>
      <c r="H71" s="1004"/>
      <c r="I71" s="1004"/>
      <c r="J71" s="1004"/>
      <c r="K71" s="1004"/>
      <c r="L71" s="1004"/>
      <c r="M71" s="1004"/>
      <c r="N71" s="1004"/>
      <c r="O71" s="1004"/>
      <c r="P71" s="1005"/>
      <c r="Q71" s="1006">
        <v>67</v>
      </c>
      <c r="R71" s="1000"/>
      <c r="S71" s="1000"/>
      <c r="T71" s="1000"/>
      <c r="U71" s="1000"/>
      <c r="V71" s="1000">
        <v>62</v>
      </c>
      <c r="W71" s="1000"/>
      <c r="X71" s="1000"/>
      <c r="Y71" s="1000"/>
      <c r="Z71" s="1000"/>
      <c r="AA71" s="1000">
        <v>5</v>
      </c>
      <c r="AB71" s="1000"/>
      <c r="AC71" s="1000"/>
      <c r="AD71" s="1000"/>
      <c r="AE71" s="1000"/>
      <c r="AF71" s="1000">
        <v>5</v>
      </c>
      <c r="AG71" s="1000"/>
      <c r="AH71" s="1000"/>
      <c r="AI71" s="1000"/>
      <c r="AJ71" s="1000"/>
      <c r="AK71" s="1000" t="s">
        <v>579</v>
      </c>
      <c r="AL71" s="1000"/>
      <c r="AM71" s="1000"/>
      <c r="AN71" s="1000"/>
      <c r="AO71" s="1000"/>
      <c r="AP71" s="1000">
        <v>60</v>
      </c>
      <c r="AQ71" s="1000"/>
      <c r="AR71" s="1000"/>
      <c r="AS71" s="1000"/>
      <c r="AT71" s="1000"/>
      <c r="AU71" s="1000">
        <v>31</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584</v>
      </c>
      <c r="C72" s="1004"/>
      <c r="D72" s="1004"/>
      <c r="E72" s="1004"/>
      <c r="F72" s="1004"/>
      <c r="G72" s="1004"/>
      <c r="H72" s="1004"/>
      <c r="I72" s="1004"/>
      <c r="J72" s="1004"/>
      <c r="K72" s="1004"/>
      <c r="L72" s="1004"/>
      <c r="M72" s="1004"/>
      <c r="N72" s="1004"/>
      <c r="O72" s="1004"/>
      <c r="P72" s="1005"/>
      <c r="Q72" s="1006">
        <v>2979</v>
      </c>
      <c r="R72" s="1000"/>
      <c r="S72" s="1000"/>
      <c r="T72" s="1000"/>
      <c r="U72" s="1000"/>
      <c r="V72" s="1000">
        <v>2819</v>
      </c>
      <c r="W72" s="1000"/>
      <c r="X72" s="1000"/>
      <c r="Y72" s="1000"/>
      <c r="Z72" s="1000"/>
      <c r="AA72" s="1000">
        <v>161</v>
      </c>
      <c r="AB72" s="1000"/>
      <c r="AC72" s="1000"/>
      <c r="AD72" s="1000"/>
      <c r="AE72" s="1000"/>
      <c r="AF72" s="1000">
        <v>146</v>
      </c>
      <c r="AG72" s="1000"/>
      <c r="AH72" s="1000"/>
      <c r="AI72" s="1000"/>
      <c r="AJ72" s="1000"/>
      <c r="AK72" s="1000">
        <v>20</v>
      </c>
      <c r="AL72" s="1000"/>
      <c r="AM72" s="1000"/>
      <c r="AN72" s="1000"/>
      <c r="AO72" s="1000"/>
      <c r="AP72" s="1000">
        <v>831</v>
      </c>
      <c r="AQ72" s="1000"/>
      <c r="AR72" s="1000"/>
      <c r="AS72" s="1000"/>
      <c r="AT72" s="1000"/>
      <c r="AU72" s="1000">
        <v>32</v>
      </c>
      <c r="AV72" s="1000"/>
      <c r="AW72" s="1000"/>
      <c r="AX72" s="1000"/>
      <c r="AY72" s="1000"/>
      <c r="AZ72" s="1001" t="s">
        <v>589</v>
      </c>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585</v>
      </c>
      <c r="C73" s="1004"/>
      <c r="D73" s="1004"/>
      <c r="E73" s="1004"/>
      <c r="F73" s="1004"/>
      <c r="G73" s="1004"/>
      <c r="H73" s="1004"/>
      <c r="I73" s="1004"/>
      <c r="J73" s="1004"/>
      <c r="K73" s="1004"/>
      <c r="L73" s="1004"/>
      <c r="M73" s="1004"/>
      <c r="N73" s="1004"/>
      <c r="O73" s="1004"/>
      <c r="P73" s="1005"/>
      <c r="Q73" s="1006">
        <v>258</v>
      </c>
      <c r="R73" s="1000"/>
      <c r="S73" s="1000"/>
      <c r="T73" s="1000"/>
      <c r="U73" s="1000"/>
      <c r="V73" s="1000">
        <v>239</v>
      </c>
      <c r="W73" s="1000"/>
      <c r="X73" s="1000"/>
      <c r="Y73" s="1000"/>
      <c r="Z73" s="1000"/>
      <c r="AA73" s="1000">
        <v>19</v>
      </c>
      <c r="AB73" s="1000"/>
      <c r="AC73" s="1000"/>
      <c r="AD73" s="1000"/>
      <c r="AE73" s="1000"/>
      <c r="AF73" s="1000">
        <v>19</v>
      </c>
      <c r="AG73" s="1000"/>
      <c r="AH73" s="1000"/>
      <c r="AI73" s="1000"/>
      <c r="AJ73" s="1000"/>
      <c r="AK73" s="1000" t="s">
        <v>579</v>
      </c>
      <c r="AL73" s="1000"/>
      <c r="AM73" s="1000"/>
      <c r="AN73" s="1000"/>
      <c r="AO73" s="1000"/>
      <c r="AP73" s="1000" t="s">
        <v>579</v>
      </c>
      <c r="AQ73" s="1000"/>
      <c r="AR73" s="1000"/>
      <c r="AS73" s="1000"/>
      <c r="AT73" s="1000"/>
      <c r="AU73" s="1000" t="s">
        <v>579</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t="s">
        <v>586</v>
      </c>
      <c r="C74" s="1004"/>
      <c r="D74" s="1004"/>
      <c r="E74" s="1004"/>
      <c r="F74" s="1004"/>
      <c r="G74" s="1004"/>
      <c r="H74" s="1004"/>
      <c r="I74" s="1004"/>
      <c r="J74" s="1004"/>
      <c r="K74" s="1004"/>
      <c r="L74" s="1004"/>
      <c r="M74" s="1004"/>
      <c r="N74" s="1004"/>
      <c r="O74" s="1004"/>
      <c r="P74" s="1005"/>
      <c r="Q74" s="1006">
        <v>272654</v>
      </c>
      <c r="R74" s="1000"/>
      <c r="S74" s="1000"/>
      <c r="T74" s="1000"/>
      <c r="U74" s="1000"/>
      <c r="V74" s="1000">
        <v>260337</v>
      </c>
      <c r="W74" s="1000"/>
      <c r="X74" s="1000"/>
      <c r="Y74" s="1000"/>
      <c r="Z74" s="1000"/>
      <c r="AA74" s="1000">
        <v>12317</v>
      </c>
      <c r="AB74" s="1000"/>
      <c r="AC74" s="1000"/>
      <c r="AD74" s="1000"/>
      <c r="AE74" s="1000"/>
      <c r="AF74" s="1000">
        <v>12317</v>
      </c>
      <c r="AG74" s="1000"/>
      <c r="AH74" s="1000"/>
      <c r="AI74" s="1000"/>
      <c r="AJ74" s="1000"/>
      <c r="AK74" s="1000" t="s">
        <v>579</v>
      </c>
      <c r="AL74" s="1000"/>
      <c r="AM74" s="1000"/>
      <c r="AN74" s="1000"/>
      <c r="AO74" s="1000"/>
      <c r="AP74" s="1000" t="s">
        <v>579</v>
      </c>
      <c r="AQ74" s="1000"/>
      <c r="AR74" s="1000"/>
      <c r="AS74" s="1000"/>
      <c r="AT74" s="1000"/>
      <c r="AU74" s="1000" t="s">
        <v>579</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t="s">
        <v>587</v>
      </c>
      <c r="C75" s="1004"/>
      <c r="D75" s="1004"/>
      <c r="E75" s="1004"/>
      <c r="F75" s="1004"/>
      <c r="G75" s="1004"/>
      <c r="H75" s="1004"/>
      <c r="I75" s="1004"/>
      <c r="J75" s="1004"/>
      <c r="K75" s="1004"/>
      <c r="L75" s="1004"/>
      <c r="M75" s="1004"/>
      <c r="N75" s="1004"/>
      <c r="O75" s="1004"/>
      <c r="P75" s="1005"/>
      <c r="Q75" s="1007">
        <v>36</v>
      </c>
      <c r="R75" s="1008"/>
      <c r="S75" s="1008"/>
      <c r="T75" s="1008"/>
      <c r="U75" s="1009"/>
      <c r="V75" s="1010">
        <v>29</v>
      </c>
      <c r="W75" s="1008"/>
      <c r="X75" s="1008"/>
      <c r="Y75" s="1008"/>
      <c r="Z75" s="1009"/>
      <c r="AA75" s="1010">
        <v>7</v>
      </c>
      <c r="AB75" s="1008"/>
      <c r="AC75" s="1008"/>
      <c r="AD75" s="1008"/>
      <c r="AE75" s="1009"/>
      <c r="AF75" s="1010">
        <v>7</v>
      </c>
      <c r="AG75" s="1008"/>
      <c r="AH75" s="1008"/>
      <c r="AI75" s="1008"/>
      <c r="AJ75" s="1009"/>
      <c r="AK75" s="1010" t="s">
        <v>579</v>
      </c>
      <c r="AL75" s="1008"/>
      <c r="AM75" s="1008"/>
      <c r="AN75" s="1008"/>
      <c r="AO75" s="1009"/>
      <c r="AP75" s="1010" t="s">
        <v>579</v>
      </c>
      <c r="AQ75" s="1008"/>
      <c r="AR75" s="1008"/>
      <c r="AS75" s="1008"/>
      <c r="AT75" s="1009"/>
      <c r="AU75" s="1010" t="s">
        <v>579</v>
      </c>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389</v>
      </c>
      <c r="B88" s="966" t="s">
        <v>418</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13001</v>
      </c>
      <c r="AG88" s="988"/>
      <c r="AH88" s="988"/>
      <c r="AI88" s="988"/>
      <c r="AJ88" s="988"/>
      <c r="AK88" s="992"/>
      <c r="AL88" s="992"/>
      <c r="AM88" s="992"/>
      <c r="AN88" s="992"/>
      <c r="AO88" s="992"/>
      <c r="AP88" s="988">
        <v>3727</v>
      </c>
      <c r="AQ88" s="988"/>
      <c r="AR88" s="988"/>
      <c r="AS88" s="988"/>
      <c r="AT88" s="988"/>
      <c r="AU88" s="988">
        <v>143</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966" t="s">
        <v>419</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4</v>
      </c>
      <c r="CS102" s="982"/>
      <c r="CT102" s="982"/>
      <c r="CU102" s="982"/>
      <c r="CV102" s="983"/>
      <c r="CW102" s="981">
        <v>9</v>
      </c>
      <c r="CX102" s="982"/>
      <c r="CY102" s="982"/>
      <c r="CZ102" s="982"/>
      <c r="DA102" s="983"/>
      <c r="DB102" s="981">
        <v>14</v>
      </c>
      <c r="DC102" s="982"/>
      <c r="DD102" s="982"/>
      <c r="DE102" s="982"/>
      <c r="DF102" s="983"/>
      <c r="DG102" s="981" t="s">
        <v>579</v>
      </c>
      <c r="DH102" s="982"/>
      <c r="DI102" s="982"/>
      <c r="DJ102" s="982"/>
      <c r="DK102" s="983"/>
      <c r="DL102" s="981" t="s">
        <v>579</v>
      </c>
      <c r="DM102" s="982"/>
      <c r="DN102" s="982"/>
      <c r="DO102" s="982"/>
      <c r="DP102" s="983"/>
      <c r="DQ102" s="981" t="s">
        <v>579</v>
      </c>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420</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421</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424</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425</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427</v>
      </c>
      <c r="AB109" s="925"/>
      <c r="AC109" s="925"/>
      <c r="AD109" s="925"/>
      <c r="AE109" s="926"/>
      <c r="AF109" s="927" t="s">
        <v>428</v>
      </c>
      <c r="AG109" s="925"/>
      <c r="AH109" s="925"/>
      <c r="AI109" s="925"/>
      <c r="AJ109" s="926"/>
      <c r="AK109" s="927" t="s">
        <v>304</v>
      </c>
      <c r="AL109" s="925"/>
      <c r="AM109" s="925"/>
      <c r="AN109" s="925"/>
      <c r="AO109" s="926"/>
      <c r="AP109" s="927" t="s">
        <v>429</v>
      </c>
      <c r="AQ109" s="925"/>
      <c r="AR109" s="925"/>
      <c r="AS109" s="925"/>
      <c r="AT109" s="958"/>
      <c r="AU109" s="92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427</v>
      </c>
      <c r="BR109" s="925"/>
      <c r="BS109" s="925"/>
      <c r="BT109" s="925"/>
      <c r="BU109" s="926"/>
      <c r="BV109" s="927" t="s">
        <v>428</v>
      </c>
      <c r="BW109" s="925"/>
      <c r="BX109" s="925"/>
      <c r="BY109" s="925"/>
      <c r="BZ109" s="926"/>
      <c r="CA109" s="927" t="s">
        <v>304</v>
      </c>
      <c r="CB109" s="925"/>
      <c r="CC109" s="925"/>
      <c r="CD109" s="925"/>
      <c r="CE109" s="926"/>
      <c r="CF109" s="965" t="s">
        <v>429</v>
      </c>
      <c r="CG109" s="965"/>
      <c r="CH109" s="965"/>
      <c r="CI109" s="965"/>
      <c r="CJ109" s="965"/>
      <c r="CK109" s="927" t="s">
        <v>430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427</v>
      </c>
      <c r="DH109" s="925"/>
      <c r="DI109" s="925"/>
      <c r="DJ109" s="925"/>
      <c r="DK109" s="926"/>
      <c r="DL109" s="927" t="s">
        <v>428</v>
      </c>
      <c r="DM109" s="925"/>
      <c r="DN109" s="925"/>
      <c r="DO109" s="925"/>
      <c r="DP109" s="926"/>
      <c r="DQ109" s="927" t="s">
        <v>304</v>
      </c>
      <c r="DR109" s="925"/>
      <c r="DS109" s="925"/>
      <c r="DT109" s="925"/>
      <c r="DU109" s="926"/>
      <c r="DV109" s="927" t="s">
        <v>429</v>
      </c>
      <c r="DW109" s="925"/>
      <c r="DX109" s="925"/>
      <c r="DY109" s="925"/>
      <c r="DZ109" s="958"/>
    </row>
    <row r="110" spans="1:131" s="233" customFormat="1" ht="26.25" customHeight="1" x14ac:dyDescent="0.2">
      <c r="A110" s="836" t="s">
        <v>431</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263463</v>
      </c>
      <c r="AB110" s="918"/>
      <c r="AC110" s="918"/>
      <c r="AD110" s="918"/>
      <c r="AE110" s="919"/>
      <c r="AF110" s="920">
        <v>276354</v>
      </c>
      <c r="AG110" s="918"/>
      <c r="AH110" s="918"/>
      <c r="AI110" s="918"/>
      <c r="AJ110" s="919"/>
      <c r="AK110" s="920">
        <v>289301</v>
      </c>
      <c r="AL110" s="918"/>
      <c r="AM110" s="918"/>
      <c r="AN110" s="918"/>
      <c r="AO110" s="919"/>
      <c r="AP110" s="921">
        <v>14.4</v>
      </c>
      <c r="AQ110" s="922"/>
      <c r="AR110" s="922"/>
      <c r="AS110" s="922"/>
      <c r="AT110" s="923"/>
      <c r="AU110" s="959" t="s">
        <v>73</v>
      </c>
      <c r="AV110" s="960"/>
      <c r="AW110" s="960"/>
      <c r="AX110" s="960"/>
      <c r="AY110" s="960"/>
      <c r="AZ110" s="889" t="s">
        <v>432</v>
      </c>
      <c r="BA110" s="837"/>
      <c r="BB110" s="837"/>
      <c r="BC110" s="837"/>
      <c r="BD110" s="837"/>
      <c r="BE110" s="837"/>
      <c r="BF110" s="837"/>
      <c r="BG110" s="837"/>
      <c r="BH110" s="837"/>
      <c r="BI110" s="837"/>
      <c r="BJ110" s="837"/>
      <c r="BK110" s="837"/>
      <c r="BL110" s="837"/>
      <c r="BM110" s="837"/>
      <c r="BN110" s="837"/>
      <c r="BO110" s="837"/>
      <c r="BP110" s="838"/>
      <c r="BQ110" s="890">
        <v>2076130</v>
      </c>
      <c r="BR110" s="871"/>
      <c r="BS110" s="871"/>
      <c r="BT110" s="871"/>
      <c r="BU110" s="871"/>
      <c r="BV110" s="871">
        <v>1921502</v>
      </c>
      <c r="BW110" s="871"/>
      <c r="BX110" s="871"/>
      <c r="BY110" s="871"/>
      <c r="BZ110" s="871"/>
      <c r="CA110" s="871">
        <v>1773769</v>
      </c>
      <c r="CB110" s="871"/>
      <c r="CC110" s="871"/>
      <c r="CD110" s="871"/>
      <c r="CE110" s="871"/>
      <c r="CF110" s="895">
        <v>88</v>
      </c>
      <c r="CG110" s="896"/>
      <c r="CH110" s="896"/>
      <c r="CI110" s="896"/>
      <c r="CJ110" s="896"/>
      <c r="CK110" s="955" t="s">
        <v>433</v>
      </c>
      <c r="CL110" s="848"/>
      <c r="CM110" s="889" t="s">
        <v>434</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435</v>
      </c>
      <c r="DH110" s="871"/>
      <c r="DI110" s="871"/>
      <c r="DJ110" s="871"/>
      <c r="DK110" s="871"/>
      <c r="DL110" s="871" t="s">
        <v>436</v>
      </c>
      <c r="DM110" s="871"/>
      <c r="DN110" s="871"/>
      <c r="DO110" s="871"/>
      <c r="DP110" s="871"/>
      <c r="DQ110" s="871" t="s">
        <v>437</v>
      </c>
      <c r="DR110" s="871"/>
      <c r="DS110" s="871"/>
      <c r="DT110" s="871"/>
      <c r="DU110" s="871"/>
      <c r="DV110" s="872" t="s">
        <v>436</v>
      </c>
      <c r="DW110" s="872"/>
      <c r="DX110" s="872"/>
      <c r="DY110" s="872"/>
      <c r="DZ110" s="873"/>
    </row>
    <row r="111" spans="1:131" s="233" customFormat="1" ht="26.25" customHeight="1" x14ac:dyDescent="0.2">
      <c r="A111" s="803" t="s">
        <v>438</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437</v>
      </c>
      <c r="AB111" s="948"/>
      <c r="AC111" s="948"/>
      <c r="AD111" s="948"/>
      <c r="AE111" s="949"/>
      <c r="AF111" s="950" t="s">
        <v>436</v>
      </c>
      <c r="AG111" s="948"/>
      <c r="AH111" s="948"/>
      <c r="AI111" s="948"/>
      <c r="AJ111" s="949"/>
      <c r="AK111" s="950" t="s">
        <v>439</v>
      </c>
      <c r="AL111" s="948"/>
      <c r="AM111" s="948"/>
      <c r="AN111" s="948"/>
      <c r="AO111" s="949"/>
      <c r="AP111" s="951" t="s">
        <v>435</v>
      </c>
      <c r="AQ111" s="952"/>
      <c r="AR111" s="952"/>
      <c r="AS111" s="952"/>
      <c r="AT111" s="953"/>
      <c r="AU111" s="961"/>
      <c r="AV111" s="962"/>
      <c r="AW111" s="962"/>
      <c r="AX111" s="962"/>
      <c r="AY111" s="962"/>
      <c r="AZ111" s="844" t="s">
        <v>440</v>
      </c>
      <c r="BA111" s="781"/>
      <c r="BB111" s="781"/>
      <c r="BC111" s="781"/>
      <c r="BD111" s="781"/>
      <c r="BE111" s="781"/>
      <c r="BF111" s="781"/>
      <c r="BG111" s="781"/>
      <c r="BH111" s="781"/>
      <c r="BI111" s="781"/>
      <c r="BJ111" s="781"/>
      <c r="BK111" s="781"/>
      <c r="BL111" s="781"/>
      <c r="BM111" s="781"/>
      <c r="BN111" s="781"/>
      <c r="BO111" s="781"/>
      <c r="BP111" s="782"/>
      <c r="BQ111" s="845" t="s">
        <v>437</v>
      </c>
      <c r="BR111" s="846"/>
      <c r="BS111" s="846"/>
      <c r="BT111" s="846"/>
      <c r="BU111" s="846"/>
      <c r="BV111" s="846" t="s">
        <v>439</v>
      </c>
      <c r="BW111" s="846"/>
      <c r="BX111" s="846"/>
      <c r="BY111" s="846"/>
      <c r="BZ111" s="846"/>
      <c r="CA111" s="846" t="s">
        <v>437</v>
      </c>
      <c r="CB111" s="846"/>
      <c r="CC111" s="846"/>
      <c r="CD111" s="846"/>
      <c r="CE111" s="846"/>
      <c r="CF111" s="904" t="s">
        <v>441</v>
      </c>
      <c r="CG111" s="905"/>
      <c r="CH111" s="905"/>
      <c r="CI111" s="905"/>
      <c r="CJ111" s="905"/>
      <c r="CK111" s="956"/>
      <c r="CL111" s="850"/>
      <c r="CM111" s="844" t="s">
        <v>442</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443</v>
      </c>
      <c r="DH111" s="846"/>
      <c r="DI111" s="846"/>
      <c r="DJ111" s="846"/>
      <c r="DK111" s="846"/>
      <c r="DL111" s="846" t="s">
        <v>436</v>
      </c>
      <c r="DM111" s="846"/>
      <c r="DN111" s="846"/>
      <c r="DO111" s="846"/>
      <c r="DP111" s="846"/>
      <c r="DQ111" s="846" t="s">
        <v>437</v>
      </c>
      <c r="DR111" s="846"/>
      <c r="DS111" s="846"/>
      <c r="DT111" s="846"/>
      <c r="DU111" s="846"/>
      <c r="DV111" s="823" t="s">
        <v>439</v>
      </c>
      <c r="DW111" s="823"/>
      <c r="DX111" s="823"/>
      <c r="DY111" s="823"/>
      <c r="DZ111" s="824"/>
    </row>
    <row r="112" spans="1:131" s="233" customFormat="1" ht="26.25" customHeight="1" x14ac:dyDescent="0.2">
      <c r="A112" s="941" t="s">
        <v>444</v>
      </c>
      <c r="B112" s="942"/>
      <c r="C112" s="781" t="s">
        <v>445</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437</v>
      </c>
      <c r="AB112" s="809"/>
      <c r="AC112" s="809"/>
      <c r="AD112" s="809"/>
      <c r="AE112" s="810"/>
      <c r="AF112" s="811" t="s">
        <v>439</v>
      </c>
      <c r="AG112" s="809"/>
      <c r="AH112" s="809"/>
      <c r="AI112" s="809"/>
      <c r="AJ112" s="810"/>
      <c r="AK112" s="811" t="s">
        <v>436</v>
      </c>
      <c r="AL112" s="809"/>
      <c r="AM112" s="809"/>
      <c r="AN112" s="809"/>
      <c r="AO112" s="810"/>
      <c r="AP112" s="853" t="s">
        <v>446</v>
      </c>
      <c r="AQ112" s="854"/>
      <c r="AR112" s="854"/>
      <c r="AS112" s="854"/>
      <c r="AT112" s="855"/>
      <c r="AU112" s="961"/>
      <c r="AV112" s="962"/>
      <c r="AW112" s="962"/>
      <c r="AX112" s="962"/>
      <c r="AY112" s="962"/>
      <c r="AZ112" s="844" t="s">
        <v>447</v>
      </c>
      <c r="BA112" s="781"/>
      <c r="BB112" s="781"/>
      <c r="BC112" s="781"/>
      <c r="BD112" s="781"/>
      <c r="BE112" s="781"/>
      <c r="BF112" s="781"/>
      <c r="BG112" s="781"/>
      <c r="BH112" s="781"/>
      <c r="BI112" s="781"/>
      <c r="BJ112" s="781"/>
      <c r="BK112" s="781"/>
      <c r="BL112" s="781"/>
      <c r="BM112" s="781"/>
      <c r="BN112" s="781"/>
      <c r="BO112" s="781"/>
      <c r="BP112" s="782"/>
      <c r="BQ112" s="845">
        <v>1017352</v>
      </c>
      <c r="BR112" s="846"/>
      <c r="BS112" s="846"/>
      <c r="BT112" s="846"/>
      <c r="BU112" s="846"/>
      <c r="BV112" s="846">
        <v>939550</v>
      </c>
      <c r="BW112" s="846"/>
      <c r="BX112" s="846"/>
      <c r="BY112" s="846"/>
      <c r="BZ112" s="846"/>
      <c r="CA112" s="846">
        <v>834245</v>
      </c>
      <c r="CB112" s="846"/>
      <c r="CC112" s="846"/>
      <c r="CD112" s="846"/>
      <c r="CE112" s="846"/>
      <c r="CF112" s="904">
        <v>41.4</v>
      </c>
      <c r="CG112" s="905"/>
      <c r="CH112" s="905"/>
      <c r="CI112" s="905"/>
      <c r="CJ112" s="905"/>
      <c r="CK112" s="956"/>
      <c r="CL112" s="850"/>
      <c r="CM112" s="844" t="s">
        <v>448</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437</v>
      </c>
      <c r="DH112" s="846"/>
      <c r="DI112" s="846"/>
      <c r="DJ112" s="846"/>
      <c r="DK112" s="846"/>
      <c r="DL112" s="846" t="s">
        <v>436</v>
      </c>
      <c r="DM112" s="846"/>
      <c r="DN112" s="846"/>
      <c r="DO112" s="846"/>
      <c r="DP112" s="846"/>
      <c r="DQ112" s="846" t="s">
        <v>436</v>
      </c>
      <c r="DR112" s="846"/>
      <c r="DS112" s="846"/>
      <c r="DT112" s="846"/>
      <c r="DU112" s="846"/>
      <c r="DV112" s="823" t="s">
        <v>437</v>
      </c>
      <c r="DW112" s="823"/>
      <c r="DX112" s="823"/>
      <c r="DY112" s="823"/>
      <c r="DZ112" s="824"/>
    </row>
    <row r="113" spans="1:130" s="233" customFormat="1" ht="26.25" customHeight="1" x14ac:dyDescent="0.2">
      <c r="A113" s="943"/>
      <c r="B113" s="944"/>
      <c r="C113" s="781" t="s">
        <v>449</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170332</v>
      </c>
      <c r="AB113" s="948"/>
      <c r="AC113" s="948"/>
      <c r="AD113" s="948"/>
      <c r="AE113" s="949"/>
      <c r="AF113" s="950">
        <v>186694</v>
      </c>
      <c r="AG113" s="948"/>
      <c r="AH113" s="948"/>
      <c r="AI113" s="948"/>
      <c r="AJ113" s="949"/>
      <c r="AK113" s="950">
        <v>177377</v>
      </c>
      <c r="AL113" s="948"/>
      <c r="AM113" s="948"/>
      <c r="AN113" s="948"/>
      <c r="AO113" s="949"/>
      <c r="AP113" s="951">
        <v>8.8000000000000007</v>
      </c>
      <c r="AQ113" s="952"/>
      <c r="AR113" s="952"/>
      <c r="AS113" s="952"/>
      <c r="AT113" s="953"/>
      <c r="AU113" s="961"/>
      <c r="AV113" s="962"/>
      <c r="AW113" s="962"/>
      <c r="AX113" s="962"/>
      <c r="AY113" s="962"/>
      <c r="AZ113" s="844" t="s">
        <v>450</v>
      </c>
      <c r="BA113" s="781"/>
      <c r="BB113" s="781"/>
      <c r="BC113" s="781"/>
      <c r="BD113" s="781"/>
      <c r="BE113" s="781"/>
      <c r="BF113" s="781"/>
      <c r="BG113" s="781"/>
      <c r="BH113" s="781"/>
      <c r="BI113" s="781"/>
      <c r="BJ113" s="781"/>
      <c r="BK113" s="781"/>
      <c r="BL113" s="781"/>
      <c r="BM113" s="781"/>
      <c r="BN113" s="781"/>
      <c r="BO113" s="781"/>
      <c r="BP113" s="782"/>
      <c r="BQ113" s="845">
        <v>122537</v>
      </c>
      <c r="BR113" s="846"/>
      <c r="BS113" s="846"/>
      <c r="BT113" s="846"/>
      <c r="BU113" s="846"/>
      <c r="BV113" s="846">
        <v>132126</v>
      </c>
      <c r="BW113" s="846"/>
      <c r="BX113" s="846"/>
      <c r="BY113" s="846"/>
      <c r="BZ113" s="846"/>
      <c r="CA113" s="846">
        <v>142497</v>
      </c>
      <c r="CB113" s="846"/>
      <c r="CC113" s="846"/>
      <c r="CD113" s="846"/>
      <c r="CE113" s="846"/>
      <c r="CF113" s="904">
        <v>7.1</v>
      </c>
      <c r="CG113" s="905"/>
      <c r="CH113" s="905"/>
      <c r="CI113" s="905"/>
      <c r="CJ113" s="905"/>
      <c r="CK113" s="956"/>
      <c r="CL113" s="850"/>
      <c r="CM113" s="844" t="s">
        <v>451</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437</v>
      </c>
      <c r="DH113" s="809"/>
      <c r="DI113" s="809"/>
      <c r="DJ113" s="809"/>
      <c r="DK113" s="810"/>
      <c r="DL113" s="811" t="s">
        <v>437</v>
      </c>
      <c r="DM113" s="809"/>
      <c r="DN113" s="809"/>
      <c r="DO113" s="809"/>
      <c r="DP113" s="810"/>
      <c r="DQ113" s="811" t="s">
        <v>435</v>
      </c>
      <c r="DR113" s="809"/>
      <c r="DS113" s="809"/>
      <c r="DT113" s="809"/>
      <c r="DU113" s="810"/>
      <c r="DV113" s="853" t="s">
        <v>436</v>
      </c>
      <c r="DW113" s="854"/>
      <c r="DX113" s="854"/>
      <c r="DY113" s="854"/>
      <c r="DZ113" s="855"/>
    </row>
    <row r="114" spans="1:130" s="233" customFormat="1" ht="26.25" customHeight="1" x14ac:dyDescent="0.2">
      <c r="A114" s="943"/>
      <c r="B114" s="944"/>
      <c r="C114" s="781" t="s">
        <v>452</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19468</v>
      </c>
      <c r="AB114" s="809"/>
      <c r="AC114" s="809"/>
      <c r="AD114" s="809"/>
      <c r="AE114" s="810"/>
      <c r="AF114" s="811">
        <v>16875</v>
      </c>
      <c r="AG114" s="809"/>
      <c r="AH114" s="809"/>
      <c r="AI114" s="809"/>
      <c r="AJ114" s="810"/>
      <c r="AK114" s="811">
        <v>20279</v>
      </c>
      <c r="AL114" s="809"/>
      <c r="AM114" s="809"/>
      <c r="AN114" s="809"/>
      <c r="AO114" s="810"/>
      <c r="AP114" s="853">
        <v>1</v>
      </c>
      <c r="AQ114" s="854"/>
      <c r="AR114" s="854"/>
      <c r="AS114" s="854"/>
      <c r="AT114" s="855"/>
      <c r="AU114" s="961"/>
      <c r="AV114" s="962"/>
      <c r="AW114" s="962"/>
      <c r="AX114" s="962"/>
      <c r="AY114" s="962"/>
      <c r="AZ114" s="844" t="s">
        <v>453</v>
      </c>
      <c r="BA114" s="781"/>
      <c r="BB114" s="781"/>
      <c r="BC114" s="781"/>
      <c r="BD114" s="781"/>
      <c r="BE114" s="781"/>
      <c r="BF114" s="781"/>
      <c r="BG114" s="781"/>
      <c r="BH114" s="781"/>
      <c r="BI114" s="781"/>
      <c r="BJ114" s="781"/>
      <c r="BK114" s="781"/>
      <c r="BL114" s="781"/>
      <c r="BM114" s="781"/>
      <c r="BN114" s="781"/>
      <c r="BO114" s="781"/>
      <c r="BP114" s="782"/>
      <c r="BQ114" s="845" t="s">
        <v>436</v>
      </c>
      <c r="BR114" s="846"/>
      <c r="BS114" s="846"/>
      <c r="BT114" s="846"/>
      <c r="BU114" s="846"/>
      <c r="BV114" s="846" t="s">
        <v>436</v>
      </c>
      <c r="BW114" s="846"/>
      <c r="BX114" s="846"/>
      <c r="BY114" s="846"/>
      <c r="BZ114" s="846"/>
      <c r="CA114" s="846" t="s">
        <v>441</v>
      </c>
      <c r="CB114" s="846"/>
      <c r="CC114" s="846"/>
      <c r="CD114" s="846"/>
      <c r="CE114" s="846"/>
      <c r="CF114" s="904" t="s">
        <v>439</v>
      </c>
      <c r="CG114" s="905"/>
      <c r="CH114" s="905"/>
      <c r="CI114" s="905"/>
      <c r="CJ114" s="905"/>
      <c r="CK114" s="956"/>
      <c r="CL114" s="850"/>
      <c r="CM114" s="844" t="s">
        <v>454</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436</v>
      </c>
      <c r="DH114" s="809"/>
      <c r="DI114" s="809"/>
      <c r="DJ114" s="809"/>
      <c r="DK114" s="810"/>
      <c r="DL114" s="811" t="s">
        <v>437</v>
      </c>
      <c r="DM114" s="809"/>
      <c r="DN114" s="809"/>
      <c r="DO114" s="809"/>
      <c r="DP114" s="810"/>
      <c r="DQ114" s="811" t="s">
        <v>441</v>
      </c>
      <c r="DR114" s="809"/>
      <c r="DS114" s="809"/>
      <c r="DT114" s="809"/>
      <c r="DU114" s="810"/>
      <c r="DV114" s="853" t="s">
        <v>437</v>
      </c>
      <c r="DW114" s="854"/>
      <c r="DX114" s="854"/>
      <c r="DY114" s="854"/>
      <c r="DZ114" s="855"/>
    </row>
    <row r="115" spans="1:130" s="233" customFormat="1" ht="26.25" customHeight="1" x14ac:dyDescent="0.2">
      <c r="A115" s="943"/>
      <c r="B115" s="944"/>
      <c r="C115" s="781" t="s">
        <v>455</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439</v>
      </c>
      <c r="AB115" s="948"/>
      <c r="AC115" s="948"/>
      <c r="AD115" s="948"/>
      <c r="AE115" s="949"/>
      <c r="AF115" s="950" t="s">
        <v>437</v>
      </c>
      <c r="AG115" s="948"/>
      <c r="AH115" s="948"/>
      <c r="AI115" s="948"/>
      <c r="AJ115" s="949"/>
      <c r="AK115" s="950" t="s">
        <v>435</v>
      </c>
      <c r="AL115" s="948"/>
      <c r="AM115" s="948"/>
      <c r="AN115" s="948"/>
      <c r="AO115" s="949"/>
      <c r="AP115" s="951" t="s">
        <v>437</v>
      </c>
      <c r="AQ115" s="952"/>
      <c r="AR115" s="952"/>
      <c r="AS115" s="952"/>
      <c r="AT115" s="953"/>
      <c r="AU115" s="961"/>
      <c r="AV115" s="962"/>
      <c r="AW115" s="962"/>
      <c r="AX115" s="962"/>
      <c r="AY115" s="962"/>
      <c r="AZ115" s="844" t="s">
        <v>456</v>
      </c>
      <c r="BA115" s="781"/>
      <c r="BB115" s="781"/>
      <c r="BC115" s="781"/>
      <c r="BD115" s="781"/>
      <c r="BE115" s="781"/>
      <c r="BF115" s="781"/>
      <c r="BG115" s="781"/>
      <c r="BH115" s="781"/>
      <c r="BI115" s="781"/>
      <c r="BJ115" s="781"/>
      <c r="BK115" s="781"/>
      <c r="BL115" s="781"/>
      <c r="BM115" s="781"/>
      <c r="BN115" s="781"/>
      <c r="BO115" s="781"/>
      <c r="BP115" s="782"/>
      <c r="BQ115" s="845" t="s">
        <v>435</v>
      </c>
      <c r="BR115" s="846"/>
      <c r="BS115" s="846"/>
      <c r="BT115" s="846"/>
      <c r="BU115" s="846"/>
      <c r="BV115" s="846" t="s">
        <v>436</v>
      </c>
      <c r="BW115" s="846"/>
      <c r="BX115" s="846"/>
      <c r="BY115" s="846"/>
      <c r="BZ115" s="846"/>
      <c r="CA115" s="846" t="s">
        <v>446</v>
      </c>
      <c r="CB115" s="846"/>
      <c r="CC115" s="846"/>
      <c r="CD115" s="846"/>
      <c r="CE115" s="846"/>
      <c r="CF115" s="904" t="s">
        <v>437</v>
      </c>
      <c r="CG115" s="905"/>
      <c r="CH115" s="905"/>
      <c r="CI115" s="905"/>
      <c r="CJ115" s="905"/>
      <c r="CK115" s="956"/>
      <c r="CL115" s="850"/>
      <c r="CM115" s="844" t="s">
        <v>457</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437</v>
      </c>
      <c r="DH115" s="809"/>
      <c r="DI115" s="809"/>
      <c r="DJ115" s="809"/>
      <c r="DK115" s="810"/>
      <c r="DL115" s="811" t="s">
        <v>437</v>
      </c>
      <c r="DM115" s="809"/>
      <c r="DN115" s="809"/>
      <c r="DO115" s="809"/>
      <c r="DP115" s="810"/>
      <c r="DQ115" s="811" t="s">
        <v>437</v>
      </c>
      <c r="DR115" s="809"/>
      <c r="DS115" s="809"/>
      <c r="DT115" s="809"/>
      <c r="DU115" s="810"/>
      <c r="DV115" s="853" t="s">
        <v>435</v>
      </c>
      <c r="DW115" s="854"/>
      <c r="DX115" s="854"/>
      <c r="DY115" s="854"/>
      <c r="DZ115" s="855"/>
    </row>
    <row r="116" spans="1:130" s="233" customFormat="1" ht="26.25" customHeight="1" x14ac:dyDescent="0.2">
      <c r="A116" s="945"/>
      <c r="B116" s="946"/>
      <c r="C116" s="868" t="s">
        <v>458</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437</v>
      </c>
      <c r="AB116" s="809"/>
      <c r="AC116" s="809"/>
      <c r="AD116" s="809"/>
      <c r="AE116" s="810"/>
      <c r="AF116" s="811" t="s">
        <v>437</v>
      </c>
      <c r="AG116" s="809"/>
      <c r="AH116" s="809"/>
      <c r="AI116" s="809"/>
      <c r="AJ116" s="810"/>
      <c r="AK116" s="811" t="s">
        <v>437</v>
      </c>
      <c r="AL116" s="809"/>
      <c r="AM116" s="809"/>
      <c r="AN116" s="809"/>
      <c r="AO116" s="810"/>
      <c r="AP116" s="853" t="s">
        <v>437</v>
      </c>
      <c r="AQ116" s="854"/>
      <c r="AR116" s="854"/>
      <c r="AS116" s="854"/>
      <c r="AT116" s="855"/>
      <c r="AU116" s="961"/>
      <c r="AV116" s="962"/>
      <c r="AW116" s="962"/>
      <c r="AX116" s="962"/>
      <c r="AY116" s="962"/>
      <c r="AZ116" s="938" t="s">
        <v>459</v>
      </c>
      <c r="BA116" s="939"/>
      <c r="BB116" s="939"/>
      <c r="BC116" s="939"/>
      <c r="BD116" s="939"/>
      <c r="BE116" s="939"/>
      <c r="BF116" s="939"/>
      <c r="BG116" s="939"/>
      <c r="BH116" s="939"/>
      <c r="BI116" s="939"/>
      <c r="BJ116" s="939"/>
      <c r="BK116" s="939"/>
      <c r="BL116" s="939"/>
      <c r="BM116" s="939"/>
      <c r="BN116" s="939"/>
      <c r="BO116" s="939"/>
      <c r="BP116" s="940"/>
      <c r="BQ116" s="845" t="s">
        <v>437</v>
      </c>
      <c r="BR116" s="846"/>
      <c r="BS116" s="846"/>
      <c r="BT116" s="846"/>
      <c r="BU116" s="846"/>
      <c r="BV116" s="846" t="s">
        <v>437</v>
      </c>
      <c r="BW116" s="846"/>
      <c r="BX116" s="846"/>
      <c r="BY116" s="846"/>
      <c r="BZ116" s="846"/>
      <c r="CA116" s="846" t="s">
        <v>437</v>
      </c>
      <c r="CB116" s="846"/>
      <c r="CC116" s="846"/>
      <c r="CD116" s="846"/>
      <c r="CE116" s="846"/>
      <c r="CF116" s="904" t="s">
        <v>437</v>
      </c>
      <c r="CG116" s="905"/>
      <c r="CH116" s="905"/>
      <c r="CI116" s="905"/>
      <c r="CJ116" s="905"/>
      <c r="CK116" s="956"/>
      <c r="CL116" s="850"/>
      <c r="CM116" s="844" t="s">
        <v>460</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437</v>
      </c>
      <c r="DH116" s="809"/>
      <c r="DI116" s="809"/>
      <c r="DJ116" s="809"/>
      <c r="DK116" s="810"/>
      <c r="DL116" s="811" t="s">
        <v>436</v>
      </c>
      <c r="DM116" s="809"/>
      <c r="DN116" s="809"/>
      <c r="DO116" s="809"/>
      <c r="DP116" s="810"/>
      <c r="DQ116" s="811" t="s">
        <v>437</v>
      </c>
      <c r="DR116" s="809"/>
      <c r="DS116" s="809"/>
      <c r="DT116" s="809"/>
      <c r="DU116" s="810"/>
      <c r="DV116" s="853" t="s">
        <v>437</v>
      </c>
      <c r="DW116" s="854"/>
      <c r="DX116" s="854"/>
      <c r="DY116" s="854"/>
      <c r="DZ116" s="855"/>
    </row>
    <row r="117" spans="1:130" s="233" customFormat="1" ht="26.25" customHeight="1" x14ac:dyDescent="0.2">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461</v>
      </c>
      <c r="Z117" s="926"/>
      <c r="AA117" s="931">
        <v>453263</v>
      </c>
      <c r="AB117" s="932"/>
      <c r="AC117" s="932"/>
      <c r="AD117" s="932"/>
      <c r="AE117" s="933"/>
      <c r="AF117" s="934">
        <v>479923</v>
      </c>
      <c r="AG117" s="932"/>
      <c r="AH117" s="932"/>
      <c r="AI117" s="932"/>
      <c r="AJ117" s="933"/>
      <c r="AK117" s="934">
        <v>486957</v>
      </c>
      <c r="AL117" s="932"/>
      <c r="AM117" s="932"/>
      <c r="AN117" s="932"/>
      <c r="AO117" s="933"/>
      <c r="AP117" s="935"/>
      <c r="AQ117" s="936"/>
      <c r="AR117" s="936"/>
      <c r="AS117" s="936"/>
      <c r="AT117" s="937"/>
      <c r="AU117" s="961"/>
      <c r="AV117" s="962"/>
      <c r="AW117" s="962"/>
      <c r="AX117" s="962"/>
      <c r="AY117" s="962"/>
      <c r="AZ117" s="892" t="s">
        <v>462</v>
      </c>
      <c r="BA117" s="893"/>
      <c r="BB117" s="893"/>
      <c r="BC117" s="893"/>
      <c r="BD117" s="893"/>
      <c r="BE117" s="893"/>
      <c r="BF117" s="893"/>
      <c r="BG117" s="893"/>
      <c r="BH117" s="893"/>
      <c r="BI117" s="893"/>
      <c r="BJ117" s="893"/>
      <c r="BK117" s="893"/>
      <c r="BL117" s="893"/>
      <c r="BM117" s="893"/>
      <c r="BN117" s="893"/>
      <c r="BO117" s="893"/>
      <c r="BP117" s="894"/>
      <c r="BQ117" s="845" t="s">
        <v>439</v>
      </c>
      <c r="BR117" s="846"/>
      <c r="BS117" s="846"/>
      <c r="BT117" s="846"/>
      <c r="BU117" s="846"/>
      <c r="BV117" s="846" t="s">
        <v>441</v>
      </c>
      <c r="BW117" s="846"/>
      <c r="BX117" s="846"/>
      <c r="BY117" s="846"/>
      <c r="BZ117" s="846"/>
      <c r="CA117" s="846" t="s">
        <v>435</v>
      </c>
      <c r="CB117" s="846"/>
      <c r="CC117" s="846"/>
      <c r="CD117" s="846"/>
      <c r="CE117" s="846"/>
      <c r="CF117" s="904" t="s">
        <v>441</v>
      </c>
      <c r="CG117" s="905"/>
      <c r="CH117" s="905"/>
      <c r="CI117" s="905"/>
      <c r="CJ117" s="905"/>
      <c r="CK117" s="956"/>
      <c r="CL117" s="850"/>
      <c r="CM117" s="844" t="s">
        <v>463</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435</v>
      </c>
      <c r="DH117" s="809"/>
      <c r="DI117" s="809"/>
      <c r="DJ117" s="809"/>
      <c r="DK117" s="810"/>
      <c r="DL117" s="811" t="s">
        <v>441</v>
      </c>
      <c r="DM117" s="809"/>
      <c r="DN117" s="809"/>
      <c r="DO117" s="809"/>
      <c r="DP117" s="810"/>
      <c r="DQ117" s="811" t="s">
        <v>441</v>
      </c>
      <c r="DR117" s="809"/>
      <c r="DS117" s="809"/>
      <c r="DT117" s="809"/>
      <c r="DU117" s="810"/>
      <c r="DV117" s="853" t="s">
        <v>439</v>
      </c>
      <c r="DW117" s="854"/>
      <c r="DX117" s="854"/>
      <c r="DY117" s="854"/>
      <c r="DZ117" s="855"/>
    </row>
    <row r="118" spans="1:130" s="233" customFormat="1" ht="26.25" customHeight="1" x14ac:dyDescent="0.2">
      <c r="A118" s="924" t="s">
        <v>430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427</v>
      </c>
      <c r="AB118" s="925"/>
      <c r="AC118" s="925"/>
      <c r="AD118" s="925"/>
      <c r="AE118" s="926"/>
      <c r="AF118" s="927" t="s">
        <v>428</v>
      </c>
      <c r="AG118" s="925"/>
      <c r="AH118" s="925"/>
      <c r="AI118" s="925"/>
      <c r="AJ118" s="926"/>
      <c r="AK118" s="927" t="s">
        <v>304</v>
      </c>
      <c r="AL118" s="925"/>
      <c r="AM118" s="925"/>
      <c r="AN118" s="925"/>
      <c r="AO118" s="926"/>
      <c r="AP118" s="928" t="s">
        <v>429</v>
      </c>
      <c r="AQ118" s="929"/>
      <c r="AR118" s="929"/>
      <c r="AS118" s="929"/>
      <c r="AT118" s="930"/>
      <c r="AU118" s="961"/>
      <c r="AV118" s="962"/>
      <c r="AW118" s="962"/>
      <c r="AX118" s="962"/>
      <c r="AY118" s="962"/>
      <c r="AZ118" s="867" t="s">
        <v>464</v>
      </c>
      <c r="BA118" s="868"/>
      <c r="BB118" s="868"/>
      <c r="BC118" s="868"/>
      <c r="BD118" s="868"/>
      <c r="BE118" s="868"/>
      <c r="BF118" s="868"/>
      <c r="BG118" s="868"/>
      <c r="BH118" s="868"/>
      <c r="BI118" s="868"/>
      <c r="BJ118" s="868"/>
      <c r="BK118" s="868"/>
      <c r="BL118" s="868"/>
      <c r="BM118" s="868"/>
      <c r="BN118" s="868"/>
      <c r="BO118" s="868"/>
      <c r="BP118" s="869"/>
      <c r="BQ118" s="908" t="s">
        <v>441</v>
      </c>
      <c r="BR118" s="874"/>
      <c r="BS118" s="874"/>
      <c r="BT118" s="874"/>
      <c r="BU118" s="874"/>
      <c r="BV118" s="874" t="s">
        <v>441</v>
      </c>
      <c r="BW118" s="874"/>
      <c r="BX118" s="874"/>
      <c r="BY118" s="874"/>
      <c r="BZ118" s="874"/>
      <c r="CA118" s="874" t="s">
        <v>446</v>
      </c>
      <c r="CB118" s="874"/>
      <c r="CC118" s="874"/>
      <c r="CD118" s="874"/>
      <c r="CE118" s="874"/>
      <c r="CF118" s="904" t="s">
        <v>441</v>
      </c>
      <c r="CG118" s="905"/>
      <c r="CH118" s="905"/>
      <c r="CI118" s="905"/>
      <c r="CJ118" s="905"/>
      <c r="CK118" s="956"/>
      <c r="CL118" s="850"/>
      <c r="CM118" s="844" t="s">
        <v>465</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437</v>
      </c>
      <c r="DH118" s="809"/>
      <c r="DI118" s="809"/>
      <c r="DJ118" s="809"/>
      <c r="DK118" s="810"/>
      <c r="DL118" s="811" t="s">
        <v>446</v>
      </c>
      <c r="DM118" s="809"/>
      <c r="DN118" s="809"/>
      <c r="DO118" s="809"/>
      <c r="DP118" s="810"/>
      <c r="DQ118" s="811" t="s">
        <v>435</v>
      </c>
      <c r="DR118" s="809"/>
      <c r="DS118" s="809"/>
      <c r="DT118" s="809"/>
      <c r="DU118" s="810"/>
      <c r="DV118" s="853" t="s">
        <v>441</v>
      </c>
      <c r="DW118" s="854"/>
      <c r="DX118" s="854"/>
      <c r="DY118" s="854"/>
      <c r="DZ118" s="855"/>
    </row>
    <row r="119" spans="1:130" s="233" customFormat="1" ht="26.25" customHeight="1" x14ac:dyDescent="0.2">
      <c r="A119" s="847" t="s">
        <v>433</v>
      </c>
      <c r="B119" s="848"/>
      <c r="C119" s="889" t="s">
        <v>434</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437</v>
      </c>
      <c r="AB119" s="918"/>
      <c r="AC119" s="918"/>
      <c r="AD119" s="918"/>
      <c r="AE119" s="919"/>
      <c r="AF119" s="920" t="s">
        <v>439</v>
      </c>
      <c r="AG119" s="918"/>
      <c r="AH119" s="918"/>
      <c r="AI119" s="918"/>
      <c r="AJ119" s="919"/>
      <c r="AK119" s="920" t="s">
        <v>435</v>
      </c>
      <c r="AL119" s="918"/>
      <c r="AM119" s="918"/>
      <c r="AN119" s="918"/>
      <c r="AO119" s="919"/>
      <c r="AP119" s="921" t="s">
        <v>435</v>
      </c>
      <c r="AQ119" s="922"/>
      <c r="AR119" s="922"/>
      <c r="AS119" s="922"/>
      <c r="AT119" s="923"/>
      <c r="AU119" s="963"/>
      <c r="AV119" s="964"/>
      <c r="AW119" s="964"/>
      <c r="AX119" s="964"/>
      <c r="AY119" s="964"/>
      <c r="AZ119" s="254" t="s">
        <v>185</v>
      </c>
      <c r="BA119" s="254"/>
      <c r="BB119" s="254"/>
      <c r="BC119" s="254"/>
      <c r="BD119" s="254"/>
      <c r="BE119" s="254"/>
      <c r="BF119" s="254"/>
      <c r="BG119" s="254"/>
      <c r="BH119" s="254"/>
      <c r="BI119" s="254"/>
      <c r="BJ119" s="254"/>
      <c r="BK119" s="254"/>
      <c r="BL119" s="254"/>
      <c r="BM119" s="254"/>
      <c r="BN119" s="254"/>
      <c r="BO119" s="906" t="s">
        <v>466</v>
      </c>
      <c r="BP119" s="907"/>
      <c r="BQ119" s="908">
        <v>3216019</v>
      </c>
      <c r="BR119" s="874"/>
      <c r="BS119" s="874"/>
      <c r="BT119" s="874"/>
      <c r="BU119" s="874"/>
      <c r="BV119" s="874">
        <v>2993178</v>
      </c>
      <c r="BW119" s="874"/>
      <c r="BX119" s="874"/>
      <c r="BY119" s="874"/>
      <c r="BZ119" s="874"/>
      <c r="CA119" s="874">
        <v>2750511</v>
      </c>
      <c r="CB119" s="874"/>
      <c r="CC119" s="874"/>
      <c r="CD119" s="874"/>
      <c r="CE119" s="874"/>
      <c r="CF119" s="777"/>
      <c r="CG119" s="778"/>
      <c r="CH119" s="778"/>
      <c r="CI119" s="778"/>
      <c r="CJ119" s="863"/>
      <c r="CK119" s="957"/>
      <c r="CL119" s="852"/>
      <c r="CM119" s="867" t="s">
        <v>467</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439</v>
      </c>
      <c r="DH119" s="793"/>
      <c r="DI119" s="793"/>
      <c r="DJ119" s="793"/>
      <c r="DK119" s="794"/>
      <c r="DL119" s="795" t="s">
        <v>437</v>
      </c>
      <c r="DM119" s="793"/>
      <c r="DN119" s="793"/>
      <c r="DO119" s="793"/>
      <c r="DP119" s="794"/>
      <c r="DQ119" s="795" t="s">
        <v>439</v>
      </c>
      <c r="DR119" s="793"/>
      <c r="DS119" s="793"/>
      <c r="DT119" s="793"/>
      <c r="DU119" s="794"/>
      <c r="DV119" s="877" t="s">
        <v>437</v>
      </c>
      <c r="DW119" s="878"/>
      <c r="DX119" s="878"/>
      <c r="DY119" s="878"/>
      <c r="DZ119" s="879"/>
    </row>
    <row r="120" spans="1:130" s="233" customFormat="1" ht="26.25" customHeight="1" x14ac:dyDescent="0.2">
      <c r="A120" s="849"/>
      <c r="B120" s="850"/>
      <c r="C120" s="844" t="s">
        <v>442</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437</v>
      </c>
      <c r="AB120" s="809"/>
      <c r="AC120" s="809"/>
      <c r="AD120" s="809"/>
      <c r="AE120" s="810"/>
      <c r="AF120" s="811" t="s">
        <v>439</v>
      </c>
      <c r="AG120" s="809"/>
      <c r="AH120" s="809"/>
      <c r="AI120" s="809"/>
      <c r="AJ120" s="810"/>
      <c r="AK120" s="811" t="s">
        <v>437</v>
      </c>
      <c r="AL120" s="809"/>
      <c r="AM120" s="809"/>
      <c r="AN120" s="809"/>
      <c r="AO120" s="810"/>
      <c r="AP120" s="853" t="s">
        <v>446</v>
      </c>
      <c r="AQ120" s="854"/>
      <c r="AR120" s="854"/>
      <c r="AS120" s="854"/>
      <c r="AT120" s="855"/>
      <c r="AU120" s="909" t="s">
        <v>468</v>
      </c>
      <c r="AV120" s="910"/>
      <c r="AW120" s="910"/>
      <c r="AX120" s="910"/>
      <c r="AY120" s="911"/>
      <c r="AZ120" s="889" t="s">
        <v>469</v>
      </c>
      <c r="BA120" s="837"/>
      <c r="BB120" s="837"/>
      <c r="BC120" s="837"/>
      <c r="BD120" s="837"/>
      <c r="BE120" s="837"/>
      <c r="BF120" s="837"/>
      <c r="BG120" s="837"/>
      <c r="BH120" s="837"/>
      <c r="BI120" s="837"/>
      <c r="BJ120" s="837"/>
      <c r="BK120" s="837"/>
      <c r="BL120" s="837"/>
      <c r="BM120" s="837"/>
      <c r="BN120" s="837"/>
      <c r="BO120" s="837"/>
      <c r="BP120" s="838"/>
      <c r="BQ120" s="890">
        <v>1909675</v>
      </c>
      <c r="BR120" s="871"/>
      <c r="BS120" s="871"/>
      <c r="BT120" s="871"/>
      <c r="BU120" s="871"/>
      <c r="BV120" s="871">
        <v>1778239</v>
      </c>
      <c r="BW120" s="871"/>
      <c r="BX120" s="871"/>
      <c r="BY120" s="871"/>
      <c r="BZ120" s="871"/>
      <c r="CA120" s="871">
        <v>2016248</v>
      </c>
      <c r="CB120" s="871"/>
      <c r="CC120" s="871"/>
      <c r="CD120" s="871"/>
      <c r="CE120" s="871"/>
      <c r="CF120" s="895">
        <v>100.1</v>
      </c>
      <c r="CG120" s="896"/>
      <c r="CH120" s="896"/>
      <c r="CI120" s="896"/>
      <c r="CJ120" s="896"/>
      <c r="CK120" s="897" t="s">
        <v>470</v>
      </c>
      <c r="CL120" s="881"/>
      <c r="CM120" s="881"/>
      <c r="CN120" s="881"/>
      <c r="CO120" s="882"/>
      <c r="CP120" s="901" t="s">
        <v>471</v>
      </c>
      <c r="CQ120" s="902"/>
      <c r="CR120" s="902"/>
      <c r="CS120" s="902"/>
      <c r="CT120" s="902"/>
      <c r="CU120" s="902"/>
      <c r="CV120" s="902"/>
      <c r="CW120" s="902"/>
      <c r="CX120" s="902"/>
      <c r="CY120" s="902"/>
      <c r="CZ120" s="902"/>
      <c r="DA120" s="902"/>
      <c r="DB120" s="902"/>
      <c r="DC120" s="902"/>
      <c r="DD120" s="902"/>
      <c r="DE120" s="902"/>
      <c r="DF120" s="903"/>
      <c r="DG120" s="890" t="s">
        <v>439</v>
      </c>
      <c r="DH120" s="871"/>
      <c r="DI120" s="871"/>
      <c r="DJ120" s="871"/>
      <c r="DK120" s="871"/>
      <c r="DL120" s="871">
        <v>921911</v>
      </c>
      <c r="DM120" s="871"/>
      <c r="DN120" s="871"/>
      <c r="DO120" s="871"/>
      <c r="DP120" s="871"/>
      <c r="DQ120" s="871">
        <v>814348</v>
      </c>
      <c r="DR120" s="871"/>
      <c r="DS120" s="871"/>
      <c r="DT120" s="871"/>
      <c r="DU120" s="871"/>
      <c r="DV120" s="872">
        <v>40.4</v>
      </c>
      <c r="DW120" s="872"/>
      <c r="DX120" s="872"/>
      <c r="DY120" s="872"/>
      <c r="DZ120" s="873"/>
    </row>
    <row r="121" spans="1:130" s="233" customFormat="1" ht="26.25" customHeight="1" x14ac:dyDescent="0.2">
      <c r="A121" s="849"/>
      <c r="B121" s="850"/>
      <c r="C121" s="892" t="s">
        <v>472</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446</v>
      </c>
      <c r="AB121" s="809"/>
      <c r="AC121" s="809"/>
      <c r="AD121" s="809"/>
      <c r="AE121" s="810"/>
      <c r="AF121" s="811" t="s">
        <v>435</v>
      </c>
      <c r="AG121" s="809"/>
      <c r="AH121" s="809"/>
      <c r="AI121" s="809"/>
      <c r="AJ121" s="810"/>
      <c r="AK121" s="811" t="s">
        <v>446</v>
      </c>
      <c r="AL121" s="809"/>
      <c r="AM121" s="809"/>
      <c r="AN121" s="809"/>
      <c r="AO121" s="810"/>
      <c r="AP121" s="853" t="s">
        <v>437</v>
      </c>
      <c r="AQ121" s="854"/>
      <c r="AR121" s="854"/>
      <c r="AS121" s="854"/>
      <c r="AT121" s="855"/>
      <c r="AU121" s="912"/>
      <c r="AV121" s="913"/>
      <c r="AW121" s="913"/>
      <c r="AX121" s="913"/>
      <c r="AY121" s="914"/>
      <c r="AZ121" s="844" t="s">
        <v>473</v>
      </c>
      <c r="BA121" s="781"/>
      <c r="BB121" s="781"/>
      <c r="BC121" s="781"/>
      <c r="BD121" s="781"/>
      <c r="BE121" s="781"/>
      <c r="BF121" s="781"/>
      <c r="BG121" s="781"/>
      <c r="BH121" s="781"/>
      <c r="BI121" s="781"/>
      <c r="BJ121" s="781"/>
      <c r="BK121" s="781"/>
      <c r="BL121" s="781"/>
      <c r="BM121" s="781"/>
      <c r="BN121" s="781"/>
      <c r="BO121" s="781"/>
      <c r="BP121" s="782"/>
      <c r="BQ121" s="845">
        <v>156141</v>
      </c>
      <c r="BR121" s="846"/>
      <c r="BS121" s="846"/>
      <c r="BT121" s="846"/>
      <c r="BU121" s="846"/>
      <c r="BV121" s="846">
        <v>126441</v>
      </c>
      <c r="BW121" s="846"/>
      <c r="BX121" s="846"/>
      <c r="BY121" s="846"/>
      <c r="BZ121" s="846"/>
      <c r="CA121" s="846">
        <v>96175</v>
      </c>
      <c r="CB121" s="846"/>
      <c r="CC121" s="846"/>
      <c r="CD121" s="846"/>
      <c r="CE121" s="846"/>
      <c r="CF121" s="904">
        <v>4.8</v>
      </c>
      <c r="CG121" s="905"/>
      <c r="CH121" s="905"/>
      <c r="CI121" s="905"/>
      <c r="CJ121" s="905"/>
      <c r="CK121" s="898"/>
      <c r="CL121" s="884"/>
      <c r="CM121" s="884"/>
      <c r="CN121" s="884"/>
      <c r="CO121" s="885"/>
      <c r="CP121" s="864" t="s">
        <v>474</v>
      </c>
      <c r="CQ121" s="865"/>
      <c r="CR121" s="865"/>
      <c r="CS121" s="865"/>
      <c r="CT121" s="865"/>
      <c r="CU121" s="865"/>
      <c r="CV121" s="865"/>
      <c r="CW121" s="865"/>
      <c r="CX121" s="865"/>
      <c r="CY121" s="865"/>
      <c r="CZ121" s="865"/>
      <c r="DA121" s="865"/>
      <c r="DB121" s="865"/>
      <c r="DC121" s="865"/>
      <c r="DD121" s="865"/>
      <c r="DE121" s="865"/>
      <c r="DF121" s="866"/>
      <c r="DG121" s="845">
        <v>19724</v>
      </c>
      <c r="DH121" s="846"/>
      <c r="DI121" s="846"/>
      <c r="DJ121" s="846"/>
      <c r="DK121" s="846"/>
      <c r="DL121" s="846">
        <v>17639</v>
      </c>
      <c r="DM121" s="846"/>
      <c r="DN121" s="846"/>
      <c r="DO121" s="846"/>
      <c r="DP121" s="846"/>
      <c r="DQ121" s="846">
        <v>19897</v>
      </c>
      <c r="DR121" s="846"/>
      <c r="DS121" s="846"/>
      <c r="DT121" s="846"/>
      <c r="DU121" s="846"/>
      <c r="DV121" s="823">
        <v>1</v>
      </c>
      <c r="DW121" s="823"/>
      <c r="DX121" s="823"/>
      <c r="DY121" s="823"/>
      <c r="DZ121" s="824"/>
    </row>
    <row r="122" spans="1:130" s="233" customFormat="1" ht="26.25" customHeight="1" x14ac:dyDescent="0.2">
      <c r="A122" s="849"/>
      <c r="B122" s="850"/>
      <c r="C122" s="844" t="s">
        <v>454</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446</v>
      </c>
      <c r="AB122" s="809"/>
      <c r="AC122" s="809"/>
      <c r="AD122" s="809"/>
      <c r="AE122" s="810"/>
      <c r="AF122" s="811" t="s">
        <v>437</v>
      </c>
      <c r="AG122" s="809"/>
      <c r="AH122" s="809"/>
      <c r="AI122" s="809"/>
      <c r="AJ122" s="810"/>
      <c r="AK122" s="811" t="s">
        <v>439</v>
      </c>
      <c r="AL122" s="809"/>
      <c r="AM122" s="809"/>
      <c r="AN122" s="809"/>
      <c r="AO122" s="810"/>
      <c r="AP122" s="853" t="s">
        <v>446</v>
      </c>
      <c r="AQ122" s="854"/>
      <c r="AR122" s="854"/>
      <c r="AS122" s="854"/>
      <c r="AT122" s="855"/>
      <c r="AU122" s="912"/>
      <c r="AV122" s="913"/>
      <c r="AW122" s="913"/>
      <c r="AX122" s="913"/>
      <c r="AY122" s="914"/>
      <c r="AZ122" s="867" t="s">
        <v>475</v>
      </c>
      <c r="BA122" s="868"/>
      <c r="BB122" s="868"/>
      <c r="BC122" s="868"/>
      <c r="BD122" s="868"/>
      <c r="BE122" s="868"/>
      <c r="BF122" s="868"/>
      <c r="BG122" s="868"/>
      <c r="BH122" s="868"/>
      <c r="BI122" s="868"/>
      <c r="BJ122" s="868"/>
      <c r="BK122" s="868"/>
      <c r="BL122" s="868"/>
      <c r="BM122" s="868"/>
      <c r="BN122" s="868"/>
      <c r="BO122" s="868"/>
      <c r="BP122" s="869"/>
      <c r="BQ122" s="908">
        <v>2451421</v>
      </c>
      <c r="BR122" s="874"/>
      <c r="BS122" s="874"/>
      <c r="BT122" s="874"/>
      <c r="BU122" s="874"/>
      <c r="BV122" s="874">
        <v>2333903</v>
      </c>
      <c r="BW122" s="874"/>
      <c r="BX122" s="874"/>
      <c r="BY122" s="874"/>
      <c r="BZ122" s="874"/>
      <c r="CA122" s="874">
        <v>2217969</v>
      </c>
      <c r="CB122" s="874"/>
      <c r="CC122" s="874"/>
      <c r="CD122" s="874"/>
      <c r="CE122" s="874"/>
      <c r="CF122" s="875">
        <v>110.1</v>
      </c>
      <c r="CG122" s="876"/>
      <c r="CH122" s="876"/>
      <c r="CI122" s="876"/>
      <c r="CJ122" s="876"/>
      <c r="CK122" s="898"/>
      <c r="CL122" s="884"/>
      <c r="CM122" s="884"/>
      <c r="CN122" s="884"/>
      <c r="CO122" s="885"/>
      <c r="CP122" s="864" t="s">
        <v>476</v>
      </c>
      <c r="CQ122" s="865"/>
      <c r="CR122" s="865"/>
      <c r="CS122" s="865"/>
      <c r="CT122" s="865"/>
      <c r="CU122" s="865"/>
      <c r="CV122" s="865"/>
      <c r="CW122" s="865"/>
      <c r="CX122" s="865"/>
      <c r="CY122" s="865"/>
      <c r="CZ122" s="865"/>
      <c r="DA122" s="865"/>
      <c r="DB122" s="865"/>
      <c r="DC122" s="865"/>
      <c r="DD122" s="865"/>
      <c r="DE122" s="865"/>
      <c r="DF122" s="866"/>
      <c r="DG122" s="845" t="s">
        <v>437</v>
      </c>
      <c r="DH122" s="846"/>
      <c r="DI122" s="846"/>
      <c r="DJ122" s="846"/>
      <c r="DK122" s="846"/>
      <c r="DL122" s="846" t="s">
        <v>439</v>
      </c>
      <c r="DM122" s="846"/>
      <c r="DN122" s="846"/>
      <c r="DO122" s="846"/>
      <c r="DP122" s="846"/>
      <c r="DQ122" s="846" t="s">
        <v>446</v>
      </c>
      <c r="DR122" s="846"/>
      <c r="DS122" s="846"/>
      <c r="DT122" s="846"/>
      <c r="DU122" s="846"/>
      <c r="DV122" s="823" t="s">
        <v>439</v>
      </c>
      <c r="DW122" s="823"/>
      <c r="DX122" s="823"/>
      <c r="DY122" s="823"/>
      <c r="DZ122" s="824"/>
    </row>
    <row r="123" spans="1:130" s="233" customFormat="1" ht="26.25" customHeight="1" x14ac:dyDescent="0.2">
      <c r="A123" s="849"/>
      <c r="B123" s="850"/>
      <c r="C123" s="844" t="s">
        <v>460</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437</v>
      </c>
      <c r="AB123" s="809"/>
      <c r="AC123" s="809"/>
      <c r="AD123" s="809"/>
      <c r="AE123" s="810"/>
      <c r="AF123" s="811" t="s">
        <v>439</v>
      </c>
      <c r="AG123" s="809"/>
      <c r="AH123" s="809"/>
      <c r="AI123" s="809"/>
      <c r="AJ123" s="810"/>
      <c r="AK123" s="811" t="s">
        <v>446</v>
      </c>
      <c r="AL123" s="809"/>
      <c r="AM123" s="809"/>
      <c r="AN123" s="809"/>
      <c r="AO123" s="810"/>
      <c r="AP123" s="853" t="s">
        <v>437</v>
      </c>
      <c r="AQ123" s="854"/>
      <c r="AR123" s="854"/>
      <c r="AS123" s="854"/>
      <c r="AT123" s="855"/>
      <c r="AU123" s="915"/>
      <c r="AV123" s="916"/>
      <c r="AW123" s="916"/>
      <c r="AX123" s="916"/>
      <c r="AY123" s="916"/>
      <c r="AZ123" s="254" t="s">
        <v>185</v>
      </c>
      <c r="BA123" s="254"/>
      <c r="BB123" s="254"/>
      <c r="BC123" s="254"/>
      <c r="BD123" s="254"/>
      <c r="BE123" s="254"/>
      <c r="BF123" s="254"/>
      <c r="BG123" s="254"/>
      <c r="BH123" s="254"/>
      <c r="BI123" s="254"/>
      <c r="BJ123" s="254"/>
      <c r="BK123" s="254"/>
      <c r="BL123" s="254"/>
      <c r="BM123" s="254"/>
      <c r="BN123" s="254"/>
      <c r="BO123" s="906" t="s">
        <v>477</v>
      </c>
      <c r="BP123" s="907"/>
      <c r="BQ123" s="861">
        <v>4517237</v>
      </c>
      <c r="BR123" s="862"/>
      <c r="BS123" s="862"/>
      <c r="BT123" s="862"/>
      <c r="BU123" s="862"/>
      <c r="BV123" s="862">
        <v>4238583</v>
      </c>
      <c r="BW123" s="862"/>
      <c r="BX123" s="862"/>
      <c r="BY123" s="862"/>
      <c r="BZ123" s="862"/>
      <c r="CA123" s="862">
        <v>4330392</v>
      </c>
      <c r="CB123" s="862"/>
      <c r="CC123" s="862"/>
      <c r="CD123" s="862"/>
      <c r="CE123" s="862"/>
      <c r="CF123" s="777"/>
      <c r="CG123" s="778"/>
      <c r="CH123" s="778"/>
      <c r="CI123" s="778"/>
      <c r="CJ123" s="863"/>
      <c r="CK123" s="898"/>
      <c r="CL123" s="884"/>
      <c r="CM123" s="884"/>
      <c r="CN123" s="884"/>
      <c r="CO123" s="885"/>
      <c r="CP123" s="864" t="s">
        <v>404</v>
      </c>
      <c r="CQ123" s="865"/>
      <c r="CR123" s="865"/>
      <c r="CS123" s="865"/>
      <c r="CT123" s="865"/>
      <c r="CU123" s="865"/>
      <c r="CV123" s="865"/>
      <c r="CW123" s="865"/>
      <c r="CX123" s="865"/>
      <c r="CY123" s="865"/>
      <c r="CZ123" s="865"/>
      <c r="DA123" s="865"/>
      <c r="DB123" s="865"/>
      <c r="DC123" s="865"/>
      <c r="DD123" s="865"/>
      <c r="DE123" s="865"/>
      <c r="DF123" s="866"/>
      <c r="DG123" s="808" t="s">
        <v>435</v>
      </c>
      <c r="DH123" s="809"/>
      <c r="DI123" s="809"/>
      <c r="DJ123" s="809"/>
      <c r="DK123" s="810"/>
      <c r="DL123" s="811" t="s">
        <v>435</v>
      </c>
      <c r="DM123" s="809"/>
      <c r="DN123" s="809"/>
      <c r="DO123" s="809"/>
      <c r="DP123" s="810"/>
      <c r="DQ123" s="811" t="s">
        <v>435</v>
      </c>
      <c r="DR123" s="809"/>
      <c r="DS123" s="809"/>
      <c r="DT123" s="809"/>
      <c r="DU123" s="810"/>
      <c r="DV123" s="853" t="s">
        <v>435</v>
      </c>
      <c r="DW123" s="854"/>
      <c r="DX123" s="854"/>
      <c r="DY123" s="854"/>
      <c r="DZ123" s="855"/>
    </row>
    <row r="124" spans="1:130" s="233" customFormat="1" ht="26.25" customHeight="1" thickBot="1" x14ac:dyDescent="0.25">
      <c r="A124" s="849"/>
      <c r="B124" s="850"/>
      <c r="C124" s="844" t="s">
        <v>463</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435</v>
      </c>
      <c r="AB124" s="809"/>
      <c r="AC124" s="809"/>
      <c r="AD124" s="809"/>
      <c r="AE124" s="810"/>
      <c r="AF124" s="811" t="s">
        <v>435</v>
      </c>
      <c r="AG124" s="809"/>
      <c r="AH124" s="809"/>
      <c r="AI124" s="809"/>
      <c r="AJ124" s="810"/>
      <c r="AK124" s="811" t="s">
        <v>435</v>
      </c>
      <c r="AL124" s="809"/>
      <c r="AM124" s="809"/>
      <c r="AN124" s="809"/>
      <c r="AO124" s="810"/>
      <c r="AP124" s="853" t="s">
        <v>435</v>
      </c>
      <c r="AQ124" s="854"/>
      <c r="AR124" s="854"/>
      <c r="AS124" s="854"/>
      <c r="AT124" s="855"/>
      <c r="AU124" s="856" t="s">
        <v>478</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435</v>
      </c>
      <c r="BR124" s="860"/>
      <c r="BS124" s="860"/>
      <c r="BT124" s="860"/>
      <c r="BU124" s="860"/>
      <c r="BV124" s="860" t="s">
        <v>435</v>
      </c>
      <c r="BW124" s="860"/>
      <c r="BX124" s="860"/>
      <c r="BY124" s="860"/>
      <c r="BZ124" s="860"/>
      <c r="CA124" s="860" t="s">
        <v>435</v>
      </c>
      <c r="CB124" s="860"/>
      <c r="CC124" s="860"/>
      <c r="CD124" s="860"/>
      <c r="CE124" s="860"/>
      <c r="CF124" s="755"/>
      <c r="CG124" s="756"/>
      <c r="CH124" s="756"/>
      <c r="CI124" s="756"/>
      <c r="CJ124" s="891"/>
      <c r="CK124" s="899"/>
      <c r="CL124" s="899"/>
      <c r="CM124" s="899"/>
      <c r="CN124" s="899"/>
      <c r="CO124" s="900"/>
      <c r="CP124" s="864" t="s">
        <v>479</v>
      </c>
      <c r="CQ124" s="865"/>
      <c r="CR124" s="865"/>
      <c r="CS124" s="865"/>
      <c r="CT124" s="865"/>
      <c r="CU124" s="865"/>
      <c r="CV124" s="865"/>
      <c r="CW124" s="865"/>
      <c r="CX124" s="865"/>
      <c r="CY124" s="865"/>
      <c r="CZ124" s="865"/>
      <c r="DA124" s="865"/>
      <c r="DB124" s="865"/>
      <c r="DC124" s="865"/>
      <c r="DD124" s="865"/>
      <c r="DE124" s="865"/>
      <c r="DF124" s="866"/>
      <c r="DG124" s="792">
        <v>997628</v>
      </c>
      <c r="DH124" s="793"/>
      <c r="DI124" s="793"/>
      <c r="DJ124" s="793"/>
      <c r="DK124" s="794"/>
      <c r="DL124" s="795" t="s">
        <v>435</v>
      </c>
      <c r="DM124" s="793"/>
      <c r="DN124" s="793"/>
      <c r="DO124" s="793"/>
      <c r="DP124" s="794"/>
      <c r="DQ124" s="795" t="s">
        <v>435</v>
      </c>
      <c r="DR124" s="793"/>
      <c r="DS124" s="793"/>
      <c r="DT124" s="793"/>
      <c r="DU124" s="794"/>
      <c r="DV124" s="877" t="s">
        <v>435</v>
      </c>
      <c r="DW124" s="878"/>
      <c r="DX124" s="878"/>
      <c r="DY124" s="878"/>
      <c r="DZ124" s="879"/>
    </row>
    <row r="125" spans="1:130" s="233" customFormat="1" ht="26.25" customHeight="1" x14ac:dyDescent="0.2">
      <c r="A125" s="849"/>
      <c r="B125" s="850"/>
      <c r="C125" s="844" t="s">
        <v>465</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435</v>
      </c>
      <c r="AB125" s="809"/>
      <c r="AC125" s="809"/>
      <c r="AD125" s="809"/>
      <c r="AE125" s="810"/>
      <c r="AF125" s="811" t="s">
        <v>435</v>
      </c>
      <c r="AG125" s="809"/>
      <c r="AH125" s="809"/>
      <c r="AI125" s="809"/>
      <c r="AJ125" s="810"/>
      <c r="AK125" s="811" t="s">
        <v>435</v>
      </c>
      <c r="AL125" s="809"/>
      <c r="AM125" s="809"/>
      <c r="AN125" s="809"/>
      <c r="AO125" s="810"/>
      <c r="AP125" s="853" t="s">
        <v>435</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480</v>
      </c>
      <c r="CL125" s="881"/>
      <c r="CM125" s="881"/>
      <c r="CN125" s="881"/>
      <c r="CO125" s="882"/>
      <c r="CP125" s="889" t="s">
        <v>481</v>
      </c>
      <c r="CQ125" s="837"/>
      <c r="CR125" s="837"/>
      <c r="CS125" s="837"/>
      <c r="CT125" s="837"/>
      <c r="CU125" s="837"/>
      <c r="CV125" s="837"/>
      <c r="CW125" s="837"/>
      <c r="CX125" s="837"/>
      <c r="CY125" s="837"/>
      <c r="CZ125" s="837"/>
      <c r="DA125" s="837"/>
      <c r="DB125" s="837"/>
      <c r="DC125" s="837"/>
      <c r="DD125" s="837"/>
      <c r="DE125" s="837"/>
      <c r="DF125" s="838"/>
      <c r="DG125" s="890" t="s">
        <v>435</v>
      </c>
      <c r="DH125" s="871"/>
      <c r="DI125" s="871"/>
      <c r="DJ125" s="871"/>
      <c r="DK125" s="871"/>
      <c r="DL125" s="871" t="s">
        <v>435</v>
      </c>
      <c r="DM125" s="871"/>
      <c r="DN125" s="871"/>
      <c r="DO125" s="871"/>
      <c r="DP125" s="871"/>
      <c r="DQ125" s="871" t="s">
        <v>435</v>
      </c>
      <c r="DR125" s="871"/>
      <c r="DS125" s="871"/>
      <c r="DT125" s="871"/>
      <c r="DU125" s="871"/>
      <c r="DV125" s="872" t="s">
        <v>435</v>
      </c>
      <c r="DW125" s="872"/>
      <c r="DX125" s="872"/>
      <c r="DY125" s="872"/>
      <c r="DZ125" s="873"/>
    </row>
    <row r="126" spans="1:130" s="233" customFormat="1" ht="26.25" customHeight="1" thickBot="1" x14ac:dyDescent="0.25">
      <c r="A126" s="849"/>
      <c r="B126" s="850"/>
      <c r="C126" s="844" t="s">
        <v>467</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435</v>
      </c>
      <c r="AB126" s="809"/>
      <c r="AC126" s="809"/>
      <c r="AD126" s="809"/>
      <c r="AE126" s="810"/>
      <c r="AF126" s="811" t="s">
        <v>435</v>
      </c>
      <c r="AG126" s="809"/>
      <c r="AH126" s="809"/>
      <c r="AI126" s="809"/>
      <c r="AJ126" s="810"/>
      <c r="AK126" s="811" t="s">
        <v>435</v>
      </c>
      <c r="AL126" s="809"/>
      <c r="AM126" s="809"/>
      <c r="AN126" s="809"/>
      <c r="AO126" s="810"/>
      <c r="AP126" s="853" t="s">
        <v>435</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482</v>
      </c>
      <c r="CQ126" s="781"/>
      <c r="CR126" s="781"/>
      <c r="CS126" s="781"/>
      <c r="CT126" s="781"/>
      <c r="CU126" s="781"/>
      <c r="CV126" s="781"/>
      <c r="CW126" s="781"/>
      <c r="CX126" s="781"/>
      <c r="CY126" s="781"/>
      <c r="CZ126" s="781"/>
      <c r="DA126" s="781"/>
      <c r="DB126" s="781"/>
      <c r="DC126" s="781"/>
      <c r="DD126" s="781"/>
      <c r="DE126" s="781"/>
      <c r="DF126" s="782"/>
      <c r="DG126" s="845" t="s">
        <v>435</v>
      </c>
      <c r="DH126" s="846"/>
      <c r="DI126" s="846"/>
      <c r="DJ126" s="846"/>
      <c r="DK126" s="846"/>
      <c r="DL126" s="846" t="s">
        <v>435</v>
      </c>
      <c r="DM126" s="846"/>
      <c r="DN126" s="846"/>
      <c r="DO126" s="846"/>
      <c r="DP126" s="846"/>
      <c r="DQ126" s="846" t="s">
        <v>435</v>
      </c>
      <c r="DR126" s="846"/>
      <c r="DS126" s="846"/>
      <c r="DT126" s="846"/>
      <c r="DU126" s="846"/>
      <c r="DV126" s="823" t="s">
        <v>483</v>
      </c>
      <c r="DW126" s="823"/>
      <c r="DX126" s="823"/>
      <c r="DY126" s="823"/>
      <c r="DZ126" s="824"/>
    </row>
    <row r="127" spans="1:130" s="233" customFormat="1" ht="26.25" customHeight="1" x14ac:dyDescent="0.2">
      <c r="A127" s="851"/>
      <c r="B127" s="852"/>
      <c r="C127" s="867" t="s">
        <v>484</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435</v>
      </c>
      <c r="AB127" s="809"/>
      <c r="AC127" s="809"/>
      <c r="AD127" s="809"/>
      <c r="AE127" s="810"/>
      <c r="AF127" s="811" t="s">
        <v>435</v>
      </c>
      <c r="AG127" s="809"/>
      <c r="AH127" s="809"/>
      <c r="AI127" s="809"/>
      <c r="AJ127" s="810"/>
      <c r="AK127" s="811" t="s">
        <v>435</v>
      </c>
      <c r="AL127" s="809"/>
      <c r="AM127" s="809"/>
      <c r="AN127" s="809"/>
      <c r="AO127" s="810"/>
      <c r="AP127" s="853" t="s">
        <v>435</v>
      </c>
      <c r="AQ127" s="854"/>
      <c r="AR127" s="854"/>
      <c r="AS127" s="854"/>
      <c r="AT127" s="855"/>
      <c r="AU127" s="235"/>
      <c r="AV127" s="235"/>
      <c r="AW127" s="235"/>
      <c r="AX127" s="870" t="s">
        <v>485</v>
      </c>
      <c r="AY127" s="841"/>
      <c r="AZ127" s="841"/>
      <c r="BA127" s="841"/>
      <c r="BB127" s="841"/>
      <c r="BC127" s="841"/>
      <c r="BD127" s="841"/>
      <c r="BE127" s="842"/>
      <c r="BF127" s="840" t="s">
        <v>486</v>
      </c>
      <c r="BG127" s="841"/>
      <c r="BH127" s="841"/>
      <c r="BI127" s="841"/>
      <c r="BJ127" s="841"/>
      <c r="BK127" s="841"/>
      <c r="BL127" s="842"/>
      <c r="BM127" s="840" t="s">
        <v>487</v>
      </c>
      <c r="BN127" s="841"/>
      <c r="BO127" s="841"/>
      <c r="BP127" s="841"/>
      <c r="BQ127" s="841"/>
      <c r="BR127" s="841"/>
      <c r="BS127" s="842"/>
      <c r="BT127" s="840" t="s">
        <v>488</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489</v>
      </c>
      <c r="CQ127" s="781"/>
      <c r="CR127" s="781"/>
      <c r="CS127" s="781"/>
      <c r="CT127" s="781"/>
      <c r="CU127" s="781"/>
      <c r="CV127" s="781"/>
      <c r="CW127" s="781"/>
      <c r="CX127" s="781"/>
      <c r="CY127" s="781"/>
      <c r="CZ127" s="781"/>
      <c r="DA127" s="781"/>
      <c r="DB127" s="781"/>
      <c r="DC127" s="781"/>
      <c r="DD127" s="781"/>
      <c r="DE127" s="781"/>
      <c r="DF127" s="782"/>
      <c r="DG127" s="845" t="s">
        <v>435</v>
      </c>
      <c r="DH127" s="846"/>
      <c r="DI127" s="846"/>
      <c r="DJ127" s="846"/>
      <c r="DK127" s="846"/>
      <c r="DL127" s="846" t="s">
        <v>435</v>
      </c>
      <c r="DM127" s="846"/>
      <c r="DN127" s="846"/>
      <c r="DO127" s="846"/>
      <c r="DP127" s="846"/>
      <c r="DQ127" s="846" t="s">
        <v>435</v>
      </c>
      <c r="DR127" s="846"/>
      <c r="DS127" s="846"/>
      <c r="DT127" s="846"/>
      <c r="DU127" s="846"/>
      <c r="DV127" s="823" t="s">
        <v>435</v>
      </c>
      <c r="DW127" s="823"/>
      <c r="DX127" s="823"/>
      <c r="DY127" s="823"/>
      <c r="DZ127" s="824"/>
    </row>
    <row r="128" spans="1:130" s="233" customFormat="1" ht="26.25" customHeight="1" thickBot="1" x14ac:dyDescent="0.25">
      <c r="A128" s="825" t="s">
        <v>490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491</v>
      </c>
      <c r="X128" s="827"/>
      <c r="Y128" s="827"/>
      <c r="Z128" s="828"/>
      <c r="AA128" s="829">
        <v>21077</v>
      </c>
      <c r="AB128" s="830"/>
      <c r="AC128" s="830"/>
      <c r="AD128" s="830"/>
      <c r="AE128" s="831"/>
      <c r="AF128" s="832">
        <v>16883</v>
      </c>
      <c r="AG128" s="830"/>
      <c r="AH128" s="830"/>
      <c r="AI128" s="830"/>
      <c r="AJ128" s="831"/>
      <c r="AK128" s="832">
        <v>14871</v>
      </c>
      <c r="AL128" s="830"/>
      <c r="AM128" s="830"/>
      <c r="AN128" s="830"/>
      <c r="AO128" s="831"/>
      <c r="AP128" s="833"/>
      <c r="AQ128" s="834"/>
      <c r="AR128" s="834"/>
      <c r="AS128" s="834"/>
      <c r="AT128" s="835"/>
      <c r="AU128" s="235"/>
      <c r="AV128" s="235"/>
      <c r="AW128" s="235"/>
      <c r="AX128" s="836" t="s">
        <v>492</v>
      </c>
      <c r="AY128" s="837"/>
      <c r="AZ128" s="837"/>
      <c r="BA128" s="837"/>
      <c r="BB128" s="837"/>
      <c r="BC128" s="837"/>
      <c r="BD128" s="837"/>
      <c r="BE128" s="838"/>
      <c r="BF128" s="815" t="s">
        <v>435</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493</v>
      </c>
      <c r="CQ128" s="759"/>
      <c r="CR128" s="759"/>
      <c r="CS128" s="759"/>
      <c r="CT128" s="759"/>
      <c r="CU128" s="759"/>
      <c r="CV128" s="759"/>
      <c r="CW128" s="759"/>
      <c r="CX128" s="759"/>
      <c r="CY128" s="759"/>
      <c r="CZ128" s="759"/>
      <c r="DA128" s="759"/>
      <c r="DB128" s="759"/>
      <c r="DC128" s="759"/>
      <c r="DD128" s="759"/>
      <c r="DE128" s="759"/>
      <c r="DF128" s="760"/>
      <c r="DG128" s="819" t="s">
        <v>483</v>
      </c>
      <c r="DH128" s="820"/>
      <c r="DI128" s="820"/>
      <c r="DJ128" s="820"/>
      <c r="DK128" s="820"/>
      <c r="DL128" s="820" t="s">
        <v>435</v>
      </c>
      <c r="DM128" s="820"/>
      <c r="DN128" s="820"/>
      <c r="DO128" s="820"/>
      <c r="DP128" s="820"/>
      <c r="DQ128" s="820" t="s">
        <v>435</v>
      </c>
      <c r="DR128" s="820"/>
      <c r="DS128" s="820"/>
      <c r="DT128" s="820"/>
      <c r="DU128" s="820"/>
      <c r="DV128" s="821" t="s">
        <v>435</v>
      </c>
      <c r="DW128" s="821"/>
      <c r="DX128" s="821"/>
      <c r="DY128" s="821"/>
      <c r="DZ128" s="822"/>
    </row>
    <row r="129" spans="1:131" s="233"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494</v>
      </c>
      <c r="X129" s="806"/>
      <c r="Y129" s="806"/>
      <c r="Z129" s="807"/>
      <c r="AA129" s="808">
        <v>1979131</v>
      </c>
      <c r="AB129" s="809"/>
      <c r="AC129" s="809"/>
      <c r="AD129" s="809"/>
      <c r="AE129" s="810"/>
      <c r="AF129" s="811">
        <v>2089725</v>
      </c>
      <c r="AG129" s="809"/>
      <c r="AH129" s="809"/>
      <c r="AI129" s="809"/>
      <c r="AJ129" s="810"/>
      <c r="AK129" s="811">
        <v>2273567</v>
      </c>
      <c r="AL129" s="809"/>
      <c r="AM129" s="809"/>
      <c r="AN129" s="809"/>
      <c r="AO129" s="810"/>
      <c r="AP129" s="812"/>
      <c r="AQ129" s="813"/>
      <c r="AR129" s="813"/>
      <c r="AS129" s="813"/>
      <c r="AT129" s="814"/>
      <c r="AU129" s="236"/>
      <c r="AV129" s="236"/>
      <c r="AW129" s="236"/>
      <c r="AX129" s="780" t="s">
        <v>495</v>
      </c>
      <c r="AY129" s="781"/>
      <c r="AZ129" s="781"/>
      <c r="BA129" s="781"/>
      <c r="BB129" s="781"/>
      <c r="BC129" s="781"/>
      <c r="BD129" s="781"/>
      <c r="BE129" s="782"/>
      <c r="BF129" s="799" t="s">
        <v>435</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496</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497</v>
      </c>
      <c r="X130" s="806"/>
      <c r="Y130" s="806"/>
      <c r="Z130" s="807"/>
      <c r="AA130" s="808">
        <v>259597</v>
      </c>
      <c r="AB130" s="809"/>
      <c r="AC130" s="809"/>
      <c r="AD130" s="809"/>
      <c r="AE130" s="810"/>
      <c r="AF130" s="811">
        <v>257918</v>
      </c>
      <c r="AG130" s="809"/>
      <c r="AH130" s="809"/>
      <c r="AI130" s="809"/>
      <c r="AJ130" s="810"/>
      <c r="AK130" s="811">
        <v>258389</v>
      </c>
      <c r="AL130" s="809"/>
      <c r="AM130" s="809"/>
      <c r="AN130" s="809"/>
      <c r="AO130" s="810"/>
      <c r="AP130" s="812"/>
      <c r="AQ130" s="813"/>
      <c r="AR130" s="813"/>
      <c r="AS130" s="813"/>
      <c r="AT130" s="814"/>
      <c r="AU130" s="236"/>
      <c r="AV130" s="236"/>
      <c r="AW130" s="236"/>
      <c r="AX130" s="780" t="s">
        <v>498</v>
      </c>
      <c r="AY130" s="781"/>
      <c r="AZ130" s="781"/>
      <c r="BA130" s="781"/>
      <c r="BB130" s="781"/>
      <c r="BC130" s="781"/>
      <c r="BD130" s="781"/>
      <c r="BE130" s="782"/>
      <c r="BF130" s="783">
        <v>10.6</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499</v>
      </c>
      <c r="X131" s="790"/>
      <c r="Y131" s="790"/>
      <c r="Z131" s="791"/>
      <c r="AA131" s="792">
        <v>1719534</v>
      </c>
      <c r="AB131" s="793"/>
      <c r="AC131" s="793"/>
      <c r="AD131" s="793"/>
      <c r="AE131" s="794"/>
      <c r="AF131" s="795">
        <v>1831807</v>
      </c>
      <c r="AG131" s="793"/>
      <c r="AH131" s="793"/>
      <c r="AI131" s="793"/>
      <c r="AJ131" s="794"/>
      <c r="AK131" s="795">
        <v>2015178</v>
      </c>
      <c r="AL131" s="793"/>
      <c r="AM131" s="793"/>
      <c r="AN131" s="793"/>
      <c r="AO131" s="794"/>
      <c r="AP131" s="796"/>
      <c r="AQ131" s="797"/>
      <c r="AR131" s="797"/>
      <c r="AS131" s="797"/>
      <c r="AT131" s="798"/>
      <c r="AU131" s="236"/>
      <c r="AV131" s="236"/>
      <c r="AW131" s="236"/>
      <c r="AX131" s="758" t="s">
        <v>500</v>
      </c>
      <c r="AY131" s="759"/>
      <c r="AZ131" s="759"/>
      <c r="BA131" s="759"/>
      <c r="BB131" s="759"/>
      <c r="BC131" s="759"/>
      <c r="BD131" s="759"/>
      <c r="BE131" s="760"/>
      <c r="BF131" s="761" t="s">
        <v>435</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501</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502</v>
      </c>
      <c r="W132" s="771"/>
      <c r="X132" s="771"/>
      <c r="Y132" s="771"/>
      <c r="Z132" s="772"/>
      <c r="AA132" s="773">
        <v>10.036963500000001</v>
      </c>
      <c r="AB132" s="774"/>
      <c r="AC132" s="774"/>
      <c r="AD132" s="774"/>
      <c r="AE132" s="775"/>
      <c r="AF132" s="776">
        <v>11.1977954</v>
      </c>
      <c r="AG132" s="774"/>
      <c r="AH132" s="774"/>
      <c r="AI132" s="774"/>
      <c r="AJ132" s="775"/>
      <c r="AK132" s="776">
        <v>10.604373410000001</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503</v>
      </c>
      <c r="W133" s="750"/>
      <c r="X133" s="750"/>
      <c r="Y133" s="750"/>
      <c r="Z133" s="751"/>
      <c r="AA133" s="752">
        <v>9.8000000000000007</v>
      </c>
      <c r="AB133" s="753"/>
      <c r="AC133" s="753"/>
      <c r="AD133" s="753"/>
      <c r="AE133" s="754"/>
      <c r="AF133" s="752">
        <v>10.3</v>
      </c>
      <c r="AG133" s="753"/>
      <c r="AH133" s="753"/>
      <c r="AI133" s="753"/>
      <c r="AJ133" s="754"/>
      <c r="AK133" s="752">
        <v>10.6</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gmJ2S1JXXhiXQv/JxTEmo87yaO6Cb8jNU2hg9DMnx62qX7FBtHiTy1d+H1MiuuZnwuphBKfgmZzAsIXMRibog==" saltValue="1G672G7IHMDCvEaAsU/pY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504</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hfsS8UpdxsKiiARSa+lEONTSSBIxs7qpgVvmJIopWNMZs7xzjTKDpXSdRVozrz+LwgwewfqXGpbWpztSDjk1w==" saltValue="r0bLxZwnifEpMASP2RjR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507</v>
      </c>
      <c r="AP7" s="275"/>
      <c r="AQ7" s="276" t="s">
        <v>508</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509</v>
      </c>
      <c r="AQ8" s="282" t="s">
        <v>510</v>
      </c>
      <c r="AR8" s="283" t="s">
        <v>511</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512</v>
      </c>
      <c r="AL9" s="1160"/>
      <c r="AM9" s="1160"/>
      <c r="AN9" s="1161"/>
      <c r="AO9" s="284">
        <v>669513</v>
      </c>
      <c r="AP9" s="284">
        <v>117541</v>
      </c>
      <c r="AQ9" s="285">
        <v>135698</v>
      </c>
      <c r="AR9" s="286">
        <v>-13.4</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513</v>
      </c>
      <c r="AL10" s="1160"/>
      <c r="AM10" s="1160"/>
      <c r="AN10" s="1161"/>
      <c r="AO10" s="287">
        <v>97248</v>
      </c>
      <c r="AP10" s="287">
        <v>17073</v>
      </c>
      <c r="AQ10" s="288">
        <v>15070</v>
      </c>
      <c r="AR10" s="289">
        <v>13.3</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514</v>
      </c>
      <c r="AL11" s="1160"/>
      <c r="AM11" s="1160"/>
      <c r="AN11" s="1161"/>
      <c r="AO11" s="287" t="s">
        <v>515</v>
      </c>
      <c r="AP11" s="287" t="s">
        <v>515</v>
      </c>
      <c r="AQ11" s="288">
        <v>1204</v>
      </c>
      <c r="AR11" s="289" t="s">
        <v>515</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516</v>
      </c>
      <c r="AL12" s="1160"/>
      <c r="AM12" s="1160"/>
      <c r="AN12" s="1161"/>
      <c r="AO12" s="287" t="s">
        <v>515</v>
      </c>
      <c r="AP12" s="287" t="s">
        <v>515</v>
      </c>
      <c r="AQ12" s="288" t="s">
        <v>515</v>
      </c>
      <c r="AR12" s="289" t="s">
        <v>515</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517</v>
      </c>
      <c r="AL13" s="1160"/>
      <c r="AM13" s="1160"/>
      <c r="AN13" s="1161"/>
      <c r="AO13" s="287">
        <v>20372</v>
      </c>
      <c r="AP13" s="287">
        <v>3577</v>
      </c>
      <c r="AQ13" s="288">
        <v>5161</v>
      </c>
      <c r="AR13" s="289">
        <v>-30.7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518</v>
      </c>
      <c r="AL14" s="1160"/>
      <c r="AM14" s="1160"/>
      <c r="AN14" s="1161"/>
      <c r="AO14" s="287">
        <v>6736</v>
      </c>
      <c r="AP14" s="287">
        <v>1183</v>
      </c>
      <c r="AQ14" s="288">
        <v>2589</v>
      </c>
      <c r="AR14" s="289">
        <v>-54.3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519</v>
      </c>
      <c r="AL15" s="1163"/>
      <c r="AM15" s="1163"/>
      <c r="AN15" s="1164"/>
      <c r="AO15" s="287">
        <v>-41321</v>
      </c>
      <c r="AP15" s="287">
        <v>-7254</v>
      </c>
      <c r="AQ15" s="288">
        <v>-9993</v>
      </c>
      <c r="AR15" s="289">
        <v>-27.4</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185</v>
      </c>
      <c r="AL16" s="1163"/>
      <c r="AM16" s="1163"/>
      <c r="AN16" s="1164"/>
      <c r="AO16" s="287">
        <v>752548</v>
      </c>
      <c r="AP16" s="287">
        <v>132119</v>
      </c>
      <c r="AQ16" s="288">
        <v>149729</v>
      </c>
      <c r="AR16" s="289">
        <v>-11.8</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524</v>
      </c>
      <c r="AL21" s="1166"/>
      <c r="AM21" s="1166"/>
      <c r="AN21" s="1167"/>
      <c r="AO21" s="300">
        <v>12.46</v>
      </c>
      <c r="AP21" s="301">
        <v>13.47</v>
      </c>
      <c r="AQ21" s="302">
        <v>-1.01</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525</v>
      </c>
      <c r="AL22" s="1166"/>
      <c r="AM22" s="1166"/>
      <c r="AN22" s="1167"/>
      <c r="AO22" s="305">
        <v>97</v>
      </c>
      <c r="AP22" s="306">
        <v>96.1</v>
      </c>
      <c r="AQ22" s="307">
        <v>0.9</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8" t="s">
        <v>526</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2" x14ac:dyDescent="0.2">
      <c r="A27" s="312"/>
      <c r="AO27" s="265"/>
      <c r="AP27" s="265"/>
      <c r="AQ27" s="265"/>
      <c r="AR27" s="265"/>
      <c r="AS27" s="265"/>
      <c r="AT27" s="265"/>
    </row>
    <row r="28" spans="1:46" ht="16.2" x14ac:dyDescent="0.2">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507</v>
      </c>
      <c r="AP30" s="275"/>
      <c r="AQ30" s="276" t="s">
        <v>508</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509</v>
      </c>
      <c r="AQ31" s="282" t="s">
        <v>510</v>
      </c>
      <c r="AR31" s="283" t="s">
        <v>511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529</v>
      </c>
      <c r="AL32" s="1150"/>
      <c r="AM32" s="1150"/>
      <c r="AN32" s="1151"/>
      <c r="AO32" s="315">
        <v>289301</v>
      </c>
      <c r="AP32" s="315">
        <v>50790</v>
      </c>
      <c r="AQ32" s="316">
        <v>77495</v>
      </c>
      <c r="AR32" s="317">
        <v>-34.5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530</v>
      </c>
      <c r="AL33" s="1150"/>
      <c r="AM33" s="1150"/>
      <c r="AN33" s="1151"/>
      <c r="AO33" s="315" t="s">
        <v>515</v>
      </c>
      <c r="AP33" s="315" t="s">
        <v>515</v>
      </c>
      <c r="AQ33" s="316" t="s">
        <v>515</v>
      </c>
      <c r="AR33" s="317" t="s">
        <v>515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531</v>
      </c>
      <c r="AL34" s="1150"/>
      <c r="AM34" s="1150"/>
      <c r="AN34" s="1151"/>
      <c r="AO34" s="315" t="s">
        <v>515</v>
      </c>
      <c r="AP34" s="315" t="s">
        <v>515</v>
      </c>
      <c r="AQ34" s="316" t="s">
        <v>515</v>
      </c>
      <c r="AR34" s="317" t="s">
        <v>515</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532</v>
      </c>
      <c r="AL35" s="1150"/>
      <c r="AM35" s="1150"/>
      <c r="AN35" s="1151"/>
      <c r="AO35" s="315">
        <v>177377</v>
      </c>
      <c r="AP35" s="315">
        <v>31141</v>
      </c>
      <c r="AQ35" s="316">
        <v>26940</v>
      </c>
      <c r="AR35" s="317">
        <v>15.6</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533</v>
      </c>
      <c r="AL36" s="1150"/>
      <c r="AM36" s="1150"/>
      <c r="AN36" s="1151"/>
      <c r="AO36" s="315">
        <v>20279</v>
      </c>
      <c r="AP36" s="315">
        <v>3560</v>
      </c>
      <c r="AQ36" s="316">
        <v>3757</v>
      </c>
      <c r="AR36" s="317">
        <v>-5.2</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534</v>
      </c>
      <c r="AL37" s="1150"/>
      <c r="AM37" s="1150"/>
      <c r="AN37" s="1151"/>
      <c r="AO37" s="315" t="s">
        <v>515</v>
      </c>
      <c r="AP37" s="315" t="s">
        <v>515</v>
      </c>
      <c r="AQ37" s="316">
        <v>476</v>
      </c>
      <c r="AR37" s="317" t="s">
        <v>515</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535</v>
      </c>
      <c r="AL38" s="1153"/>
      <c r="AM38" s="1153"/>
      <c r="AN38" s="1154"/>
      <c r="AO38" s="318" t="s">
        <v>515</v>
      </c>
      <c r="AP38" s="318" t="s">
        <v>515</v>
      </c>
      <c r="AQ38" s="319">
        <v>3</v>
      </c>
      <c r="AR38" s="307" t="s">
        <v>515</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536</v>
      </c>
      <c r="AL39" s="1153"/>
      <c r="AM39" s="1153"/>
      <c r="AN39" s="1154"/>
      <c r="AO39" s="315">
        <v>-14871</v>
      </c>
      <c r="AP39" s="315">
        <v>-2611</v>
      </c>
      <c r="AQ39" s="316">
        <v>-1869</v>
      </c>
      <c r="AR39" s="317">
        <v>39.700000000000003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537</v>
      </c>
      <c r="AL40" s="1150"/>
      <c r="AM40" s="1150"/>
      <c r="AN40" s="1151"/>
      <c r="AO40" s="315">
        <v>-258389</v>
      </c>
      <c r="AP40" s="315">
        <v>-45363</v>
      </c>
      <c r="AQ40" s="316">
        <v>-73868</v>
      </c>
      <c r="AR40" s="317">
        <v>-38.6</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296</v>
      </c>
      <c r="AL41" s="1156"/>
      <c r="AM41" s="1156"/>
      <c r="AN41" s="1157"/>
      <c r="AO41" s="315">
        <v>213697</v>
      </c>
      <c r="AP41" s="315">
        <v>37517</v>
      </c>
      <c r="AQ41" s="316">
        <v>32935</v>
      </c>
      <c r="AR41" s="317">
        <v>13.9</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507</v>
      </c>
      <c r="AN49" s="1144" t="s">
        <v>541</v>
      </c>
      <c r="AO49" s="1145"/>
      <c r="AP49" s="1145"/>
      <c r="AQ49" s="1145"/>
      <c r="AR49" s="114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542</v>
      </c>
      <c r="AO50" s="332" t="s">
        <v>543</v>
      </c>
      <c r="AP50" s="333" t="s">
        <v>544</v>
      </c>
      <c r="AQ50" s="334" t="s">
        <v>545</v>
      </c>
      <c r="AR50" s="335" t="s">
        <v>546</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242696</v>
      </c>
      <c r="AN51" s="337">
        <v>42363</v>
      </c>
      <c r="AO51" s="338">
        <v>-4.8</v>
      </c>
      <c r="AP51" s="339">
        <v>122882</v>
      </c>
      <c r="AQ51" s="340">
        <v>-11.4</v>
      </c>
      <c r="AR51" s="341">
        <v>6.6</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166981</v>
      </c>
      <c r="AN52" s="345">
        <v>29147</v>
      </c>
      <c r="AO52" s="346">
        <v>-0.2</v>
      </c>
      <c r="AP52" s="347">
        <v>65785</v>
      </c>
      <c r="AQ52" s="348">
        <v>-7.6</v>
      </c>
      <c r="AR52" s="349">
        <v>7.4</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317318</v>
      </c>
      <c r="AN53" s="337">
        <v>55533</v>
      </c>
      <c r="AO53" s="338">
        <v>31.1</v>
      </c>
      <c r="AP53" s="339">
        <v>114790</v>
      </c>
      <c r="AQ53" s="340">
        <v>-6.6</v>
      </c>
      <c r="AR53" s="341">
        <v>37.700000000000003</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228285</v>
      </c>
      <c r="AN54" s="345">
        <v>39952</v>
      </c>
      <c r="AO54" s="346">
        <v>37.1</v>
      </c>
      <c r="AP54" s="347">
        <v>55601</v>
      </c>
      <c r="AQ54" s="348">
        <v>-15.5</v>
      </c>
      <c r="AR54" s="349">
        <v>52.6</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382762</v>
      </c>
      <c r="AN55" s="337">
        <v>66348</v>
      </c>
      <c r="AO55" s="338">
        <v>19.5</v>
      </c>
      <c r="AP55" s="339">
        <v>126262</v>
      </c>
      <c r="AQ55" s="340">
        <v>10</v>
      </c>
      <c r="AR55" s="341">
        <v>9.5</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262544</v>
      </c>
      <c r="AN56" s="345">
        <v>45509</v>
      </c>
      <c r="AO56" s="346">
        <v>13.9</v>
      </c>
      <c r="AP56" s="347">
        <v>56769</v>
      </c>
      <c r="AQ56" s="348">
        <v>2.1</v>
      </c>
      <c r="AR56" s="349">
        <v>11.8</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326237</v>
      </c>
      <c r="AN57" s="337">
        <v>56727</v>
      </c>
      <c r="AO57" s="338">
        <v>-14.5</v>
      </c>
      <c r="AP57" s="339">
        <v>126525</v>
      </c>
      <c r="AQ57" s="340">
        <v>0.2</v>
      </c>
      <c r="AR57" s="341">
        <v>-14.7</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158738</v>
      </c>
      <c r="AN58" s="345">
        <v>27602</v>
      </c>
      <c r="AO58" s="346">
        <v>-39.299999999999997</v>
      </c>
      <c r="AP58" s="347">
        <v>67052</v>
      </c>
      <c r="AQ58" s="348">
        <v>18.100000000000001</v>
      </c>
      <c r="AR58" s="349">
        <v>-57.4</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340061</v>
      </c>
      <c r="AN59" s="337">
        <v>59702</v>
      </c>
      <c r="AO59" s="338">
        <v>5.2</v>
      </c>
      <c r="AP59" s="339">
        <v>122054</v>
      </c>
      <c r="AQ59" s="340">
        <v>-3.5</v>
      </c>
      <c r="AR59" s="341">
        <v>8.6999999999999993</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143046</v>
      </c>
      <c r="AN60" s="345">
        <v>25113</v>
      </c>
      <c r="AO60" s="346">
        <v>-9</v>
      </c>
      <c r="AP60" s="347">
        <v>68298</v>
      </c>
      <c r="AQ60" s="348">
        <v>1.9</v>
      </c>
      <c r="AR60" s="349">
        <v>-10.9</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321815</v>
      </c>
      <c r="AN61" s="352">
        <v>56135</v>
      </c>
      <c r="AO61" s="353">
        <v>7.3</v>
      </c>
      <c r="AP61" s="354">
        <v>122503</v>
      </c>
      <c r="AQ61" s="355">
        <v>-2.2999999999999998</v>
      </c>
      <c r="AR61" s="341">
        <v>9.6</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191919</v>
      </c>
      <c r="AN62" s="345">
        <v>33465</v>
      </c>
      <c r="AO62" s="346">
        <v>0.5</v>
      </c>
      <c r="AP62" s="347">
        <v>62701</v>
      </c>
      <c r="AQ62" s="348">
        <v>-0.2</v>
      </c>
      <c r="AR62" s="349">
        <v>0.7</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97bmRm1ty+HGtpKRy+loElp32MO2I7XSOkULI5ZcLPUhYvSAQbXLXeuY+bTIwzY0Ysfn/r0Ehd4ny3TgJ6Ql2A==" saltValue="SDhkI1qUmwQJt1ZCells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555</v>
      </c>
    </row>
    <row r="120" spans="125:125" ht="13.5" hidden="1" customHeight="1" x14ac:dyDescent="0.2"/>
    <row r="121" spans="125:125" ht="13.5" hidden="1" customHeight="1" x14ac:dyDescent="0.2">
      <c r="DU121" s="262"/>
    </row>
  </sheetData>
  <sheetProtection algorithmName="SHA-512" hashValue="WntX7ExGoilf3Sx0I+DxSPt5pf0bPOOyR8K3mEEEMkaIRsPTjxNTWK8lAsopFCNwc1CwrGayydOk6h/FT4HxHQ==" saltValue="H4qzBVsF3SYgVQR5OaPZ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556</v>
      </c>
    </row>
  </sheetData>
  <sheetProtection algorithmName="SHA-512" hashValue="SkqSVcBjx7XUo0uDn4ysYTofnzNIvhzxpsebjzSzG1Y/eMHl+BCTGIu+Qes9uAUO20ehBSbGm58J77hswGiVsg==" saltValue="5e0X9asrf6KFOJAfZrMB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68" t="s">
        <v>3</v>
      </c>
      <c r="D47" s="1168"/>
      <c r="E47" s="1169"/>
      <c r="F47" s="11">
        <v>62.65</v>
      </c>
      <c r="G47" s="12">
        <v>62.25</v>
      </c>
      <c r="H47" s="12">
        <v>59.2</v>
      </c>
      <c r="I47" s="12">
        <v>51.74</v>
      </c>
      <c r="J47" s="13">
        <v>59.42</v>
      </c>
    </row>
    <row r="48" spans="2:10" ht="57.75" customHeight="1" x14ac:dyDescent="0.2">
      <c r="B48" s="14"/>
      <c r="C48" s="1170" t="s">
        <v>4</v>
      </c>
      <c r="D48" s="1170"/>
      <c r="E48" s="1171"/>
      <c r="F48" s="15">
        <v>13.14</v>
      </c>
      <c r="G48" s="16">
        <v>7.61</v>
      </c>
      <c r="H48" s="16">
        <v>4.16</v>
      </c>
      <c r="I48" s="16">
        <v>9.27</v>
      </c>
      <c r="J48" s="17">
        <v>8.8699999999999992</v>
      </c>
    </row>
    <row r="49" spans="2:10" ht="57.75" customHeight="1" thickBot="1" x14ac:dyDescent="0.25">
      <c r="B49" s="18"/>
      <c r="C49" s="1172" t="s">
        <v>5</v>
      </c>
      <c r="D49" s="1172"/>
      <c r="E49" s="1173"/>
      <c r="F49" s="19">
        <v>10.68</v>
      </c>
      <c r="G49" s="20" t="s">
        <v>562</v>
      </c>
      <c r="H49" s="20" t="s">
        <v>563</v>
      </c>
      <c r="I49" s="20">
        <v>1</v>
      </c>
      <c r="J49" s="21">
        <v>12.21</v>
      </c>
    </row>
    <row r="50" spans="2:10" ht="13.2" x14ac:dyDescent="0.2"/>
  </sheetData>
  <sheetProtection algorithmName="SHA-512" hashValue="H0bMPQ/peiGoTl8qwPGsG5YJwfCpxFHW3W37p7wvEVLYydl4HJ2V1LttHsIbSO2FdvtXLvTSHYPRVhOCwaI8Jw==" saltValue="bnUmqJJDTnLJ9MDxsQXk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2023-03-03T09:48:53Z</cp:lastPrinted>
  <dcterms:created xsi:type="dcterms:W3CDTF">2023-02-20T05:32:43Z</dcterms:created>
  <dcterms:modified xsi:type="dcterms:W3CDTF">2023-10-04T08:06:59Z</dcterms:modified>
  <cp:category/>
</cp:coreProperties>
</file>