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0496" windowHeight="75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<sst xmlns="http://schemas.openxmlformats.org/spreadsheetml/2006/main" count="1190" uniqueCount="616">
  <si>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</si>
  <si>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</si>
  <si>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</si>
  <si>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</si>
  <si>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</si>
  <si>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</si>
  <si>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</si>
  <si>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</si>
  <si>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</si>
  <si>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</si>
  <si>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</si>
  <si>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</si>
  <si>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</si>
  <si>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</si>
  <si>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</si>
  <si>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</si>
  <si>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</si>
  <si>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</si>
  <si>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</si>
  <si>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</si>
  <si>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</si>
  <si>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</si>
  <si>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</si>
  <si>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</si>
  <si>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</si>
  <si>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</si>
  <si>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</si>
  <si>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</si>
  <si>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</si>
  <si>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</si>
  <si>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</si>
  <si>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</si>
  <si>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</si>
  <si>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</si>
  <si>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</si>
  <si>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</si>
  <si>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</si>
  <si>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</si>
  <si>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</si>
  <si>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</si>
  <si>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</si>
  <si>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</si>
  <si>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</si>
  <si>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</si>
  <si>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</si>
  <si>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</si>
  <si>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</si>
  <si>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</si>
  <si>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</si>
  <si>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</si>
  <si>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</si>
  <si>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</si>
  <si>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</si>
  <si>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</si>
  <si>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</si>
  <si>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</si>
  <si>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</si>
  <si>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</si>
  <si>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</si>
  <si>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</si>
  <si>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</si>
  <si>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</si>
  <si>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</si>
  <si>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</si>
  <si>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</si>
  <si>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</si>
  <si>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</si>
  <si>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</si>
  <si>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</si>
  <si>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</si>
  <si>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</si>
  <si>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</si>
  <si>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</si>
  <si>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</si>
  <si>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</si>
  <si>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</si>
  <si>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</si>
  <si>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</si>
  <si>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</si>
  <si>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</si>
  <si>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</si>
  <si>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</si>
  <si>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</si>
  <si>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</si>
  <si>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</si>
  <si>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</si>
  <si>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</si>
  <si>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</si>
  <si>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</si>
  <si>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</si>
  <si>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</si>
  <si>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</si>
  <si>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</si>
  <si>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</si>
  <si>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</si>
  <si>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</si>
  <si>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</si>
  <si>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</si>
  <si>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関ケ原町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</si>
  <si>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</si>
  <si>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</si>
  <si>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</si>
  <si>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</si>
  <si>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</si>
  <si>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</si>
  <si>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</si>
  <si>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</si>
  <si>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</si>
  <si>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</si>
  <si>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</si>
  <si>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</si>
  <si>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</si>
  <si>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</si>
  <si>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</si>
  <si>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</si>
  <si>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</si>
  <si>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</si>
  <si>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</si>
  <si>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</si>
  <si>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</si>
  <si>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</si>
  <si>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</si>
  <si>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</si>
  <si>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</si>
  <si>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</si>
  <si>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</si>
  <si>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</si>
  <si>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</si>
  <si>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</si>
  <si>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</si>
  <si>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</si>
  <si>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</si>
  <si>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</si>
  <si>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</si>
  <si>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</si>
  <si>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</si>
  <si>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</si>
  <si>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</si>
  <si>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</si>
  <si>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</si>
  <si>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</si>
  <si>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</si>
  <si>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</si>
  <si>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</si>
  <si>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</si>
  <si>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</si>
  <si>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</si>
  <si>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</si>
  <si>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</si>
  <si>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</si>
  <si>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</si>
  <si>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</si>
  <si>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</si>
  <si>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</si>
  <si>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</si>
  <si>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</si>
  <si>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</si>
  <si>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</si>
  <si>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</si>
  <si>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</si>
  <si>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</si>
  <si>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</si>
  <si>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</si>
  <si>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</si>
  <si>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</si>
  <si>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</si>
  <si>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</si>
  <si>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</si>
  <si>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</si>
  <si>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</si>
  <si>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</si>
  <si>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</si>
  <si>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</si>
  <si>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</si>
  <si>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</si>
  <si>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</si>
  <si>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</si>
  <si>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</si>
  <si>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</si>
  <si>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</si>
  <si>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</si>
  <si>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</si>
  <si>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</si>
  <si>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</si>
  <si>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</si>
  <si>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</si>
  <si>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</si>
  <si>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</si>
  <si>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</si>
  <si>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</si>
  <si>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</si>
  <si>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</si>
  <si>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</si>
  <si>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</si>
  <si>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</si>
  <si>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</si>
  <si>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</si>
  <si>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</si>
  <si>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</si>
  <si>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</si>
  <si>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</si>
  <si>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</si>
  <si>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</si>
  <si>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</si>
  <si>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</si>
  <si>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</si>
  <si>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</si>
  <si>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</si>
  <si>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</si>
  <si>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</si>
  <si>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</si>
  <si>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</si>
  <si>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</si>
  <si>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岐阜県関ケ原町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</si>
  <si>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</si>
  <si>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</si>
  <si>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</si>
  <si>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</si>
  <si>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</si>
  <si>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</si>
  <si>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</si>
  <si>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</si>
  <si>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</si>
  <si>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</si>
  <si>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</si>
  <si>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</si>
  <si>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</si>
  <si>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</si>
  <si>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</si>
  <si>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</si>
  <si>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</si>
  <si>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</si>
  <si>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</si>
  <si>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</si>
  <si>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</si>
  <si>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</si>
  <si>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</si>
  <si>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</si>
  <si>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</si>
  <si>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</si>
  <si>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</si>
  <si>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</si>
  <si>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</si>
  <si>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</si>
  <si>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</si>
  <si>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</si>
  <si>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</si>
  <si>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</si>
  <si>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</si>
  <si>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</si>
  <si>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</si>
  <si>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</si>
  <si>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</si>
  <si>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</si>
  <si>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</si>
  <si>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</si>
  <si>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</si>
  <si>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</si>
  <si>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</si>
  <si>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</si>
  <si>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</si>
  <si>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</si>
  <si>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</si>
  <si>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</si>
  <si>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</si>
  <si>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</si>
  <si>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</si>
  <si>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</si>
  <si>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</si>
  <si>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</si>
  <si>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</si>
  <si>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</si>
  <si>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</si>
  <si>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</si>
  <si>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</si>
  <si>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</si>
  <si>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</si>
  <si>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</si>
  <si>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</si>
  <si>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</si>
  <si>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</si>
  <si>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</si>
  <si>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</si>
  <si>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</si>
  <si>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</si>
  <si>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</si>
  <si>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</si>
  <si>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</si>
  <si>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</si>
  <si>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</si>
  <si>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</si>
  <si>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</si>
  <si>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</si>
  <si>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</si>
  <si>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</si>
  <si>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</si>
  <si>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</si>
  <si>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</si>
  <si>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</si>
  <si>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</si>
  <si>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</si>
  <si>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</si>
  <si>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</si>
  <si>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</si>
  <si>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</si>
  <si>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</si>
  <si>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</si>
  <si>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</si>
  <si>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</si>
  <si>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</si>
  <si>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</si>
  <si>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</si>
  <si>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</si>
  <si>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</si>
  <si>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</si>
  <si>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</si>
  <si>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</si>
  <si>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</si>
  <si>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</si>
  <si>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</si>
  <si>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</si>
  <si>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</si>
  <si>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</si>
  <si>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</si>
  <si>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</si>
  <si>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</si>
  <si>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</si>
  <si>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</si>
  <si>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</si>
  <si>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</si>
  <si>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</si>
  <si>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</si>
  <si>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</si>
  <si>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</si>
  <si>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</si>
  <si>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</si>
  <si>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</si>
  <si>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</si>
  <si>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</si>
  <si>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</si>
  <si>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</si>
  <si>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</si>
  <si>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</si>
  <si>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</si>
  <si>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</si>
  <si>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</si>
  <si>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</si>
  <si>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</si>
  <si>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</si>
  <si>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</si>
  <si>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</si>
  <si>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</si>
  <si>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</si>
  <si>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</si>
  <si>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</si>
  <si>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</si>
  <si>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</si>
  <si>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</si>
  <si>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</si>
  <si>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</si>
  <si>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</si>
  <si>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</si>
  <si>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</si>
  <si>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</si>
  <si>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</si>
  <si>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</si>
  <si>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</si>
  <si>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</si>
  <si>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</si>
  <si>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</si>
  <si>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岐阜県関ケ原町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</si>
  <si>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</si>
  <si>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</si>
  <si>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</si>
  <si>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</si>
  <si>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</si>
  <si>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</si>
  <si>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</si>
  <si>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</si>
  <si>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</si>
  <si>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</si>
  <si>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</si>
  <si>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</si>
  <si>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</si>
  <si>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</si>
  <si>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</si>
  <si>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</si>
  <si>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</si>
  <si>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</si>
  <si>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</si>
  <si>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</si>
  <si>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</si>
  <si>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</si>
  <si>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</si>
  <si>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</si>
  <si>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</si>
  <si>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</si>
  <si>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</si>
  <si>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</si>
  <si>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</si>
  <si>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</si>
  <si>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</si>
  <si>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</si>
  <si>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</si>
  <si>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</si>
  <si>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</si>
  <si>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</si>
  <si>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</si>
  <si>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</si>
  <si>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水道事業会計</t>
    <phoneticPr fontId="5"/>
  </si>
  <si>
    <t>法適用企業</t>
    <phoneticPr fontId="5"/>
  </si>
  <si>
    <t>今須農業集落排水事業特別会計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</si>
  <si>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</si>
  <si>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</si>
  <si>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</si>
  <si>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</si>
  <si>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</si>
  <si>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</si>
  <si>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</si>
  <si>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</si>
  <si>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</si>
  <si>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</si>
  <si>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</si>
  <si>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</si>
  <si>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</si>
  <si>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</si>
  <si>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</si>
  <si>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</si>
  <si>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</si>
  <si>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</si>
  <si>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</si>
  <si>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</si>
  <si>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</si>
  <si>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</si>
  <si>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</si>
  <si>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</si>
  <si>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</si>
  <si>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</si>
  <si>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</si>
  <si>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</si>
  <si>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</si>
  <si>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</si>
  <si>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</si>
  <si>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</si>
  <si>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</si>
  <si>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</si>
  <si>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</si>
  <si>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</si>
  <si>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</si>
  <si>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</si>
  <si>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</si>
  <si>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</si>
  <si>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</si>
  <si>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</si>
  <si>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</si>
  <si>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</si>
  <si>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</si>
  <si>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</si>
  <si>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</si>
  <si>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</si>
  <si>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</si>
  <si>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</si>
  <si>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</si>
  <si>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</si>
  <si>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</si>
  <si>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</si>
  <si>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</si>
  <si>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</si>
  <si>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</si>
  <si>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</si>
  <si>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</si>
  <si>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</si>
  <si>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</si>
  <si>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</si>
  <si>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</si>
  <si>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今須農業集落排水事業特別会計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</si>
  <si>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</si>
  <si>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国民健康保険特別会計（直診勘定）</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</si>
  <si>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</si>
  <si>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</si>
  <si>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</si>
  <si>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</si>
  <si>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</si>
  <si>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</si>
  <si>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</si>
  <si>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</si>
  <si>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</si>
  <si>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</si>
  <si>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</si>
  <si>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</si>
  <si>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</si>
  <si>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</si>
  <si>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</si>
  <si>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</si>
  <si>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</si>
  <si>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</si>
  <si>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</si>
  <si>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</si>
  <si>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</si>
  <si>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</si>
  <si>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</si>
  <si>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</si>
  <si>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</si>
  <si>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</si>
  <si>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</si>
  <si>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</si>
  <si>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</si>
  <si>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</si>
  <si>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</si>
  <si>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</si>
  <si>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</si>
  <si>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</si>
  <si>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</si>
  <si>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</si>
  <si>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</si>
  <si>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</si>
  <si>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</si>
  <si>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</si>
  <si>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</si>
  <si>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</si>
  <si>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</si>
  <si>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</si>
  <si>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</si>
  <si>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</si>
  <si>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</si>
  <si>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</si>
  <si>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</si>
  <si>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</si>
  <si>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</si>
  <si>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</si>
  <si>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</si>
  <si>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</si>
  <si>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</si>
  <si>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</si>
  <si>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</si>
  <si>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</si>
  <si>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</si>
  <si>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</si>
  <si>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</si>
  <si>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</si>
  <si>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</si>
  <si>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</si>
  <si>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</si>
  <si>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</si>
  <si>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</si>
  <si>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</si>
  <si>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</si>
  <si>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</si>
  <si>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</si>
  <si>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</si>
  <si>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</si>
  <si>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</si>
  <si>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</si>
  <si>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</si>
  <si>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</si>
  <si>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</si>
  <si>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</si>
  <si>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</si>
  <si>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</si>
  <si>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</si>
  <si>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</si>
  <si>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</si>
  <si>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</si>
  <si>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0.11</t>
  </si>
  <si>
    <t>▲ 1.98</t>
  </si>
  <si>
    <t>一般会計</t>
  </si>
  <si>
    <t>水道事業会計</t>
  </si>
  <si>
    <t>介護保険特別会計</t>
  </si>
  <si>
    <t>国民健康保険特別会計（事業勘定）</t>
  </si>
  <si>
    <t>介護サービス事業特別会計</t>
  </si>
  <si>
    <t>国民健康保険特別会計（直診勘定）</t>
  </si>
  <si>
    <t>後期高齢者医療特別会計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</si>
  <si>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</si>
  <si>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</si>
  <si>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</si>
  <si>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</si>
  <si>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</si>
  <si>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</si>
  <si>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</si>
  <si>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</si>
  <si>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</si>
  <si>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廃棄物処理施設整備基金</t>
  </si>
  <si>
    <t>教育施設基金</t>
  </si>
  <si>
    <t>ふるさと応援基金</t>
    <phoneticPr fontId="2"/>
  </si>
  <si>
    <t>社会福祉振興基金</t>
    <phoneticPr fontId="2"/>
  </si>
  <si>
    <t>国道バイパス建設促進対策事業基金</t>
    <phoneticPr fontId="2"/>
  </si>
  <si>
    <t>-</t>
    <phoneticPr fontId="2"/>
  </si>
  <si>
    <t>-</t>
    <phoneticPr fontId="2"/>
  </si>
  <si>
    <t>-</t>
    <phoneticPr fontId="2"/>
  </si>
  <si>
    <t>大垣衛生施設組合</t>
    <rPh sb="0" eb="2">
      <t>オオガキ</t>
    </rPh>
    <rPh sb="2" eb="4">
      <t>エイセイ</t>
    </rPh>
    <rPh sb="4" eb="6">
      <t>シセツ</t>
    </rPh>
    <rPh sb="6" eb="8">
      <t>クミアイ</t>
    </rPh>
    <phoneticPr fontId="18"/>
  </si>
  <si>
    <t>南濃衛生施設利用事務組合</t>
    <rPh sb="0" eb="2">
      <t>ナンノウ</t>
    </rPh>
    <rPh sb="2" eb="4">
      <t>エイセイ</t>
    </rPh>
    <rPh sb="4" eb="6">
      <t>シセツ</t>
    </rPh>
    <rPh sb="6" eb="8">
      <t>リヨウ</t>
    </rPh>
    <rPh sb="8" eb="10">
      <t>ジム</t>
    </rPh>
    <rPh sb="10" eb="12">
      <t>クミアイ</t>
    </rPh>
    <phoneticPr fontId="18"/>
  </si>
  <si>
    <t>岐阜県市町村会館組合</t>
    <rPh sb="0" eb="6">
      <t>ギフケンシチョウソン</t>
    </rPh>
    <rPh sb="6" eb="8">
      <t>カイカン</t>
    </rPh>
    <rPh sb="8" eb="10">
      <t>クミアイ</t>
    </rPh>
    <phoneticPr fontId="18"/>
  </si>
  <si>
    <t>岐阜県市町村職員退職手当組合</t>
    <rPh sb="0" eb="3">
      <t>ギフケン</t>
    </rPh>
    <rPh sb="3" eb="6">
      <t>シチョウソン</t>
    </rPh>
    <rPh sb="6" eb="8">
      <t>ショクイン</t>
    </rPh>
    <rPh sb="8" eb="10">
      <t>タイショク</t>
    </rPh>
    <rPh sb="10" eb="12">
      <t>テアテ</t>
    </rPh>
    <rPh sb="12" eb="14">
      <t>クミアイ</t>
    </rPh>
    <phoneticPr fontId="18"/>
  </si>
  <si>
    <t>不破消防組合</t>
    <rPh sb="0" eb="2">
      <t>フワ</t>
    </rPh>
    <rPh sb="2" eb="4">
      <t>ショウボウ</t>
    </rPh>
    <rPh sb="4" eb="6">
      <t>クミアイ</t>
    </rPh>
    <phoneticPr fontId="18"/>
  </si>
  <si>
    <t>西南濃粗大廃棄物処理組合</t>
    <rPh sb="0" eb="3">
      <t>セイナンノウ</t>
    </rPh>
    <rPh sb="3" eb="5">
      <t>ソダイ</t>
    </rPh>
    <rPh sb="5" eb="8">
      <t>ハイキブツ</t>
    </rPh>
    <rPh sb="8" eb="10">
      <t>ショリ</t>
    </rPh>
    <rPh sb="10" eb="12">
      <t>クミアイ</t>
    </rPh>
    <phoneticPr fontId="18"/>
  </si>
  <si>
    <t>岐阜県後期高齢者医療広域連合（一般会計）</t>
    <rPh sb="0" eb="5">
      <t>ギフケンコウキ</t>
    </rPh>
    <rPh sb="5" eb="8">
      <t>コウレイシャ</t>
    </rPh>
    <rPh sb="8" eb="10">
      <t>イリョウ</t>
    </rPh>
    <rPh sb="10" eb="12">
      <t>コウイキ</t>
    </rPh>
    <rPh sb="12" eb="14">
      <t>レンゴウ</t>
    </rPh>
    <rPh sb="15" eb="17">
      <t>イッパン</t>
    </rPh>
    <rPh sb="17" eb="19">
      <t>カイケイ</t>
    </rPh>
    <phoneticPr fontId="18"/>
  </si>
  <si>
    <t>岐阜県後期高齢者医療広域連合（特別会計）</t>
    <rPh sb="0" eb="5">
      <t>ギフケンコウキ</t>
    </rPh>
    <rPh sb="5" eb="8">
      <t>コウレイシャ</t>
    </rPh>
    <rPh sb="8" eb="10">
      <t>イリョウ</t>
    </rPh>
    <rPh sb="10" eb="12">
      <t>コウイキ</t>
    </rPh>
    <rPh sb="12" eb="14">
      <t>レンゴウ</t>
    </rPh>
    <rPh sb="15" eb="17">
      <t>トクベツ</t>
    </rPh>
    <rPh sb="17" eb="19">
      <t>カイケイ</t>
    </rPh>
    <phoneticPr fontId="18"/>
  </si>
  <si>
    <t>-</t>
    <phoneticPr fontId="2"/>
  </si>
  <si>
    <t>-</t>
    <phoneticPr fontId="2"/>
  </si>
  <si>
    <t>基金から56百万円繰入</t>
    <rPh sb="0" eb="2">
      <t>キキン</t>
    </rPh>
    <rPh sb="6" eb="9">
      <t>ヒャクマンエン</t>
    </rPh>
    <rPh sb="9" eb="11">
      <t>クリイレ</t>
    </rPh>
    <phoneticPr fontId="2"/>
  </si>
  <si>
    <t>基金から80百万円繰入</t>
    <rPh sb="0" eb="2">
      <t>キキン</t>
    </rPh>
    <rPh sb="6" eb="9">
      <t>ヒャクマンエン</t>
    </rPh>
    <rPh sb="9" eb="11">
      <t>クリイレ</t>
    </rPh>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</si>
  <si>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</si>
  <si>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</si>
  <si>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</si>
  <si>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</si>
  <si>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</si>
  <si>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</si>
  <si>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</si>
  <si>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</si>
  <si>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</si>
  <si>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将来負担比率ともに類似団体平均を上回っているが、地方債の新規発行を抑制し、基金へ積立てを行った結果、実質公債費比率、将来負担比率ともに減少した。類似団体平均を上回っている原因としては、庁舎建設、小学校建設、中学校建設、土地開発公社の解散等、地方債発行を伴う事業を集中して実施したことにある。今後についても、老朽化が進んでいる公共施設への対応が控えているが、公共施設個別施設計画により計画的に実施し、将来負担が過度にならないようこれまで以上に公債の適正化に取り組んでいく必要がある。</t>
    <rPh sb="47" eb="49">
      <t>キキン</t>
    </rPh>
    <rPh sb="50" eb="52">
      <t>ツミタ</t>
    </rPh>
    <rPh sb="54" eb="55">
      <t>オコナ</t>
    </rPh>
    <rPh sb="68" eb="70">
      <t>ショウライ</t>
    </rPh>
    <rPh sb="70" eb="72">
      <t>フタン</t>
    </rPh>
    <rPh sb="72" eb="74">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</si>
  <si>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</si>
  <si>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</si>
  <si>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</si>
  <si>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基金への積立を行った結果、将来負担比率は低下している。一方で、有形固定資産減価償却率は類似団体平均を下回っているが、上昇傾向にあり、主な要因としては、昭和50年代に建設された認定こども園や公民館、既に耐用年数を経過した公営住宅を保有していることにある。公共施設個別施設計画により老朽化対策など適正な管理に努めていく必要があり、令和5年度より認定こども園の建設に着手する。</t>
    <rPh sb="13" eb="15">
      <t>キキン</t>
    </rPh>
    <rPh sb="17" eb="18">
      <t>ツ</t>
    </rPh>
    <rPh sb="18" eb="19">
      <t>タ</t>
    </rPh>
    <rPh sb="20" eb="21">
      <t>オコナ</t>
    </rPh>
    <rPh sb="30" eb="32">
      <t>ヒリツ</t>
    </rPh>
    <rPh sb="33" eb="35">
      <t>テイカ</t>
    </rPh>
    <rPh sb="40" eb="42">
      <t>イッポウ</t>
    </rPh>
    <rPh sb="193" eb="195">
      <t>チャクシュ</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</si>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</sst>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5301-4A4A-9A51-6DF0365195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41354</c:v>
                </c:pt>
                <c:pt idx="1">
                  <c:v>46388</c:v>
                </c:pt>
                <c:pt idx="2">
                  <c:v>78141</c:v>
                </c:pt>
                <c:pt idx="3">
                  <c:v>53800</c:v>
                </c:pt>
                <c:pt idx="4">
                  <c:v>35312</c:v>
                </c:pt>
              </c:numCache>
            </c:numRef>
          </c:val>
          <c:smooth val="0"/>
          <c:extLst>
            <c:ext xmlns:c16="http://schemas.microsoft.com/office/drawing/2014/chart" uri="{C3380CC4-5D6E-409C-BE32-E72D297353CC}">
              <c16:uniqueId val="{00000001-5301-4A4A-9A51-6DF0365195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7.66</c:v>
                </c:pt>
                <c:pt idx="1">
                  <c:v>8.4600000000000009</c:v>
                </c:pt>
                <c:pt idx="2">
                  <c:v>7.88</c:v>
                </c:pt>
                <c:pt idx="3">
                  <c:v>8.4700000000000006</c:v>
                </c:pt>
                <c:pt idx="4">
                  <c:v>12.45</c:v>
                </c:pt>
              </c:numCache>
            </c:numRef>
          </c:val>
          <c:extLst>
            <c:ext xmlns:c16="http://schemas.microsoft.com/office/drawing/2014/chart" uri="{C3380CC4-5D6E-409C-BE32-E72D297353CC}">
              <c16:uniqueId val="{00000000-473D-4336-A623-83CD41ED22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11.68</c:v>
                </c:pt>
                <c:pt idx="1">
                  <c:v>12.17</c:v>
                </c:pt>
                <c:pt idx="2">
                  <c:v>10.69</c:v>
                </c:pt>
                <c:pt idx="3">
                  <c:v>10.66</c:v>
                </c:pt>
                <c:pt idx="4">
                  <c:v>13.65</c:v>
                </c:pt>
              </c:numCache>
            </c:numRef>
          </c:val>
          <c:extLst>
            <c:ext xmlns:c16="http://schemas.microsoft.com/office/drawing/2014/chart" uri="{C3380CC4-5D6E-409C-BE32-E72D297353CC}">
              <c16:uniqueId val="{00000001-473D-4336-A623-83CD41ED22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-0.11</c:v>
                </c:pt>
                <c:pt idx="1">
                  <c:v>1.0900000000000001</c:v>
                </c:pt>
                <c:pt idx="2">
                  <c:v>-1.98</c:v>
                </c:pt>
                <c:pt idx="3">
                  <c:v>1.22</c:v>
                </c:pt>
                <c:pt idx="4">
                  <c:v>8.0500000000000007</c:v>
                </c:pt>
              </c:numCache>
            </c:numRef>
          </c:val>
          <c:smooth val="0"/>
          <c:extLst>
            <c:ext xmlns:c16="http://schemas.microsoft.com/office/drawing/2014/chart" uri="{C3380CC4-5D6E-409C-BE32-E72D297353CC}">
              <c16:uniqueId val="{00000002-473D-4336-A623-83CD41ED22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0BA4-48BC-8A7D-A1EE90224E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A4-48BC-8A7D-A1EE90224EDA}"/>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0.13</c:v>
                </c:pt>
                <c:pt idx="4">
                  <c:v>#N/A</c:v>
                </c:pt>
                <c:pt idx="5">
                  <c:v>0.1</c:v>
                </c:pt>
                <c:pt idx="6">
                  <c:v>#N/A</c:v>
                </c:pt>
                <c:pt idx="7">
                  <c:v>0.1</c:v>
                </c:pt>
                <c:pt idx="8">
                  <c:v>#N/A</c:v>
                </c:pt>
                <c:pt idx="9">
                  <c:v>0.02</c:v>
                </c:pt>
              </c:numCache>
            </c:numRef>
          </c:val>
          <c:extLst>
            <c:ext xmlns:c16="http://schemas.microsoft.com/office/drawing/2014/chart" uri="{C3380CC4-5D6E-409C-BE32-E72D297353CC}">
              <c16:uniqueId val="{00000002-0BA4-48BC-8A7D-A1EE90224ED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0.05</c:v>
                </c:pt>
                <c:pt idx="4">
                  <c:v>#N/A</c:v>
                </c:pt>
                <c:pt idx="5">
                  <c:v>0.15</c:v>
                </c:pt>
                <c:pt idx="6">
                  <c:v>#N/A</c:v>
                </c:pt>
                <c:pt idx="7">
                  <c:v>0.16</c:v>
                </c:pt>
                <c:pt idx="8">
                  <c:v>#N/A</c:v>
                </c:pt>
                <c:pt idx="9">
                  <c:v>0.16</c:v>
                </c:pt>
              </c:numCache>
            </c:numRef>
          </c:val>
          <c:extLst>
            <c:ext xmlns:c16="http://schemas.microsoft.com/office/drawing/2014/chart" uri="{C3380CC4-5D6E-409C-BE32-E72D297353CC}">
              <c16:uniqueId val="{00000003-0BA4-48BC-8A7D-A1EE90224EDA}"/>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0.75</c:v>
                </c:pt>
                <c:pt idx="2">
                  <c:v>#N/A</c:v>
                </c:pt>
                <c:pt idx="3">
                  <c:v>0.75</c:v>
                </c:pt>
                <c:pt idx="4">
                  <c:v>#N/A</c:v>
                </c:pt>
                <c:pt idx="5">
                  <c:v>0.73</c:v>
                </c:pt>
                <c:pt idx="6">
                  <c:v>#N/A</c:v>
                </c:pt>
                <c:pt idx="7">
                  <c:v>0.4</c:v>
                </c:pt>
                <c:pt idx="8">
                  <c:v>#N/A</c:v>
                </c:pt>
                <c:pt idx="9">
                  <c:v>0.36</c:v>
                </c:pt>
              </c:numCache>
            </c:numRef>
          </c:val>
          <c:extLst>
            <c:ext xmlns:c16="http://schemas.microsoft.com/office/drawing/2014/chart" uri="{C3380CC4-5D6E-409C-BE32-E72D297353CC}">
              <c16:uniqueId val="{00000004-0BA4-48BC-8A7D-A1EE90224EDA}"/>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1.99</c:v>
                </c:pt>
                <c:pt idx="2">
                  <c:v>#N/A</c:v>
                </c:pt>
                <c:pt idx="3">
                  <c:v>1.58</c:v>
                </c:pt>
                <c:pt idx="4">
                  <c:v>#N/A</c:v>
                </c:pt>
                <c:pt idx="5">
                  <c:v>1.25</c:v>
                </c:pt>
                <c:pt idx="6">
                  <c:v>#N/A</c:v>
                </c:pt>
                <c:pt idx="7">
                  <c:v>0.14000000000000001</c:v>
                </c:pt>
                <c:pt idx="8">
                  <c:v>#N/A</c:v>
                </c:pt>
                <c:pt idx="9">
                  <c:v>0.6</c:v>
                </c:pt>
              </c:numCache>
            </c:numRef>
          </c:val>
          <c:extLst>
            <c:ext xmlns:c16="http://schemas.microsoft.com/office/drawing/2014/chart" uri="{C3380CC4-5D6E-409C-BE32-E72D297353CC}">
              <c16:uniqueId val="{00000005-0BA4-48BC-8A7D-A1EE90224ED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4.7</c:v>
                </c:pt>
                <c:pt idx="2">
                  <c:v>#N/A</c:v>
                </c:pt>
                <c:pt idx="3">
                  <c:v>2.41</c:v>
                </c:pt>
                <c:pt idx="4">
                  <c:v>#N/A</c:v>
                </c:pt>
                <c:pt idx="5">
                  <c:v>1.54</c:v>
                </c:pt>
                <c:pt idx="6">
                  <c:v>#N/A</c:v>
                </c:pt>
                <c:pt idx="7">
                  <c:v>1.8</c:v>
                </c:pt>
                <c:pt idx="8">
                  <c:v>#N/A</c:v>
                </c:pt>
                <c:pt idx="9">
                  <c:v>1.89</c:v>
                </c:pt>
              </c:numCache>
            </c:numRef>
          </c:val>
          <c:extLst>
            <c:ext xmlns:c16="http://schemas.microsoft.com/office/drawing/2014/chart" uri="{C3380CC4-5D6E-409C-BE32-E72D297353CC}">
              <c16:uniqueId val="{00000006-0BA4-48BC-8A7D-A1EE90224ED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3.38</c:v>
                </c:pt>
                <c:pt idx="2">
                  <c:v>#N/A</c:v>
                </c:pt>
                <c:pt idx="3">
                  <c:v>3.63</c:v>
                </c:pt>
                <c:pt idx="4">
                  <c:v>#N/A</c:v>
                </c:pt>
                <c:pt idx="5">
                  <c:v>2.48</c:v>
                </c:pt>
                <c:pt idx="6">
                  <c:v>#N/A</c:v>
                </c:pt>
                <c:pt idx="7">
                  <c:v>3.52</c:v>
                </c:pt>
                <c:pt idx="8">
                  <c:v>#N/A</c:v>
                </c:pt>
                <c:pt idx="9">
                  <c:v>5.32</c:v>
                </c:pt>
              </c:numCache>
            </c:numRef>
          </c:val>
          <c:extLst>
            <c:ext xmlns:c16="http://schemas.microsoft.com/office/drawing/2014/chart" uri="{C3380CC4-5D6E-409C-BE32-E72D297353CC}">
              <c16:uniqueId val="{00000007-0BA4-48BC-8A7D-A1EE90224E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11.42</c:v>
                </c:pt>
                <c:pt idx="2">
                  <c:v>#N/A</c:v>
                </c:pt>
                <c:pt idx="3">
                  <c:v>10.69</c:v>
                </c:pt>
                <c:pt idx="4">
                  <c:v>#N/A</c:v>
                </c:pt>
                <c:pt idx="5">
                  <c:v>11.72</c:v>
                </c:pt>
                <c:pt idx="6">
                  <c:v>#N/A</c:v>
                </c:pt>
                <c:pt idx="7">
                  <c:v>10.57</c:v>
                </c:pt>
                <c:pt idx="8">
                  <c:v>#N/A</c:v>
                </c:pt>
                <c:pt idx="9">
                  <c:v>9.75</c:v>
                </c:pt>
              </c:numCache>
            </c:numRef>
          </c:val>
          <c:extLst>
            <c:ext xmlns:c16="http://schemas.microsoft.com/office/drawing/2014/chart" uri="{C3380CC4-5D6E-409C-BE32-E72D297353CC}">
              <c16:uniqueId val="{00000008-0BA4-48BC-8A7D-A1EE90224E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7.65</c:v>
                </c:pt>
                <c:pt idx="2">
                  <c:v>#N/A</c:v>
                </c:pt>
                <c:pt idx="3">
                  <c:v>8.4499999999999993</c:v>
                </c:pt>
                <c:pt idx="4">
                  <c:v>#N/A</c:v>
                </c:pt>
                <c:pt idx="5">
                  <c:v>7.88</c:v>
                </c:pt>
                <c:pt idx="6">
                  <c:v>#N/A</c:v>
                </c:pt>
                <c:pt idx="7">
                  <c:v>8.4700000000000006</c:v>
                </c:pt>
                <c:pt idx="8">
                  <c:v>#N/A</c:v>
                </c:pt>
                <c:pt idx="9">
                  <c:v>12.44</c:v>
                </c:pt>
              </c:numCache>
            </c:numRef>
          </c:val>
          <c:extLst>
            <c:ext xmlns:c16="http://schemas.microsoft.com/office/drawing/2014/chart" uri="{C3380CC4-5D6E-409C-BE32-E72D297353CC}">
              <c16:uniqueId val="{00000009-0BA4-48BC-8A7D-A1EE90224E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407</c:v>
                </c:pt>
                <c:pt idx="5">
                  <c:v>413</c:v>
                </c:pt>
                <c:pt idx="8">
                  <c:v>412</c:v>
                </c:pt>
                <c:pt idx="11">
                  <c:v>410</c:v>
                </c:pt>
                <c:pt idx="14">
                  <c:v>413</c:v>
                </c:pt>
              </c:numCache>
            </c:numRef>
          </c:val>
          <c:extLst>
            <c:ext xmlns:c16="http://schemas.microsoft.com/office/drawing/2014/chart" uri="{C3380CC4-5D6E-409C-BE32-E72D297353CC}">
              <c16:uniqueId val="{00000000-7107-4E7A-88BF-9C986BA564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07-4E7A-88BF-9C986BA564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07-4E7A-88BF-9C986BA564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49</c:v>
                </c:pt>
                <c:pt idx="6">
                  <c:v>51</c:v>
                </c:pt>
                <c:pt idx="9">
                  <c:v>49</c:v>
                </c:pt>
                <c:pt idx="12">
                  <c:v>44</c:v>
                </c:pt>
              </c:numCache>
            </c:numRef>
          </c:val>
          <c:extLst>
            <c:ext xmlns:c16="http://schemas.microsoft.com/office/drawing/2014/chart" uri="{C3380CC4-5D6E-409C-BE32-E72D297353CC}">
              <c16:uniqueId val="{00000003-7107-4E7A-88BF-9C986BA564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268</c:v>
                </c:pt>
                <c:pt idx="3">
                  <c:v>285</c:v>
                </c:pt>
                <c:pt idx="6">
                  <c:v>276</c:v>
                </c:pt>
                <c:pt idx="9">
                  <c:v>265</c:v>
                </c:pt>
                <c:pt idx="12">
                  <c:v>273</c:v>
                </c:pt>
              </c:numCache>
            </c:numRef>
          </c:val>
          <c:extLst>
            <c:ext xmlns:c16="http://schemas.microsoft.com/office/drawing/2014/chart" uri="{C3380CC4-5D6E-409C-BE32-E72D297353CC}">
              <c16:uniqueId val="{00000004-7107-4E7A-88BF-9C986BA564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07-4E7A-88BF-9C986BA564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07-4E7A-88BF-9C986BA564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346</c:v>
                </c:pt>
                <c:pt idx="3">
                  <c:v>357</c:v>
                </c:pt>
                <c:pt idx="6">
                  <c:v>345</c:v>
                </c:pt>
                <c:pt idx="9">
                  <c:v>352</c:v>
                </c:pt>
                <c:pt idx="12">
                  <c:v>367</c:v>
                </c:pt>
              </c:numCache>
            </c:numRef>
          </c:val>
          <c:extLst>
            <c:ext xmlns:c16="http://schemas.microsoft.com/office/drawing/2014/chart" uri="{C3380CC4-5D6E-409C-BE32-E72D297353CC}">
              <c16:uniqueId val="{00000007-7107-4E7A-88BF-9C986BA564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256</c:v>
                </c:pt>
                <c:pt idx="2">
                  <c:v>#N/A</c:v>
                </c:pt>
                <c:pt idx="3">
                  <c:v>#N/A</c:v>
                </c:pt>
                <c:pt idx="4">
                  <c:v>278</c:v>
                </c:pt>
                <c:pt idx="5">
                  <c:v>#N/A</c:v>
                </c:pt>
                <c:pt idx="6">
                  <c:v>#N/A</c:v>
                </c:pt>
                <c:pt idx="7">
                  <c:v>260</c:v>
                </c:pt>
                <c:pt idx="8">
                  <c:v>#N/A</c:v>
                </c:pt>
                <c:pt idx="9">
                  <c:v>#N/A</c:v>
                </c:pt>
                <c:pt idx="10">
                  <c:v>256</c:v>
                </c:pt>
                <c:pt idx="11">
                  <c:v>#N/A</c:v>
                </c:pt>
                <c:pt idx="12">
                  <c:v>#N/A</c:v>
                </c:pt>
                <c:pt idx="13">
                  <c:v>271</c:v>
                </c:pt>
                <c:pt idx="14">
                  <c:v>#N/A</c:v>
                </c:pt>
              </c:numCache>
            </c:numRef>
          </c:val>
          <c:smooth val="0"/>
          <c:extLst>
            <c:ext xmlns:c16="http://schemas.microsoft.com/office/drawing/2014/chart" uri="{C3380CC4-5D6E-409C-BE32-E72D297353CC}">
              <c16:uniqueId val="{00000008-7107-4E7A-88BF-9C986BA564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4568</c:v>
                </c:pt>
                <c:pt idx="5">
                  <c:v>4491</c:v>
                </c:pt>
                <c:pt idx="8">
                  <c:v>4262</c:v>
                </c:pt>
                <c:pt idx="11">
                  <c:v>4052</c:v>
                </c:pt>
                <c:pt idx="14">
                  <c:v>3913</c:v>
                </c:pt>
              </c:numCache>
            </c:numRef>
          </c:val>
          <c:extLst>
            <c:ext xmlns:c16="http://schemas.microsoft.com/office/drawing/2014/chart" uri="{C3380CC4-5D6E-409C-BE32-E72D297353CC}">
              <c16:uniqueId val="{00000000-A021-4264-8819-2340B76FEF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021-4264-8819-2340B76FEF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1480</c:v>
                </c:pt>
                <c:pt idx="5">
                  <c:v>1585</c:v>
                </c:pt>
                <c:pt idx="8">
                  <c:v>1405</c:v>
                </c:pt>
                <c:pt idx="11">
                  <c:v>1326</c:v>
                </c:pt>
                <c:pt idx="14">
                  <c:v>1593</c:v>
                </c:pt>
              </c:numCache>
            </c:numRef>
          </c:val>
          <c:extLst>
            <c:ext xmlns:c16="http://schemas.microsoft.com/office/drawing/2014/chart" uri="{C3380CC4-5D6E-409C-BE32-E72D297353CC}">
              <c16:uniqueId val="{00000002-A021-4264-8819-2340B76FEF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21-4264-8819-2340B76FEF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21-4264-8819-2340B76FEF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21-4264-8819-2340B76FEF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21-4264-8819-2340B76FEF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265</c:v>
                </c:pt>
                <c:pt idx="3">
                  <c:v>249</c:v>
                </c:pt>
                <c:pt idx="6">
                  <c:v>194</c:v>
                </c:pt>
                <c:pt idx="9">
                  <c:v>138</c:v>
                </c:pt>
                <c:pt idx="12">
                  <c:v>133</c:v>
                </c:pt>
              </c:numCache>
            </c:numRef>
          </c:val>
          <c:extLst>
            <c:ext xmlns:c16="http://schemas.microsoft.com/office/drawing/2014/chart" uri="{C3380CC4-5D6E-409C-BE32-E72D297353CC}">
              <c16:uniqueId val="{00000007-A021-4264-8819-2340B76FEF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2870</c:v>
                </c:pt>
                <c:pt idx="3">
                  <c:v>2784</c:v>
                </c:pt>
                <c:pt idx="6">
                  <c:v>2647</c:v>
                </c:pt>
                <c:pt idx="9">
                  <c:v>2750</c:v>
                </c:pt>
                <c:pt idx="12">
                  <c:v>2545</c:v>
                </c:pt>
              </c:numCache>
            </c:numRef>
          </c:val>
          <c:extLst>
            <c:ext xmlns:c16="http://schemas.microsoft.com/office/drawing/2014/chart" uri="{C3380CC4-5D6E-409C-BE32-E72D297353CC}">
              <c16:uniqueId val="{00000008-A021-4264-8819-2340B76FEF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21-4264-8819-2340B76FEF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4052</c:v>
                </c:pt>
                <c:pt idx="3">
                  <c:v>3965</c:v>
                </c:pt>
                <c:pt idx="6">
                  <c:v>3934</c:v>
                </c:pt>
                <c:pt idx="9">
                  <c:v>3771</c:v>
                </c:pt>
                <c:pt idx="12">
                  <c:v>3664</c:v>
                </c:pt>
              </c:numCache>
            </c:numRef>
          </c:val>
          <c:extLst>
            <c:ext xmlns:c16="http://schemas.microsoft.com/office/drawing/2014/chart" uri="{C3380CC4-5D6E-409C-BE32-E72D297353CC}">
              <c16:uniqueId val="{0000000A-A021-4264-8819-2340B76FEF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1139</c:v>
                </c:pt>
                <c:pt idx="2">
                  <c:v>#N/A</c:v>
                </c:pt>
                <c:pt idx="3">
                  <c:v>#N/A</c:v>
                </c:pt>
                <c:pt idx="4">
                  <c:v>923</c:v>
                </c:pt>
                <c:pt idx="5">
                  <c:v>#N/A</c:v>
                </c:pt>
                <c:pt idx="6">
                  <c:v>#N/A</c:v>
                </c:pt>
                <c:pt idx="7">
                  <c:v>1107</c:v>
                </c:pt>
                <c:pt idx="8">
                  <c:v>#N/A</c:v>
                </c:pt>
                <c:pt idx="9">
                  <c:v>#N/A</c:v>
                </c:pt>
                <c:pt idx="10">
                  <c:v>1282</c:v>
                </c:pt>
                <c:pt idx="11">
                  <c:v>#N/A</c:v>
                </c:pt>
                <c:pt idx="12">
                  <c:v>#N/A</c:v>
                </c:pt>
                <c:pt idx="13">
                  <c:v>836</c:v>
                </c:pt>
                <c:pt idx="14">
                  <c:v>#N/A</c:v>
                </c:pt>
              </c:numCache>
            </c:numRef>
          </c:val>
          <c:smooth val="0"/>
          <c:extLst>
            <c:ext xmlns:c16="http://schemas.microsoft.com/office/drawing/2014/chart" uri="{C3380CC4-5D6E-409C-BE32-E72D297353CC}">
              <c16:uniqueId val="{0000000B-A021-4264-8819-2340B76FEF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298</c:v>
                </c:pt>
                <c:pt idx="1">
                  <c:v>308</c:v>
                </c:pt>
                <c:pt idx="2">
                  <c:v>418</c:v>
                </c:pt>
              </c:numCache>
            </c:numRef>
          </c:val>
          <c:extLst>
            <c:ext xmlns:c16="http://schemas.microsoft.com/office/drawing/2014/chart" uri="{C3380CC4-5D6E-409C-BE32-E72D297353CC}">
              <c16:uniqueId val="{00000000-CA94-4216-AC68-9E1E7592E5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328</c:v>
                </c:pt>
                <c:pt idx="1">
                  <c:v>248</c:v>
                </c:pt>
                <c:pt idx="2">
                  <c:v>398</c:v>
                </c:pt>
              </c:numCache>
            </c:numRef>
          </c:val>
          <c:extLst>
            <c:ext xmlns:c16="http://schemas.microsoft.com/office/drawing/2014/chart" uri="{C3380CC4-5D6E-409C-BE32-E72D297353CC}">
              <c16:uniqueId val="{00000001-CA94-4216-AC68-9E1E7592E5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583</c:v>
                </c:pt>
                <c:pt idx="1">
                  <c:v>586</c:v>
                </c:pt>
                <c:pt idx="2">
                  <c:v>594</c:v>
                </c:pt>
              </c:numCache>
            </c:numRef>
          </c:val>
          <c:extLst>
            <c:ext xmlns:c16="http://schemas.microsoft.com/office/drawing/2014/chart" uri="{C3380CC4-5D6E-409C-BE32-E72D297353CC}">
              <c16:uniqueId val="{00000002-CA94-4216-AC68-9E1E7592E5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{240BC7CD-0156-4994-97FE-3FB4F1381684}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1E-485C-9ACF-E09D4EF317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{62838D59-F69F-45BF-A02A-10D44507B62F}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1E-485C-9ACF-E09D4EF317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{E4F64C9C-0B2A-45C6-9BE2-26CD3B5BB749}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1E-485C-9ACF-E09D4EF317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{373186FF-E297-4C72-B1A2-FFE79AE0ADF6}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1E-485C-9ACF-E09D4EF317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{6EA4CF9E-01D3-4742-A95E-F7C6868B4E43}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1E-485C-9ACF-E09D4EF3177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{74F76EA6-36F3-4B80-8DCF-74F3DBA40A9A}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1E-485C-9ACF-E09D4EF3177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{DD9FB162-F94C-4765-98AD-9D0D7AB5C3D7}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1E-485C-9ACF-E09D4EF3177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{15E403CD-1711-49D1-B53B-8C55408C7FCB}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1E-485C-9ACF-E09D4EF3177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{3467DE52-5CCF-4F55-9962-869EB615BAB4}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1E-485C-9ACF-E09D4EF317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53.9</c:v>
                </c:pt>
                <c:pt idx="16">
                  <c:v>55.1</c:v>
                </c:pt>
                <c:pt idx="24">
                  <c:v>56.8</c:v>
                </c:pt>
                <c:pt idx="32">
                  <c:v>57.6</c:v>
                </c:pt>
              </c:numCache>
            </c:numRef>
          </c:xVal>
          <c:yVal>
            <c:numRef>
              <c:f>公会計指標分析・財政指標組合せ分析表!$BP$51:$DC$51</c:f>
              <c:numCache>
                <c:formatCode>#,##0.0;"▲ "#,##0.0</c:formatCode>
                <c:ptCount val="40"/>
                <c:pt idx="0">
                  <c:v>47.4</c:v>
                </c:pt>
                <c:pt idx="8">
                  <c:v>39</c:v>
                </c:pt>
                <c:pt idx="16">
                  <c:v>46.6</c:v>
                </c:pt>
                <c:pt idx="24">
                  <c:v>51.7</c:v>
                </c:pt>
                <c:pt idx="32">
                  <c:v>31.5</c:v>
                </c:pt>
              </c:numCache>
            </c:numRef>
          </c:yVal>
          <c:smooth val="0"/>
          <c:extLst>
            <c:ext xmlns:c16="http://schemas.microsoft.com/office/drawing/2014/chart" uri="{C3380CC4-5D6E-409C-BE32-E72D297353CC}">
              <c16:uniqueId val="{00000009-4F1E-485C-9ACF-E09D4EF317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{68FE5DA4-91DF-4714-9F78-0F193EC79CCE}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1E-485C-9ACF-E09D4EF317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{77761082-E6C0-4D19-B2B5-B66862201AFC}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1E-485C-9ACF-E09D4EF317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{DD1AEDB2-8F49-4397-BE07-A1E768769DA4}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1E-485C-9ACF-E09D4EF317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{ECAC4C18-AAB1-4D49-8B37-EDE09C4F5D80}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1E-485C-9ACF-E09D4EF317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{07462C2C-2FA2-4465-9DB9-3A1C18757A53}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1E-485C-9ACF-E09D4EF3177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{062D284B-8EE7-4F5F-B441-5AF8533F43D2}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1E-485C-9ACF-E09D4EF3177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{E7D9CDC2-73A8-4CF0-9301-5E91CB73F75C}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1E-485C-9ACF-E09D4EF3177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{A0F33330-45B3-4CAF-863A-AA3CD28BAC8D}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1E-485C-9ACF-E09D4EF3177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{2FEF2AC0-5110-46AE-8B61-5F7DD4D3CED3}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1E-485C-9ACF-E09D4EF317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1E-485C-9ACF-E09D4EF31779}"/>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{A2846B3B-0382-4D5D-8F50-3E73E4C2EBB8}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22A-4858-B3AB-E7EA1AF446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{8013356E-D101-4ED7-9336-BCEF6448A992}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2A-4858-B3AB-E7EA1AF446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{8DEFEA75-C844-4D44-B307-2FBB8358203B}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2A-4858-B3AB-E7EA1AF446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{972DE715-522E-4722-B8A4-66EC8FE15553}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2A-4858-B3AB-E7EA1AF446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{19F4287E-AB8D-4EF7-BFCC-C97CD7EB3494}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2A-4858-B3AB-E7EA1AF4468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{0EFE5F7E-3CE8-4E03-8993-21F44B1F2D13}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22A-4858-B3AB-E7EA1AF4468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{C1CD7776-698F-4B16-9B40-6408B3878E06}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22A-4858-B3AB-E7EA1AF446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{6B12ED91-BD31-4545-ABFF-6AADF327054E}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22A-4858-B3AB-E7EA1AF4468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{625C6BC3-83AB-4D9F-9B1A-D89CB599FEA3}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22A-4858-B3AB-E7EA1AF446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11.8</c:v>
                </c:pt>
                <c:pt idx="16">
                  <c:v>11.1</c:v>
                </c:pt>
                <c:pt idx="24">
                  <c:v>11</c:v>
                </c:pt>
                <c:pt idx="32">
                  <c:v>10.5</c:v>
                </c:pt>
              </c:numCache>
            </c:numRef>
          </c:xVal>
          <c:yVal>
            <c:numRef>
              <c:f>公会計指標分析・財政指標組合せ分析表!$BP$73:$DC$73</c:f>
              <c:numCache>
                <c:formatCode>#,##0.0;"▲ "#,##0.0</c:formatCode>
                <c:ptCount val="40"/>
                <c:pt idx="0">
                  <c:v>47.4</c:v>
                </c:pt>
                <c:pt idx="8">
                  <c:v>39</c:v>
                </c:pt>
                <c:pt idx="16">
                  <c:v>46.6</c:v>
                </c:pt>
                <c:pt idx="24">
                  <c:v>51.7</c:v>
                </c:pt>
                <c:pt idx="32">
                  <c:v>31.5</c:v>
                </c:pt>
              </c:numCache>
            </c:numRef>
          </c:yVal>
          <c:smooth val="0"/>
          <c:extLst>
            <c:ext xmlns:c16="http://schemas.microsoft.com/office/drawing/2014/chart" uri="{C3380CC4-5D6E-409C-BE32-E72D297353CC}">
              <c16:uniqueId val="{00000009-122A-4858-B3AB-E7EA1AF446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{5EB66281-D14A-421C-941F-BD2917DFF62F}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22A-4858-B3AB-E7EA1AF446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{58230D44-53D6-4074-B732-8BB3438913CE}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2A-4858-B3AB-E7EA1AF446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{8B266830-70F5-44C5-A88C-97448BBFEB08}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2A-4858-B3AB-E7EA1AF446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{6371CDFE-19D5-4F87-833B-7C6DE0C76D10}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2A-4858-B3AB-E7EA1AF446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{C99CA2C4-B63F-4B0D-A3A2-0FEBD75B66C5}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2A-4858-B3AB-E7EA1AF4468C}"/>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{ECC47C88-FF16-4A7F-896E-EB70CA2CAED8}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22A-4858-B3AB-E7EA1AF4468C}"/>
                </c:ext>
              </c:extLst>
            </c:dLbl>
            <c:dLbl>
              <c:idx val="16"/>
              <c:layout>
                <c:manualLayout>
                  <c:x val="-3.157034272507558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{9526FC4D-6377-4FA1-8091-B885953097CD}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22A-4858-B3AB-E7EA1AF4468C}"/>
                </c:ext>
              </c:extLst>
            </c:dLbl>
            <c:dLbl>
              <c:idx val="24"/>
              <c:layout>
                <c:manualLayout>
                  <c:x val="-4.4905057365901176E-2"/>
                  <c:y val="-5.29562842016649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{53239D38-3742-48FA-BFEF-3A19F580E231}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22A-4858-B3AB-E7EA1AF4468C}"/>
                </c:ext>
              </c:extLst>
            </c:dLbl>
            <c:dLbl>
              <c:idx val="32"/>
              <c:layout>
                <c:manualLayout>
                  <c:x val="-1.8235628084249993E-2"/>
                  <c:y val="-9.079773574618109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{206985D3-D38E-412B-8B53-63DFE7B7CE77}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22A-4858-B3AB-E7EA1AF446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22A-4858-B3AB-E7EA1AF4468C}"/>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元利償還金は年々増加していたが、平成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年度末に大口の償還が終了したことから一時的に減少したが、近年は臨時財政対策債等の据置期間終了による元金償還開始等に伴い増加傾向にあり、令和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ピークを迎える見込みである。今後についても、公共施設の老朽化への対応が必要となることから公債費の増が見込まれている。今後の起債発行については、実質公債費比率の動向に注視し、計画的な事業の執行と借入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減少したほか、公営企業債等繰入見込額、一部事務組合等負担見込額も減少し、目的事業への使用などによる充当可能基金が増加したため、将来負担比率の分子が減少した。</a:t>
          </a:r>
        </a:p>
        <a:p>
          <a:r>
            <a:rPr kumimoji="1" lang="ja-JP" altLang="en-US" sz="1400">
              <a:latin typeface="ＭＳ ゴシック" pitchFamily="49" charset="-128"/>
              <a:ea typeface="ＭＳ ゴシック" pitchFamily="49" charset="-128"/>
            </a:rPr>
            <a:t>　しかし、今後も厳しい財政状況が予想されるため、基金の取崩しは慎重に行い、積極的な積立てと新規地方債の発行の抑制など、より一層努めていく必要がある。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岐阜県関ケ原町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目的事業への使用により、ふるさと応援基金取崩しを行ったが、普通交付税、臨時財政対策債の増により、財政調整基金に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百万円積み立てを行い、基金全体として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今後も厳しい財政状況が見込まれることから、計画的な積立てを行い、健全財政維持に努める。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教育施設基金：教育施設充実のための基金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国道バイパス建設促進対策事業基金：本町内に計画中の国道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号関ケ原バイパスの建設を促進するための諸事業の円滑な実施をはかるための基金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社会福祉振興基金：社会福祉振興のための基金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教育振興基金：教育振興のための基金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ふるさと農村活性化対策基金：土地改良施設等の利活用に係る集落共同活動を支援し、農村の活性化を図るための基金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廃棄物処理施設整備基金：廃棄物の処理施設整備等の関連事業に要する経費に充てるための基金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ふるさと応援基金：関ケ原町のまちづくりを応援する個人又は団体等からの寄附金を財源とした活力あるまちづくりを進めていくための基金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森林環境譲与税基金：関ケ原町における間伐や人材育成、担い手の確保、木材利用の促進や普及啓発等の森林整備及びその促進を図るための基金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教育施設基金：定額分及び基金利息の積立てにより増加となった。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国道バイパス建設促進対策事業基金、廃棄物処理施設整備基金：基金利息の積立てにより増加となった。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社会福祉基金：寄附金及び基金利息の積立てにより増加となった。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ふるさと応援基金：寄附金の積立てを行ったが、目的事業への充当により減少した。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教育振興基金：寄附金の積立てにより増加となった。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教育施設基金：将来の教育施設の設備更新、施設改修等に活用するため、毎年度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％を目途に維持をしていく。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普通交付税、臨時財政対策債の増により、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過疎地域からの自立に向けた施策の推進により、公債費の増加が見込まれていることから、将来の償還計画を踏まえ、計画的な積立てを実施し、標準財政規模の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％を目途に維持をしていく。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6,645
6,492
49.28
4,645,157
4,258,046
381,324
3,063,558
3,663,609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年度までに庁舎及び小中学校の建設を行なったこともあり、</a:t>
          </a:r>
          <a:r>
            <a:rPr kumimoji="1" lang="ja-JP" altLang="ja-JP" sz="1100">
              <a:solidFill>
                <a:schemeClr val="dk1"/>
              </a:solidFill>
              <a:effectLst/>
              <a:latin typeface="+mn-lt"/>
              <a:ea typeface="+mn-ea"/>
              <a:cs typeface="+mn-cs"/>
            </a:rPr>
            <a:t>有形固定資産減価償却率は類似団体より低い水準にあるが、公営住宅や認定こども園、公民館の老朽化が進んでいる。公共施設個別施設計画により適正な管理に努めていく必要があ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認定こども園の建設</a:t>
          </a:r>
          <a:r>
            <a:rPr kumimoji="1" lang="ja-JP" altLang="en-US" sz="1100">
              <a:solidFill>
                <a:schemeClr val="dk1"/>
              </a:solidFill>
              <a:effectLst/>
              <a:latin typeface="+mn-lt"/>
              <a:ea typeface="+mn-ea"/>
              <a:cs typeface="+mn-cs"/>
            </a:rPr>
            <a:t>事業に着手する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xdr:cNvCxnSpPr/>
      </xdr:nvCxnSpPr>
      <xdr:spPr>
        <a:xfrm flipV="1">
          <a:off x="4206240" y="4647142"/>
          <a:ext cx="1270" cy="100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258945" y="565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119245" y="56498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xdr:cNvSpPr txBox="1"/>
      </xdr:nvSpPr>
      <xdr:spPr>
        <a:xfrm>
          <a:off x="4258945" y="442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xdr:cNvCxnSpPr/>
      </xdr:nvCxnSpPr>
      <xdr:spPr>
        <a:xfrm>
          <a:off x="4119245" y="464714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xdr:cNvSpPr txBox="1"/>
      </xdr:nvSpPr>
      <xdr:spPr>
        <a:xfrm>
          <a:off x="4258945" y="5187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xdr:cNvSpPr/>
      </xdr:nvSpPr>
      <xdr:spPr>
        <a:xfrm>
          <a:off x="4157345" y="520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xdr:cNvSpPr/>
      </xdr:nvSpPr>
      <xdr:spPr>
        <a:xfrm>
          <a:off x="3537585" y="5169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2867025" y="5146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xdr:cNvSpPr/>
      </xdr:nvSpPr>
      <xdr:spPr>
        <a:xfrm>
          <a:off x="219646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xdr:cNvSpPr/>
      </xdr:nvSpPr>
      <xdr:spPr>
        <a:xfrm>
          <a:off x="1525905" y="50796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1" name="楕円 80"/>
        <xdr:cNvSpPr/>
      </xdr:nvSpPr>
      <xdr:spPr>
        <a:xfrm>
          <a:off x="4157345" y="505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82" name="有形固定資産減価償却率該当値テキスト"/>
        <xdr:cNvSpPr txBox="1"/>
      </xdr:nvSpPr>
      <xdr:spPr>
        <a:xfrm>
          <a:off x="4258945" y="49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83" name="楕円 82"/>
        <xdr:cNvSpPr/>
      </xdr:nvSpPr>
      <xdr:spPr>
        <a:xfrm>
          <a:off x="3537585" y="50383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74295</xdr:rowOff>
    </xdr:to>
    <xdr:cxnSp macro="">
      <xdr:nvCxnSpPr>
        <xdr:cNvPr id="84" name="直線コネクタ 83"/>
        <xdr:cNvCxnSpPr/>
      </xdr:nvCxnSpPr>
      <xdr:spPr>
        <a:xfrm>
          <a:off x="3588385" y="5089102"/>
          <a:ext cx="61976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149966</xdr:rowOff>
    </xdr:from>
    <xdr:to>
      <xdr:col>15</xdr:col>
      <xdr:colOff>187325</xdr:colOff>
      <xdr:row>30</xdr:row>
      <xdr:rowOff>80116</xdr:rowOff>
    </xdr:to>
    <xdr:sp macro="" textlink="">
      <xdr:nvSpPr>
        <xdr:cNvPr id="85" name="楕円 84"/>
        <xdr:cNvSpPr/>
      </xdr:nvSpPr>
      <xdr:spPr>
        <a:xfrm>
          <a:off x="2867025" y="5011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29316</xdr:rowOff>
    </xdr:from>
    <xdr:to>
      <xdr:col>19</xdr:col>
      <xdr:colOff>136525</xdr:colOff>
      <xdr:row>30</xdr:row>
      <xdr:rowOff>59902</xdr:rowOff>
    </xdr:to>
    <xdr:cxnSp macro="">
      <xdr:nvCxnSpPr>
        <xdr:cNvPr id="86" name="直線コネクタ 85"/>
        <xdr:cNvCxnSpPr/>
      </xdr:nvCxnSpPr>
      <xdr:spPr>
        <a:xfrm>
          <a:off x="2917825" y="5058516"/>
          <a:ext cx="67056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128376</xdr:rowOff>
    </xdr:from>
    <xdr:to>
      <xdr:col>11</xdr:col>
      <xdr:colOff>187325</xdr:colOff>
      <xdr:row>30</xdr:row>
      <xdr:rowOff>58526</xdr:rowOff>
    </xdr:to>
    <xdr:sp macro="" textlink="">
      <xdr:nvSpPr>
        <xdr:cNvPr id="87" name="楕円 86"/>
        <xdr:cNvSpPr/>
      </xdr:nvSpPr>
      <xdr:spPr>
        <a:xfrm>
          <a:off x="2196465" y="4989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7726</xdr:rowOff>
    </xdr:from>
    <xdr:to>
      <xdr:col>15</xdr:col>
      <xdr:colOff>136525</xdr:colOff>
      <xdr:row>30</xdr:row>
      <xdr:rowOff>29316</xdr:rowOff>
    </xdr:to>
    <xdr:cxnSp macro="">
      <xdr:nvCxnSpPr>
        <xdr:cNvPr id="88" name="直線コネクタ 87"/>
        <xdr:cNvCxnSpPr/>
      </xdr:nvCxnSpPr>
      <xdr:spPr>
        <a:xfrm>
          <a:off x="2247265" y="5036926"/>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169757</xdr:rowOff>
    </xdr:from>
    <xdr:to>
      <xdr:col>7</xdr:col>
      <xdr:colOff>187325</xdr:colOff>
      <xdr:row>30</xdr:row>
      <xdr:rowOff>99907</xdr:rowOff>
    </xdr:to>
    <xdr:sp macro="" textlink="">
      <xdr:nvSpPr>
        <xdr:cNvPr id="89" name="楕円 88"/>
        <xdr:cNvSpPr/>
      </xdr:nvSpPr>
      <xdr:spPr>
        <a:xfrm>
          <a:off x="1525905" y="5031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7726</xdr:rowOff>
    </xdr:from>
    <xdr:to>
      <xdr:col>11</xdr:col>
      <xdr:colOff>136525</xdr:colOff>
      <xdr:row>30</xdr:row>
      <xdr:rowOff>49107</xdr:rowOff>
    </xdr:to>
    <xdr:cxnSp macro="">
      <xdr:nvCxnSpPr>
        <xdr:cNvPr id="90" name="直線コネクタ 89"/>
        <xdr:cNvCxnSpPr/>
      </xdr:nvCxnSpPr>
      <xdr:spPr>
        <a:xfrm flipV="1">
          <a:off x="1576705" y="5036926"/>
          <a:ext cx="67056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xdr:cNvSpPr txBox="1"/>
      </xdr:nvSpPr>
      <xdr:spPr>
        <a:xfrm>
          <a:off x="3395989" y="5258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xdr:cNvSpPr txBox="1"/>
      </xdr:nvSpPr>
      <xdr:spPr>
        <a:xfrm>
          <a:off x="2738129"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xdr:cNvSpPr txBox="1"/>
      </xdr:nvSpPr>
      <xdr:spPr>
        <a:xfrm>
          <a:off x="2067569" y="520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xdr:cNvSpPr txBox="1"/>
      </xdr:nvSpPr>
      <xdr:spPr>
        <a:xfrm>
          <a:off x="1397009" y="517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95" name="n_1mainValue有形固定資産減価償却率"/>
        <xdr:cNvSpPr txBox="1"/>
      </xdr:nvSpPr>
      <xdr:spPr>
        <a:xfrm>
          <a:off x="3395989" y="482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96643</xdr:rowOff>
    </xdr:from>
    <xdr:ext cx="405111" cy="259045"/>
    <xdr:sp macro="" textlink="">
      <xdr:nvSpPr>
        <xdr:cNvPr id="96" name="n_2mainValue有形固定資産減価償却率"/>
        <xdr:cNvSpPr txBox="1"/>
      </xdr:nvSpPr>
      <xdr:spPr>
        <a:xfrm>
          <a:off x="2738129" y="4790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75053</xdr:rowOff>
    </xdr:from>
    <xdr:ext cx="405111" cy="259045"/>
    <xdr:sp macro="" textlink="">
      <xdr:nvSpPr>
        <xdr:cNvPr id="97" name="n_3mainValue有形固定資産減価償却率"/>
        <xdr:cNvSpPr txBox="1"/>
      </xdr:nvSpPr>
      <xdr:spPr>
        <a:xfrm>
          <a:off x="2067569" y="47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8" name="n_4mainValue有形固定資産減価償却率"/>
        <xdr:cNvSpPr txBox="1"/>
      </xdr:nvSpPr>
      <xdr:spPr>
        <a:xfrm>
          <a:off x="1397009" y="4810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地方債の新規発行抑制や</a:t>
          </a:r>
          <a:r>
            <a:rPr kumimoji="1" lang="ja-JP" altLang="en-US" sz="1100">
              <a:solidFill>
                <a:schemeClr val="dk1"/>
              </a:solidFill>
              <a:effectLst/>
              <a:latin typeface="+mn-lt"/>
              <a:ea typeface="+mn-ea"/>
              <a:cs typeface="+mn-cs"/>
            </a:rPr>
            <a:t>基金の取り崩しを行わなかったこと</a:t>
          </a:r>
          <a:r>
            <a:rPr kumimoji="1" lang="ja-JP" altLang="ja-JP" sz="1100">
              <a:solidFill>
                <a:schemeClr val="dk1"/>
              </a:solidFill>
              <a:effectLst/>
              <a:latin typeface="+mn-lt"/>
              <a:ea typeface="+mn-ea"/>
              <a:cs typeface="+mn-cs"/>
            </a:rPr>
            <a:t>により近年将来負担額は減少傾向に債務償還比率は類似団体と比べると高くなっている。令和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普通交付税の増額による経常一般財源等の増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財政調整基金、減債基金積立金の増額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減少したが、引き続き経常収支比率の抑制に努める必要がある。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xdr:cNvCxnSpPr/>
      </xdr:nvCxnSpPr>
      <xdr:spPr>
        <a:xfrm flipV="1">
          <a:off x="13027660" y="4442248"/>
          <a:ext cx="1269" cy="118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xdr:cNvSpPr txBox="1"/>
      </xdr:nvSpPr>
      <xdr:spPr>
        <a:xfrm>
          <a:off x="13080365" y="56304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xdr:cNvCxnSpPr/>
      </xdr:nvCxnSpPr>
      <xdr:spPr>
        <a:xfrm>
          <a:off x="12963525" y="5626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xdr:cNvSpPr txBox="1"/>
      </xdr:nvSpPr>
      <xdr:spPr>
        <a:xfrm>
          <a:off x="13080365" y="462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xdr:cNvSpPr/>
      </xdr:nvSpPr>
      <xdr:spPr>
        <a:xfrm>
          <a:off x="13001625" y="4772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xdr:cNvSpPr/>
      </xdr:nvSpPr>
      <xdr:spPr>
        <a:xfrm>
          <a:off x="12359005" y="490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xdr:cNvSpPr/>
      </xdr:nvSpPr>
      <xdr:spPr>
        <a:xfrm>
          <a:off x="11688445" y="494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xdr:cNvSpPr/>
      </xdr:nvSpPr>
      <xdr:spPr>
        <a:xfrm>
          <a:off x="11017885" y="4934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xdr:cNvSpPr/>
      </xdr:nvSpPr>
      <xdr:spPr>
        <a:xfrm>
          <a:off x="10347325" y="4951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127705</xdr:rowOff>
    </xdr:from>
    <xdr:to>
      <xdr:col>76</xdr:col>
      <xdr:colOff>73025</xdr:colOff>
      <xdr:row>29</xdr:row>
      <xdr:rowOff>57855</xdr:rowOff>
    </xdr:to>
    <xdr:sp macro="" textlink="">
      <xdr:nvSpPr>
        <xdr:cNvPr id="143" name="楕円 142"/>
        <xdr:cNvSpPr/>
      </xdr:nvSpPr>
      <xdr:spPr>
        <a:xfrm>
          <a:off x="13001625" y="4821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106132</xdr:rowOff>
    </xdr:from>
    <xdr:ext cx="469744" cy="259045"/>
    <xdr:sp macro="" textlink="">
      <xdr:nvSpPr>
        <xdr:cNvPr id="144" name="債務償還比率該当値テキスト"/>
        <xdr:cNvSpPr txBox="1"/>
      </xdr:nvSpPr>
      <xdr:spPr>
        <a:xfrm>
          <a:off x="13080365" y="480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44605</xdr:rowOff>
    </xdr:from>
    <xdr:to>
      <xdr:col>72</xdr:col>
      <xdr:colOff>123825</xdr:colOff>
      <xdr:row>30</xdr:row>
      <xdr:rowOff>146205</xdr:rowOff>
    </xdr:to>
    <xdr:sp macro="" textlink="">
      <xdr:nvSpPr>
        <xdr:cNvPr id="145" name="楕円 144"/>
        <xdr:cNvSpPr/>
      </xdr:nvSpPr>
      <xdr:spPr>
        <a:xfrm>
          <a:off x="12359005" y="50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7055</xdr:rowOff>
    </xdr:from>
    <xdr:to>
      <xdr:col>76</xdr:col>
      <xdr:colOff>22225</xdr:colOff>
      <xdr:row>30</xdr:row>
      <xdr:rowOff>95405</xdr:rowOff>
    </xdr:to>
    <xdr:cxnSp macro="">
      <xdr:nvCxnSpPr>
        <xdr:cNvPr id="146" name="直線コネクタ 145"/>
        <xdr:cNvCxnSpPr/>
      </xdr:nvCxnSpPr>
      <xdr:spPr>
        <a:xfrm flipV="1">
          <a:off x="12409805" y="4868615"/>
          <a:ext cx="619760" cy="25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157593</xdr:rowOff>
    </xdr:from>
    <xdr:to>
      <xdr:col>68</xdr:col>
      <xdr:colOff>123825</xdr:colOff>
      <xdr:row>31</xdr:row>
      <xdr:rowOff>87743</xdr:rowOff>
    </xdr:to>
    <xdr:sp macro="" textlink="">
      <xdr:nvSpPr>
        <xdr:cNvPr id="147" name="楕円 146"/>
        <xdr:cNvSpPr/>
      </xdr:nvSpPr>
      <xdr:spPr>
        <a:xfrm>
          <a:off x="11688445" y="5186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95405</xdr:rowOff>
    </xdr:from>
    <xdr:to>
      <xdr:col>72</xdr:col>
      <xdr:colOff>73025</xdr:colOff>
      <xdr:row>31</xdr:row>
      <xdr:rowOff>36943</xdr:rowOff>
    </xdr:to>
    <xdr:cxnSp macro="">
      <xdr:nvCxnSpPr>
        <xdr:cNvPr id="148" name="直線コネクタ 147"/>
        <xdr:cNvCxnSpPr/>
      </xdr:nvCxnSpPr>
      <xdr:spPr>
        <a:xfrm flipV="1">
          <a:off x="11739245" y="5124605"/>
          <a:ext cx="670560" cy="10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132214</xdr:rowOff>
    </xdr:from>
    <xdr:to>
      <xdr:col>64</xdr:col>
      <xdr:colOff>123825</xdr:colOff>
      <xdr:row>30</xdr:row>
      <xdr:rowOff>62364</xdr:rowOff>
    </xdr:to>
    <xdr:sp macro="" textlink="">
      <xdr:nvSpPr>
        <xdr:cNvPr id="149" name="楕円 148"/>
        <xdr:cNvSpPr/>
      </xdr:nvSpPr>
      <xdr:spPr>
        <a:xfrm>
          <a:off x="11017885" y="4993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11564</xdr:rowOff>
    </xdr:from>
    <xdr:to>
      <xdr:col>68</xdr:col>
      <xdr:colOff>73025</xdr:colOff>
      <xdr:row>31</xdr:row>
      <xdr:rowOff>36943</xdr:rowOff>
    </xdr:to>
    <xdr:cxnSp macro="">
      <xdr:nvCxnSpPr>
        <xdr:cNvPr id="150" name="直線コネクタ 149"/>
        <xdr:cNvCxnSpPr/>
      </xdr:nvCxnSpPr>
      <xdr:spPr>
        <a:xfrm>
          <a:off x="11068685" y="5040764"/>
          <a:ext cx="670560" cy="19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165798</xdr:rowOff>
    </xdr:from>
    <xdr:to>
      <xdr:col>60</xdr:col>
      <xdr:colOff>123825</xdr:colOff>
      <xdr:row>30</xdr:row>
      <xdr:rowOff>95948</xdr:rowOff>
    </xdr:to>
    <xdr:sp macro="" textlink="">
      <xdr:nvSpPr>
        <xdr:cNvPr id="151" name="楕円 150"/>
        <xdr:cNvSpPr/>
      </xdr:nvSpPr>
      <xdr:spPr>
        <a:xfrm>
          <a:off x="10347325" y="5027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11564</xdr:rowOff>
    </xdr:from>
    <xdr:to>
      <xdr:col>64</xdr:col>
      <xdr:colOff>73025</xdr:colOff>
      <xdr:row>30</xdr:row>
      <xdr:rowOff>45148</xdr:rowOff>
    </xdr:to>
    <xdr:cxnSp macro="">
      <xdr:nvCxnSpPr>
        <xdr:cNvPr id="152" name="直線コネクタ 151"/>
        <xdr:cNvCxnSpPr/>
      </xdr:nvCxnSpPr>
      <xdr:spPr>
        <a:xfrm flipV="1">
          <a:off x="10398125" y="5040764"/>
          <a:ext cx="67056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xdr:cNvSpPr txBox="1"/>
      </xdr:nvSpPr>
      <xdr:spPr>
        <a:xfrm>
          <a:off x="12185092" y="468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xdr:cNvSpPr txBox="1"/>
      </xdr:nvSpPr>
      <xdr:spPr>
        <a:xfrm>
          <a:off x="11527232" y="47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xdr:cNvSpPr txBox="1"/>
      </xdr:nvSpPr>
      <xdr:spPr>
        <a:xfrm>
          <a:off x="10856672" y="471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xdr:cNvSpPr txBox="1"/>
      </xdr:nvSpPr>
      <xdr:spPr>
        <a:xfrm>
          <a:off x="10186112" y="473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137332</xdr:rowOff>
    </xdr:from>
    <xdr:ext cx="469744" cy="259045"/>
    <xdr:sp macro="" textlink="">
      <xdr:nvSpPr>
        <xdr:cNvPr id="157" name="n_1mainValue債務償還比率"/>
        <xdr:cNvSpPr txBox="1"/>
      </xdr:nvSpPr>
      <xdr:spPr>
        <a:xfrm>
          <a:off x="12185092" y="51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78870</xdr:rowOff>
    </xdr:from>
    <xdr:ext cx="469744" cy="259045"/>
    <xdr:sp macro="" textlink="">
      <xdr:nvSpPr>
        <xdr:cNvPr id="158" name="n_2mainValue債務償還比率"/>
        <xdr:cNvSpPr txBox="1"/>
      </xdr:nvSpPr>
      <xdr:spPr>
        <a:xfrm>
          <a:off x="11527232" y="527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53491</xdr:rowOff>
    </xdr:from>
    <xdr:ext cx="469744" cy="259045"/>
    <xdr:sp macro="" textlink="">
      <xdr:nvSpPr>
        <xdr:cNvPr id="159" name="n_3mainValue債務償還比率"/>
        <xdr:cNvSpPr txBox="1"/>
      </xdr:nvSpPr>
      <xdr:spPr>
        <a:xfrm>
          <a:off x="10856672" y="508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87075</xdr:rowOff>
    </xdr:from>
    <xdr:ext cx="469744" cy="259045"/>
    <xdr:sp macro="" textlink="">
      <xdr:nvSpPr>
        <xdr:cNvPr id="160" name="n_4mainValue債務償還比率"/>
        <xdr:cNvSpPr txBox="1"/>
      </xdr:nvSpPr>
      <xdr:spPr>
        <a:xfrm>
          <a:off x="10186112" y="511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6,645
6,492
49.28
4,645,157
4,258,046
381,324
3,063,558
3,663,609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086225" y="549973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124960" y="527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020820" y="5499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12496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03606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5146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7399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96520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73" name="楕円 72"/>
        <xdr:cNvSpPr/>
      </xdr:nvSpPr>
      <xdr:spPr>
        <a:xfrm>
          <a:off x="4036060" y="6279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99712</xdr:rowOff>
    </xdr:from>
    <xdr:ext cx="405111" cy="259045"/>
    <xdr:sp macro="" textlink="">
      <xdr:nvSpPr>
        <xdr:cNvPr id="74" name="【道路】&#10;有形固定資産減価償却率該当値テキスト"/>
        <xdr:cNvSpPr txBox="1"/>
      </xdr:nvSpPr>
      <xdr:spPr>
        <a:xfrm>
          <a:off x="4124960"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xdr:cNvSpPr/>
      </xdr:nvSpPr>
      <xdr:spPr>
        <a:xfrm>
          <a:off x="3312160" y="6247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127635</xdr:rowOff>
    </xdr:to>
    <xdr:cxnSp macro="">
      <xdr:nvCxnSpPr>
        <xdr:cNvPr id="76" name="直線コネクタ 75"/>
        <xdr:cNvCxnSpPr/>
      </xdr:nvCxnSpPr>
      <xdr:spPr>
        <a:xfrm>
          <a:off x="3355340" y="629793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xdr:cNvSpPr/>
      </xdr:nvSpPr>
      <xdr:spPr>
        <a:xfrm>
          <a:off x="25146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95250</xdr:rowOff>
    </xdr:to>
    <xdr:cxnSp macro="">
      <xdr:nvCxnSpPr>
        <xdr:cNvPr id="78" name="直線コネクタ 77"/>
        <xdr:cNvCxnSpPr/>
      </xdr:nvCxnSpPr>
      <xdr:spPr>
        <a:xfrm>
          <a:off x="2565400" y="626364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149225</xdr:rowOff>
    </xdr:from>
    <xdr:to>
      <xdr:col>10</xdr:col>
      <xdr:colOff>165100</xdr:colOff>
      <xdr:row>37</xdr:row>
      <xdr:rowOff>79375</xdr:rowOff>
    </xdr:to>
    <xdr:sp macro="" textlink="">
      <xdr:nvSpPr>
        <xdr:cNvPr id="79" name="楕円 78"/>
        <xdr:cNvSpPr/>
      </xdr:nvSpPr>
      <xdr:spPr>
        <a:xfrm>
          <a:off x="1739900" y="618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60960</xdr:rowOff>
    </xdr:to>
    <xdr:cxnSp macro="">
      <xdr:nvCxnSpPr>
        <xdr:cNvPr id="80" name="直線コネクタ 79"/>
        <xdr:cNvCxnSpPr/>
      </xdr:nvCxnSpPr>
      <xdr:spPr>
        <a:xfrm>
          <a:off x="1790700" y="623125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63500</xdr:rowOff>
    </xdr:from>
    <xdr:to>
      <xdr:col>6</xdr:col>
      <xdr:colOff>38100</xdr:colOff>
      <xdr:row>37</xdr:row>
      <xdr:rowOff>165100</xdr:rowOff>
    </xdr:to>
    <xdr:sp macro="" textlink="">
      <xdr:nvSpPr>
        <xdr:cNvPr id="81" name="楕円 80"/>
        <xdr:cNvSpPr/>
      </xdr:nvSpPr>
      <xdr:spPr>
        <a:xfrm>
          <a:off x="965200" y="626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114300</xdr:rowOff>
    </xdr:to>
    <xdr:cxnSp macro="">
      <xdr:nvCxnSpPr>
        <xdr:cNvPr id="82" name="直線コネクタ 81"/>
        <xdr:cNvCxnSpPr/>
      </xdr:nvCxnSpPr>
      <xdr:spPr>
        <a:xfrm flipV="1">
          <a:off x="1008380" y="6231255"/>
          <a:ext cx="78232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17056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38570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6110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83630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xdr:cNvSpPr txBox="1"/>
      </xdr:nvSpPr>
      <xdr:spPr>
        <a:xfrm>
          <a:off x="317056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8" name="n_2mainValue【道路】&#10;有形固定資産減価償却率"/>
        <xdr:cNvSpPr txBox="1"/>
      </xdr:nvSpPr>
      <xdr:spPr>
        <a:xfrm>
          <a:off x="238570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9" name="n_3mainValue【道路】&#10;有形固定資産減価償却率"/>
        <xdr:cNvSpPr txBox="1"/>
      </xdr:nvSpPr>
      <xdr:spPr>
        <a:xfrm>
          <a:off x="161100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10177</xdr:rowOff>
    </xdr:from>
    <xdr:ext cx="405111" cy="259045"/>
    <xdr:sp macro="" textlink="">
      <xdr:nvSpPr>
        <xdr:cNvPr id="90" name="n_4mainValue【道路】&#10;有形固定資産減価償却率"/>
        <xdr:cNvSpPr txBox="1"/>
      </xdr:nvSpPr>
      <xdr:spPr>
        <a:xfrm>
          <a:off x="83630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9219565" y="5703396"/>
          <a:ext cx="0" cy="131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9258300" y="70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9154160" y="7018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9258300" y="54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9154160" y="5703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9258300" y="638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9192260" y="6531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8445500" y="653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7670800" y="6579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6873240" y="66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098540" y="65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88363</xdr:rowOff>
    </xdr:from>
    <xdr:to>
      <xdr:col>55</xdr:col>
      <xdr:colOff>50800</xdr:colOff>
      <xdr:row>40</xdr:row>
      <xdr:rowOff>18513</xdr:rowOff>
    </xdr:to>
    <xdr:sp macro="" textlink="">
      <xdr:nvSpPr>
        <xdr:cNvPr id="132" name="楕円 131"/>
        <xdr:cNvSpPr/>
      </xdr:nvSpPr>
      <xdr:spPr>
        <a:xfrm>
          <a:off x="9192260" y="6626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66790</xdr:rowOff>
    </xdr:from>
    <xdr:ext cx="534377" cy="259045"/>
    <xdr:sp macro="" textlink="">
      <xdr:nvSpPr>
        <xdr:cNvPr id="133" name="【道路】&#10;一人当たり延長該当値テキスト"/>
        <xdr:cNvSpPr txBox="1"/>
      </xdr:nvSpPr>
      <xdr:spPr>
        <a:xfrm>
          <a:off x="9258300" y="660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101753</xdr:rowOff>
    </xdr:from>
    <xdr:to>
      <xdr:col>50</xdr:col>
      <xdr:colOff>165100</xdr:colOff>
      <xdr:row>40</xdr:row>
      <xdr:rowOff>31903</xdr:rowOff>
    </xdr:to>
    <xdr:sp macro="" textlink="">
      <xdr:nvSpPr>
        <xdr:cNvPr id="134" name="楕円 133"/>
        <xdr:cNvSpPr/>
      </xdr:nvSpPr>
      <xdr:spPr>
        <a:xfrm>
          <a:off x="8445500" y="6639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139163</xdr:rowOff>
    </xdr:from>
    <xdr:to>
      <xdr:col>55</xdr:col>
      <xdr:colOff>0</xdr:colOff>
      <xdr:row>39</xdr:row>
      <xdr:rowOff>152553</xdr:rowOff>
    </xdr:to>
    <xdr:cxnSp macro="">
      <xdr:nvCxnSpPr>
        <xdr:cNvPr id="135" name="直線コネクタ 134"/>
        <xdr:cNvCxnSpPr/>
      </xdr:nvCxnSpPr>
      <xdr:spPr>
        <a:xfrm flipV="1">
          <a:off x="8496300" y="6677123"/>
          <a:ext cx="7239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112072</xdr:rowOff>
    </xdr:from>
    <xdr:to>
      <xdr:col>46</xdr:col>
      <xdr:colOff>38100</xdr:colOff>
      <xdr:row>40</xdr:row>
      <xdr:rowOff>42222</xdr:rowOff>
    </xdr:to>
    <xdr:sp macro="" textlink="">
      <xdr:nvSpPr>
        <xdr:cNvPr id="136" name="楕円 135"/>
        <xdr:cNvSpPr/>
      </xdr:nvSpPr>
      <xdr:spPr>
        <a:xfrm>
          <a:off x="7670800" y="6650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152553</xdr:rowOff>
    </xdr:from>
    <xdr:to>
      <xdr:col>50</xdr:col>
      <xdr:colOff>114300</xdr:colOff>
      <xdr:row>39</xdr:row>
      <xdr:rowOff>162872</xdr:rowOff>
    </xdr:to>
    <xdr:cxnSp macro="">
      <xdr:nvCxnSpPr>
        <xdr:cNvPr id="137" name="直線コネクタ 136"/>
        <xdr:cNvCxnSpPr/>
      </xdr:nvCxnSpPr>
      <xdr:spPr>
        <a:xfrm flipV="1">
          <a:off x="7713980" y="6690513"/>
          <a:ext cx="78232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117509</xdr:rowOff>
    </xdr:from>
    <xdr:to>
      <xdr:col>41</xdr:col>
      <xdr:colOff>101600</xdr:colOff>
      <xdr:row>40</xdr:row>
      <xdr:rowOff>47659</xdr:rowOff>
    </xdr:to>
    <xdr:sp macro="" textlink="">
      <xdr:nvSpPr>
        <xdr:cNvPr id="138" name="楕円 137"/>
        <xdr:cNvSpPr/>
      </xdr:nvSpPr>
      <xdr:spPr>
        <a:xfrm>
          <a:off x="6873240" y="6655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162872</xdr:rowOff>
    </xdr:from>
    <xdr:to>
      <xdr:col>45</xdr:col>
      <xdr:colOff>177800</xdr:colOff>
      <xdr:row>39</xdr:row>
      <xdr:rowOff>168309</xdr:rowOff>
    </xdr:to>
    <xdr:cxnSp macro="">
      <xdr:nvCxnSpPr>
        <xdr:cNvPr id="139" name="直線コネクタ 138"/>
        <xdr:cNvCxnSpPr/>
      </xdr:nvCxnSpPr>
      <xdr:spPr>
        <a:xfrm flipV="1">
          <a:off x="6924040" y="6700832"/>
          <a:ext cx="78994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127225</xdr:rowOff>
    </xdr:from>
    <xdr:to>
      <xdr:col>36</xdr:col>
      <xdr:colOff>165100</xdr:colOff>
      <xdr:row>40</xdr:row>
      <xdr:rowOff>57375</xdr:rowOff>
    </xdr:to>
    <xdr:sp macro="" textlink="">
      <xdr:nvSpPr>
        <xdr:cNvPr id="140" name="楕円 139"/>
        <xdr:cNvSpPr/>
      </xdr:nvSpPr>
      <xdr:spPr>
        <a:xfrm>
          <a:off x="6098540" y="666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168309</xdr:rowOff>
    </xdr:from>
    <xdr:to>
      <xdr:col>41</xdr:col>
      <xdr:colOff>50800</xdr:colOff>
      <xdr:row>40</xdr:row>
      <xdr:rowOff>6575</xdr:rowOff>
    </xdr:to>
    <xdr:cxnSp macro="">
      <xdr:nvCxnSpPr>
        <xdr:cNvPr id="141" name="直線コネクタ 140"/>
        <xdr:cNvCxnSpPr/>
      </xdr:nvCxnSpPr>
      <xdr:spPr>
        <a:xfrm flipV="1">
          <a:off x="6149340" y="6706269"/>
          <a:ext cx="7747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8239271" y="63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7477271" y="63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6702571" y="63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5905011" y="63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23030</xdr:rowOff>
    </xdr:from>
    <xdr:ext cx="534377" cy="259045"/>
    <xdr:sp macro="" textlink="">
      <xdr:nvSpPr>
        <xdr:cNvPr id="146" name="n_1mainValue【道路】&#10;一人当たり延長"/>
        <xdr:cNvSpPr txBox="1"/>
      </xdr:nvSpPr>
      <xdr:spPr>
        <a:xfrm>
          <a:off x="8239271" y="672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33349</xdr:rowOff>
    </xdr:from>
    <xdr:ext cx="534377" cy="259045"/>
    <xdr:sp macro="" textlink="">
      <xdr:nvSpPr>
        <xdr:cNvPr id="147" name="n_2mainValue【道路】&#10;一人当たり延長"/>
        <xdr:cNvSpPr txBox="1"/>
      </xdr:nvSpPr>
      <xdr:spPr>
        <a:xfrm>
          <a:off x="7477271" y="67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38786</xdr:rowOff>
    </xdr:from>
    <xdr:ext cx="534377" cy="259045"/>
    <xdr:sp macro="" textlink="">
      <xdr:nvSpPr>
        <xdr:cNvPr id="148" name="n_3mainValue【道路】&#10;一人当たり延長"/>
        <xdr:cNvSpPr txBox="1"/>
      </xdr:nvSpPr>
      <xdr:spPr>
        <a:xfrm>
          <a:off x="6702571" y="67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48502</xdr:rowOff>
    </xdr:from>
    <xdr:ext cx="534377" cy="259045"/>
    <xdr:sp macro="" textlink="">
      <xdr:nvSpPr>
        <xdr:cNvPr id="149" name="n_4mainValue【道路】&#10;一人当たり延長"/>
        <xdr:cNvSpPr txBox="1"/>
      </xdr:nvSpPr>
      <xdr:spPr>
        <a:xfrm>
          <a:off x="5905011" y="675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086225" y="9269185"/>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124960" y="9052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020820" y="9269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12496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03606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31216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51460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7399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96520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91" name="楕円 190"/>
        <xdr:cNvSpPr/>
      </xdr:nvSpPr>
      <xdr:spPr>
        <a:xfrm>
          <a:off x="403606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192" name="【橋りょう・トンネル】&#10;有形固定資産減価償却率該当値テキスト"/>
        <xdr:cNvSpPr txBox="1"/>
      </xdr:nvSpPr>
      <xdr:spPr>
        <a:xfrm>
          <a:off x="4124960"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93" name="楕円 192"/>
        <xdr:cNvSpPr/>
      </xdr:nvSpPr>
      <xdr:spPr>
        <a:xfrm>
          <a:off x="3312160" y="1005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66947</xdr:rowOff>
    </xdr:to>
    <xdr:cxnSp macro="">
      <xdr:nvCxnSpPr>
        <xdr:cNvPr id="194" name="直線コネクタ 193"/>
        <xdr:cNvCxnSpPr/>
      </xdr:nvCxnSpPr>
      <xdr:spPr>
        <a:xfrm>
          <a:off x="3355340" y="10104120"/>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140244</xdr:rowOff>
    </xdr:from>
    <xdr:to>
      <xdr:col>15</xdr:col>
      <xdr:colOff>101600</xdr:colOff>
      <xdr:row>60</xdr:row>
      <xdr:rowOff>70394</xdr:rowOff>
    </xdr:to>
    <xdr:sp macro="" textlink="">
      <xdr:nvSpPr>
        <xdr:cNvPr id="195" name="楕円 194"/>
        <xdr:cNvSpPr/>
      </xdr:nvSpPr>
      <xdr:spPr>
        <a:xfrm>
          <a:off x="2514600" y="10031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60</xdr:row>
      <xdr:rowOff>45720</xdr:rowOff>
    </xdr:to>
    <xdr:cxnSp macro="">
      <xdr:nvCxnSpPr>
        <xdr:cNvPr id="196" name="直線コネクタ 195"/>
        <xdr:cNvCxnSpPr/>
      </xdr:nvCxnSpPr>
      <xdr:spPr>
        <a:xfrm>
          <a:off x="2565400" y="10077994"/>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97" name="楕円 196"/>
        <xdr:cNvSpPr/>
      </xdr:nvSpPr>
      <xdr:spPr>
        <a:xfrm>
          <a:off x="1739900" y="10016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19594</xdr:rowOff>
    </xdr:to>
    <xdr:cxnSp macro="">
      <xdr:nvCxnSpPr>
        <xdr:cNvPr id="198" name="直線コネクタ 197"/>
        <xdr:cNvCxnSpPr/>
      </xdr:nvCxnSpPr>
      <xdr:spPr>
        <a:xfrm>
          <a:off x="1790700" y="10063299"/>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9" name="楕円 198"/>
        <xdr:cNvSpPr/>
      </xdr:nvSpPr>
      <xdr:spPr>
        <a:xfrm>
          <a:off x="965200" y="10099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60</xdr:row>
      <xdr:rowOff>91440</xdr:rowOff>
    </xdr:to>
    <xdr:cxnSp macro="">
      <xdr:nvCxnSpPr>
        <xdr:cNvPr id="200" name="直線コネクタ 199"/>
        <xdr:cNvCxnSpPr/>
      </xdr:nvCxnSpPr>
      <xdr:spPr>
        <a:xfrm flipV="1">
          <a:off x="1008380" y="10063299"/>
          <a:ext cx="78232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17056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38570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6110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8363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205" name="n_1mainValue【橋りょう・トンネル】&#10;有形固定資産減価償却率"/>
        <xdr:cNvSpPr txBox="1"/>
      </xdr:nvSpPr>
      <xdr:spPr>
        <a:xfrm>
          <a:off x="317056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86921</xdr:rowOff>
    </xdr:from>
    <xdr:ext cx="405111" cy="259045"/>
    <xdr:sp macro="" textlink="">
      <xdr:nvSpPr>
        <xdr:cNvPr id="206" name="n_2mainValue【橋りょう・トンネル】&#10;有形固定資産減価償却率"/>
        <xdr:cNvSpPr txBox="1"/>
      </xdr:nvSpPr>
      <xdr:spPr>
        <a:xfrm>
          <a:off x="238570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207" name="n_3mainValue【橋りょう・トンネル】&#10;有形固定資産減価償却率"/>
        <xdr:cNvSpPr txBox="1"/>
      </xdr:nvSpPr>
      <xdr:spPr>
        <a:xfrm>
          <a:off x="1611004" y="979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158767</xdr:rowOff>
    </xdr:from>
    <xdr:ext cx="405111" cy="259045"/>
    <xdr:sp macro="" textlink="">
      <xdr:nvSpPr>
        <xdr:cNvPr id="208" name="n_4mainValue【橋りょう・トンネル】&#10;有形固定資産減価償却率"/>
        <xdr:cNvSpPr txBox="1"/>
      </xdr:nvSpPr>
      <xdr:spPr>
        <a:xfrm>
          <a:off x="83630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9219565" y="9358766"/>
          <a:ext cx="0" cy="136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9258300" y="10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9154160" y="10726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9258300" y="9137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9154160" y="935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9258300" y="10262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9192260" y="10407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8445500" y="1041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7670800" y="104404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6873240" y="1047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098540" y="104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116384</xdr:rowOff>
    </xdr:from>
    <xdr:to>
      <xdr:col>55</xdr:col>
      <xdr:colOff>50800</xdr:colOff>
      <xdr:row>63</xdr:row>
      <xdr:rowOff>46534</xdr:rowOff>
    </xdr:to>
    <xdr:sp macro="" textlink="">
      <xdr:nvSpPr>
        <xdr:cNvPr id="246" name="楕円 245"/>
        <xdr:cNvSpPr/>
      </xdr:nvSpPr>
      <xdr:spPr>
        <a:xfrm>
          <a:off x="9192260" y="10510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94811</xdr:rowOff>
    </xdr:from>
    <xdr:ext cx="599010" cy="259045"/>
    <xdr:sp macro="" textlink="">
      <xdr:nvSpPr>
        <xdr:cNvPr id="247" name="【橋りょう・トンネル】&#10;一人当たり有形固定資産（償却資産）額該当値テキスト"/>
        <xdr:cNvSpPr txBox="1"/>
      </xdr:nvSpPr>
      <xdr:spPr>
        <a:xfrm>
          <a:off x="9258300" y="1048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122100</xdr:rowOff>
    </xdr:from>
    <xdr:to>
      <xdr:col>50</xdr:col>
      <xdr:colOff>165100</xdr:colOff>
      <xdr:row>63</xdr:row>
      <xdr:rowOff>52250</xdr:rowOff>
    </xdr:to>
    <xdr:sp macro="" textlink="">
      <xdr:nvSpPr>
        <xdr:cNvPr id="248" name="楕円 247"/>
        <xdr:cNvSpPr/>
      </xdr:nvSpPr>
      <xdr:spPr>
        <a:xfrm>
          <a:off x="8445500" y="10515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167184</xdr:rowOff>
    </xdr:from>
    <xdr:to>
      <xdr:col>55</xdr:col>
      <xdr:colOff>0</xdr:colOff>
      <xdr:row>63</xdr:row>
      <xdr:rowOff>1450</xdr:rowOff>
    </xdr:to>
    <xdr:cxnSp macro="">
      <xdr:nvCxnSpPr>
        <xdr:cNvPr id="249" name="直線コネクタ 248"/>
        <xdr:cNvCxnSpPr/>
      </xdr:nvCxnSpPr>
      <xdr:spPr>
        <a:xfrm flipV="1">
          <a:off x="8496300" y="10560864"/>
          <a:ext cx="7239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125962</xdr:rowOff>
    </xdr:from>
    <xdr:to>
      <xdr:col>46</xdr:col>
      <xdr:colOff>38100</xdr:colOff>
      <xdr:row>63</xdr:row>
      <xdr:rowOff>56112</xdr:rowOff>
    </xdr:to>
    <xdr:sp macro="" textlink="">
      <xdr:nvSpPr>
        <xdr:cNvPr id="250" name="楕円 249"/>
        <xdr:cNvSpPr/>
      </xdr:nvSpPr>
      <xdr:spPr>
        <a:xfrm>
          <a:off x="7670800" y="105196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1450</xdr:rowOff>
    </xdr:from>
    <xdr:to>
      <xdr:col>50</xdr:col>
      <xdr:colOff>114300</xdr:colOff>
      <xdr:row>63</xdr:row>
      <xdr:rowOff>5312</xdr:rowOff>
    </xdr:to>
    <xdr:cxnSp macro="">
      <xdr:nvCxnSpPr>
        <xdr:cNvPr id="251" name="直線コネクタ 250"/>
        <xdr:cNvCxnSpPr/>
      </xdr:nvCxnSpPr>
      <xdr:spPr>
        <a:xfrm flipV="1">
          <a:off x="7713980" y="10562770"/>
          <a:ext cx="78232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129973</xdr:rowOff>
    </xdr:from>
    <xdr:to>
      <xdr:col>41</xdr:col>
      <xdr:colOff>101600</xdr:colOff>
      <xdr:row>63</xdr:row>
      <xdr:rowOff>60123</xdr:rowOff>
    </xdr:to>
    <xdr:sp macro="" textlink="">
      <xdr:nvSpPr>
        <xdr:cNvPr id="252" name="楕円 251"/>
        <xdr:cNvSpPr/>
      </xdr:nvSpPr>
      <xdr:spPr>
        <a:xfrm>
          <a:off x="6873240" y="10523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5312</xdr:rowOff>
    </xdr:from>
    <xdr:to>
      <xdr:col>45</xdr:col>
      <xdr:colOff>177800</xdr:colOff>
      <xdr:row>63</xdr:row>
      <xdr:rowOff>9323</xdr:rowOff>
    </xdr:to>
    <xdr:cxnSp macro="">
      <xdr:nvCxnSpPr>
        <xdr:cNvPr id="253" name="直線コネクタ 252"/>
        <xdr:cNvCxnSpPr/>
      </xdr:nvCxnSpPr>
      <xdr:spPr>
        <a:xfrm flipV="1">
          <a:off x="6924040" y="10566632"/>
          <a:ext cx="789940" cy="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159120</xdr:rowOff>
    </xdr:from>
    <xdr:to>
      <xdr:col>36</xdr:col>
      <xdr:colOff>165100</xdr:colOff>
      <xdr:row>63</xdr:row>
      <xdr:rowOff>89270</xdr:rowOff>
    </xdr:to>
    <xdr:sp macro="" textlink="">
      <xdr:nvSpPr>
        <xdr:cNvPr id="254" name="楕円 253"/>
        <xdr:cNvSpPr/>
      </xdr:nvSpPr>
      <xdr:spPr>
        <a:xfrm>
          <a:off x="6098540" y="1055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9323</xdr:rowOff>
    </xdr:from>
    <xdr:to>
      <xdr:col>41</xdr:col>
      <xdr:colOff>50800</xdr:colOff>
      <xdr:row>63</xdr:row>
      <xdr:rowOff>38470</xdr:rowOff>
    </xdr:to>
    <xdr:cxnSp macro="">
      <xdr:nvCxnSpPr>
        <xdr:cNvPr id="255" name="直線コネクタ 254"/>
        <xdr:cNvCxnSpPr/>
      </xdr:nvCxnSpPr>
      <xdr:spPr>
        <a:xfrm flipV="1">
          <a:off x="6149340" y="10570643"/>
          <a:ext cx="7747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8214575" y="1020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7444955" y="1022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6670255" y="1025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5872695" y="1022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43377</xdr:rowOff>
    </xdr:from>
    <xdr:ext cx="599010" cy="259045"/>
    <xdr:sp macro="" textlink="">
      <xdr:nvSpPr>
        <xdr:cNvPr id="260" name="n_1mainValue【橋りょう・トンネル】&#10;一人当たり有形固定資産（償却資産）額"/>
        <xdr:cNvSpPr txBox="1"/>
      </xdr:nvSpPr>
      <xdr:spPr>
        <a:xfrm>
          <a:off x="8214575" y="106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47239</xdr:rowOff>
    </xdr:from>
    <xdr:ext cx="599010" cy="259045"/>
    <xdr:sp macro="" textlink="">
      <xdr:nvSpPr>
        <xdr:cNvPr id="261" name="n_2mainValue【橋りょう・トンネル】&#10;一人当たり有形固定資産（償却資産）額"/>
        <xdr:cNvSpPr txBox="1"/>
      </xdr:nvSpPr>
      <xdr:spPr>
        <a:xfrm>
          <a:off x="7444955" y="1060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51250</xdr:rowOff>
    </xdr:from>
    <xdr:ext cx="599010" cy="259045"/>
    <xdr:sp macro="" textlink="">
      <xdr:nvSpPr>
        <xdr:cNvPr id="262" name="n_3mainValue【橋りょう・トンネル】&#10;一人当たり有形固定資産（償却資産）額"/>
        <xdr:cNvSpPr txBox="1"/>
      </xdr:nvSpPr>
      <xdr:spPr>
        <a:xfrm>
          <a:off x="6670255" y="1061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80397</xdr:rowOff>
    </xdr:from>
    <xdr:ext cx="599010" cy="259045"/>
    <xdr:sp macro="" textlink="">
      <xdr:nvSpPr>
        <xdr:cNvPr id="263" name="n_4mainValue【橋りょう・トンネル】&#10;一人当たり有形固定資産（償却資産）額"/>
        <xdr:cNvSpPr txBox="1"/>
      </xdr:nvSpPr>
      <xdr:spPr>
        <a:xfrm>
          <a:off x="5872695" y="1064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086225" y="1293685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12496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020820" y="1293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xdr:cNvSpPr txBox="1"/>
      </xdr:nvSpPr>
      <xdr:spPr>
        <a:xfrm>
          <a:off x="4124960" y="136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312160" y="1383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7399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96520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4" name="楕円 303"/>
        <xdr:cNvSpPr/>
      </xdr:nvSpPr>
      <xdr:spPr>
        <a:xfrm>
          <a:off x="403606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5" name="【公営住宅】&#10;有形固定資産減価償却率該当値テキスト"/>
        <xdr:cNvSpPr txBox="1"/>
      </xdr:nvSpPr>
      <xdr:spPr>
        <a:xfrm>
          <a:off x="4124960"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6" name="楕円 305"/>
        <xdr:cNvSpPr/>
      </xdr:nvSpPr>
      <xdr:spPr>
        <a:xfrm>
          <a:off x="331216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7" name="直線コネクタ 306"/>
        <xdr:cNvCxnSpPr/>
      </xdr:nvCxnSpPr>
      <xdr:spPr>
        <a:xfrm>
          <a:off x="3355340" y="145313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8" name="楕円 307"/>
        <xdr:cNvSpPr/>
      </xdr:nvSpPr>
      <xdr:spPr>
        <a:xfrm>
          <a:off x="25146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9" name="直線コネクタ 308"/>
        <xdr:cNvCxnSpPr/>
      </xdr:nvCxnSpPr>
      <xdr:spPr>
        <a:xfrm>
          <a:off x="2565400" y="145313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0" name="楕円 309"/>
        <xdr:cNvSpPr/>
      </xdr:nvSpPr>
      <xdr:spPr>
        <a:xfrm>
          <a:off x="17399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1" name="直線コネクタ 310"/>
        <xdr:cNvCxnSpPr/>
      </xdr:nvCxnSpPr>
      <xdr:spPr>
        <a:xfrm>
          <a:off x="1790700" y="145313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2" name="楕円 311"/>
        <xdr:cNvSpPr/>
      </xdr:nvSpPr>
      <xdr:spPr>
        <a:xfrm>
          <a:off x="96520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3" name="直線コネクタ 312"/>
        <xdr:cNvCxnSpPr/>
      </xdr:nvCxnSpPr>
      <xdr:spPr>
        <a:xfrm>
          <a:off x="1008380" y="145313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xdr:cNvSpPr txBox="1"/>
      </xdr:nvSpPr>
      <xdr:spPr>
        <a:xfrm>
          <a:off x="317056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xdr:cNvSpPr txBox="1"/>
      </xdr:nvSpPr>
      <xdr:spPr>
        <a:xfrm>
          <a:off x="161100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xdr:cNvSpPr txBox="1"/>
      </xdr:nvSpPr>
      <xdr:spPr>
        <a:xfrm>
          <a:off x="8363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8" name="n_1mainValue【公営住宅】&#10;有形固定資産減価償却率"/>
        <xdr:cNvSpPr txBox="1"/>
      </xdr:nvSpPr>
      <xdr:spPr>
        <a:xfrm>
          <a:off x="313824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9" name="n_2mainValue【公営住宅】&#10;有形固定資産減価償却率"/>
        <xdr:cNvSpPr txBox="1"/>
      </xdr:nvSpPr>
      <xdr:spPr>
        <a:xfrm>
          <a:off x="23533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0" name="n_3mainValue【公営住宅】&#10;有形固定資産減価償却率"/>
        <xdr:cNvSpPr txBox="1"/>
      </xdr:nvSpPr>
      <xdr:spPr>
        <a:xfrm>
          <a:off x="15786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1" name="n_4mainValue【公営住宅】&#10;有形固定資産減価償却率"/>
        <xdr:cNvSpPr txBox="1"/>
      </xdr:nvSpPr>
      <xdr:spPr>
        <a:xfrm>
          <a:off x="8039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9219565" y="13155168"/>
          <a:ext cx="0" cy="141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9258300" y="145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9154160" y="1457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9258300" y="129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9154160" y="1315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xdr:cNvSpPr txBox="1"/>
      </xdr:nvSpPr>
      <xdr:spPr>
        <a:xfrm>
          <a:off x="9258300" y="14244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9192260" y="143889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8445500" y="1437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7670800" y="14392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6873240" y="14393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098540" y="14393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24529</xdr:rowOff>
    </xdr:from>
    <xdr:to>
      <xdr:col>55</xdr:col>
      <xdr:colOff>50800</xdr:colOff>
      <xdr:row>86</xdr:row>
      <xdr:rowOff>126129</xdr:rowOff>
    </xdr:to>
    <xdr:sp macro="" textlink="">
      <xdr:nvSpPr>
        <xdr:cNvPr id="363" name="楕円 362"/>
        <xdr:cNvSpPr/>
      </xdr:nvSpPr>
      <xdr:spPr>
        <a:xfrm>
          <a:off x="9192260" y="144415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364" name="【公営住宅】&#10;一人当たり面積該当値テキスト"/>
        <xdr:cNvSpPr txBox="1"/>
      </xdr:nvSpPr>
      <xdr:spPr>
        <a:xfrm>
          <a:off x="9258300" y="143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27141</xdr:rowOff>
    </xdr:from>
    <xdr:to>
      <xdr:col>50</xdr:col>
      <xdr:colOff>165100</xdr:colOff>
      <xdr:row>86</xdr:row>
      <xdr:rowOff>128741</xdr:rowOff>
    </xdr:to>
    <xdr:sp macro="" textlink="">
      <xdr:nvSpPr>
        <xdr:cNvPr id="365" name="楕円 364"/>
        <xdr:cNvSpPr/>
      </xdr:nvSpPr>
      <xdr:spPr>
        <a:xfrm>
          <a:off x="8445500" y="144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75329</xdr:rowOff>
    </xdr:from>
    <xdr:to>
      <xdr:col>55</xdr:col>
      <xdr:colOff>0</xdr:colOff>
      <xdr:row>86</xdr:row>
      <xdr:rowOff>77941</xdr:rowOff>
    </xdr:to>
    <xdr:cxnSp macro="">
      <xdr:nvCxnSpPr>
        <xdr:cNvPr id="366" name="直線コネクタ 365"/>
        <xdr:cNvCxnSpPr/>
      </xdr:nvCxnSpPr>
      <xdr:spPr>
        <a:xfrm flipV="1">
          <a:off x="8496300" y="14492369"/>
          <a:ext cx="7239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29211</xdr:rowOff>
    </xdr:from>
    <xdr:to>
      <xdr:col>46</xdr:col>
      <xdr:colOff>38100</xdr:colOff>
      <xdr:row>86</xdr:row>
      <xdr:rowOff>130811</xdr:rowOff>
    </xdr:to>
    <xdr:sp macro="" textlink="">
      <xdr:nvSpPr>
        <xdr:cNvPr id="367" name="楕円 366"/>
        <xdr:cNvSpPr/>
      </xdr:nvSpPr>
      <xdr:spPr>
        <a:xfrm>
          <a:off x="7670800" y="144462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77941</xdr:rowOff>
    </xdr:from>
    <xdr:to>
      <xdr:col>50</xdr:col>
      <xdr:colOff>114300</xdr:colOff>
      <xdr:row>86</xdr:row>
      <xdr:rowOff>80011</xdr:rowOff>
    </xdr:to>
    <xdr:cxnSp macro="">
      <xdr:nvCxnSpPr>
        <xdr:cNvPr id="368" name="直線コネクタ 367"/>
        <xdr:cNvCxnSpPr/>
      </xdr:nvCxnSpPr>
      <xdr:spPr>
        <a:xfrm flipV="1">
          <a:off x="7713980" y="14494981"/>
          <a:ext cx="78232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30299</xdr:rowOff>
    </xdr:from>
    <xdr:to>
      <xdr:col>41</xdr:col>
      <xdr:colOff>101600</xdr:colOff>
      <xdr:row>86</xdr:row>
      <xdr:rowOff>131899</xdr:rowOff>
    </xdr:to>
    <xdr:sp macro="" textlink="">
      <xdr:nvSpPr>
        <xdr:cNvPr id="369" name="楕円 368"/>
        <xdr:cNvSpPr/>
      </xdr:nvSpPr>
      <xdr:spPr>
        <a:xfrm>
          <a:off x="6873240" y="144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80011</xdr:rowOff>
    </xdr:from>
    <xdr:to>
      <xdr:col>45</xdr:col>
      <xdr:colOff>177800</xdr:colOff>
      <xdr:row>86</xdr:row>
      <xdr:rowOff>81099</xdr:rowOff>
    </xdr:to>
    <xdr:cxnSp macro="">
      <xdr:nvCxnSpPr>
        <xdr:cNvPr id="370" name="直線コネクタ 369"/>
        <xdr:cNvCxnSpPr/>
      </xdr:nvCxnSpPr>
      <xdr:spPr>
        <a:xfrm flipV="1">
          <a:off x="6924040" y="14497051"/>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32258</xdr:rowOff>
    </xdr:from>
    <xdr:to>
      <xdr:col>36</xdr:col>
      <xdr:colOff>165100</xdr:colOff>
      <xdr:row>86</xdr:row>
      <xdr:rowOff>133858</xdr:rowOff>
    </xdr:to>
    <xdr:sp macro="" textlink="">
      <xdr:nvSpPr>
        <xdr:cNvPr id="371" name="楕円 370"/>
        <xdr:cNvSpPr/>
      </xdr:nvSpPr>
      <xdr:spPr>
        <a:xfrm>
          <a:off x="6098540" y="144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81099</xdr:rowOff>
    </xdr:from>
    <xdr:to>
      <xdr:col>41</xdr:col>
      <xdr:colOff>50800</xdr:colOff>
      <xdr:row>86</xdr:row>
      <xdr:rowOff>83058</xdr:rowOff>
    </xdr:to>
    <xdr:cxnSp macro="">
      <xdr:nvCxnSpPr>
        <xdr:cNvPr id="372" name="直線コネクタ 371"/>
        <xdr:cNvCxnSpPr/>
      </xdr:nvCxnSpPr>
      <xdr:spPr>
        <a:xfrm flipV="1">
          <a:off x="6149340" y="14498139"/>
          <a:ext cx="7747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xdr:cNvSpPr txBox="1"/>
      </xdr:nvSpPr>
      <xdr:spPr>
        <a:xfrm>
          <a:off x="8271587" y="141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xdr:cNvSpPr txBox="1"/>
      </xdr:nvSpPr>
      <xdr:spPr>
        <a:xfrm>
          <a:off x="7509587" y="1417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xdr:cNvSpPr txBox="1"/>
      </xdr:nvSpPr>
      <xdr:spPr>
        <a:xfrm>
          <a:off x="6712027" y="1417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xdr:cNvSpPr txBox="1"/>
      </xdr:nvSpPr>
      <xdr:spPr>
        <a:xfrm>
          <a:off x="5937327" y="141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119868</xdr:rowOff>
    </xdr:from>
    <xdr:ext cx="469744" cy="259045"/>
    <xdr:sp macro="" textlink="">
      <xdr:nvSpPr>
        <xdr:cNvPr id="377" name="n_1mainValue【公営住宅】&#10;一人当たり面積"/>
        <xdr:cNvSpPr txBox="1"/>
      </xdr:nvSpPr>
      <xdr:spPr>
        <a:xfrm>
          <a:off x="8271587" y="1453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121938</xdr:rowOff>
    </xdr:from>
    <xdr:ext cx="469744" cy="259045"/>
    <xdr:sp macro="" textlink="">
      <xdr:nvSpPr>
        <xdr:cNvPr id="378" name="n_2mainValue【公営住宅】&#10;一人当たり面積"/>
        <xdr:cNvSpPr txBox="1"/>
      </xdr:nvSpPr>
      <xdr:spPr>
        <a:xfrm>
          <a:off x="7509587" y="145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123026</xdr:rowOff>
    </xdr:from>
    <xdr:ext cx="469744" cy="259045"/>
    <xdr:sp macro="" textlink="">
      <xdr:nvSpPr>
        <xdr:cNvPr id="379" name="n_3mainValue【公営住宅】&#10;一人当たり面積"/>
        <xdr:cNvSpPr txBox="1"/>
      </xdr:nvSpPr>
      <xdr:spPr>
        <a:xfrm>
          <a:off x="6712027" y="145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124985</xdr:rowOff>
    </xdr:from>
    <xdr:ext cx="469744" cy="259045"/>
    <xdr:sp macro="" textlink="">
      <xdr:nvSpPr>
        <xdr:cNvPr id="380" name="n_4mainValue【公営住宅】&#10;一人当たり面積"/>
        <xdr:cNvSpPr txBox="1"/>
      </xdr:nvSpPr>
      <xdr:spPr>
        <a:xfrm>
          <a:off x="5937327" y="1454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4375764" y="56262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441450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428750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xdr:cNvSpPr txBox="1"/>
      </xdr:nvSpPr>
      <xdr:spPr>
        <a:xfrm>
          <a:off x="14414500" y="6232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4325600" y="6377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357884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28041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2029440" y="6236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1231880" y="62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17235</xdr:rowOff>
    </xdr:from>
    <xdr:to>
      <xdr:col>85</xdr:col>
      <xdr:colOff>177800</xdr:colOff>
      <xdr:row>42</xdr:row>
      <xdr:rowOff>118835</xdr:rowOff>
    </xdr:to>
    <xdr:sp macro="" textlink="">
      <xdr:nvSpPr>
        <xdr:cNvPr id="438" name="楕円 437"/>
        <xdr:cNvSpPr/>
      </xdr:nvSpPr>
      <xdr:spPr>
        <a:xfrm>
          <a:off x="14325600" y="70581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103612</xdr:rowOff>
    </xdr:from>
    <xdr:ext cx="405111" cy="259045"/>
    <xdr:sp macro="" textlink="">
      <xdr:nvSpPr>
        <xdr:cNvPr id="439" name="【認定こども園・幼稚園・保育所】&#10;有形固定資産減価償却率該当値テキスト"/>
        <xdr:cNvSpPr txBox="1"/>
      </xdr:nvSpPr>
      <xdr:spPr>
        <a:xfrm>
          <a:off x="14414500" y="6976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15603</xdr:rowOff>
    </xdr:from>
    <xdr:to>
      <xdr:col>81</xdr:col>
      <xdr:colOff>101600</xdr:colOff>
      <xdr:row>42</xdr:row>
      <xdr:rowOff>117203</xdr:rowOff>
    </xdr:to>
    <xdr:sp macro="" textlink="">
      <xdr:nvSpPr>
        <xdr:cNvPr id="440" name="楕円 439"/>
        <xdr:cNvSpPr/>
      </xdr:nvSpPr>
      <xdr:spPr>
        <a:xfrm>
          <a:off x="1357884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66403</xdr:rowOff>
    </xdr:from>
    <xdr:to>
      <xdr:col>85</xdr:col>
      <xdr:colOff>127000</xdr:colOff>
      <xdr:row>42</xdr:row>
      <xdr:rowOff>68035</xdr:rowOff>
    </xdr:to>
    <xdr:cxnSp macro="">
      <xdr:nvCxnSpPr>
        <xdr:cNvPr id="441" name="直線コネクタ 440"/>
        <xdr:cNvCxnSpPr/>
      </xdr:nvCxnSpPr>
      <xdr:spPr>
        <a:xfrm>
          <a:off x="13629640" y="7107283"/>
          <a:ext cx="74676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13970</xdr:rowOff>
    </xdr:from>
    <xdr:to>
      <xdr:col>76</xdr:col>
      <xdr:colOff>165100</xdr:colOff>
      <xdr:row>42</xdr:row>
      <xdr:rowOff>115570</xdr:rowOff>
    </xdr:to>
    <xdr:sp macro="" textlink="">
      <xdr:nvSpPr>
        <xdr:cNvPr id="442" name="楕円 441"/>
        <xdr:cNvSpPr/>
      </xdr:nvSpPr>
      <xdr:spPr>
        <a:xfrm>
          <a:off x="1280414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64770</xdr:rowOff>
    </xdr:from>
    <xdr:to>
      <xdr:col>81</xdr:col>
      <xdr:colOff>50800</xdr:colOff>
      <xdr:row>42</xdr:row>
      <xdr:rowOff>66403</xdr:rowOff>
    </xdr:to>
    <xdr:cxnSp macro="">
      <xdr:nvCxnSpPr>
        <xdr:cNvPr id="443" name="直線コネクタ 442"/>
        <xdr:cNvCxnSpPr/>
      </xdr:nvCxnSpPr>
      <xdr:spPr>
        <a:xfrm>
          <a:off x="12854940" y="7105650"/>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10704</xdr:rowOff>
    </xdr:from>
    <xdr:to>
      <xdr:col>72</xdr:col>
      <xdr:colOff>38100</xdr:colOff>
      <xdr:row>42</xdr:row>
      <xdr:rowOff>112304</xdr:rowOff>
    </xdr:to>
    <xdr:sp macro="" textlink="">
      <xdr:nvSpPr>
        <xdr:cNvPr id="444" name="楕円 443"/>
        <xdr:cNvSpPr/>
      </xdr:nvSpPr>
      <xdr:spPr>
        <a:xfrm>
          <a:off x="12029440" y="7051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61504</xdr:rowOff>
    </xdr:from>
    <xdr:to>
      <xdr:col>76</xdr:col>
      <xdr:colOff>114300</xdr:colOff>
      <xdr:row>42</xdr:row>
      <xdr:rowOff>64770</xdr:rowOff>
    </xdr:to>
    <xdr:cxnSp macro="">
      <xdr:nvCxnSpPr>
        <xdr:cNvPr id="445" name="直線コネクタ 444"/>
        <xdr:cNvCxnSpPr/>
      </xdr:nvCxnSpPr>
      <xdr:spPr>
        <a:xfrm>
          <a:off x="12072620" y="7102384"/>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25400</xdr:rowOff>
    </xdr:from>
    <xdr:to>
      <xdr:col>67</xdr:col>
      <xdr:colOff>101600</xdr:colOff>
      <xdr:row>42</xdr:row>
      <xdr:rowOff>127000</xdr:rowOff>
    </xdr:to>
    <xdr:sp macro="" textlink="">
      <xdr:nvSpPr>
        <xdr:cNvPr id="446" name="楕円 445"/>
        <xdr:cNvSpPr/>
      </xdr:nvSpPr>
      <xdr:spPr>
        <a:xfrm>
          <a:off x="1123188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61504</xdr:rowOff>
    </xdr:from>
    <xdr:to>
      <xdr:col>71</xdr:col>
      <xdr:colOff>177800</xdr:colOff>
      <xdr:row>42</xdr:row>
      <xdr:rowOff>76200</xdr:rowOff>
    </xdr:to>
    <xdr:cxnSp macro="">
      <xdr:nvCxnSpPr>
        <xdr:cNvPr id="447" name="直線コネクタ 446"/>
        <xdr:cNvCxnSpPr/>
      </xdr:nvCxnSpPr>
      <xdr:spPr>
        <a:xfrm flipV="1">
          <a:off x="11282680" y="7102384"/>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xdr:cNvSpPr txBox="1"/>
      </xdr:nvSpPr>
      <xdr:spPr>
        <a:xfrm>
          <a:off x="134372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xdr:cNvSpPr txBox="1"/>
      </xdr:nvSpPr>
      <xdr:spPr>
        <a:xfrm>
          <a:off x="126752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xdr:cNvSpPr txBox="1"/>
      </xdr:nvSpPr>
      <xdr:spPr>
        <a:xfrm>
          <a:off x="11900544" y="60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xdr:cNvSpPr txBox="1"/>
      </xdr:nvSpPr>
      <xdr:spPr>
        <a:xfrm>
          <a:off x="11102984" y="602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108330</xdr:rowOff>
    </xdr:from>
    <xdr:ext cx="405111" cy="259045"/>
    <xdr:sp macro="" textlink="">
      <xdr:nvSpPr>
        <xdr:cNvPr id="452" name="n_1mainValue【認定こども園・幼稚園・保育所】&#10;有形固定資産減価償却率"/>
        <xdr:cNvSpPr txBox="1"/>
      </xdr:nvSpPr>
      <xdr:spPr>
        <a:xfrm>
          <a:off x="134372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106697</xdr:rowOff>
    </xdr:from>
    <xdr:ext cx="405111" cy="259045"/>
    <xdr:sp macro="" textlink="">
      <xdr:nvSpPr>
        <xdr:cNvPr id="453" name="n_2mainValue【認定こども園・幼稚園・保育所】&#10;有形固定資産減価償却率"/>
        <xdr:cNvSpPr txBox="1"/>
      </xdr:nvSpPr>
      <xdr:spPr>
        <a:xfrm>
          <a:off x="126752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103431</xdr:rowOff>
    </xdr:from>
    <xdr:ext cx="405111" cy="259045"/>
    <xdr:sp macro="" textlink="">
      <xdr:nvSpPr>
        <xdr:cNvPr id="454" name="n_3mainValue【認定こども園・幼稚園・保育所】&#10;有形固定資産減価償却率"/>
        <xdr:cNvSpPr txBox="1"/>
      </xdr:nvSpPr>
      <xdr:spPr>
        <a:xfrm>
          <a:off x="119005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118127</xdr:rowOff>
    </xdr:from>
    <xdr:ext cx="405111" cy="259045"/>
    <xdr:sp macro="" textlink="">
      <xdr:nvSpPr>
        <xdr:cNvPr id="455" name="n_4mainValue【認定こども園・幼稚園・保育所】&#10;有形固定資産減価償却率"/>
        <xdr:cNvSpPr txBox="1"/>
      </xdr:nvSpPr>
      <xdr:spPr>
        <a:xfrm>
          <a:off x="1110298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19509104" y="5753100"/>
          <a:ext cx="0" cy="13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xdr:cNvSpPr txBox="1"/>
      </xdr:nvSpPr>
      <xdr:spPr>
        <a:xfrm>
          <a:off x="19547840" y="6377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1945894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18735040" y="6529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1793748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716278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6388080" y="6519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23767</xdr:rowOff>
    </xdr:from>
    <xdr:to>
      <xdr:col>116</xdr:col>
      <xdr:colOff>114300</xdr:colOff>
      <xdr:row>39</xdr:row>
      <xdr:rowOff>125367</xdr:rowOff>
    </xdr:to>
    <xdr:sp macro="" textlink="">
      <xdr:nvSpPr>
        <xdr:cNvPr id="497" name="楕円 496"/>
        <xdr:cNvSpPr/>
      </xdr:nvSpPr>
      <xdr:spPr>
        <a:xfrm>
          <a:off x="1945894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2194</xdr:rowOff>
    </xdr:from>
    <xdr:ext cx="469744" cy="259045"/>
    <xdr:sp macro="" textlink="">
      <xdr:nvSpPr>
        <xdr:cNvPr id="498" name="【認定こども園・幼稚園・保育所】&#10;一人当たり面積該当値テキスト"/>
        <xdr:cNvSpPr txBox="1"/>
      </xdr:nvSpPr>
      <xdr:spPr>
        <a:xfrm>
          <a:off x="19547840" y="65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38463</xdr:rowOff>
    </xdr:from>
    <xdr:to>
      <xdr:col>112</xdr:col>
      <xdr:colOff>38100</xdr:colOff>
      <xdr:row>39</xdr:row>
      <xdr:rowOff>140063</xdr:rowOff>
    </xdr:to>
    <xdr:sp macro="" textlink="">
      <xdr:nvSpPr>
        <xdr:cNvPr id="499" name="楕円 498"/>
        <xdr:cNvSpPr/>
      </xdr:nvSpPr>
      <xdr:spPr>
        <a:xfrm>
          <a:off x="18735040" y="65764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74567</xdr:rowOff>
    </xdr:from>
    <xdr:to>
      <xdr:col>116</xdr:col>
      <xdr:colOff>63500</xdr:colOff>
      <xdr:row>39</xdr:row>
      <xdr:rowOff>89263</xdr:rowOff>
    </xdr:to>
    <xdr:cxnSp macro="">
      <xdr:nvCxnSpPr>
        <xdr:cNvPr id="500" name="直線コネクタ 499"/>
        <xdr:cNvCxnSpPr/>
      </xdr:nvCxnSpPr>
      <xdr:spPr>
        <a:xfrm flipV="1">
          <a:off x="18778220" y="6612527"/>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49893</xdr:rowOff>
    </xdr:from>
    <xdr:to>
      <xdr:col>107</xdr:col>
      <xdr:colOff>101600</xdr:colOff>
      <xdr:row>39</xdr:row>
      <xdr:rowOff>151493</xdr:rowOff>
    </xdr:to>
    <xdr:sp macro="" textlink="">
      <xdr:nvSpPr>
        <xdr:cNvPr id="501" name="楕円 500"/>
        <xdr:cNvSpPr/>
      </xdr:nvSpPr>
      <xdr:spPr>
        <a:xfrm>
          <a:off x="1793748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89263</xdr:rowOff>
    </xdr:from>
    <xdr:to>
      <xdr:col>111</xdr:col>
      <xdr:colOff>177800</xdr:colOff>
      <xdr:row>39</xdr:row>
      <xdr:rowOff>100693</xdr:rowOff>
    </xdr:to>
    <xdr:cxnSp macro="">
      <xdr:nvCxnSpPr>
        <xdr:cNvPr id="502" name="直線コネクタ 501"/>
        <xdr:cNvCxnSpPr/>
      </xdr:nvCxnSpPr>
      <xdr:spPr>
        <a:xfrm flipV="1">
          <a:off x="17988280" y="6627223"/>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56424</xdr:rowOff>
    </xdr:from>
    <xdr:to>
      <xdr:col>102</xdr:col>
      <xdr:colOff>165100</xdr:colOff>
      <xdr:row>39</xdr:row>
      <xdr:rowOff>158024</xdr:rowOff>
    </xdr:to>
    <xdr:sp macro="" textlink="">
      <xdr:nvSpPr>
        <xdr:cNvPr id="503" name="楕円 502"/>
        <xdr:cNvSpPr/>
      </xdr:nvSpPr>
      <xdr:spPr>
        <a:xfrm>
          <a:off x="1716278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100693</xdr:rowOff>
    </xdr:from>
    <xdr:to>
      <xdr:col>107</xdr:col>
      <xdr:colOff>50800</xdr:colOff>
      <xdr:row>39</xdr:row>
      <xdr:rowOff>107224</xdr:rowOff>
    </xdr:to>
    <xdr:cxnSp macro="">
      <xdr:nvCxnSpPr>
        <xdr:cNvPr id="504" name="直線コネクタ 503"/>
        <xdr:cNvCxnSpPr/>
      </xdr:nvCxnSpPr>
      <xdr:spPr>
        <a:xfrm flipV="1">
          <a:off x="17213580" y="6638653"/>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67854</xdr:rowOff>
    </xdr:from>
    <xdr:to>
      <xdr:col>98</xdr:col>
      <xdr:colOff>38100</xdr:colOff>
      <xdr:row>39</xdr:row>
      <xdr:rowOff>169454</xdr:rowOff>
    </xdr:to>
    <xdr:sp macro="" textlink="">
      <xdr:nvSpPr>
        <xdr:cNvPr id="505" name="楕円 504"/>
        <xdr:cNvSpPr/>
      </xdr:nvSpPr>
      <xdr:spPr>
        <a:xfrm>
          <a:off x="16388080" y="66058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107224</xdr:rowOff>
    </xdr:from>
    <xdr:to>
      <xdr:col>102</xdr:col>
      <xdr:colOff>114300</xdr:colOff>
      <xdr:row>39</xdr:row>
      <xdr:rowOff>118654</xdr:rowOff>
    </xdr:to>
    <xdr:cxnSp macro="">
      <xdr:nvCxnSpPr>
        <xdr:cNvPr id="506" name="直線コネクタ 505"/>
        <xdr:cNvCxnSpPr/>
      </xdr:nvCxnSpPr>
      <xdr:spPr>
        <a:xfrm flipV="1">
          <a:off x="16431260" y="6645184"/>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xdr:cNvSpPr txBox="1"/>
      </xdr:nvSpPr>
      <xdr:spPr>
        <a:xfrm>
          <a:off x="18561127" y="63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xdr:cNvSpPr txBox="1"/>
      </xdr:nvSpPr>
      <xdr:spPr>
        <a:xfrm>
          <a:off x="17776267" y="632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xdr:cNvSpPr txBox="1"/>
      </xdr:nvSpPr>
      <xdr:spPr>
        <a:xfrm>
          <a:off x="17001567" y="63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xdr:cNvSpPr txBox="1"/>
      </xdr:nvSpPr>
      <xdr:spPr>
        <a:xfrm>
          <a:off x="16226867" y="62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131190</xdr:rowOff>
    </xdr:from>
    <xdr:ext cx="469744" cy="259045"/>
    <xdr:sp macro="" textlink="">
      <xdr:nvSpPr>
        <xdr:cNvPr id="511" name="n_1mainValue【認定こども園・幼稚園・保育所】&#10;一人当たり面積"/>
        <xdr:cNvSpPr txBox="1"/>
      </xdr:nvSpPr>
      <xdr:spPr>
        <a:xfrm>
          <a:off x="18561127" y="666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142620</xdr:rowOff>
    </xdr:from>
    <xdr:ext cx="469744" cy="259045"/>
    <xdr:sp macro="" textlink="">
      <xdr:nvSpPr>
        <xdr:cNvPr id="512" name="n_2mainValue【認定こども園・幼稚園・保育所】&#10;一人当たり面積"/>
        <xdr:cNvSpPr txBox="1"/>
      </xdr:nvSpPr>
      <xdr:spPr>
        <a:xfrm>
          <a:off x="17776267" y="668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149151</xdr:rowOff>
    </xdr:from>
    <xdr:ext cx="469744" cy="259045"/>
    <xdr:sp macro="" textlink="">
      <xdr:nvSpPr>
        <xdr:cNvPr id="513" name="n_3mainValue【認定こども園・幼稚園・保育所】&#10;一人当たり面積"/>
        <xdr:cNvSpPr txBox="1"/>
      </xdr:nvSpPr>
      <xdr:spPr>
        <a:xfrm>
          <a:off x="17001567" y="668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160581</xdr:rowOff>
    </xdr:from>
    <xdr:ext cx="469744" cy="259045"/>
    <xdr:sp macro="" textlink="">
      <xdr:nvSpPr>
        <xdr:cNvPr id="514" name="n_4mainValue【認定こども園・幼稚園・保育所】&#10;一人当たり面積"/>
        <xdr:cNvSpPr txBox="1"/>
      </xdr:nvSpPr>
      <xdr:spPr>
        <a:xfrm>
          <a:off x="16226867" y="669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4375764" y="924306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441450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428750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xdr:cNvSpPr txBox="1"/>
      </xdr:nvSpPr>
      <xdr:spPr>
        <a:xfrm>
          <a:off x="144145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35788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28041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202944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123188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118745</xdr:rowOff>
    </xdr:from>
    <xdr:to>
      <xdr:col>85</xdr:col>
      <xdr:colOff>177800</xdr:colOff>
      <xdr:row>58</xdr:row>
      <xdr:rowOff>48895</xdr:rowOff>
    </xdr:to>
    <xdr:sp macro="" textlink="">
      <xdr:nvSpPr>
        <xdr:cNvPr id="555" name="楕円 554"/>
        <xdr:cNvSpPr/>
      </xdr:nvSpPr>
      <xdr:spPr>
        <a:xfrm>
          <a:off x="14325600" y="96742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141622</xdr:rowOff>
    </xdr:from>
    <xdr:ext cx="405111" cy="259045"/>
    <xdr:sp macro="" textlink="">
      <xdr:nvSpPr>
        <xdr:cNvPr id="556" name="【学校施設】&#10;有形固定資産減価償却率該当値テキスト"/>
        <xdr:cNvSpPr txBox="1"/>
      </xdr:nvSpPr>
      <xdr:spPr>
        <a:xfrm>
          <a:off x="14414500"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73025</xdr:rowOff>
    </xdr:from>
    <xdr:to>
      <xdr:col>81</xdr:col>
      <xdr:colOff>101600</xdr:colOff>
      <xdr:row>58</xdr:row>
      <xdr:rowOff>3175</xdr:rowOff>
    </xdr:to>
    <xdr:sp macro="" textlink="">
      <xdr:nvSpPr>
        <xdr:cNvPr id="557" name="楕円 556"/>
        <xdr:cNvSpPr/>
      </xdr:nvSpPr>
      <xdr:spPr>
        <a:xfrm>
          <a:off x="13578840" y="9628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123825</xdr:rowOff>
    </xdr:from>
    <xdr:to>
      <xdr:col>85</xdr:col>
      <xdr:colOff>127000</xdr:colOff>
      <xdr:row>57</xdr:row>
      <xdr:rowOff>169545</xdr:rowOff>
    </xdr:to>
    <xdr:cxnSp macro="">
      <xdr:nvCxnSpPr>
        <xdr:cNvPr id="558" name="直線コネクタ 557"/>
        <xdr:cNvCxnSpPr/>
      </xdr:nvCxnSpPr>
      <xdr:spPr>
        <a:xfrm>
          <a:off x="13629640" y="967930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33020</xdr:rowOff>
    </xdr:from>
    <xdr:to>
      <xdr:col>76</xdr:col>
      <xdr:colOff>165100</xdr:colOff>
      <xdr:row>57</xdr:row>
      <xdr:rowOff>134620</xdr:rowOff>
    </xdr:to>
    <xdr:sp macro="" textlink="">
      <xdr:nvSpPr>
        <xdr:cNvPr id="559" name="楕円 558"/>
        <xdr:cNvSpPr/>
      </xdr:nvSpPr>
      <xdr:spPr>
        <a:xfrm>
          <a:off x="1280414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83820</xdr:rowOff>
    </xdr:from>
    <xdr:to>
      <xdr:col>81</xdr:col>
      <xdr:colOff>50800</xdr:colOff>
      <xdr:row>57</xdr:row>
      <xdr:rowOff>123825</xdr:rowOff>
    </xdr:to>
    <xdr:cxnSp macro="">
      <xdr:nvCxnSpPr>
        <xdr:cNvPr id="560" name="直線コネクタ 559"/>
        <xdr:cNvCxnSpPr/>
      </xdr:nvCxnSpPr>
      <xdr:spPr>
        <a:xfrm>
          <a:off x="12854940" y="963930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25400</xdr:rowOff>
    </xdr:from>
    <xdr:to>
      <xdr:col>72</xdr:col>
      <xdr:colOff>38100</xdr:colOff>
      <xdr:row>57</xdr:row>
      <xdr:rowOff>127000</xdr:rowOff>
    </xdr:to>
    <xdr:sp macro="" textlink="">
      <xdr:nvSpPr>
        <xdr:cNvPr id="561" name="楕円 560"/>
        <xdr:cNvSpPr/>
      </xdr:nvSpPr>
      <xdr:spPr>
        <a:xfrm>
          <a:off x="12029440" y="9580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76200</xdr:rowOff>
    </xdr:from>
    <xdr:to>
      <xdr:col>76</xdr:col>
      <xdr:colOff>114300</xdr:colOff>
      <xdr:row>57</xdr:row>
      <xdr:rowOff>83820</xdr:rowOff>
    </xdr:to>
    <xdr:cxnSp macro="">
      <xdr:nvCxnSpPr>
        <xdr:cNvPr id="562" name="直線コネクタ 561"/>
        <xdr:cNvCxnSpPr/>
      </xdr:nvCxnSpPr>
      <xdr:spPr>
        <a:xfrm>
          <a:off x="12072620" y="96316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154940</xdr:rowOff>
    </xdr:from>
    <xdr:to>
      <xdr:col>67</xdr:col>
      <xdr:colOff>101600</xdr:colOff>
      <xdr:row>57</xdr:row>
      <xdr:rowOff>85090</xdr:rowOff>
    </xdr:to>
    <xdr:sp macro="" textlink="">
      <xdr:nvSpPr>
        <xdr:cNvPr id="563" name="楕円 562"/>
        <xdr:cNvSpPr/>
      </xdr:nvSpPr>
      <xdr:spPr>
        <a:xfrm>
          <a:off x="11231880" y="9542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34290</xdr:rowOff>
    </xdr:from>
    <xdr:to>
      <xdr:col>71</xdr:col>
      <xdr:colOff>177800</xdr:colOff>
      <xdr:row>57</xdr:row>
      <xdr:rowOff>76200</xdr:rowOff>
    </xdr:to>
    <xdr:cxnSp macro="">
      <xdr:nvCxnSpPr>
        <xdr:cNvPr id="564" name="直線コネクタ 563"/>
        <xdr:cNvCxnSpPr/>
      </xdr:nvCxnSpPr>
      <xdr:spPr>
        <a:xfrm>
          <a:off x="11282680" y="958977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xdr:cNvSpPr txBox="1"/>
      </xdr:nvSpPr>
      <xdr:spPr>
        <a:xfrm>
          <a:off x="134372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xdr:cNvSpPr txBox="1"/>
      </xdr:nvSpPr>
      <xdr:spPr>
        <a:xfrm>
          <a:off x="12675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7" name="n_3aveValue【学校施設】&#10;有形固定資産減価償却率"/>
        <xdr:cNvSpPr txBox="1"/>
      </xdr:nvSpPr>
      <xdr:spPr>
        <a:xfrm>
          <a:off x="119005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8" name="n_4aveValue【学校施設】&#10;有形固定資産減価償却率"/>
        <xdr:cNvSpPr txBox="1"/>
      </xdr:nvSpPr>
      <xdr:spPr>
        <a:xfrm>
          <a:off x="1110298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19702</xdr:rowOff>
    </xdr:from>
    <xdr:ext cx="405111" cy="259045"/>
    <xdr:sp macro="" textlink="">
      <xdr:nvSpPr>
        <xdr:cNvPr id="569" name="n_1mainValue【学校施設】&#10;有形固定資産減価償却率"/>
        <xdr:cNvSpPr txBox="1"/>
      </xdr:nvSpPr>
      <xdr:spPr>
        <a:xfrm>
          <a:off x="134372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151147</xdr:rowOff>
    </xdr:from>
    <xdr:ext cx="405111" cy="259045"/>
    <xdr:sp macro="" textlink="">
      <xdr:nvSpPr>
        <xdr:cNvPr id="570" name="n_2mainValue【学校施設】&#10;有形固定資産減価償却率"/>
        <xdr:cNvSpPr txBox="1"/>
      </xdr:nvSpPr>
      <xdr:spPr>
        <a:xfrm>
          <a:off x="126752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143527</xdr:rowOff>
    </xdr:from>
    <xdr:ext cx="405111" cy="259045"/>
    <xdr:sp macro="" textlink="">
      <xdr:nvSpPr>
        <xdr:cNvPr id="571" name="n_3mainValue【学校施設】&#10;有形固定資産減価償却率"/>
        <xdr:cNvSpPr txBox="1"/>
      </xdr:nvSpPr>
      <xdr:spPr>
        <a:xfrm>
          <a:off x="119005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101617</xdr:rowOff>
    </xdr:from>
    <xdr:ext cx="405111" cy="259045"/>
    <xdr:sp macro="" textlink="">
      <xdr:nvSpPr>
        <xdr:cNvPr id="572" name="n_4mainValue【学校施設】&#10;有形固定資産減価償却率"/>
        <xdr:cNvSpPr txBox="1"/>
      </xdr:nvSpPr>
      <xdr:spPr>
        <a:xfrm>
          <a:off x="1110298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19509104" y="9278003"/>
          <a:ext cx="0" cy="146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1954784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19443700" y="1073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19547840" y="90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19443700" y="9278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xdr:cNvSpPr txBox="1"/>
      </xdr:nvSpPr>
      <xdr:spPr>
        <a:xfrm>
          <a:off x="19547840" y="1035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19458940" y="10378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18735040" y="103972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17937480" y="104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7162780" y="104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6388080" y="10422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143673</xdr:rowOff>
    </xdr:from>
    <xdr:to>
      <xdr:col>116</xdr:col>
      <xdr:colOff>114300</xdr:colOff>
      <xdr:row>62</xdr:row>
      <xdr:rowOff>73823</xdr:rowOff>
    </xdr:to>
    <xdr:sp macro="" textlink="">
      <xdr:nvSpPr>
        <xdr:cNvPr id="614" name="楕円 613"/>
        <xdr:cNvSpPr/>
      </xdr:nvSpPr>
      <xdr:spPr>
        <a:xfrm>
          <a:off x="19458940" y="10369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166550</xdr:rowOff>
    </xdr:from>
    <xdr:ext cx="469744" cy="259045"/>
    <xdr:sp macro="" textlink="">
      <xdr:nvSpPr>
        <xdr:cNvPr id="615" name="【学校施設】&#10;一人当たり面積該当値テキスト"/>
        <xdr:cNvSpPr txBox="1"/>
      </xdr:nvSpPr>
      <xdr:spPr>
        <a:xfrm>
          <a:off x="19547840" y="1022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156573</xdr:rowOff>
    </xdr:from>
    <xdr:to>
      <xdr:col>112</xdr:col>
      <xdr:colOff>38100</xdr:colOff>
      <xdr:row>62</xdr:row>
      <xdr:rowOff>86723</xdr:rowOff>
    </xdr:to>
    <xdr:sp macro="" textlink="">
      <xdr:nvSpPr>
        <xdr:cNvPr id="616" name="楕円 615"/>
        <xdr:cNvSpPr/>
      </xdr:nvSpPr>
      <xdr:spPr>
        <a:xfrm>
          <a:off x="18735040" y="10382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23023</xdr:rowOff>
    </xdr:from>
    <xdr:to>
      <xdr:col>116</xdr:col>
      <xdr:colOff>63500</xdr:colOff>
      <xdr:row>62</xdr:row>
      <xdr:rowOff>35923</xdr:rowOff>
    </xdr:to>
    <xdr:cxnSp macro="">
      <xdr:nvCxnSpPr>
        <xdr:cNvPr id="617" name="直線コネクタ 616"/>
        <xdr:cNvCxnSpPr/>
      </xdr:nvCxnSpPr>
      <xdr:spPr>
        <a:xfrm flipV="1">
          <a:off x="18778220" y="10416703"/>
          <a:ext cx="73152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166533</xdr:rowOff>
    </xdr:from>
    <xdr:to>
      <xdr:col>107</xdr:col>
      <xdr:colOff>101600</xdr:colOff>
      <xdr:row>62</xdr:row>
      <xdr:rowOff>96683</xdr:rowOff>
    </xdr:to>
    <xdr:sp macro="" textlink="">
      <xdr:nvSpPr>
        <xdr:cNvPr id="618" name="楕円 617"/>
        <xdr:cNvSpPr/>
      </xdr:nvSpPr>
      <xdr:spPr>
        <a:xfrm>
          <a:off x="17937480" y="10392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35923</xdr:rowOff>
    </xdr:from>
    <xdr:to>
      <xdr:col>111</xdr:col>
      <xdr:colOff>177800</xdr:colOff>
      <xdr:row>62</xdr:row>
      <xdr:rowOff>45883</xdr:rowOff>
    </xdr:to>
    <xdr:cxnSp macro="">
      <xdr:nvCxnSpPr>
        <xdr:cNvPr id="619" name="直線コネクタ 618"/>
        <xdr:cNvCxnSpPr/>
      </xdr:nvCxnSpPr>
      <xdr:spPr>
        <a:xfrm flipV="1">
          <a:off x="17988280" y="10429603"/>
          <a:ext cx="78994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309</xdr:rowOff>
    </xdr:from>
    <xdr:to>
      <xdr:col>102</xdr:col>
      <xdr:colOff>165100</xdr:colOff>
      <xdr:row>62</xdr:row>
      <xdr:rowOff>101909</xdr:rowOff>
    </xdr:to>
    <xdr:sp macro="" textlink="">
      <xdr:nvSpPr>
        <xdr:cNvPr id="620" name="楕円 619"/>
        <xdr:cNvSpPr/>
      </xdr:nvSpPr>
      <xdr:spPr>
        <a:xfrm>
          <a:off x="17162780" y="1039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45883</xdr:rowOff>
    </xdr:from>
    <xdr:to>
      <xdr:col>107</xdr:col>
      <xdr:colOff>50800</xdr:colOff>
      <xdr:row>62</xdr:row>
      <xdr:rowOff>51109</xdr:rowOff>
    </xdr:to>
    <xdr:cxnSp macro="">
      <xdr:nvCxnSpPr>
        <xdr:cNvPr id="621" name="直線コネクタ 620"/>
        <xdr:cNvCxnSpPr/>
      </xdr:nvCxnSpPr>
      <xdr:spPr>
        <a:xfrm flipV="1">
          <a:off x="17213580" y="10439563"/>
          <a:ext cx="7747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9452</xdr:rowOff>
    </xdr:from>
    <xdr:to>
      <xdr:col>98</xdr:col>
      <xdr:colOff>38100</xdr:colOff>
      <xdr:row>62</xdr:row>
      <xdr:rowOff>111052</xdr:rowOff>
    </xdr:to>
    <xdr:sp macro="" textlink="">
      <xdr:nvSpPr>
        <xdr:cNvPr id="622" name="楕円 621"/>
        <xdr:cNvSpPr/>
      </xdr:nvSpPr>
      <xdr:spPr>
        <a:xfrm>
          <a:off x="16388080" y="104031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51109</xdr:rowOff>
    </xdr:from>
    <xdr:to>
      <xdr:col>102</xdr:col>
      <xdr:colOff>114300</xdr:colOff>
      <xdr:row>62</xdr:row>
      <xdr:rowOff>60252</xdr:rowOff>
    </xdr:to>
    <xdr:cxnSp macro="">
      <xdr:nvCxnSpPr>
        <xdr:cNvPr id="623" name="直線コネクタ 622"/>
        <xdr:cNvCxnSpPr/>
      </xdr:nvCxnSpPr>
      <xdr:spPr>
        <a:xfrm flipV="1">
          <a:off x="16431260" y="10444789"/>
          <a:ext cx="7823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xdr:cNvSpPr txBox="1"/>
      </xdr:nvSpPr>
      <xdr:spPr>
        <a:xfrm>
          <a:off x="18561127" y="104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xdr:cNvSpPr txBox="1"/>
      </xdr:nvSpPr>
      <xdr:spPr>
        <a:xfrm>
          <a:off x="17776267" y="1049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xdr:cNvSpPr txBox="1"/>
      </xdr:nvSpPr>
      <xdr:spPr>
        <a:xfrm>
          <a:off x="17001567" y="105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xdr:cNvSpPr txBox="1"/>
      </xdr:nvSpPr>
      <xdr:spPr>
        <a:xfrm>
          <a:off x="16226867" y="1051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103250</xdr:rowOff>
    </xdr:from>
    <xdr:ext cx="469744" cy="259045"/>
    <xdr:sp macro="" textlink="">
      <xdr:nvSpPr>
        <xdr:cNvPr id="628" name="n_1mainValue【学校施設】&#10;一人当たり面積"/>
        <xdr:cNvSpPr txBox="1"/>
      </xdr:nvSpPr>
      <xdr:spPr>
        <a:xfrm>
          <a:off x="18561127" y="101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113210</xdr:rowOff>
    </xdr:from>
    <xdr:ext cx="469744" cy="259045"/>
    <xdr:sp macro="" textlink="">
      <xdr:nvSpPr>
        <xdr:cNvPr id="629" name="n_2mainValue【学校施設】&#10;一人当たり面積"/>
        <xdr:cNvSpPr txBox="1"/>
      </xdr:nvSpPr>
      <xdr:spPr>
        <a:xfrm>
          <a:off x="17776267" y="1017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118436</xdr:rowOff>
    </xdr:from>
    <xdr:ext cx="469744" cy="259045"/>
    <xdr:sp macro="" textlink="">
      <xdr:nvSpPr>
        <xdr:cNvPr id="630" name="n_3mainValue【学校施設】&#10;一人当たり面積"/>
        <xdr:cNvSpPr txBox="1"/>
      </xdr:nvSpPr>
      <xdr:spPr>
        <a:xfrm>
          <a:off x="17001567" y="1017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127579</xdr:rowOff>
    </xdr:from>
    <xdr:ext cx="469744" cy="259045"/>
    <xdr:sp macro="" textlink="">
      <xdr:nvSpPr>
        <xdr:cNvPr id="631" name="n_4mainValue【学校施設】&#10;一人当たり面積"/>
        <xdr:cNvSpPr txBox="1"/>
      </xdr:nvSpPr>
      <xdr:spPr>
        <a:xfrm>
          <a:off x="16226867" y="1018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xdr:cNvCxnSpPr/>
      </xdr:nvCxnSpPr>
      <xdr:spPr>
        <a:xfrm flipV="1">
          <a:off x="14375764" y="1682115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xdr:cNvSpPr txBox="1"/>
      </xdr:nvSpPr>
      <xdr:spPr>
        <a:xfrm>
          <a:off x="14414500" y="1660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xdr:cNvCxnSpPr/>
      </xdr:nvCxnSpPr>
      <xdr:spPr>
        <a:xfrm>
          <a:off x="14287500" y="1682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xdr:cNvSpPr txBox="1"/>
      </xdr:nvSpPr>
      <xdr:spPr>
        <a:xfrm>
          <a:off x="14414500" y="17524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xdr:cNvSpPr/>
      </xdr:nvSpPr>
      <xdr:spPr>
        <a:xfrm>
          <a:off x="14325600" y="176695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xdr:cNvSpPr/>
      </xdr:nvSpPr>
      <xdr:spPr>
        <a:xfrm>
          <a:off x="12029440" y="17499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xdr:cNvSpPr/>
      </xdr:nvSpPr>
      <xdr:spPr>
        <a:xfrm>
          <a:off x="11231880" y="1751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122555</xdr:rowOff>
    </xdr:from>
    <xdr:to>
      <xdr:col>85</xdr:col>
      <xdr:colOff>177800</xdr:colOff>
      <xdr:row>108</xdr:row>
      <xdr:rowOff>52705</xdr:rowOff>
    </xdr:to>
    <xdr:sp macro="" textlink="">
      <xdr:nvSpPr>
        <xdr:cNvPr id="688" name="楕円 687"/>
        <xdr:cNvSpPr/>
      </xdr:nvSpPr>
      <xdr:spPr>
        <a:xfrm>
          <a:off x="14325600" y="180600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100982</xdr:rowOff>
    </xdr:from>
    <xdr:ext cx="405111" cy="259045"/>
    <xdr:sp macro="" textlink="">
      <xdr:nvSpPr>
        <xdr:cNvPr id="689" name="【公民館】&#10;有形固定資産減価償却率該当値テキスト"/>
        <xdr:cNvSpPr txBox="1"/>
      </xdr:nvSpPr>
      <xdr:spPr>
        <a:xfrm>
          <a:off x="14414500" y="1803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80645</xdr:rowOff>
    </xdr:from>
    <xdr:to>
      <xdr:col>81</xdr:col>
      <xdr:colOff>101600</xdr:colOff>
      <xdr:row>108</xdr:row>
      <xdr:rowOff>10795</xdr:rowOff>
    </xdr:to>
    <xdr:sp macro="" textlink="">
      <xdr:nvSpPr>
        <xdr:cNvPr id="690" name="楕円 689"/>
        <xdr:cNvSpPr/>
      </xdr:nvSpPr>
      <xdr:spPr>
        <a:xfrm>
          <a:off x="13578840" y="18018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131445</xdr:rowOff>
    </xdr:from>
    <xdr:to>
      <xdr:col>85</xdr:col>
      <xdr:colOff>127000</xdr:colOff>
      <xdr:row>108</xdr:row>
      <xdr:rowOff>1905</xdr:rowOff>
    </xdr:to>
    <xdr:cxnSp macro="">
      <xdr:nvCxnSpPr>
        <xdr:cNvPr id="691" name="直線コネクタ 690"/>
        <xdr:cNvCxnSpPr/>
      </xdr:nvCxnSpPr>
      <xdr:spPr>
        <a:xfrm>
          <a:off x="13629640" y="1806892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46355</xdr:rowOff>
    </xdr:from>
    <xdr:to>
      <xdr:col>76</xdr:col>
      <xdr:colOff>165100</xdr:colOff>
      <xdr:row>107</xdr:row>
      <xdr:rowOff>147955</xdr:rowOff>
    </xdr:to>
    <xdr:sp macro="" textlink="">
      <xdr:nvSpPr>
        <xdr:cNvPr id="692" name="楕円 691"/>
        <xdr:cNvSpPr/>
      </xdr:nvSpPr>
      <xdr:spPr>
        <a:xfrm>
          <a:off x="12804140" y="179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97155</xdr:rowOff>
    </xdr:from>
    <xdr:to>
      <xdr:col>81</xdr:col>
      <xdr:colOff>50800</xdr:colOff>
      <xdr:row>107</xdr:row>
      <xdr:rowOff>131445</xdr:rowOff>
    </xdr:to>
    <xdr:cxnSp macro="">
      <xdr:nvCxnSpPr>
        <xdr:cNvPr id="693" name="直線コネクタ 692"/>
        <xdr:cNvCxnSpPr/>
      </xdr:nvCxnSpPr>
      <xdr:spPr>
        <a:xfrm>
          <a:off x="12854940" y="1803463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38736</xdr:rowOff>
    </xdr:from>
    <xdr:to>
      <xdr:col>72</xdr:col>
      <xdr:colOff>38100</xdr:colOff>
      <xdr:row>107</xdr:row>
      <xdr:rowOff>140336</xdr:rowOff>
    </xdr:to>
    <xdr:sp macro="" textlink="">
      <xdr:nvSpPr>
        <xdr:cNvPr id="694" name="楕円 693"/>
        <xdr:cNvSpPr/>
      </xdr:nvSpPr>
      <xdr:spPr>
        <a:xfrm>
          <a:off x="12029440" y="179762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89536</xdr:rowOff>
    </xdr:from>
    <xdr:to>
      <xdr:col>76</xdr:col>
      <xdr:colOff>114300</xdr:colOff>
      <xdr:row>107</xdr:row>
      <xdr:rowOff>97155</xdr:rowOff>
    </xdr:to>
    <xdr:cxnSp macro="">
      <xdr:nvCxnSpPr>
        <xdr:cNvPr id="695" name="直線コネクタ 694"/>
        <xdr:cNvCxnSpPr/>
      </xdr:nvCxnSpPr>
      <xdr:spPr>
        <a:xfrm>
          <a:off x="12072620" y="18027016"/>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xdr:rowOff>
    </xdr:from>
    <xdr:to>
      <xdr:col>67</xdr:col>
      <xdr:colOff>101600</xdr:colOff>
      <xdr:row>107</xdr:row>
      <xdr:rowOff>107950</xdr:rowOff>
    </xdr:to>
    <xdr:sp macro="" textlink="">
      <xdr:nvSpPr>
        <xdr:cNvPr id="696" name="楕円 695"/>
        <xdr:cNvSpPr/>
      </xdr:nvSpPr>
      <xdr:spPr>
        <a:xfrm>
          <a:off x="1123188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57150</xdr:rowOff>
    </xdr:from>
    <xdr:to>
      <xdr:col>71</xdr:col>
      <xdr:colOff>177800</xdr:colOff>
      <xdr:row>107</xdr:row>
      <xdr:rowOff>89536</xdr:rowOff>
    </xdr:to>
    <xdr:cxnSp macro="">
      <xdr:nvCxnSpPr>
        <xdr:cNvPr id="697" name="直線コネクタ 696"/>
        <xdr:cNvCxnSpPr/>
      </xdr:nvCxnSpPr>
      <xdr:spPr>
        <a:xfrm>
          <a:off x="11282680" y="17994630"/>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xdr:cNvSpPr txBox="1"/>
      </xdr:nvSpPr>
      <xdr:spPr>
        <a:xfrm>
          <a:off x="13437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9" name="n_2aveValue【公民館】&#10;有形固定資産減価償却率"/>
        <xdr:cNvSpPr txBox="1"/>
      </xdr:nvSpPr>
      <xdr:spPr>
        <a:xfrm>
          <a:off x="126752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0" name="n_3aveValue【公民館】&#10;有形固定資産減価償却率"/>
        <xdr:cNvSpPr txBox="1"/>
      </xdr:nvSpPr>
      <xdr:spPr>
        <a:xfrm>
          <a:off x="119005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1" name="n_4aveValue【公民館】&#10;有形固定資産減価償却率"/>
        <xdr:cNvSpPr txBox="1"/>
      </xdr:nvSpPr>
      <xdr:spPr>
        <a:xfrm>
          <a:off x="1110298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1922</xdr:rowOff>
    </xdr:from>
    <xdr:ext cx="405111" cy="259045"/>
    <xdr:sp macro="" textlink="">
      <xdr:nvSpPr>
        <xdr:cNvPr id="702" name="n_1mainValue【公民館】&#10;有形固定資産減価償却率"/>
        <xdr:cNvSpPr txBox="1"/>
      </xdr:nvSpPr>
      <xdr:spPr>
        <a:xfrm>
          <a:off x="13437244" y="181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139082</xdr:rowOff>
    </xdr:from>
    <xdr:ext cx="405111" cy="259045"/>
    <xdr:sp macro="" textlink="">
      <xdr:nvSpPr>
        <xdr:cNvPr id="703" name="n_2mainValue【公民館】&#10;有形固定資産減価償却率"/>
        <xdr:cNvSpPr txBox="1"/>
      </xdr:nvSpPr>
      <xdr:spPr>
        <a:xfrm>
          <a:off x="12675244" y="180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131463</xdr:rowOff>
    </xdr:from>
    <xdr:ext cx="405111" cy="259045"/>
    <xdr:sp macro="" textlink="">
      <xdr:nvSpPr>
        <xdr:cNvPr id="704" name="n_3mainValue【公民館】&#10;有形固定資産減価償却率"/>
        <xdr:cNvSpPr txBox="1"/>
      </xdr:nvSpPr>
      <xdr:spPr>
        <a:xfrm>
          <a:off x="11900544" y="1806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99077</xdr:rowOff>
    </xdr:from>
    <xdr:ext cx="405111" cy="259045"/>
    <xdr:sp macro="" textlink="">
      <xdr:nvSpPr>
        <xdr:cNvPr id="705" name="n_4mainValue【公民館】&#10;有形固定資産減価償却率"/>
        <xdr:cNvSpPr txBox="1"/>
      </xdr:nvSpPr>
      <xdr:spPr>
        <a:xfrm>
          <a:off x="1110298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xdr:cNvCxnSpPr/>
      </xdr:nvCxnSpPr>
      <xdr:spPr>
        <a:xfrm flipV="1">
          <a:off x="19509104" y="16765905"/>
          <a:ext cx="0" cy="148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xdr:cNvSpPr txBox="1"/>
      </xdr:nvSpPr>
      <xdr:spPr>
        <a:xfrm>
          <a:off x="19547840" y="1825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xdr:cNvCxnSpPr/>
      </xdr:nvCxnSpPr>
      <xdr:spPr>
        <a:xfrm>
          <a:off x="19443700" y="18252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xdr:cNvSpPr txBox="1"/>
      </xdr:nvSpPr>
      <xdr:spPr>
        <a:xfrm>
          <a:off x="19547840" y="1654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4" name="【公民館】&#10;一人当たり面積平均値テキスト"/>
        <xdr:cNvSpPr txBox="1"/>
      </xdr:nvSpPr>
      <xdr:spPr>
        <a:xfrm>
          <a:off x="19547840" y="17876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xdr:cNvSpPr/>
      </xdr:nvSpPr>
      <xdr:spPr>
        <a:xfrm>
          <a:off x="19458940" y="18021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xdr:cNvSpPr/>
      </xdr:nvSpPr>
      <xdr:spPr>
        <a:xfrm>
          <a:off x="18735040" y="180398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xdr:cNvSpPr/>
      </xdr:nvSpPr>
      <xdr:spPr>
        <a:xfrm>
          <a:off x="17937480" y="18028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xdr:cNvSpPr/>
      </xdr:nvSpPr>
      <xdr:spPr>
        <a:xfrm>
          <a:off x="17162780" y="18042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xdr:cNvSpPr/>
      </xdr:nvSpPr>
      <xdr:spPr>
        <a:xfrm>
          <a:off x="16388080" y="180417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115697</xdr:rowOff>
    </xdr:from>
    <xdr:to>
      <xdr:col>116</xdr:col>
      <xdr:colOff>114300</xdr:colOff>
      <xdr:row>108</xdr:row>
      <xdr:rowOff>45847</xdr:rowOff>
    </xdr:to>
    <xdr:sp macro="" textlink="">
      <xdr:nvSpPr>
        <xdr:cNvPr id="745" name="楕円 744"/>
        <xdr:cNvSpPr/>
      </xdr:nvSpPr>
      <xdr:spPr>
        <a:xfrm>
          <a:off x="19458940" y="18053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94124</xdr:rowOff>
    </xdr:from>
    <xdr:ext cx="469744" cy="259045"/>
    <xdr:sp macro="" textlink="">
      <xdr:nvSpPr>
        <xdr:cNvPr id="746" name="【公民館】&#10;一人当たり面積該当値テキスト"/>
        <xdr:cNvSpPr txBox="1"/>
      </xdr:nvSpPr>
      <xdr:spPr>
        <a:xfrm>
          <a:off x="19547840" y="180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120269</xdr:rowOff>
    </xdr:from>
    <xdr:to>
      <xdr:col>112</xdr:col>
      <xdr:colOff>38100</xdr:colOff>
      <xdr:row>108</xdr:row>
      <xdr:rowOff>50419</xdr:rowOff>
    </xdr:to>
    <xdr:sp macro="" textlink="">
      <xdr:nvSpPr>
        <xdr:cNvPr id="747" name="楕円 746"/>
        <xdr:cNvSpPr/>
      </xdr:nvSpPr>
      <xdr:spPr>
        <a:xfrm>
          <a:off x="18735040" y="180577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166497</xdr:rowOff>
    </xdr:from>
    <xdr:to>
      <xdr:col>116</xdr:col>
      <xdr:colOff>63500</xdr:colOff>
      <xdr:row>107</xdr:row>
      <xdr:rowOff>171069</xdr:rowOff>
    </xdr:to>
    <xdr:cxnSp macro="">
      <xdr:nvCxnSpPr>
        <xdr:cNvPr id="748" name="直線コネクタ 747"/>
        <xdr:cNvCxnSpPr/>
      </xdr:nvCxnSpPr>
      <xdr:spPr>
        <a:xfrm flipV="1">
          <a:off x="18778220" y="18103977"/>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123698</xdr:rowOff>
    </xdr:from>
    <xdr:to>
      <xdr:col>107</xdr:col>
      <xdr:colOff>101600</xdr:colOff>
      <xdr:row>108</xdr:row>
      <xdr:rowOff>53848</xdr:rowOff>
    </xdr:to>
    <xdr:sp macro="" textlink="">
      <xdr:nvSpPr>
        <xdr:cNvPr id="749" name="楕円 748"/>
        <xdr:cNvSpPr/>
      </xdr:nvSpPr>
      <xdr:spPr>
        <a:xfrm>
          <a:off x="17937480" y="18061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171069</xdr:rowOff>
    </xdr:from>
    <xdr:to>
      <xdr:col>111</xdr:col>
      <xdr:colOff>177800</xdr:colOff>
      <xdr:row>108</xdr:row>
      <xdr:rowOff>3048</xdr:rowOff>
    </xdr:to>
    <xdr:cxnSp macro="">
      <xdr:nvCxnSpPr>
        <xdr:cNvPr id="750" name="直線コネクタ 749"/>
        <xdr:cNvCxnSpPr/>
      </xdr:nvCxnSpPr>
      <xdr:spPr>
        <a:xfrm flipV="1">
          <a:off x="17988280" y="1810854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125603</xdr:rowOff>
    </xdr:from>
    <xdr:to>
      <xdr:col>102</xdr:col>
      <xdr:colOff>165100</xdr:colOff>
      <xdr:row>108</xdr:row>
      <xdr:rowOff>55753</xdr:rowOff>
    </xdr:to>
    <xdr:sp macro="" textlink="">
      <xdr:nvSpPr>
        <xdr:cNvPr id="751" name="楕円 750"/>
        <xdr:cNvSpPr/>
      </xdr:nvSpPr>
      <xdr:spPr>
        <a:xfrm>
          <a:off x="17162780" y="18063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xdr:rowOff>
    </xdr:from>
    <xdr:to>
      <xdr:col>107</xdr:col>
      <xdr:colOff>50800</xdr:colOff>
      <xdr:row>108</xdr:row>
      <xdr:rowOff>4953</xdr:rowOff>
    </xdr:to>
    <xdr:cxnSp macro="">
      <xdr:nvCxnSpPr>
        <xdr:cNvPr id="752" name="直線コネクタ 751"/>
        <xdr:cNvCxnSpPr/>
      </xdr:nvCxnSpPr>
      <xdr:spPr>
        <a:xfrm flipV="1">
          <a:off x="17213580" y="18108168"/>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128651</xdr:rowOff>
    </xdr:from>
    <xdr:to>
      <xdr:col>98</xdr:col>
      <xdr:colOff>38100</xdr:colOff>
      <xdr:row>108</xdr:row>
      <xdr:rowOff>58801</xdr:rowOff>
    </xdr:to>
    <xdr:sp macro="" textlink="">
      <xdr:nvSpPr>
        <xdr:cNvPr id="753" name="楕円 752"/>
        <xdr:cNvSpPr/>
      </xdr:nvSpPr>
      <xdr:spPr>
        <a:xfrm>
          <a:off x="16388080" y="180661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4953</xdr:rowOff>
    </xdr:from>
    <xdr:to>
      <xdr:col>102</xdr:col>
      <xdr:colOff>114300</xdr:colOff>
      <xdr:row>108</xdr:row>
      <xdr:rowOff>8001</xdr:rowOff>
    </xdr:to>
    <xdr:cxnSp macro="">
      <xdr:nvCxnSpPr>
        <xdr:cNvPr id="754" name="直線コネクタ 753"/>
        <xdr:cNvCxnSpPr/>
      </xdr:nvCxnSpPr>
      <xdr:spPr>
        <a:xfrm flipV="1">
          <a:off x="16431260" y="18110073"/>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55" name="n_1aveValue【公民館】&#10;一人当たり面積"/>
        <xdr:cNvSpPr txBox="1"/>
      </xdr:nvSpPr>
      <xdr:spPr>
        <a:xfrm>
          <a:off x="18561127" y="1781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6" name="n_2aveValue【公民館】&#10;一人当たり面積"/>
        <xdr:cNvSpPr txBox="1"/>
      </xdr:nvSpPr>
      <xdr:spPr>
        <a:xfrm>
          <a:off x="17776267" y="178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7" name="n_3aveValue【公民館】&#10;一人当たり面積"/>
        <xdr:cNvSpPr txBox="1"/>
      </xdr:nvSpPr>
      <xdr:spPr>
        <a:xfrm>
          <a:off x="17001567" y="178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8" name="n_4aveValue【公民館】&#10;一人当たり面積"/>
        <xdr:cNvSpPr txBox="1"/>
      </xdr:nvSpPr>
      <xdr:spPr>
        <a:xfrm>
          <a:off x="16226867" y="178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41546</xdr:rowOff>
    </xdr:from>
    <xdr:ext cx="469744" cy="259045"/>
    <xdr:sp macro="" textlink="">
      <xdr:nvSpPr>
        <xdr:cNvPr id="759" name="n_1mainValue【公民館】&#10;一人当たり面積"/>
        <xdr:cNvSpPr txBox="1"/>
      </xdr:nvSpPr>
      <xdr:spPr>
        <a:xfrm>
          <a:off x="18561127" y="181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44975</xdr:rowOff>
    </xdr:from>
    <xdr:ext cx="469744" cy="259045"/>
    <xdr:sp macro="" textlink="">
      <xdr:nvSpPr>
        <xdr:cNvPr id="760" name="n_2mainValue【公民館】&#10;一人当たり面積"/>
        <xdr:cNvSpPr txBox="1"/>
      </xdr:nvSpPr>
      <xdr:spPr>
        <a:xfrm>
          <a:off x="1777626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46880</xdr:rowOff>
    </xdr:from>
    <xdr:ext cx="469744" cy="259045"/>
    <xdr:sp macro="" textlink="">
      <xdr:nvSpPr>
        <xdr:cNvPr id="761" name="n_3mainValue【公民館】&#10;一人当たり面積"/>
        <xdr:cNvSpPr txBox="1"/>
      </xdr:nvSpPr>
      <xdr:spPr>
        <a:xfrm>
          <a:off x="17001567" y="1815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49928</xdr:rowOff>
    </xdr:from>
    <xdr:ext cx="469744" cy="259045"/>
    <xdr:sp macro="" textlink="">
      <xdr:nvSpPr>
        <xdr:cNvPr id="762" name="n_4mainValue【公民館】&#10;一人当たり面積"/>
        <xdr:cNvSpPr txBox="1"/>
      </xdr:nvSpPr>
      <xdr:spPr>
        <a:xfrm>
          <a:off x="16226867" y="1815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認定こども園・幼稚園・保育所、公民館で、特に低くなっている施設は、学校施設となっている。学校施設につ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年度に関ケ原小学校、平成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関ケ原中学校の建て替えを完了したことにより、類似団体平均を大きく下回っている。公営住宅については、管理する全戸において耐用年数を経過しており、中山住宅については、新規入居者募集を停止し、随時取り壊しを行っているところであり、入居住宅については、修繕にて対応している。御祭田住宅・天満住宅については、今後大規模修繕を検討している。認定こども園の有形固定資産減価償却率については</a:t>
          </a:r>
          <a:r>
            <a:rPr kumimoji="1" lang="en-US" altLang="ja-JP" sz="1100">
              <a:solidFill>
                <a:schemeClr val="dk1"/>
              </a:solidFill>
              <a:effectLst/>
              <a:latin typeface="+mn-lt"/>
              <a:ea typeface="+mn-ea"/>
              <a:cs typeface="+mn-cs"/>
            </a:rPr>
            <a:t>98.5</a:t>
          </a:r>
          <a:r>
            <a:rPr kumimoji="1" lang="ja-JP" altLang="ja-JP" sz="1100">
              <a:solidFill>
                <a:schemeClr val="dk1"/>
              </a:solidFill>
              <a:effectLst/>
              <a:latin typeface="+mn-lt"/>
              <a:ea typeface="+mn-ea"/>
              <a:cs typeface="+mn-cs"/>
            </a:rPr>
            <a:t>％、公民館の有形固定資産減価償却率については</a:t>
          </a:r>
          <a:r>
            <a:rPr kumimoji="1" lang="en-US" altLang="ja-JP" sz="1100">
              <a:solidFill>
                <a:schemeClr val="dk1"/>
              </a:solidFill>
              <a:effectLst/>
              <a:latin typeface="+mn-lt"/>
              <a:ea typeface="+mn-ea"/>
              <a:cs typeface="+mn-cs"/>
            </a:rPr>
            <a:t>92.1</a:t>
          </a:r>
          <a:r>
            <a:rPr kumimoji="1" lang="ja-JP" altLang="ja-JP" sz="1100">
              <a:solidFill>
                <a:schemeClr val="dk1"/>
              </a:solidFill>
              <a:effectLst/>
              <a:latin typeface="+mn-lt"/>
              <a:ea typeface="+mn-ea"/>
              <a:cs typeface="+mn-cs"/>
            </a:rPr>
            <a:t>％となっており、認定こども園は、集約し建替え、公民館については、既存施設への機能移転や建替えの検討を進めているところである。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6,645
6,492
49.28
4,645,157
4,258,046
381,324
3,063,558
3,663,609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xdr:cNvCxnSpPr/>
      </xdr:nvCxnSpPr>
      <xdr:spPr>
        <a:xfrm flipV="1">
          <a:off x="4086225" y="5578928"/>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12496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020820" y="693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xdr:cNvSpPr txBox="1"/>
      </xdr:nvSpPr>
      <xdr:spPr>
        <a:xfrm>
          <a:off x="4124960" y="53617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xdr:cNvCxnSpPr/>
      </xdr:nvCxnSpPr>
      <xdr:spPr>
        <a:xfrm>
          <a:off x="4020820" y="557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xdr:cNvSpPr txBox="1"/>
      </xdr:nvSpPr>
      <xdr:spPr>
        <a:xfrm>
          <a:off x="4124960" y="607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03606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312160" y="6249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xdr:cNvSpPr/>
      </xdr:nvSpPr>
      <xdr:spPr>
        <a:xfrm>
          <a:off x="2514600" y="626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xdr:cNvSpPr/>
      </xdr:nvSpPr>
      <xdr:spPr>
        <a:xfrm>
          <a:off x="173990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xdr:cNvSpPr/>
      </xdr:nvSpPr>
      <xdr:spPr>
        <a:xfrm>
          <a:off x="965200" y="60816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xdr:cNvSpPr/>
      </xdr:nvSpPr>
      <xdr:spPr>
        <a:xfrm>
          <a:off x="403606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5" name="【図書館】&#10;有形固定資産減価償却率該当値テキスト"/>
        <xdr:cNvSpPr txBox="1"/>
      </xdr:nvSpPr>
      <xdr:spPr>
        <a:xfrm>
          <a:off x="4124960"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165826</xdr:rowOff>
    </xdr:from>
    <xdr:to>
      <xdr:col>20</xdr:col>
      <xdr:colOff>38100</xdr:colOff>
      <xdr:row>38</xdr:row>
      <xdr:rowOff>95976</xdr:rowOff>
    </xdr:to>
    <xdr:sp macro="" textlink="">
      <xdr:nvSpPr>
        <xdr:cNvPr id="76" name="楕円 75"/>
        <xdr:cNvSpPr/>
      </xdr:nvSpPr>
      <xdr:spPr>
        <a:xfrm>
          <a:off x="3312160" y="6368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45176</xdr:rowOff>
    </xdr:from>
    <xdr:to>
      <xdr:col>24</xdr:col>
      <xdr:colOff>63500</xdr:colOff>
      <xdr:row>38</xdr:row>
      <xdr:rowOff>76200</xdr:rowOff>
    </xdr:to>
    <xdr:cxnSp macro="">
      <xdr:nvCxnSpPr>
        <xdr:cNvPr id="77" name="直線コネクタ 76"/>
        <xdr:cNvCxnSpPr/>
      </xdr:nvCxnSpPr>
      <xdr:spPr>
        <a:xfrm>
          <a:off x="3355340" y="6415496"/>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8" name="楕円 77"/>
        <xdr:cNvSpPr/>
      </xdr:nvSpPr>
      <xdr:spPr>
        <a:xfrm>
          <a:off x="2514600" y="6335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12519</xdr:rowOff>
    </xdr:from>
    <xdr:to>
      <xdr:col>19</xdr:col>
      <xdr:colOff>177800</xdr:colOff>
      <xdr:row>38</xdr:row>
      <xdr:rowOff>45176</xdr:rowOff>
    </xdr:to>
    <xdr:cxnSp macro="">
      <xdr:nvCxnSpPr>
        <xdr:cNvPr id="79" name="直線コネクタ 78"/>
        <xdr:cNvCxnSpPr/>
      </xdr:nvCxnSpPr>
      <xdr:spPr>
        <a:xfrm>
          <a:off x="2565400" y="638283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80" name="楕円 79"/>
        <xdr:cNvSpPr/>
      </xdr:nvSpPr>
      <xdr:spPr>
        <a:xfrm>
          <a:off x="173990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12519</xdr:rowOff>
    </xdr:to>
    <xdr:cxnSp macro="">
      <xdr:nvCxnSpPr>
        <xdr:cNvPr id="81" name="直線コネクタ 80"/>
        <xdr:cNvCxnSpPr/>
      </xdr:nvCxnSpPr>
      <xdr:spPr>
        <a:xfrm>
          <a:off x="1790700" y="6377940"/>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92347</xdr:rowOff>
    </xdr:from>
    <xdr:to>
      <xdr:col>6</xdr:col>
      <xdr:colOff>38100</xdr:colOff>
      <xdr:row>38</xdr:row>
      <xdr:rowOff>22497</xdr:rowOff>
    </xdr:to>
    <xdr:sp macro="" textlink="">
      <xdr:nvSpPr>
        <xdr:cNvPr id="82" name="楕円 81"/>
        <xdr:cNvSpPr/>
      </xdr:nvSpPr>
      <xdr:spPr>
        <a:xfrm>
          <a:off x="965200" y="62950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143147</xdr:rowOff>
    </xdr:from>
    <xdr:to>
      <xdr:col>10</xdr:col>
      <xdr:colOff>114300</xdr:colOff>
      <xdr:row>38</xdr:row>
      <xdr:rowOff>7620</xdr:rowOff>
    </xdr:to>
    <xdr:cxnSp macro="">
      <xdr:nvCxnSpPr>
        <xdr:cNvPr id="83" name="直線コネクタ 82"/>
        <xdr:cNvCxnSpPr/>
      </xdr:nvCxnSpPr>
      <xdr:spPr>
        <a:xfrm>
          <a:off x="1008380" y="6345827"/>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xdr:cNvSpPr txBox="1"/>
      </xdr:nvSpPr>
      <xdr:spPr>
        <a:xfrm>
          <a:off x="317056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xdr:cNvSpPr txBox="1"/>
      </xdr:nvSpPr>
      <xdr:spPr>
        <a:xfrm>
          <a:off x="238570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xdr:cNvSpPr txBox="1"/>
      </xdr:nvSpPr>
      <xdr:spPr>
        <a:xfrm>
          <a:off x="161100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xdr:cNvSpPr txBox="1"/>
      </xdr:nvSpPr>
      <xdr:spPr>
        <a:xfrm>
          <a:off x="836304"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87103</xdr:rowOff>
    </xdr:from>
    <xdr:ext cx="405111" cy="259045"/>
    <xdr:sp macro="" textlink="">
      <xdr:nvSpPr>
        <xdr:cNvPr id="88" name="n_1mainValue【図書館】&#10;有形固定資産減価償却率"/>
        <xdr:cNvSpPr txBox="1"/>
      </xdr:nvSpPr>
      <xdr:spPr>
        <a:xfrm>
          <a:off x="3170564" y="645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54446</xdr:rowOff>
    </xdr:from>
    <xdr:ext cx="405111" cy="259045"/>
    <xdr:sp macro="" textlink="">
      <xdr:nvSpPr>
        <xdr:cNvPr id="89" name="n_2mainValue【図書館】&#10;有形固定資産減価償却率"/>
        <xdr:cNvSpPr txBox="1"/>
      </xdr:nvSpPr>
      <xdr:spPr>
        <a:xfrm>
          <a:off x="2385704" y="642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90" name="n_3mainValue【図書館】&#10;有形固定資産減価償却率"/>
        <xdr:cNvSpPr txBox="1"/>
      </xdr:nvSpPr>
      <xdr:spPr>
        <a:xfrm>
          <a:off x="161100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13624</xdr:rowOff>
    </xdr:from>
    <xdr:ext cx="405111" cy="259045"/>
    <xdr:sp macro="" textlink="">
      <xdr:nvSpPr>
        <xdr:cNvPr id="91" name="n_4mainValue【図書館】&#10;有形固定資産減価償却率"/>
        <xdr:cNvSpPr txBox="1"/>
      </xdr:nvSpPr>
      <xdr:spPr>
        <a:xfrm>
          <a:off x="836304" y="638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xdr:cNvCxnSpPr/>
      </xdr:nvCxnSpPr>
      <xdr:spPr>
        <a:xfrm flipV="1">
          <a:off x="9219565" y="55740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xdr:cNvSpPr txBox="1"/>
      </xdr:nvSpPr>
      <xdr:spPr>
        <a:xfrm>
          <a:off x="92583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xdr:cNvCxnSpPr/>
      </xdr:nvCxnSpPr>
      <xdr:spPr>
        <a:xfrm>
          <a:off x="915416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xdr:cNvSpPr txBox="1"/>
      </xdr:nvSpPr>
      <xdr:spPr>
        <a:xfrm>
          <a:off x="9258300" y="643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xdr:cNvSpPr/>
      </xdr:nvSpPr>
      <xdr:spPr>
        <a:xfrm>
          <a:off x="9192260" y="65780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xdr:cNvSpPr/>
      </xdr:nvSpPr>
      <xdr:spPr>
        <a:xfrm>
          <a:off x="8445500" y="65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xdr:cNvSpPr/>
      </xdr:nvSpPr>
      <xdr:spPr>
        <a:xfrm>
          <a:off x="7670800" y="6649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xdr:cNvSpPr/>
      </xdr:nvSpPr>
      <xdr:spPr>
        <a:xfrm>
          <a:off x="687324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xdr:cNvSpPr/>
      </xdr:nvSpPr>
      <xdr:spPr>
        <a:xfrm>
          <a:off x="6098540" y="6633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87449</xdr:rowOff>
    </xdr:from>
    <xdr:to>
      <xdr:col>55</xdr:col>
      <xdr:colOff>50800</xdr:colOff>
      <xdr:row>41</xdr:row>
      <xdr:rowOff>17599</xdr:rowOff>
    </xdr:to>
    <xdr:sp macro="" textlink="">
      <xdr:nvSpPr>
        <xdr:cNvPr id="133" name="楕円 132"/>
        <xdr:cNvSpPr/>
      </xdr:nvSpPr>
      <xdr:spPr>
        <a:xfrm>
          <a:off x="9192260" y="67930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65876</xdr:rowOff>
    </xdr:from>
    <xdr:ext cx="469744" cy="259045"/>
    <xdr:sp macro="" textlink="">
      <xdr:nvSpPr>
        <xdr:cNvPr id="134" name="【図書館】&#10;一人当たり面積該当値テキスト"/>
        <xdr:cNvSpPr txBox="1"/>
      </xdr:nvSpPr>
      <xdr:spPr>
        <a:xfrm>
          <a:off x="9258300" y="677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5" name="楕円 134"/>
        <xdr:cNvSpPr/>
      </xdr:nvSpPr>
      <xdr:spPr>
        <a:xfrm>
          <a:off x="844550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138249</xdr:rowOff>
    </xdr:from>
    <xdr:to>
      <xdr:col>55</xdr:col>
      <xdr:colOff>0</xdr:colOff>
      <xdr:row>40</xdr:row>
      <xdr:rowOff>144780</xdr:rowOff>
    </xdr:to>
    <xdr:cxnSp macro="">
      <xdr:nvCxnSpPr>
        <xdr:cNvPr id="136" name="直線コネクタ 135"/>
        <xdr:cNvCxnSpPr/>
      </xdr:nvCxnSpPr>
      <xdr:spPr>
        <a:xfrm flipV="1">
          <a:off x="8496300" y="6843849"/>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100512</xdr:rowOff>
    </xdr:from>
    <xdr:to>
      <xdr:col>46</xdr:col>
      <xdr:colOff>38100</xdr:colOff>
      <xdr:row>41</xdr:row>
      <xdr:rowOff>30662</xdr:rowOff>
    </xdr:to>
    <xdr:sp macro="" textlink="">
      <xdr:nvSpPr>
        <xdr:cNvPr id="137" name="楕円 136"/>
        <xdr:cNvSpPr/>
      </xdr:nvSpPr>
      <xdr:spPr>
        <a:xfrm>
          <a:off x="7670800" y="6806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151312</xdr:rowOff>
    </xdr:to>
    <xdr:cxnSp macro="">
      <xdr:nvCxnSpPr>
        <xdr:cNvPr id="138" name="直線コネクタ 137"/>
        <xdr:cNvCxnSpPr/>
      </xdr:nvCxnSpPr>
      <xdr:spPr>
        <a:xfrm flipV="1">
          <a:off x="7713980" y="6850380"/>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103777</xdr:rowOff>
    </xdr:from>
    <xdr:to>
      <xdr:col>41</xdr:col>
      <xdr:colOff>101600</xdr:colOff>
      <xdr:row>41</xdr:row>
      <xdr:rowOff>33927</xdr:rowOff>
    </xdr:to>
    <xdr:sp macro="" textlink="">
      <xdr:nvSpPr>
        <xdr:cNvPr id="139" name="楕円 138"/>
        <xdr:cNvSpPr/>
      </xdr:nvSpPr>
      <xdr:spPr>
        <a:xfrm>
          <a:off x="6873240" y="6809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151312</xdr:rowOff>
    </xdr:from>
    <xdr:to>
      <xdr:col>45</xdr:col>
      <xdr:colOff>177800</xdr:colOff>
      <xdr:row>40</xdr:row>
      <xdr:rowOff>154577</xdr:rowOff>
    </xdr:to>
    <xdr:cxnSp macro="">
      <xdr:nvCxnSpPr>
        <xdr:cNvPr id="140" name="直線コネクタ 139"/>
        <xdr:cNvCxnSpPr/>
      </xdr:nvCxnSpPr>
      <xdr:spPr>
        <a:xfrm flipV="1">
          <a:off x="6924040" y="6856912"/>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110309</xdr:rowOff>
    </xdr:from>
    <xdr:to>
      <xdr:col>36</xdr:col>
      <xdr:colOff>165100</xdr:colOff>
      <xdr:row>41</xdr:row>
      <xdr:rowOff>40459</xdr:rowOff>
    </xdr:to>
    <xdr:sp macro="" textlink="">
      <xdr:nvSpPr>
        <xdr:cNvPr id="141" name="楕円 140"/>
        <xdr:cNvSpPr/>
      </xdr:nvSpPr>
      <xdr:spPr>
        <a:xfrm>
          <a:off x="6098540" y="6815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154577</xdr:rowOff>
    </xdr:from>
    <xdr:to>
      <xdr:col>41</xdr:col>
      <xdr:colOff>50800</xdr:colOff>
      <xdr:row>40</xdr:row>
      <xdr:rowOff>161109</xdr:rowOff>
    </xdr:to>
    <xdr:cxnSp macro="">
      <xdr:nvCxnSpPr>
        <xdr:cNvPr id="142" name="直線コネクタ 141"/>
        <xdr:cNvCxnSpPr/>
      </xdr:nvCxnSpPr>
      <xdr:spPr>
        <a:xfrm flipV="1">
          <a:off x="6149340" y="6860177"/>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xdr:cNvSpPr txBox="1"/>
      </xdr:nvSpPr>
      <xdr:spPr>
        <a:xfrm>
          <a:off x="8271587" y="63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xdr:cNvSpPr txBox="1"/>
      </xdr:nvSpPr>
      <xdr:spPr>
        <a:xfrm>
          <a:off x="7509587" y="64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xdr:cNvSpPr txBox="1"/>
      </xdr:nvSpPr>
      <xdr:spPr>
        <a:xfrm>
          <a:off x="671202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xdr:cNvSpPr txBox="1"/>
      </xdr:nvSpPr>
      <xdr:spPr>
        <a:xfrm>
          <a:off x="593732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7" name="n_1mainValue【図書館】&#10;一人当たり面積"/>
        <xdr:cNvSpPr txBox="1"/>
      </xdr:nvSpPr>
      <xdr:spPr>
        <a:xfrm>
          <a:off x="827158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21789</xdr:rowOff>
    </xdr:from>
    <xdr:ext cx="469744" cy="259045"/>
    <xdr:sp macro="" textlink="">
      <xdr:nvSpPr>
        <xdr:cNvPr id="148" name="n_2mainValue【図書館】&#10;一人当たり面積"/>
        <xdr:cNvSpPr txBox="1"/>
      </xdr:nvSpPr>
      <xdr:spPr>
        <a:xfrm>
          <a:off x="7509587" y="689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25054</xdr:rowOff>
    </xdr:from>
    <xdr:ext cx="469744" cy="259045"/>
    <xdr:sp macro="" textlink="">
      <xdr:nvSpPr>
        <xdr:cNvPr id="149" name="n_3mainValue【図書館】&#10;一人当たり面積"/>
        <xdr:cNvSpPr txBox="1"/>
      </xdr:nvSpPr>
      <xdr:spPr>
        <a:xfrm>
          <a:off x="6712027" y="689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31586</xdr:rowOff>
    </xdr:from>
    <xdr:ext cx="469744" cy="259045"/>
    <xdr:sp macro="" textlink="">
      <xdr:nvSpPr>
        <xdr:cNvPr id="150" name="n_4mainValue【図書館】&#10;一人当たり面積"/>
        <xdr:cNvSpPr txBox="1"/>
      </xdr:nvSpPr>
      <xdr:spPr>
        <a:xfrm>
          <a:off x="5937327" y="690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xdr:cNvCxnSpPr/>
      </xdr:nvCxnSpPr>
      <xdr:spPr>
        <a:xfrm flipV="1">
          <a:off x="4086225" y="935899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xdr:cNvSpPr txBox="1"/>
      </xdr:nvSpPr>
      <xdr:spPr>
        <a:xfrm>
          <a:off x="4124960" y="91380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xdr:cNvCxnSpPr/>
      </xdr:nvCxnSpPr>
      <xdr:spPr>
        <a:xfrm>
          <a:off x="4020820" y="9358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xdr:cNvSpPr txBox="1"/>
      </xdr:nvSpPr>
      <xdr:spPr>
        <a:xfrm>
          <a:off x="4124960" y="1019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xdr:cNvSpPr/>
      </xdr:nvSpPr>
      <xdr:spPr>
        <a:xfrm>
          <a:off x="403606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xdr:cNvSpPr/>
      </xdr:nvSpPr>
      <xdr:spPr>
        <a:xfrm>
          <a:off x="3312160" y="103711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xdr:cNvSpPr/>
      </xdr:nvSpPr>
      <xdr:spPr>
        <a:xfrm>
          <a:off x="251460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xdr:cNvSpPr/>
      </xdr:nvSpPr>
      <xdr:spPr>
        <a:xfrm>
          <a:off x="1739900" y="1028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xdr:cNvSpPr/>
      </xdr:nvSpPr>
      <xdr:spPr>
        <a:xfrm>
          <a:off x="96520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158206</xdr:rowOff>
    </xdr:from>
    <xdr:to>
      <xdr:col>24</xdr:col>
      <xdr:colOff>114300</xdr:colOff>
      <xdr:row>64</xdr:row>
      <xdr:rowOff>88356</xdr:rowOff>
    </xdr:to>
    <xdr:sp macro="" textlink="">
      <xdr:nvSpPr>
        <xdr:cNvPr id="192" name="楕円 191"/>
        <xdr:cNvSpPr/>
      </xdr:nvSpPr>
      <xdr:spPr>
        <a:xfrm>
          <a:off x="4036060" y="10719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73133</xdr:rowOff>
    </xdr:from>
    <xdr:ext cx="405111" cy="259045"/>
    <xdr:sp macro="" textlink="">
      <xdr:nvSpPr>
        <xdr:cNvPr id="193" name="【体育館・プール】&#10;有形固定資産減価償却率該当値テキスト"/>
        <xdr:cNvSpPr txBox="1"/>
      </xdr:nvSpPr>
      <xdr:spPr>
        <a:xfrm>
          <a:off x="4124960" y="1063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127181</xdr:rowOff>
    </xdr:from>
    <xdr:to>
      <xdr:col>20</xdr:col>
      <xdr:colOff>38100</xdr:colOff>
      <xdr:row>64</xdr:row>
      <xdr:rowOff>57331</xdr:rowOff>
    </xdr:to>
    <xdr:sp macro="" textlink="">
      <xdr:nvSpPr>
        <xdr:cNvPr id="194" name="楕円 193"/>
        <xdr:cNvSpPr/>
      </xdr:nvSpPr>
      <xdr:spPr>
        <a:xfrm>
          <a:off x="3312160" y="106885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6531</xdr:rowOff>
    </xdr:from>
    <xdr:to>
      <xdr:col>24</xdr:col>
      <xdr:colOff>63500</xdr:colOff>
      <xdr:row>64</xdr:row>
      <xdr:rowOff>37556</xdr:rowOff>
    </xdr:to>
    <xdr:cxnSp macro="">
      <xdr:nvCxnSpPr>
        <xdr:cNvPr id="195" name="直線コネクタ 194"/>
        <xdr:cNvCxnSpPr/>
      </xdr:nvCxnSpPr>
      <xdr:spPr>
        <a:xfrm>
          <a:off x="3355340" y="10735491"/>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96157</xdr:rowOff>
    </xdr:from>
    <xdr:to>
      <xdr:col>15</xdr:col>
      <xdr:colOff>101600</xdr:colOff>
      <xdr:row>64</xdr:row>
      <xdr:rowOff>26307</xdr:rowOff>
    </xdr:to>
    <xdr:sp macro="" textlink="">
      <xdr:nvSpPr>
        <xdr:cNvPr id="196" name="楕円 195"/>
        <xdr:cNvSpPr/>
      </xdr:nvSpPr>
      <xdr:spPr>
        <a:xfrm>
          <a:off x="2514600" y="10657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146957</xdr:rowOff>
    </xdr:from>
    <xdr:to>
      <xdr:col>19</xdr:col>
      <xdr:colOff>177800</xdr:colOff>
      <xdr:row>64</xdr:row>
      <xdr:rowOff>6531</xdr:rowOff>
    </xdr:to>
    <xdr:cxnSp macro="">
      <xdr:nvCxnSpPr>
        <xdr:cNvPr id="197" name="直線コネクタ 196"/>
        <xdr:cNvCxnSpPr/>
      </xdr:nvCxnSpPr>
      <xdr:spPr>
        <a:xfrm>
          <a:off x="2565400" y="10708277"/>
          <a:ext cx="78994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65133</xdr:rowOff>
    </xdr:from>
    <xdr:to>
      <xdr:col>10</xdr:col>
      <xdr:colOff>165100</xdr:colOff>
      <xdr:row>63</xdr:row>
      <xdr:rowOff>166733</xdr:rowOff>
    </xdr:to>
    <xdr:sp macro="" textlink="">
      <xdr:nvSpPr>
        <xdr:cNvPr id="198" name="楕円 197"/>
        <xdr:cNvSpPr/>
      </xdr:nvSpPr>
      <xdr:spPr>
        <a:xfrm>
          <a:off x="17399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115933</xdr:rowOff>
    </xdr:from>
    <xdr:to>
      <xdr:col>15</xdr:col>
      <xdr:colOff>50800</xdr:colOff>
      <xdr:row>63</xdr:row>
      <xdr:rowOff>146957</xdr:rowOff>
    </xdr:to>
    <xdr:cxnSp macro="">
      <xdr:nvCxnSpPr>
        <xdr:cNvPr id="199" name="直線コネクタ 198"/>
        <xdr:cNvCxnSpPr/>
      </xdr:nvCxnSpPr>
      <xdr:spPr>
        <a:xfrm>
          <a:off x="1790700" y="10677253"/>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35741</xdr:rowOff>
    </xdr:from>
    <xdr:to>
      <xdr:col>6</xdr:col>
      <xdr:colOff>38100</xdr:colOff>
      <xdr:row>63</xdr:row>
      <xdr:rowOff>137341</xdr:rowOff>
    </xdr:to>
    <xdr:sp macro="" textlink="">
      <xdr:nvSpPr>
        <xdr:cNvPr id="200" name="楕円 199"/>
        <xdr:cNvSpPr/>
      </xdr:nvSpPr>
      <xdr:spPr>
        <a:xfrm>
          <a:off x="965200" y="105970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86541</xdr:rowOff>
    </xdr:from>
    <xdr:to>
      <xdr:col>10</xdr:col>
      <xdr:colOff>114300</xdr:colOff>
      <xdr:row>63</xdr:row>
      <xdr:rowOff>115933</xdr:rowOff>
    </xdr:to>
    <xdr:cxnSp macro="">
      <xdr:nvCxnSpPr>
        <xdr:cNvPr id="201" name="直線コネクタ 200"/>
        <xdr:cNvCxnSpPr/>
      </xdr:nvCxnSpPr>
      <xdr:spPr>
        <a:xfrm>
          <a:off x="1008380" y="10647861"/>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xdr:cNvSpPr txBox="1"/>
      </xdr:nvSpPr>
      <xdr:spPr>
        <a:xfrm>
          <a:off x="317056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xdr:cNvSpPr txBox="1"/>
      </xdr:nvSpPr>
      <xdr:spPr>
        <a:xfrm>
          <a:off x="238570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xdr:cNvSpPr txBox="1"/>
      </xdr:nvSpPr>
      <xdr:spPr>
        <a:xfrm>
          <a:off x="161100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xdr:cNvSpPr txBox="1"/>
      </xdr:nvSpPr>
      <xdr:spPr>
        <a:xfrm>
          <a:off x="836304" y="1004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48458</xdr:rowOff>
    </xdr:from>
    <xdr:ext cx="405111" cy="259045"/>
    <xdr:sp macro="" textlink="">
      <xdr:nvSpPr>
        <xdr:cNvPr id="206" name="n_1mainValue【体育館・プール】&#10;有形固定資産減価償却率"/>
        <xdr:cNvSpPr txBox="1"/>
      </xdr:nvSpPr>
      <xdr:spPr>
        <a:xfrm>
          <a:off x="3170564" y="107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17434</xdr:rowOff>
    </xdr:from>
    <xdr:ext cx="405111" cy="259045"/>
    <xdr:sp macro="" textlink="">
      <xdr:nvSpPr>
        <xdr:cNvPr id="207" name="n_2mainValue【体育館・プール】&#10;有形固定資産減価償却率"/>
        <xdr:cNvSpPr txBox="1"/>
      </xdr:nvSpPr>
      <xdr:spPr>
        <a:xfrm>
          <a:off x="2385704" y="107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157860</xdr:rowOff>
    </xdr:from>
    <xdr:ext cx="405111" cy="259045"/>
    <xdr:sp macro="" textlink="">
      <xdr:nvSpPr>
        <xdr:cNvPr id="208" name="n_3mainValue【体育館・プール】&#10;有形固定資産減価償却率"/>
        <xdr:cNvSpPr txBox="1"/>
      </xdr:nvSpPr>
      <xdr:spPr>
        <a:xfrm>
          <a:off x="161100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128468</xdr:rowOff>
    </xdr:from>
    <xdr:ext cx="405111" cy="259045"/>
    <xdr:sp macro="" textlink="">
      <xdr:nvSpPr>
        <xdr:cNvPr id="209" name="n_4mainValue【体育館・プール】&#10;有形固定資産減価償却率"/>
        <xdr:cNvSpPr txBox="1"/>
      </xdr:nvSpPr>
      <xdr:spPr>
        <a:xfrm>
          <a:off x="836304" y="1068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xdr:cNvCxnSpPr/>
      </xdr:nvCxnSpPr>
      <xdr:spPr>
        <a:xfrm flipV="1">
          <a:off x="9219565" y="9186454"/>
          <a:ext cx="0" cy="154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xdr:cNvSpPr txBox="1"/>
      </xdr:nvSpPr>
      <xdr:spPr>
        <a:xfrm>
          <a:off x="9258300"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xdr:cNvCxnSpPr/>
      </xdr:nvCxnSpPr>
      <xdr:spPr>
        <a:xfrm>
          <a:off x="9154160" y="10728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xdr:cNvSpPr txBox="1"/>
      </xdr:nvSpPr>
      <xdr:spPr>
        <a:xfrm>
          <a:off x="9258300" y="89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xdr:cNvCxnSpPr/>
      </xdr:nvCxnSpPr>
      <xdr:spPr>
        <a:xfrm>
          <a:off x="9154160" y="9186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xdr:cNvSpPr txBox="1"/>
      </xdr:nvSpPr>
      <xdr:spPr>
        <a:xfrm>
          <a:off x="9258300" y="10019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xdr:cNvSpPr/>
      </xdr:nvSpPr>
      <xdr:spPr>
        <a:xfrm>
          <a:off x="919226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xdr:cNvSpPr/>
      </xdr:nvSpPr>
      <xdr:spPr>
        <a:xfrm>
          <a:off x="844550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xdr:cNvSpPr/>
      </xdr:nvSpPr>
      <xdr:spPr>
        <a:xfrm>
          <a:off x="7670800" y="10195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xdr:cNvSpPr/>
      </xdr:nvSpPr>
      <xdr:spPr>
        <a:xfrm>
          <a:off x="6873240" y="10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xdr:cNvSpPr/>
      </xdr:nvSpPr>
      <xdr:spPr>
        <a:xfrm>
          <a:off x="6098540" y="10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62412</xdr:rowOff>
    </xdr:from>
    <xdr:to>
      <xdr:col>55</xdr:col>
      <xdr:colOff>50800</xdr:colOff>
      <xdr:row>62</xdr:row>
      <xdr:rowOff>164012</xdr:rowOff>
    </xdr:to>
    <xdr:sp macro="" textlink="">
      <xdr:nvSpPr>
        <xdr:cNvPr id="251" name="楕円 250"/>
        <xdr:cNvSpPr/>
      </xdr:nvSpPr>
      <xdr:spPr>
        <a:xfrm>
          <a:off x="9192260" y="104560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40839</xdr:rowOff>
    </xdr:from>
    <xdr:ext cx="469744" cy="259045"/>
    <xdr:sp macro="" textlink="">
      <xdr:nvSpPr>
        <xdr:cNvPr id="252" name="【体育館・プール】&#10;一人当たり面積該当値テキスト"/>
        <xdr:cNvSpPr txBox="1"/>
      </xdr:nvSpPr>
      <xdr:spPr>
        <a:xfrm>
          <a:off x="9258300" y="1043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73297</xdr:rowOff>
    </xdr:from>
    <xdr:to>
      <xdr:col>50</xdr:col>
      <xdr:colOff>165100</xdr:colOff>
      <xdr:row>63</xdr:row>
      <xdr:rowOff>3447</xdr:rowOff>
    </xdr:to>
    <xdr:sp macro="" textlink="">
      <xdr:nvSpPr>
        <xdr:cNvPr id="253" name="楕円 252"/>
        <xdr:cNvSpPr/>
      </xdr:nvSpPr>
      <xdr:spPr>
        <a:xfrm>
          <a:off x="8445500" y="10466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113212</xdr:rowOff>
    </xdr:from>
    <xdr:to>
      <xdr:col>55</xdr:col>
      <xdr:colOff>0</xdr:colOff>
      <xdr:row>62</xdr:row>
      <xdr:rowOff>124097</xdr:rowOff>
    </xdr:to>
    <xdr:cxnSp macro="">
      <xdr:nvCxnSpPr>
        <xdr:cNvPr id="254" name="直線コネクタ 253"/>
        <xdr:cNvCxnSpPr/>
      </xdr:nvCxnSpPr>
      <xdr:spPr>
        <a:xfrm flipV="1">
          <a:off x="8496300" y="10506892"/>
          <a:ext cx="7239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80917</xdr:rowOff>
    </xdr:from>
    <xdr:to>
      <xdr:col>46</xdr:col>
      <xdr:colOff>38100</xdr:colOff>
      <xdr:row>63</xdr:row>
      <xdr:rowOff>11067</xdr:rowOff>
    </xdr:to>
    <xdr:sp macro="" textlink="">
      <xdr:nvSpPr>
        <xdr:cNvPr id="255" name="楕円 254"/>
        <xdr:cNvSpPr/>
      </xdr:nvSpPr>
      <xdr:spPr>
        <a:xfrm>
          <a:off x="7670800" y="10474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124097</xdr:rowOff>
    </xdr:from>
    <xdr:to>
      <xdr:col>50</xdr:col>
      <xdr:colOff>114300</xdr:colOff>
      <xdr:row>62</xdr:row>
      <xdr:rowOff>131717</xdr:rowOff>
    </xdr:to>
    <xdr:cxnSp macro="">
      <xdr:nvCxnSpPr>
        <xdr:cNvPr id="256" name="直線コネクタ 255"/>
        <xdr:cNvCxnSpPr/>
      </xdr:nvCxnSpPr>
      <xdr:spPr>
        <a:xfrm flipV="1">
          <a:off x="7713980" y="10517777"/>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85272</xdr:rowOff>
    </xdr:from>
    <xdr:to>
      <xdr:col>41</xdr:col>
      <xdr:colOff>101600</xdr:colOff>
      <xdr:row>63</xdr:row>
      <xdr:rowOff>15422</xdr:rowOff>
    </xdr:to>
    <xdr:sp macro="" textlink="">
      <xdr:nvSpPr>
        <xdr:cNvPr id="257" name="楕円 256"/>
        <xdr:cNvSpPr/>
      </xdr:nvSpPr>
      <xdr:spPr>
        <a:xfrm>
          <a:off x="6873240" y="10478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131717</xdr:rowOff>
    </xdr:from>
    <xdr:to>
      <xdr:col>45</xdr:col>
      <xdr:colOff>177800</xdr:colOff>
      <xdr:row>62</xdr:row>
      <xdr:rowOff>136072</xdr:rowOff>
    </xdr:to>
    <xdr:cxnSp macro="">
      <xdr:nvCxnSpPr>
        <xdr:cNvPr id="258" name="直線コネクタ 257"/>
        <xdr:cNvCxnSpPr/>
      </xdr:nvCxnSpPr>
      <xdr:spPr>
        <a:xfrm flipV="1">
          <a:off x="6924040" y="10525397"/>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92891</xdr:rowOff>
    </xdr:from>
    <xdr:to>
      <xdr:col>36</xdr:col>
      <xdr:colOff>165100</xdr:colOff>
      <xdr:row>63</xdr:row>
      <xdr:rowOff>23041</xdr:rowOff>
    </xdr:to>
    <xdr:sp macro="" textlink="">
      <xdr:nvSpPr>
        <xdr:cNvPr id="259" name="楕円 258"/>
        <xdr:cNvSpPr/>
      </xdr:nvSpPr>
      <xdr:spPr>
        <a:xfrm>
          <a:off x="6098540" y="10486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136072</xdr:rowOff>
    </xdr:from>
    <xdr:to>
      <xdr:col>41</xdr:col>
      <xdr:colOff>50800</xdr:colOff>
      <xdr:row>62</xdr:row>
      <xdr:rowOff>143691</xdr:rowOff>
    </xdr:to>
    <xdr:cxnSp macro="">
      <xdr:nvCxnSpPr>
        <xdr:cNvPr id="260" name="直線コネクタ 259"/>
        <xdr:cNvCxnSpPr/>
      </xdr:nvCxnSpPr>
      <xdr:spPr>
        <a:xfrm flipV="1">
          <a:off x="6149340" y="10529752"/>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xdr:cNvSpPr txBox="1"/>
      </xdr:nvSpPr>
      <xdr:spPr>
        <a:xfrm>
          <a:off x="827158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xdr:cNvSpPr txBox="1"/>
      </xdr:nvSpPr>
      <xdr:spPr>
        <a:xfrm>
          <a:off x="7509587" y="99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xdr:cNvSpPr txBox="1"/>
      </xdr:nvSpPr>
      <xdr:spPr>
        <a:xfrm>
          <a:off x="6712027" y="100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xdr:cNvSpPr txBox="1"/>
      </xdr:nvSpPr>
      <xdr:spPr>
        <a:xfrm>
          <a:off x="5937327" y="1002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166024</xdr:rowOff>
    </xdr:from>
    <xdr:ext cx="469744" cy="259045"/>
    <xdr:sp macro="" textlink="">
      <xdr:nvSpPr>
        <xdr:cNvPr id="265" name="n_1mainValue【体育館・プール】&#10;一人当たり面積"/>
        <xdr:cNvSpPr txBox="1"/>
      </xdr:nvSpPr>
      <xdr:spPr>
        <a:xfrm>
          <a:off x="8271587" y="10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2194</xdr:rowOff>
    </xdr:from>
    <xdr:ext cx="469744" cy="259045"/>
    <xdr:sp macro="" textlink="">
      <xdr:nvSpPr>
        <xdr:cNvPr id="266" name="n_2mainValue【体育館・プール】&#10;一人当たり面積"/>
        <xdr:cNvSpPr txBox="1"/>
      </xdr:nvSpPr>
      <xdr:spPr>
        <a:xfrm>
          <a:off x="7509587" y="1056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6549</xdr:rowOff>
    </xdr:from>
    <xdr:ext cx="469744" cy="259045"/>
    <xdr:sp macro="" textlink="">
      <xdr:nvSpPr>
        <xdr:cNvPr id="267" name="n_3mainValue【体育館・プール】&#10;一人当たり面積"/>
        <xdr:cNvSpPr txBox="1"/>
      </xdr:nvSpPr>
      <xdr:spPr>
        <a:xfrm>
          <a:off x="6712027" y="105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14168</xdr:rowOff>
    </xdr:from>
    <xdr:ext cx="469744" cy="259045"/>
    <xdr:sp macro="" textlink="">
      <xdr:nvSpPr>
        <xdr:cNvPr id="268" name="n_4mainValue【体育館・プール】&#10;一人当たり面積"/>
        <xdr:cNvSpPr txBox="1"/>
      </xdr:nvSpPr>
      <xdr:spPr>
        <a:xfrm>
          <a:off x="5937327" y="1057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5" name="テキスト ボックス 29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6" name="直線コネクタ 29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7" name="テキスト ボックス 29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8" name="直線コネクタ 29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9" name="テキスト ボックス 29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0" name="直線コネクタ 29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1" name="テキスト ボックス 30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2" name="直線コネクタ 30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3" name="テキスト ボックス 30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4" name="直線コネクタ 30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5" name="テキスト ボックス 30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6" name="直線コネクタ 30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7" name="テキスト ボックス 30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10" name="直線コネクタ 309"/>
        <xdr:cNvCxnSpPr/>
      </xdr:nvCxnSpPr>
      <xdr:spPr>
        <a:xfrm flipV="1">
          <a:off x="4086225" y="16781418"/>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1"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2" name="直線コネクタ 311"/>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3" name="【市民会館】&#10;有形固定資産減価償却率最大値テキスト"/>
        <xdr:cNvSpPr txBox="1"/>
      </xdr:nvSpPr>
      <xdr:spPr>
        <a:xfrm>
          <a:off x="4124960" y="16564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4" name="直線コネクタ 313"/>
        <xdr:cNvCxnSpPr/>
      </xdr:nvCxnSpPr>
      <xdr:spPr>
        <a:xfrm>
          <a:off x="402082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315" name="【市民会館】&#10;有形固定資産減価償却率平均値テキスト"/>
        <xdr:cNvSpPr txBox="1"/>
      </xdr:nvSpPr>
      <xdr:spPr>
        <a:xfrm>
          <a:off x="4124960" y="17578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16" name="フローチャート: 判断 315"/>
        <xdr:cNvSpPr/>
      </xdr:nvSpPr>
      <xdr:spPr>
        <a:xfrm>
          <a:off x="4036060" y="1760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317" name="フローチャート: 判断 316"/>
        <xdr:cNvSpPr/>
      </xdr:nvSpPr>
      <xdr:spPr>
        <a:xfrm>
          <a:off x="3312160" y="17548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318" name="フローチャート: 判断 317"/>
        <xdr:cNvSpPr/>
      </xdr:nvSpPr>
      <xdr:spPr>
        <a:xfrm>
          <a:off x="251460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9" name="フローチャート: 判断 318"/>
        <xdr:cNvSpPr/>
      </xdr:nvSpPr>
      <xdr:spPr>
        <a:xfrm>
          <a:off x="173990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20" name="フローチャート: 判断 319"/>
        <xdr:cNvSpPr/>
      </xdr:nvSpPr>
      <xdr:spPr>
        <a:xfrm>
          <a:off x="96520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26" name="楕円 325"/>
        <xdr:cNvSpPr/>
      </xdr:nvSpPr>
      <xdr:spPr>
        <a:xfrm>
          <a:off x="4036060" y="1757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162577</xdr:rowOff>
    </xdr:from>
    <xdr:ext cx="405111" cy="259045"/>
    <xdr:sp macro="" textlink="">
      <xdr:nvSpPr>
        <xdr:cNvPr id="327" name="【市民会館】&#10;有形固定資産減価償却率該当値テキスト"/>
        <xdr:cNvSpPr txBox="1"/>
      </xdr:nvSpPr>
      <xdr:spPr>
        <a:xfrm>
          <a:off x="4124960"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108676</xdr:rowOff>
    </xdr:from>
    <xdr:to>
      <xdr:col>20</xdr:col>
      <xdr:colOff>38100</xdr:colOff>
      <xdr:row>105</xdr:row>
      <xdr:rowOff>38826</xdr:rowOff>
    </xdr:to>
    <xdr:sp macro="" textlink="">
      <xdr:nvSpPr>
        <xdr:cNvPr id="328" name="楕円 327"/>
        <xdr:cNvSpPr/>
      </xdr:nvSpPr>
      <xdr:spPr>
        <a:xfrm>
          <a:off x="3312160" y="17543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159476</xdr:rowOff>
    </xdr:from>
    <xdr:to>
      <xdr:col>24</xdr:col>
      <xdr:colOff>63500</xdr:colOff>
      <xdr:row>105</xdr:row>
      <xdr:rowOff>19050</xdr:rowOff>
    </xdr:to>
    <xdr:cxnSp macro="">
      <xdr:nvCxnSpPr>
        <xdr:cNvPr id="329" name="直線コネクタ 328"/>
        <xdr:cNvCxnSpPr/>
      </xdr:nvCxnSpPr>
      <xdr:spPr>
        <a:xfrm>
          <a:off x="3355340" y="17594036"/>
          <a:ext cx="7315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76019</xdr:rowOff>
    </xdr:from>
    <xdr:to>
      <xdr:col>15</xdr:col>
      <xdr:colOff>101600</xdr:colOff>
      <xdr:row>105</xdr:row>
      <xdr:rowOff>6169</xdr:rowOff>
    </xdr:to>
    <xdr:sp macro="" textlink="">
      <xdr:nvSpPr>
        <xdr:cNvPr id="330" name="楕円 329"/>
        <xdr:cNvSpPr/>
      </xdr:nvSpPr>
      <xdr:spPr>
        <a:xfrm>
          <a:off x="2514600" y="17510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126819</xdr:rowOff>
    </xdr:from>
    <xdr:to>
      <xdr:col>19</xdr:col>
      <xdr:colOff>177800</xdr:colOff>
      <xdr:row>104</xdr:row>
      <xdr:rowOff>159476</xdr:rowOff>
    </xdr:to>
    <xdr:cxnSp macro="">
      <xdr:nvCxnSpPr>
        <xdr:cNvPr id="331" name="直線コネクタ 330"/>
        <xdr:cNvCxnSpPr/>
      </xdr:nvCxnSpPr>
      <xdr:spPr>
        <a:xfrm>
          <a:off x="2565400" y="1756137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32" name="楕円 331"/>
        <xdr:cNvSpPr/>
      </xdr:nvSpPr>
      <xdr:spPr>
        <a:xfrm>
          <a:off x="1739900" y="1750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104</xdr:row>
      <xdr:rowOff>126819</xdr:rowOff>
    </xdr:to>
    <xdr:cxnSp macro="">
      <xdr:nvCxnSpPr>
        <xdr:cNvPr id="333" name="直線コネクタ 332"/>
        <xdr:cNvCxnSpPr/>
      </xdr:nvCxnSpPr>
      <xdr:spPr>
        <a:xfrm>
          <a:off x="1790700" y="17556480"/>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34" name="楕円 333"/>
        <xdr:cNvSpPr/>
      </xdr:nvSpPr>
      <xdr:spPr>
        <a:xfrm>
          <a:off x="965200" y="174697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85998</xdr:rowOff>
    </xdr:from>
    <xdr:to>
      <xdr:col>10</xdr:col>
      <xdr:colOff>114300</xdr:colOff>
      <xdr:row>104</xdr:row>
      <xdr:rowOff>121920</xdr:rowOff>
    </xdr:to>
    <xdr:cxnSp macro="">
      <xdr:nvCxnSpPr>
        <xdr:cNvPr id="335" name="直線コネクタ 334"/>
        <xdr:cNvCxnSpPr/>
      </xdr:nvCxnSpPr>
      <xdr:spPr>
        <a:xfrm>
          <a:off x="1008380" y="17520558"/>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336" name="n_1aveValue【市民会館】&#10;有形固定資産減価償却率"/>
        <xdr:cNvSpPr txBox="1"/>
      </xdr:nvSpPr>
      <xdr:spPr>
        <a:xfrm>
          <a:off x="3170564" y="1763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337" name="n_2aveValue【市民会館】&#10;有形固定資産減価償却率"/>
        <xdr:cNvSpPr txBox="1"/>
      </xdr:nvSpPr>
      <xdr:spPr>
        <a:xfrm>
          <a:off x="238570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38" name="n_3aveValue【市民会館】&#10;有形固定資産減価償却率"/>
        <xdr:cNvSpPr txBox="1"/>
      </xdr:nvSpPr>
      <xdr:spPr>
        <a:xfrm>
          <a:off x="161100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339" name="n_4aveValue【市民会館】&#10;有形固定資産減価償却率"/>
        <xdr:cNvSpPr txBox="1"/>
      </xdr:nvSpPr>
      <xdr:spPr>
        <a:xfrm>
          <a:off x="83630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55353</xdr:rowOff>
    </xdr:from>
    <xdr:ext cx="405111" cy="259045"/>
    <xdr:sp macro="" textlink="">
      <xdr:nvSpPr>
        <xdr:cNvPr id="340" name="n_1mainValue【市民会館】&#10;有形固定資産減価償却率"/>
        <xdr:cNvSpPr txBox="1"/>
      </xdr:nvSpPr>
      <xdr:spPr>
        <a:xfrm>
          <a:off x="317056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41" name="n_2mainValue【市民会館】&#10;有形固定資産減価償却率"/>
        <xdr:cNvSpPr txBox="1"/>
      </xdr:nvSpPr>
      <xdr:spPr>
        <a:xfrm>
          <a:off x="238570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342" name="n_3mainValue【市民会館】&#10;有形固定資産減価償却率"/>
        <xdr:cNvSpPr txBox="1"/>
      </xdr:nvSpPr>
      <xdr:spPr>
        <a:xfrm>
          <a:off x="161100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43" name="n_4mainValue【市民会館】&#10;有形固定資産減価償却率"/>
        <xdr:cNvSpPr txBox="1"/>
      </xdr:nvSpPr>
      <xdr:spPr>
        <a:xfrm>
          <a:off x="836304" y="172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4" name="直線コネクタ 35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5" name="テキスト ボックス 35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6" name="直線コネクタ 35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7" name="テキスト ボックス 35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8" name="直線コネクタ 35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9" name="テキスト ボックス 35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0" name="直線コネクタ 35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1" name="テキスト ボックス 36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65" name="直線コネクタ 364"/>
        <xdr:cNvCxnSpPr/>
      </xdr:nvCxnSpPr>
      <xdr:spPr>
        <a:xfrm flipV="1">
          <a:off x="9219565" y="16773449"/>
          <a:ext cx="0" cy="1395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66" name="【市民会館】&#10;一人当たり面積最小値テキスト"/>
        <xdr:cNvSpPr txBox="1"/>
      </xdr:nvSpPr>
      <xdr:spPr>
        <a:xfrm>
          <a:off x="9258300" y="1817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7" name="直線コネクタ 366"/>
        <xdr:cNvCxnSpPr/>
      </xdr:nvCxnSpPr>
      <xdr:spPr>
        <a:xfrm>
          <a:off x="9154160" y="18169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68" name="【市民会館】&#10;一人当たり面積最大値テキスト"/>
        <xdr:cNvSpPr txBox="1"/>
      </xdr:nvSpPr>
      <xdr:spPr>
        <a:xfrm>
          <a:off x="9258300" y="165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69" name="直線コネクタ 368"/>
        <xdr:cNvCxnSpPr/>
      </xdr:nvCxnSpPr>
      <xdr:spPr>
        <a:xfrm>
          <a:off x="9154160" y="16773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0" name="【市民会館】&#10;一人当たり面積平均値テキスト"/>
        <xdr:cNvSpPr txBox="1"/>
      </xdr:nvSpPr>
      <xdr:spPr>
        <a:xfrm>
          <a:off x="925830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372" name="フローチャート: 判断 371"/>
        <xdr:cNvSpPr/>
      </xdr:nvSpPr>
      <xdr:spPr>
        <a:xfrm>
          <a:off x="8445500" y="1778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73" name="フローチャート: 判断 372"/>
        <xdr:cNvSpPr/>
      </xdr:nvSpPr>
      <xdr:spPr>
        <a:xfrm>
          <a:off x="7670800" y="17857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374" name="フローチャート: 判断 373"/>
        <xdr:cNvSpPr/>
      </xdr:nvSpPr>
      <xdr:spPr>
        <a:xfrm>
          <a:off x="6873240" y="178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375" name="フローチャート: 判断 374"/>
        <xdr:cNvSpPr/>
      </xdr:nvSpPr>
      <xdr:spPr>
        <a:xfrm>
          <a:off x="6098540" y="17848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14884</xdr:rowOff>
    </xdr:from>
    <xdr:to>
      <xdr:col>55</xdr:col>
      <xdr:colOff>50800</xdr:colOff>
      <xdr:row>105</xdr:row>
      <xdr:rowOff>116484</xdr:rowOff>
    </xdr:to>
    <xdr:sp macro="" textlink="">
      <xdr:nvSpPr>
        <xdr:cNvPr id="381" name="楕円 380"/>
        <xdr:cNvSpPr/>
      </xdr:nvSpPr>
      <xdr:spPr>
        <a:xfrm>
          <a:off x="9192260" y="176170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37761</xdr:rowOff>
    </xdr:from>
    <xdr:ext cx="469744" cy="259045"/>
    <xdr:sp macro="" textlink="">
      <xdr:nvSpPr>
        <xdr:cNvPr id="382" name="【市民会館】&#10;一人当たり面積該当値テキスト"/>
        <xdr:cNvSpPr txBox="1"/>
      </xdr:nvSpPr>
      <xdr:spPr>
        <a:xfrm>
          <a:off x="9258300" y="1747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29514</xdr:rowOff>
    </xdr:from>
    <xdr:to>
      <xdr:col>50</xdr:col>
      <xdr:colOff>165100</xdr:colOff>
      <xdr:row>105</xdr:row>
      <xdr:rowOff>131114</xdr:rowOff>
    </xdr:to>
    <xdr:sp macro="" textlink="">
      <xdr:nvSpPr>
        <xdr:cNvPr id="383" name="楕円 382"/>
        <xdr:cNvSpPr/>
      </xdr:nvSpPr>
      <xdr:spPr>
        <a:xfrm>
          <a:off x="8445500" y="1763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65684</xdr:rowOff>
    </xdr:from>
    <xdr:to>
      <xdr:col>55</xdr:col>
      <xdr:colOff>0</xdr:colOff>
      <xdr:row>105</xdr:row>
      <xdr:rowOff>80314</xdr:rowOff>
    </xdr:to>
    <xdr:cxnSp macro="">
      <xdr:nvCxnSpPr>
        <xdr:cNvPr id="384" name="直線コネクタ 383"/>
        <xdr:cNvCxnSpPr/>
      </xdr:nvCxnSpPr>
      <xdr:spPr>
        <a:xfrm flipV="1">
          <a:off x="8496300" y="17667884"/>
          <a:ext cx="7239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385" name="楕円 384"/>
        <xdr:cNvSpPr/>
      </xdr:nvSpPr>
      <xdr:spPr>
        <a:xfrm>
          <a:off x="7670800" y="176436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80314</xdr:rowOff>
    </xdr:from>
    <xdr:to>
      <xdr:col>50</xdr:col>
      <xdr:colOff>114300</xdr:colOff>
      <xdr:row>105</xdr:row>
      <xdr:rowOff>92202</xdr:rowOff>
    </xdr:to>
    <xdr:cxnSp macro="">
      <xdr:nvCxnSpPr>
        <xdr:cNvPr id="386" name="直線コネクタ 385"/>
        <xdr:cNvCxnSpPr/>
      </xdr:nvCxnSpPr>
      <xdr:spPr>
        <a:xfrm flipV="1">
          <a:off x="7713980" y="17682514"/>
          <a:ext cx="78232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47803</xdr:rowOff>
    </xdr:from>
    <xdr:to>
      <xdr:col>41</xdr:col>
      <xdr:colOff>101600</xdr:colOff>
      <xdr:row>105</xdr:row>
      <xdr:rowOff>149403</xdr:rowOff>
    </xdr:to>
    <xdr:sp macro="" textlink="">
      <xdr:nvSpPr>
        <xdr:cNvPr id="387" name="楕円 386"/>
        <xdr:cNvSpPr/>
      </xdr:nvSpPr>
      <xdr:spPr>
        <a:xfrm>
          <a:off x="6873240" y="176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92202</xdr:rowOff>
    </xdr:from>
    <xdr:to>
      <xdr:col>45</xdr:col>
      <xdr:colOff>177800</xdr:colOff>
      <xdr:row>105</xdr:row>
      <xdr:rowOff>98603</xdr:rowOff>
    </xdr:to>
    <xdr:cxnSp macro="">
      <xdr:nvCxnSpPr>
        <xdr:cNvPr id="388" name="直線コネクタ 387"/>
        <xdr:cNvCxnSpPr/>
      </xdr:nvCxnSpPr>
      <xdr:spPr>
        <a:xfrm flipV="1">
          <a:off x="6924040" y="17694402"/>
          <a:ext cx="78994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57862</xdr:rowOff>
    </xdr:from>
    <xdr:to>
      <xdr:col>36</xdr:col>
      <xdr:colOff>165100</xdr:colOff>
      <xdr:row>105</xdr:row>
      <xdr:rowOff>159462</xdr:rowOff>
    </xdr:to>
    <xdr:sp macro="" textlink="">
      <xdr:nvSpPr>
        <xdr:cNvPr id="389" name="楕円 388"/>
        <xdr:cNvSpPr/>
      </xdr:nvSpPr>
      <xdr:spPr>
        <a:xfrm>
          <a:off x="6098540" y="176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98603</xdr:rowOff>
    </xdr:from>
    <xdr:to>
      <xdr:col>41</xdr:col>
      <xdr:colOff>50800</xdr:colOff>
      <xdr:row>105</xdr:row>
      <xdr:rowOff>108662</xdr:rowOff>
    </xdr:to>
    <xdr:cxnSp macro="">
      <xdr:nvCxnSpPr>
        <xdr:cNvPr id="390" name="直線コネクタ 389"/>
        <xdr:cNvCxnSpPr/>
      </xdr:nvCxnSpPr>
      <xdr:spPr>
        <a:xfrm flipV="1">
          <a:off x="6149340" y="17700803"/>
          <a:ext cx="7747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106239</xdr:rowOff>
    </xdr:from>
    <xdr:ext cx="469744" cy="259045"/>
    <xdr:sp macro="" textlink="">
      <xdr:nvSpPr>
        <xdr:cNvPr id="391" name="n_1aveValue【市民会館】&#10;一人当たり面積"/>
        <xdr:cNvSpPr txBox="1"/>
      </xdr:nvSpPr>
      <xdr:spPr>
        <a:xfrm>
          <a:off x="8271587" y="178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8856</xdr:rowOff>
    </xdr:from>
    <xdr:ext cx="469744" cy="259045"/>
    <xdr:sp macro="" textlink="">
      <xdr:nvSpPr>
        <xdr:cNvPr id="392" name="n_2aveValue【市民会館】&#10;一人当たり面積"/>
        <xdr:cNvSpPr txBox="1"/>
      </xdr:nvSpPr>
      <xdr:spPr>
        <a:xfrm>
          <a:off x="7509587" y="179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393" name="n_3aveValue【市民会館】&#10;一人当たり面積"/>
        <xdr:cNvSpPr txBox="1"/>
      </xdr:nvSpPr>
      <xdr:spPr>
        <a:xfrm>
          <a:off x="6712027"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171163</xdr:rowOff>
    </xdr:from>
    <xdr:ext cx="469744" cy="259045"/>
    <xdr:sp macro="" textlink="">
      <xdr:nvSpPr>
        <xdr:cNvPr id="394" name="n_4aveValue【市民会館】&#10;一人当たり面積"/>
        <xdr:cNvSpPr txBox="1"/>
      </xdr:nvSpPr>
      <xdr:spPr>
        <a:xfrm>
          <a:off x="5937327" y="1794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147641</xdr:rowOff>
    </xdr:from>
    <xdr:ext cx="469744" cy="259045"/>
    <xdr:sp macro="" textlink="">
      <xdr:nvSpPr>
        <xdr:cNvPr id="395" name="n_1mainValue【市民会館】&#10;一人当たり面積"/>
        <xdr:cNvSpPr txBox="1"/>
      </xdr:nvSpPr>
      <xdr:spPr>
        <a:xfrm>
          <a:off x="8271587" y="1741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396" name="n_2mainValue【市民会館】&#10;一人当たり面積"/>
        <xdr:cNvSpPr txBox="1"/>
      </xdr:nvSpPr>
      <xdr:spPr>
        <a:xfrm>
          <a:off x="750958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165930</xdr:rowOff>
    </xdr:from>
    <xdr:ext cx="469744" cy="259045"/>
    <xdr:sp macro="" textlink="">
      <xdr:nvSpPr>
        <xdr:cNvPr id="397" name="n_3mainValue【市民会館】&#10;一人当たり面積"/>
        <xdr:cNvSpPr txBox="1"/>
      </xdr:nvSpPr>
      <xdr:spPr>
        <a:xfrm>
          <a:off x="6712027" y="1743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4539</xdr:rowOff>
    </xdr:from>
    <xdr:ext cx="469744" cy="259045"/>
    <xdr:sp macro="" textlink="">
      <xdr:nvSpPr>
        <xdr:cNvPr id="398" name="n_4mainValue【市民会館】&#10;一人当たり面積"/>
        <xdr:cNvSpPr txBox="1"/>
      </xdr:nvSpPr>
      <xdr:spPr>
        <a:xfrm>
          <a:off x="5937327" y="1743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3" name="直線コネクタ 422"/>
        <xdr:cNvCxnSpPr/>
      </xdr:nvCxnSpPr>
      <xdr:spPr>
        <a:xfrm flipV="1">
          <a:off x="14375764" y="5785485"/>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6" name="【一般廃棄物処理施設】&#10;有形固定資産減価償却率最大値テキスト"/>
        <xdr:cNvSpPr txBox="1"/>
      </xdr:nvSpPr>
      <xdr:spPr>
        <a:xfrm>
          <a:off x="144145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27" name="直線コネクタ 426"/>
        <xdr:cNvCxnSpPr/>
      </xdr:nvCxnSpPr>
      <xdr:spPr>
        <a:xfrm>
          <a:off x="14287500" y="5785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428" name="【一般廃棄物処理施設】&#10;有形固定資産減価償却率平均値テキスト"/>
        <xdr:cNvSpPr txBox="1"/>
      </xdr:nvSpPr>
      <xdr:spPr>
        <a:xfrm>
          <a:off x="14414500" y="6176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29" name="フローチャート: 判断 428"/>
        <xdr:cNvSpPr/>
      </xdr:nvSpPr>
      <xdr:spPr>
        <a:xfrm>
          <a:off x="14325600" y="63214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0" name="フローチャート: 判断 429"/>
        <xdr:cNvSpPr/>
      </xdr:nvSpPr>
      <xdr:spPr>
        <a:xfrm>
          <a:off x="13578840" y="628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1" name="フローチャート: 判断 430"/>
        <xdr:cNvSpPr/>
      </xdr:nvSpPr>
      <xdr:spPr>
        <a:xfrm>
          <a:off x="1280414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2" name="フローチャート: 判断 431"/>
        <xdr:cNvSpPr/>
      </xdr:nvSpPr>
      <xdr:spPr>
        <a:xfrm>
          <a:off x="12029440" y="633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3" name="フローチャート: 判断 432"/>
        <xdr:cNvSpPr/>
      </xdr:nvSpPr>
      <xdr:spPr>
        <a:xfrm>
          <a:off x="1123188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31115</xdr:rowOff>
    </xdr:from>
    <xdr:to>
      <xdr:col>85</xdr:col>
      <xdr:colOff>177800</xdr:colOff>
      <xdr:row>39</xdr:row>
      <xdr:rowOff>132715</xdr:rowOff>
    </xdr:to>
    <xdr:sp macro="" textlink="">
      <xdr:nvSpPr>
        <xdr:cNvPr id="439" name="楕円 438"/>
        <xdr:cNvSpPr/>
      </xdr:nvSpPr>
      <xdr:spPr>
        <a:xfrm>
          <a:off x="14325600" y="65690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9542</xdr:rowOff>
    </xdr:from>
    <xdr:ext cx="405111" cy="259045"/>
    <xdr:sp macro="" textlink="">
      <xdr:nvSpPr>
        <xdr:cNvPr id="440" name="【一般廃棄物処理施設】&#10;有形固定資産減価償却率該当値テキスト"/>
        <xdr:cNvSpPr txBox="1"/>
      </xdr:nvSpPr>
      <xdr:spPr>
        <a:xfrm>
          <a:off x="144145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441" name="楕円 440"/>
        <xdr:cNvSpPr/>
      </xdr:nvSpPr>
      <xdr:spPr>
        <a:xfrm>
          <a:off x="13578840" y="654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49530</xdr:rowOff>
    </xdr:from>
    <xdr:to>
      <xdr:col>85</xdr:col>
      <xdr:colOff>127000</xdr:colOff>
      <xdr:row>39</xdr:row>
      <xdr:rowOff>81915</xdr:rowOff>
    </xdr:to>
    <xdr:cxnSp macro="">
      <xdr:nvCxnSpPr>
        <xdr:cNvPr id="442" name="直線コネクタ 441"/>
        <xdr:cNvCxnSpPr/>
      </xdr:nvCxnSpPr>
      <xdr:spPr>
        <a:xfrm>
          <a:off x="13629640" y="658749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160655</xdr:rowOff>
    </xdr:from>
    <xdr:to>
      <xdr:col>76</xdr:col>
      <xdr:colOff>165100</xdr:colOff>
      <xdr:row>39</xdr:row>
      <xdr:rowOff>90805</xdr:rowOff>
    </xdr:to>
    <xdr:sp macro="" textlink="">
      <xdr:nvSpPr>
        <xdr:cNvPr id="443" name="楕円 442"/>
        <xdr:cNvSpPr/>
      </xdr:nvSpPr>
      <xdr:spPr>
        <a:xfrm>
          <a:off x="12804140" y="653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40005</xdr:rowOff>
    </xdr:from>
    <xdr:to>
      <xdr:col>81</xdr:col>
      <xdr:colOff>50800</xdr:colOff>
      <xdr:row>39</xdr:row>
      <xdr:rowOff>49530</xdr:rowOff>
    </xdr:to>
    <xdr:cxnSp macro="">
      <xdr:nvCxnSpPr>
        <xdr:cNvPr id="444" name="直線コネクタ 443"/>
        <xdr:cNvCxnSpPr/>
      </xdr:nvCxnSpPr>
      <xdr:spPr>
        <a:xfrm>
          <a:off x="12854940" y="657796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445" name="楕円 444"/>
        <xdr:cNvSpPr/>
      </xdr:nvSpPr>
      <xdr:spPr>
        <a:xfrm>
          <a:off x="12029440" y="649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40005</xdr:rowOff>
    </xdr:to>
    <xdr:cxnSp macro="">
      <xdr:nvCxnSpPr>
        <xdr:cNvPr id="446" name="直線コネクタ 445"/>
        <xdr:cNvCxnSpPr/>
      </xdr:nvCxnSpPr>
      <xdr:spPr>
        <a:xfrm>
          <a:off x="12072620" y="654558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97790</xdr:rowOff>
    </xdr:from>
    <xdr:to>
      <xdr:col>67</xdr:col>
      <xdr:colOff>101600</xdr:colOff>
      <xdr:row>39</xdr:row>
      <xdr:rowOff>27940</xdr:rowOff>
    </xdr:to>
    <xdr:sp macro="" textlink="">
      <xdr:nvSpPr>
        <xdr:cNvPr id="447" name="楕円 446"/>
        <xdr:cNvSpPr/>
      </xdr:nvSpPr>
      <xdr:spPr>
        <a:xfrm>
          <a:off x="11231880" y="646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148590</xdr:rowOff>
    </xdr:from>
    <xdr:to>
      <xdr:col>71</xdr:col>
      <xdr:colOff>177800</xdr:colOff>
      <xdr:row>39</xdr:row>
      <xdr:rowOff>7620</xdr:rowOff>
    </xdr:to>
    <xdr:cxnSp macro="">
      <xdr:nvCxnSpPr>
        <xdr:cNvPr id="448" name="直線コネクタ 447"/>
        <xdr:cNvCxnSpPr/>
      </xdr:nvCxnSpPr>
      <xdr:spPr>
        <a:xfrm>
          <a:off x="11282680" y="651891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49" name="n_1aveValue【一般廃棄物処理施設】&#10;有形固定資産減価償却率"/>
        <xdr:cNvSpPr txBox="1"/>
      </xdr:nvSpPr>
      <xdr:spPr>
        <a:xfrm>
          <a:off x="134372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50" name="n_2aveValue【一般廃棄物処理施設】&#10;有形固定資産減価償却率"/>
        <xdr:cNvSpPr txBox="1"/>
      </xdr:nvSpPr>
      <xdr:spPr>
        <a:xfrm>
          <a:off x="126752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451" name="n_3aveValue【一般廃棄物処理施設】&#10;有形固定資産減価償却率"/>
        <xdr:cNvSpPr txBox="1"/>
      </xdr:nvSpPr>
      <xdr:spPr>
        <a:xfrm>
          <a:off x="119005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452" name="n_4aveValue【一般廃棄物処理施設】&#10;有形固定資産減価償却率"/>
        <xdr:cNvSpPr txBox="1"/>
      </xdr:nvSpPr>
      <xdr:spPr>
        <a:xfrm>
          <a:off x="1110298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91457</xdr:rowOff>
    </xdr:from>
    <xdr:ext cx="405111" cy="259045"/>
    <xdr:sp macro="" textlink="">
      <xdr:nvSpPr>
        <xdr:cNvPr id="453" name="n_1mainValue【一般廃棄物処理施設】&#10;有形固定資産減価償却率"/>
        <xdr:cNvSpPr txBox="1"/>
      </xdr:nvSpPr>
      <xdr:spPr>
        <a:xfrm>
          <a:off x="134372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81932</xdr:rowOff>
    </xdr:from>
    <xdr:ext cx="405111" cy="259045"/>
    <xdr:sp macro="" textlink="">
      <xdr:nvSpPr>
        <xdr:cNvPr id="454" name="n_2mainValue【一般廃棄物処理施設】&#10;有形固定資産減価償却率"/>
        <xdr:cNvSpPr txBox="1"/>
      </xdr:nvSpPr>
      <xdr:spPr>
        <a:xfrm>
          <a:off x="126752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49547</xdr:rowOff>
    </xdr:from>
    <xdr:ext cx="405111" cy="259045"/>
    <xdr:sp macro="" textlink="">
      <xdr:nvSpPr>
        <xdr:cNvPr id="455" name="n_3mainValue【一般廃棄物処理施設】&#10;有形固定資産減価償却率"/>
        <xdr:cNvSpPr txBox="1"/>
      </xdr:nvSpPr>
      <xdr:spPr>
        <a:xfrm>
          <a:off x="119005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19067</xdr:rowOff>
    </xdr:from>
    <xdr:ext cx="405111" cy="259045"/>
    <xdr:sp macro="" textlink="">
      <xdr:nvSpPr>
        <xdr:cNvPr id="456" name="n_4mainValue【一般廃棄物処理施設】&#10;有形固定資産減価償却率"/>
        <xdr:cNvSpPr txBox="1"/>
      </xdr:nvSpPr>
      <xdr:spPr>
        <a:xfrm>
          <a:off x="1110298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2" name="テキスト ボックス 471"/>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4" name="テキスト ボックス 473"/>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6" name="テキスト ボックス 475"/>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0" name="直線コネクタ 479"/>
        <xdr:cNvCxnSpPr/>
      </xdr:nvCxnSpPr>
      <xdr:spPr>
        <a:xfrm flipV="1">
          <a:off x="19509104" y="5490073"/>
          <a:ext cx="0" cy="157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1" name="【一般廃棄物処理施設】&#10;一人当たり有形固定資産（償却資産）額最小値テキスト"/>
        <xdr:cNvSpPr txBox="1"/>
      </xdr:nvSpPr>
      <xdr:spPr>
        <a:xfrm>
          <a:off x="19547840" y="707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2" name="直線コネクタ 481"/>
        <xdr:cNvCxnSpPr/>
      </xdr:nvCxnSpPr>
      <xdr:spPr>
        <a:xfrm>
          <a:off x="19443700" y="7069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3" name="【一般廃棄物処理施設】&#10;一人当たり有形固定資産（償却資産）額最大値テキスト"/>
        <xdr:cNvSpPr txBox="1"/>
      </xdr:nvSpPr>
      <xdr:spPr>
        <a:xfrm>
          <a:off x="19547840" y="526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4" name="直線コネクタ 483"/>
        <xdr:cNvCxnSpPr/>
      </xdr:nvCxnSpPr>
      <xdr:spPr>
        <a:xfrm>
          <a:off x="19443700" y="5490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485" name="【一般廃棄物処理施設】&#10;一人当たり有形固定資産（償却資産）額平均値テキスト"/>
        <xdr:cNvSpPr txBox="1"/>
      </xdr:nvSpPr>
      <xdr:spPr>
        <a:xfrm>
          <a:off x="19547840" y="6324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6" name="フローチャート: 判断 485"/>
        <xdr:cNvSpPr/>
      </xdr:nvSpPr>
      <xdr:spPr>
        <a:xfrm>
          <a:off x="19458940" y="64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87" name="フローチャート: 判断 486"/>
        <xdr:cNvSpPr/>
      </xdr:nvSpPr>
      <xdr:spPr>
        <a:xfrm>
          <a:off x="18735040" y="65062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88" name="フローチャート: 判断 487"/>
        <xdr:cNvSpPr/>
      </xdr:nvSpPr>
      <xdr:spPr>
        <a:xfrm>
          <a:off x="17937480" y="649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89" name="フローチャート: 判断 488"/>
        <xdr:cNvSpPr/>
      </xdr:nvSpPr>
      <xdr:spPr>
        <a:xfrm>
          <a:off x="17162780" y="65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90" name="フローチャート: 判断 489"/>
        <xdr:cNvSpPr/>
      </xdr:nvSpPr>
      <xdr:spPr>
        <a:xfrm>
          <a:off x="16388080" y="6583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10595</xdr:rowOff>
    </xdr:from>
    <xdr:to>
      <xdr:col>116</xdr:col>
      <xdr:colOff>114300</xdr:colOff>
      <xdr:row>39</xdr:row>
      <xdr:rowOff>112195</xdr:rowOff>
    </xdr:to>
    <xdr:sp macro="" textlink="">
      <xdr:nvSpPr>
        <xdr:cNvPr id="496" name="楕円 495"/>
        <xdr:cNvSpPr/>
      </xdr:nvSpPr>
      <xdr:spPr>
        <a:xfrm>
          <a:off x="19458940" y="65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160472</xdr:rowOff>
    </xdr:from>
    <xdr:ext cx="599010" cy="259045"/>
    <xdr:sp macro="" textlink="">
      <xdr:nvSpPr>
        <xdr:cNvPr id="497" name="【一般廃棄物処理施設】&#10;一人当たり有形固定資産（償却資産）額該当値テキスト"/>
        <xdr:cNvSpPr txBox="1"/>
      </xdr:nvSpPr>
      <xdr:spPr>
        <a:xfrm>
          <a:off x="19547840" y="65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18302</xdr:rowOff>
    </xdr:from>
    <xdr:to>
      <xdr:col>112</xdr:col>
      <xdr:colOff>38100</xdr:colOff>
      <xdr:row>39</xdr:row>
      <xdr:rowOff>119902</xdr:rowOff>
    </xdr:to>
    <xdr:sp macro="" textlink="">
      <xdr:nvSpPr>
        <xdr:cNvPr id="498" name="楕円 497"/>
        <xdr:cNvSpPr/>
      </xdr:nvSpPr>
      <xdr:spPr>
        <a:xfrm>
          <a:off x="18735040" y="65562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61395</xdr:rowOff>
    </xdr:from>
    <xdr:to>
      <xdr:col>116</xdr:col>
      <xdr:colOff>63500</xdr:colOff>
      <xdr:row>39</xdr:row>
      <xdr:rowOff>69102</xdr:rowOff>
    </xdr:to>
    <xdr:cxnSp macro="">
      <xdr:nvCxnSpPr>
        <xdr:cNvPr id="499" name="直線コネクタ 498"/>
        <xdr:cNvCxnSpPr/>
      </xdr:nvCxnSpPr>
      <xdr:spPr>
        <a:xfrm flipV="1">
          <a:off x="18778220" y="6599355"/>
          <a:ext cx="73152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21483</xdr:rowOff>
    </xdr:from>
    <xdr:to>
      <xdr:col>107</xdr:col>
      <xdr:colOff>101600</xdr:colOff>
      <xdr:row>39</xdr:row>
      <xdr:rowOff>123083</xdr:rowOff>
    </xdr:to>
    <xdr:sp macro="" textlink="">
      <xdr:nvSpPr>
        <xdr:cNvPr id="500" name="楕円 499"/>
        <xdr:cNvSpPr/>
      </xdr:nvSpPr>
      <xdr:spPr>
        <a:xfrm>
          <a:off x="17937480" y="65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69102</xdr:rowOff>
    </xdr:from>
    <xdr:to>
      <xdr:col>111</xdr:col>
      <xdr:colOff>177800</xdr:colOff>
      <xdr:row>39</xdr:row>
      <xdr:rowOff>72283</xdr:rowOff>
    </xdr:to>
    <xdr:cxnSp macro="">
      <xdr:nvCxnSpPr>
        <xdr:cNvPr id="501" name="直線コネクタ 500"/>
        <xdr:cNvCxnSpPr/>
      </xdr:nvCxnSpPr>
      <xdr:spPr>
        <a:xfrm flipV="1">
          <a:off x="17988280" y="6607062"/>
          <a:ext cx="78994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37169</xdr:rowOff>
    </xdr:from>
    <xdr:to>
      <xdr:col>102</xdr:col>
      <xdr:colOff>165100</xdr:colOff>
      <xdr:row>39</xdr:row>
      <xdr:rowOff>138769</xdr:rowOff>
    </xdr:to>
    <xdr:sp macro="" textlink="">
      <xdr:nvSpPr>
        <xdr:cNvPr id="502" name="楕円 501"/>
        <xdr:cNvSpPr/>
      </xdr:nvSpPr>
      <xdr:spPr>
        <a:xfrm>
          <a:off x="17162780" y="65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72283</xdr:rowOff>
    </xdr:from>
    <xdr:to>
      <xdr:col>107</xdr:col>
      <xdr:colOff>50800</xdr:colOff>
      <xdr:row>39</xdr:row>
      <xdr:rowOff>87969</xdr:rowOff>
    </xdr:to>
    <xdr:cxnSp macro="">
      <xdr:nvCxnSpPr>
        <xdr:cNvPr id="503" name="直線コネクタ 502"/>
        <xdr:cNvCxnSpPr/>
      </xdr:nvCxnSpPr>
      <xdr:spPr>
        <a:xfrm flipV="1">
          <a:off x="17213580" y="6610243"/>
          <a:ext cx="7747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34163</xdr:rowOff>
    </xdr:from>
    <xdr:to>
      <xdr:col>98</xdr:col>
      <xdr:colOff>38100</xdr:colOff>
      <xdr:row>39</xdr:row>
      <xdr:rowOff>135763</xdr:rowOff>
    </xdr:to>
    <xdr:sp macro="" textlink="">
      <xdr:nvSpPr>
        <xdr:cNvPr id="504" name="楕円 503"/>
        <xdr:cNvSpPr/>
      </xdr:nvSpPr>
      <xdr:spPr>
        <a:xfrm>
          <a:off x="16388080" y="65721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84963</xdr:rowOff>
    </xdr:from>
    <xdr:to>
      <xdr:col>102</xdr:col>
      <xdr:colOff>114300</xdr:colOff>
      <xdr:row>39</xdr:row>
      <xdr:rowOff>87969</xdr:rowOff>
    </xdr:to>
    <xdr:cxnSp macro="">
      <xdr:nvCxnSpPr>
        <xdr:cNvPr id="505" name="直線コネクタ 504"/>
        <xdr:cNvCxnSpPr/>
      </xdr:nvCxnSpPr>
      <xdr:spPr>
        <a:xfrm>
          <a:off x="16431260" y="6622923"/>
          <a:ext cx="78232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506" name="n_1aveValue【一般廃棄物処理施設】&#10;一人当たり有形固定資産（償却資産）額"/>
        <xdr:cNvSpPr txBox="1"/>
      </xdr:nvSpPr>
      <xdr:spPr>
        <a:xfrm>
          <a:off x="18496495" y="628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507" name="n_2aveValue【一般廃棄物処理施設】&#10;一人当たり有形固定資産（償却資産）額"/>
        <xdr:cNvSpPr txBox="1"/>
      </xdr:nvSpPr>
      <xdr:spPr>
        <a:xfrm>
          <a:off x="17734495" y="62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508" name="n_3aveValue【一般廃棄物処理施設】&#10;一人当たり有形固定資産（償却資産）額"/>
        <xdr:cNvSpPr txBox="1"/>
      </xdr:nvSpPr>
      <xdr:spPr>
        <a:xfrm>
          <a:off x="16936935" y="633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509" name="n_4aveValue【一般廃棄物処理施設】&#10;一人当たり有形固定資産（償却資産）額"/>
        <xdr:cNvSpPr txBox="1"/>
      </xdr:nvSpPr>
      <xdr:spPr>
        <a:xfrm>
          <a:off x="16162235" y="667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111029</xdr:rowOff>
    </xdr:from>
    <xdr:ext cx="599010" cy="259045"/>
    <xdr:sp macro="" textlink="">
      <xdr:nvSpPr>
        <xdr:cNvPr id="510" name="n_1mainValue【一般廃棄物処理施設】&#10;一人当たり有形固定資産（償却資産）額"/>
        <xdr:cNvSpPr txBox="1"/>
      </xdr:nvSpPr>
      <xdr:spPr>
        <a:xfrm>
          <a:off x="18496495" y="664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114210</xdr:rowOff>
    </xdr:from>
    <xdr:ext cx="599010" cy="259045"/>
    <xdr:sp macro="" textlink="">
      <xdr:nvSpPr>
        <xdr:cNvPr id="511" name="n_2mainValue【一般廃棄物処理施設】&#10;一人当たり有形固定資産（償却資産）額"/>
        <xdr:cNvSpPr txBox="1"/>
      </xdr:nvSpPr>
      <xdr:spPr>
        <a:xfrm>
          <a:off x="17734495" y="66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129896</xdr:rowOff>
    </xdr:from>
    <xdr:ext cx="599010" cy="259045"/>
    <xdr:sp macro="" textlink="">
      <xdr:nvSpPr>
        <xdr:cNvPr id="512" name="n_3mainValue【一般廃棄物処理施設】&#10;一人当たり有形固定資産（償却資産）額"/>
        <xdr:cNvSpPr txBox="1"/>
      </xdr:nvSpPr>
      <xdr:spPr>
        <a:xfrm>
          <a:off x="16936935" y="666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152290</xdr:rowOff>
    </xdr:from>
    <xdr:ext cx="599010" cy="259045"/>
    <xdr:sp macro="" textlink="">
      <xdr:nvSpPr>
        <xdr:cNvPr id="513" name="n_4mainValue【一般廃棄物処理施設】&#10;一人当たり有形固定資産（償却資産）額"/>
        <xdr:cNvSpPr txBox="1"/>
      </xdr:nvSpPr>
      <xdr:spPr>
        <a:xfrm>
          <a:off x="16162235" y="635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0" name="テキスト ボックス 54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2" name="テキスト ボックス 55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4" name="直線コネクタ 553"/>
        <xdr:cNvCxnSpPr/>
      </xdr:nvCxnSpPr>
      <xdr:spPr>
        <a:xfrm flipV="1">
          <a:off x="14375764" y="12952094"/>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5" name="【消防施設】&#10;有形固定資産減価償却率最小値テキスト"/>
        <xdr:cNvSpPr txBox="1"/>
      </xdr:nvSpPr>
      <xdr:spPr>
        <a:xfrm>
          <a:off x="1441450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6" name="直線コネクタ 555"/>
        <xdr:cNvCxnSpPr/>
      </xdr:nvCxnSpPr>
      <xdr:spPr>
        <a:xfrm>
          <a:off x="1428750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7" name="【消防施設】&#10;有形固定資産減価償却率最大値テキスト"/>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8" name="直線コネクタ 557"/>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9" name="【消防施設】&#10;有形固定資産減価償却率平均値テキスト"/>
        <xdr:cNvSpPr txBox="1"/>
      </xdr:nvSpPr>
      <xdr:spPr>
        <a:xfrm>
          <a:off x="144145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60" name="フローチャート: 判断 559"/>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1" name="フローチャート: 判断 560"/>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2" name="フローチャート: 判断 561"/>
        <xdr:cNvSpPr/>
      </xdr:nvSpPr>
      <xdr:spPr>
        <a:xfrm>
          <a:off x="1280414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3" name="フローチャート: 判断 562"/>
        <xdr:cNvSpPr/>
      </xdr:nvSpPr>
      <xdr:spPr>
        <a:xfrm>
          <a:off x="1202944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4" name="フローチャート: 判断 563"/>
        <xdr:cNvSpPr/>
      </xdr:nvSpPr>
      <xdr:spPr>
        <a:xfrm>
          <a:off x="1123188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153036</xdr:rowOff>
    </xdr:from>
    <xdr:to>
      <xdr:col>85</xdr:col>
      <xdr:colOff>177800</xdr:colOff>
      <xdr:row>84</xdr:row>
      <xdr:rowOff>83186</xdr:rowOff>
    </xdr:to>
    <xdr:sp macro="" textlink="">
      <xdr:nvSpPr>
        <xdr:cNvPr id="570" name="楕円 569"/>
        <xdr:cNvSpPr/>
      </xdr:nvSpPr>
      <xdr:spPr>
        <a:xfrm>
          <a:off x="14325600" y="140671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131463</xdr:rowOff>
    </xdr:from>
    <xdr:ext cx="405111" cy="259045"/>
    <xdr:sp macro="" textlink="">
      <xdr:nvSpPr>
        <xdr:cNvPr id="571" name="【消防施設】&#10;有形固定資産減価償却率該当値テキスト"/>
        <xdr:cNvSpPr txBox="1"/>
      </xdr:nvSpPr>
      <xdr:spPr>
        <a:xfrm>
          <a:off x="14414500" y="1404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111125</xdr:rowOff>
    </xdr:from>
    <xdr:to>
      <xdr:col>81</xdr:col>
      <xdr:colOff>101600</xdr:colOff>
      <xdr:row>84</xdr:row>
      <xdr:rowOff>41275</xdr:rowOff>
    </xdr:to>
    <xdr:sp macro="" textlink="">
      <xdr:nvSpPr>
        <xdr:cNvPr id="572" name="楕円 571"/>
        <xdr:cNvSpPr/>
      </xdr:nvSpPr>
      <xdr:spPr>
        <a:xfrm>
          <a:off x="13578840" y="14025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161925</xdr:rowOff>
    </xdr:from>
    <xdr:to>
      <xdr:col>85</xdr:col>
      <xdr:colOff>127000</xdr:colOff>
      <xdr:row>84</xdr:row>
      <xdr:rowOff>32386</xdr:rowOff>
    </xdr:to>
    <xdr:cxnSp macro="">
      <xdr:nvCxnSpPr>
        <xdr:cNvPr id="573" name="直線コネクタ 572"/>
        <xdr:cNvCxnSpPr/>
      </xdr:nvCxnSpPr>
      <xdr:spPr>
        <a:xfrm>
          <a:off x="13629640" y="14076045"/>
          <a:ext cx="74676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574" name="楕円 573"/>
        <xdr:cNvSpPr/>
      </xdr:nvSpPr>
      <xdr:spPr>
        <a:xfrm>
          <a:off x="1280414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161925</xdr:rowOff>
    </xdr:to>
    <xdr:cxnSp macro="">
      <xdr:nvCxnSpPr>
        <xdr:cNvPr id="575" name="直線コネクタ 574"/>
        <xdr:cNvCxnSpPr/>
      </xdr:nvCxnSpPr>
      <xdr:spPr>
        <a:xfrm>
          <a:off x="12854940" y="14032231"/>
          <a:ext cx="7747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29211</xdr:rowOff>
    </xdr:from>
    <xdr:to>
      <xdr:col>72</xdr:col>
      <xdr:colOff>38100</xdr:colOff>
      <xdr:row>83</xdr:row>
      <xdr:rowOff>130811</xdr:rowOff>
    </xdr:to>
    <xdr:sp macro="" textlink="">
      <xdr:nvSpPr>
        <xdr:cNvPr id="576" name="楕円 575"/>
        <xdr:cNvSpPr/>
      </xdr:nvSpPr>
      <xdr:spPr>
        <a:xfrm>
          <a:off x="12029440" y="139433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80011</xdr:rowOff>
    </xdr:from>
    <xdr:to>
      <xdr:col>76</xdr:col>
      <xdr:colOff>114300</xdr:colOff>
      <xdr:row>83</xdr:row>
      <xdr:rowOff>118111</xdr:rowOff>
    </xdr:to>
    <xdr:cxnSp macro="">
      <xdr:nvCxnSpPr>
        <xdr:cNvPr id="577" name="直線コネクタ 576"/>
        <xdr:cNvCxnSpPr/>
      </xdr:nvCxnSpPr>
      <xdr:spPr>
        <a:xfrm>
          <a:off x="12072620" y="13994131"/>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168275</xdr:rowOff>
    </xdr:from>
    <xdr:to>
      <xdr:col>67</xdr:col>
      <xdr:colOff>101600</xdr:colOff>
      <xdr:row>83</xdr:row>
      <xdr:rowOff>98425</xdr:rowOff>
    </xdr:to>
    <xdr:sp macro="" textlink="">
      <xdr:nvSpPr>
        <xdr:cNvPr id="578" name="楕円 577"/>
        <xdr:cNvSpPr/>
      </xdr:nvSpPr>
      <xdr:spPr>
        <a:xfrm>
          <a:off x="11231880" y="13914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47625</xdr:rowOff>
    </xdr:from>
    <xdr:to>
      <xdr:col>71</xdr:col>
      <xdr:colOff>177800</xdr:colOff>
      <xdr:row>83</xdr:row>
      <xdr:rowOff>80011</xdr:rowOff>
    </xdr:to>
    <xdr:cxnSp macro="">
      <xdr:nvCxnSpPr>
        <xdr:cNvPr id="579" name="直線コネクタ 578"/>
        <xdr:cNvCxnSpPr/>
      </xdr:nvCxnSpPr>
      <xdr:spPr>
        <a:xfrm>
          <a:off x="11282680" y="13961745"/>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80" name="n_1aveValue【消防施設】&#10;有形固定資産減価償却率"/>
        <xdr:cNvSpPr txBox="1"/>
      </xdr:nvSpPr>
      <xdr:spPr>
        <a:xfrm>
          <a:off x="134372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81" name="n_2aveValue【消防施設】&#10;有形固定資産減価償却率"/>
        <xdr:cNvSpPr txBox="1"/>
      </xdr:nvSpPr>
      <xdr:spPr>
        <a:xfrm>
          <a:off x="1267524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82" name="n_3aveValue【消防施設】&#10;有形固定資産減価償却率"/>
        <xdr:cNvSpPr txBox="1"/>
      </xdr:nvSpPr>
      <xdr:spPr>
        <a:xfrm>
          <a:off x="119005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583" name="n_4aveValue【消防施設】&#10;有形固定資産減価償却率"/>
        <xdr:cNvSpPr txBox="1"/>
      </xdr:nvSpPr>
      <xdr:spPr>
        <a:xfrm>
          <a:off x="1110298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32402</xdr:rowOff>
    </xdr:from>
    <xdr:ext cx="405111" cy="259045"/>
    <xdr:sp macro="" textlink="">
      <xdr:nvSpPr>
        <xdr:cNvPr id="584" name="n_1mainValue【消防施設】&#10;有形固定資産減価償却率"/>
        <xdr:cNvSpPr txBox="1"/>
      </xdr:nvSpPr>
      <xdr:spPr>
        <a:xfrm>
          <a:off x="13437244" y="1411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585" name="n_2mainValue【消防施設】&#10;有形固定資産減価償却率"/>
        <xdr:cNvSpPr txBox="1"/>
      </xdr:nvSpPr>
      <xdr:spPr>
        <a:xfrm>
          <a:off x="1267524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121938</xdr:rowOff>
    </xdr:from>
    <xdr:ext cx="405111" cy="259045"/>
    <xdr:sp macro="" textlink="">
      <xdr:nvSpPr>
        <xdr:cNvPr id="586" name="n_3mainValue【消防施設】&#10;有形固定資産減価償却率"/>
        <xdr:cNvSpPr txBox="1"/>
      </xdr:nvSpPr>
      <xdr:spPr>
        <a:xfrm>
          <a:off x="11900544" y="1403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89552</xdr:rowOff>
    </xdr:from>
    <xdr:ext cx="405111" cy="259045"/>
    <xdr:sp macro="" textlink="">
      <xdr:nvSpPr>
        <xdr:cNvPr id="587" name="n_4mainValue【消防施設】&#10;有形固定資産減価償却率"/>
        <xdr:cNvSpPr txBox="1"/>
      </xdr:nvSpPr>
      <xdr:spPr>
        <a:xfrm>
          <a:off x="1110298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9" name="直線コネクタ 608"/>
        <xdr:cNvCxnSpPr/>
      </xdr:nvCxnSpPr>
      <xdr:spPr>
        <a:xfrm flipV="1">
          <a:off x="19509104" y="13171170"/>
          <a:ext cx="0" cy="1272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10" name="【消防施設】&#10;一人当たり面積最小値テキスト"/>
        <xdr:cNvSpPr txBox="1"/>
      </xdr:nvSpPr>
      <xdr:spPr>
        <a:xfrm>
          <a:off x="19547840" y="14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1" name="直線コネクタ 610"/>
        <xdr:cNvCxnSpPr/>
      </xdr:nvCxnSpPr>
      <xdr:spPr>
        <a:xfrm>
          <a:off x="19443700" y="1444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2" name="【消防施設】&#10;一人当たり面積最大値テキスト"/>
        <xdr:cNvSpPr txBox="1"/>
      </xdr:nvSpPr>
      <xdr:spPr>
        <a:xfrm>
          <a:off x="19547840" y="129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3" name="直線コネクタ 612"/>
        <xdr:cNvCxnSpPr/>
      </xdr:nvCxnSpPr>
      <xdr:spPr>
        <a:xfrm>
          <a:off x="1944370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4" name="【消防施設】&#10;一人当たり面積平均値テキスト"/>
        <xdr:cNvSpPr txBox="1"/>
      </xdr:nvSpPr>
      <xdr:spPr>
        <a:xfrm>
          <a:off x="19547840" y="141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5" name="フローチャート: 判断 614"/>
        <xdr:cNvSpPr/>
      </xdr:nvSpPr>
      <xdr:spPr>
        <a:xfrm>
          <a:off x="19458940" y="1430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6" name="フローチャート: 判断 615"/>
        <xdr:cNvSpPr/>
      </xdr:nvSpPr>
      <xdr:spPr>
        <a:xfrm>
          <a:off x="18735040" y="143007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7" name="フローチャート: 判断 616"/>
        <xdr:cNvSpPr/>
      </xdr:nvSpPr>
      <xdr:spPr>
        <a:xfrm>
          <a:off x="17937480" y="1430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8" name="フローチャート: 判断 617"/>
        <xdr:cNvSpPr/>
      </xdr:nvSpPr>
      <xdr:spPr>
        <a:xfrm>
          <a:off x="17162780" y="14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9" name="フローチャート: 判断 618"/>
        <xdr:cNvSpPr/>
      </xdr:nvSpPr>
      <xdr:spPr>
        <a:xfrm>
          <a:off x="16388080" y="14316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105714</xdr:rowOff>
    </xdr:from>
    <xdr:to>
      <xdr:col>116</xdr:col>
      <xdr:colOff>114300</xdr:colOff>
      <xdr:row>86</xdr:row>
      <xdr:rowOff>35864</xdr:rowOff>
    </xdr:to>
    <xdr:sp macro="" textlink="">
      <xdr:nvSpPr>
        <xdr:cNvPr id="625" name="楕円 624"/>
        <xdr:cNvSpPr/>
      </xdr:nvSpPr>
      <xdr:spPr>
        <a:xfrm>
          <a:off x="19458940" y="14355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626" name="【消防施設】&#10;一人当たり面積該当値テキスト"/>
        <xdr:cNvSpPr txBox="1"/>
      </xdr:nvSpPr>
      <xdr:spPr>
        <a:xfrm>
          <a:off x="19547840" y="1428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107544</xdr:rowOff>
    </xdr:from>
    <xdr:to>
      <xdr:col>112</xdr:col>
      <xdr:colOff>38100</xdr:colOff>
      <xdr:row>86</xdr:row>
      <xdr:rowOff>37694</xdr:rowOff>
    </xdr:to>
    <xdr:sp macro="" textlink="">
      <xdr:nvSpPr>
        <xdr:cNvPr id="627" name="楕円 626"/>
        <xdr:cNvSpPr/>
      </xdr:nvSpPr>
      <xdr:spPr>
        <a:xfrm>
          <a:off x="18735040" y="14356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156514</xdr:rowOff>
    </xdr:from>
    <xdr:to>
      <xdr:col>116</xdr:col>
      <xdr:colOff>63500</xdr:colOff>
      <xdr:row>85</xdr:row>
      <xdr:rowOff>158344</xdr:rowOff>
    </xdr:to>
    <xdr:cxnSp macro="">
      <xdr:nvCxnSpPr>
        <xdr:cNvPr id="628" name="直線コネクタ 627"/>
        <xdr:cNvCxnSpPr/>
      </xdr:nvCxnSpPr>
      <xdr:spPr>
        <a:xfrm flipV="1">
          <a:off x="18778220" y="14405914"/>
          <a:ext cx="73152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629" name="楕円 628"/>
        <xdr:cNvSpPr/>
      </xdr:nvSpPr>
      <xdr:spPr>
        <a:xfrm>
          <a:off x="17937480" y="14357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158344</xdr:rowOff>
    </xdr:from>
    <xdr:to>
      <xdr:col>111</xdr:col>
      <xdr:colOff>177800</xdr:colOff>
      <xdr:row>85</xdr:row>
      <xdr:rowOff>159258</xdr:rowOff>
    </xdr:to>
    <xdr:cxnSp macro="">
      <xdr:nvCxnSpPr>
        <xdr:cNvPr id="630" name="直線コネクタ 629"/>
        <xdr:cNvCxnSpPr/>
      </xdr:nvCxnSpPr>
      <xdr:spPr>
        <a:xfrm flipV="1">
          <a:off x="17988280" y="14407744"/>
          <a:ext cx="78994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108916</xdr:rowOff>
    </xdr:from>
    <xdr:to>
      <xdr:col>102</xdr:col>
      <xdr:colOff>165100</xdr:colOff>
      <xdr:row>86</xdr:row>
      <xdr:rowOff>39066</xdr:rowOff>
    </xdr:to>
    <xdr:sp macro="" textlink="">
      <xdr:nvSpPr>
        <xdr:cNvPr id="631" name="楕円 630"/>
        <xdr:cNvSpPr/>
      </xdr:nvSpPr>
      <xdr:spPr>
        <a:xfrm>
          <a:off x="17162780" y="14358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159716</xdr:rowOff>
    </xdr:to>
    <xdr:cxnSp macro="">
      <xdr:nvCxnSpPr>
        <xdr:cNvPr id="632" name="直線コネクタ 631"/>
        <xdr:cNvCxnSpPr/>
      </xdr:nvCxnSpPr>
      <xdr:spPr>
        <a:xfrm flipV="1">
          <a:off x="17213580" y="14408658"/>
          <a:ext cx="7747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110286</xdr:rowOff>
    </xdr:from>
    <xdr:to>
      <xdr:col>98</xdr:col>
      <xdr:colOff>38100</xdr:colOff>
      <xdr:row>86</xdr:row>
      <xdr:rowOff>40436</xdr:rowOff>
    </xdr:to>
    <xdr:sp macro="" textlink="">
      <xdr:nvSpPr>
        <xdr:cNvPr id="633" name="楕円 632"/>
        <xdr:cNvSpPr/>
      </xdr:nvSpPr>
      <xdr:spPr>
        <a:xfrm>
          <a:off x="16388080" y="143596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159716</xdr:rowOff>
    </xdr:from>
    <xdr:to>
      <xdr:col>102</xdr:col>
      <xdr:colOff>114300</xdr:colOff>
      <xdr:row>85</xdr:row>
      <xdr:rowOff>161086</xdr:rowOff>
    </xdr:to>
    <xdr:cxnSp macro="">
      <xdr:nvCxnSpPr>
        <xdr:cNvPr id="634" name="直線コネクタ 633"/>
        <xdr:cNvCxnSpPr/>
      </xdr:nvCxnSpPr>
      <xdr:spPr>
        <a:xfrm flipV="1">
          <a:off x="16431260" y="14409116"/>
          <a:ext cx="78232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635" name="n_1aveValue【消防施設】&#10;一人当たり面積"/>
        <xdr:cNvSpPr txBox="1"/>
      </xdr:nvSpPr>
      <xdr:spPr>
        <a:xfrm>
          <a:off x="18561127" y="140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36" name="n_2aveValue【消防施設】&#10;一人当たり面積"/>
        <xdr:cNvSpPr txBox="1"/>
      </xdr:nvSpPr>
      <xdr:spPr>
        <a:xfrm>
          <a:off x="17776267" y="1408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37" name="n_3aveValue【消防施設】&#10;一人当たり面積"/>
        <xdr:cNvSpPr txBox="1"/>
      </xdr:nvSpPr>
      <xdr:spPr>
        <a:xfrm>
          <a:off x="17001567" y="1408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38" name="n_4aveValue【消防施設】&#10;一人当たり面積"/>
        <xdr:cNvSpPr txBox="1"/>
      </xdr:nvSpPr>
      <xdr:spPr>
        <a:xfrm>
          <a:off x="16226867" y="140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28821</xdr:rowOff>
    </xdr:from>
    <xdr:ext cx="469744" cy="259045"/>
    <xdr:sp macro="" textlink="">
      <xdr:nvSpPr>
        <xdr:cNvPr id="639" name="n_1mainValue【消防施設】&#10;一人当たり面積"/>
        <xdr:cNvSpPr txBox="1"/>
      </xdr:nvSpPr>
      <xdr:spPr>
        <a:xfrm>
          <a:off x="18561127" y="144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640" name="n_2mainValue【消防施設】&#10;一人当たり面積"/>
        <xdr:cNvSpPr txBox="1"/>
      </xdr:nvSpPr>
      <xdr:spPr>
        <a:xfrm>
          <a:off x="17776267" y="144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30193</xdr:rowOff>
    </xdr:from>
    <xdr:ext cx="469744" cy="259045"/>
    <xdr:sp macro="" textlink="">
      <xdr:nvSpPr>
        <xdr:cNvPr id="641" name="n_3mainValue【消防施設】&#10;一人当たり面積"/>
        <xdr:cNvSpPr txBox="1"/>
      </xdr:nvSpPr>
      <xdr:spPr>
        <a:xfrm>
          <a:off x="17001567" y="1444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31563</xdr:rowOff>
    </xdr:from>
    <xdr:ext cx="469744" cy="259045"/>
    <xdr:sp macro="" textlink="">
      <xdr:nvSpPr>
        <xdr:cNvPr id="642" name="n_4mainValue【消防施設】&#10;一人当たり面積"/>
        <xdr:cNvSpPr txBox="1"/>
      </xdr:nvSpPr>
      <xdr:spPr>
        <a:xfrm>
          <a:off x="16226867" y="1444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8" name="直線コネクタ 667"/>
        <xdr:cNvCxnSpPr/>
      </xdr:nvCxnSpPr>
      <xdr:spPr>
        <a:xfrm flipV="1">
          <a:off x="14375764" y="16747672"/>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9" name="【庁舎】&#10;有形固定資産減価償却率最小値テキスト"/>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70" name="直線コネクタ 669"/>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1" name="【庁舎】&#10;有形固定資産減価償却率最大値テキスト"/>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2" name="直線コネクタ 671"/>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73" name="【庁舎】&#10;有形固定資産減価償却率平均値テキスト"/>
        <xdr:cNvSpPr txBox="1"/>
      </xdr:nvSpPr>
      <xdr:spPr>
        <a:xfrm>
          <a:off x="14414500" y="175396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4" name="フローチャート: 判断 673"/>
        <xdr:cNvSpPr/>
      </xdr:nvSpPr>
      <xdr:spPr>
        <a:xfrm>
          <a:off x="14325600" y="175611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5" name="フローチャート: 判断 674"/>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6" name="フローチャート: 判断 675"/>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7" name="フローチャート: 判断 676"/>
        <xdr:cNvSpPr/>
      </xdr:nvSpPr>
      <xdr:spPr>
        <a:xfrm>
          <a:off x="12029440" y="1754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8" name="フローチャート: 判断 677"/>
        <xdr:cNvSpPr/>
      </xdr:nvSpPr>
      <xdr:spPr>
        <a:xfrm>
          <a:off x="1123188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136434</xdr:rowOff>
    </xdr:from>
    <xdr:to>
      <xdr:col>85</xdr:col>
      <xdr:colOff>177800</xdr:colOff>
      <xdr:row>103</xdr:row>
      <xdr:rowOff>66584</xdr:rowOff>
    </xdr:to>
    <xdr:sp macro="" textlink="">
      <xdr:nvSpPr>
        <xdr:cNvPr id="684" name="楕円 683"/>
        <xdr:cNvSpPr/>
      </xdr:nvSpPr>
      <xdr:spPr>
        <a:xfrm>
          <a:off x="14325600" y="172357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159311</xdr:rowOff>
    </xdr:from>
    <xdr:ext cx="405111" cy="259045"/>
    <xdr:sp macro="" textlink="">
      <xdr:nvSpPr>
        <xdr:cNvPr id="685" name="【庁舎】&#10;有形固定資産減価償却率該当値テキスト"/>
        <xdr:cNvSpPr txBox="1"/>
      </xdr:nvSpPr>
      <xdr:spPr>
        <a:xfrm>
          <a:off x="14414500"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102144</xdr:rowOff>
    </xdr:from>
    <xdr:to>
      <xdr:col>81</xdr:col>
      <xdr:colOff>101600</xdr:colOff>
      <xdr:row>103</xdr:row>
      <xdr:rowOff>32294</xdr:rowOff>
    </xdr:to>
    <xdr:sp macro="" textlink="">
      <xdr:nvSpPr>
        <xdr:cNvPr id="686" name="楕円 685"/>
        <xdr:cNvSpPr/>
      </xdr:nvSpPr>
      <xdr:spPr>
        <a:xfrm>
          <a:off x="13578840" y="17201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152944</xdr:rowOff>
    </xdr:from>
    <xdr:to>
      <xdr:col>85</xdr:col>
      <xdr:colOff>127000</xdr:colOff>
      <xdr:row>103</xdr:row>
      <xdr:rowOff>15784</xdr:rowOff>
    </xdr:to>
    <xdr:cxnSp macro="">
      <xdr:nvCxnSpPr>
        <xdr:cNvPr id="687" name="直線コネクタ 686"/>
        <xdr:cNvCxnSpPr/>
      </xdr:nvCxnSpPr>
      <xdr:spPr>
        <a:xfrm>
          <a:off x="13629640" y="17252224"/>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67855</xdr:rowOff>
    </xdr:from>
    <xdr:to>
      <xdr:col>76</xdr:col>
      <xdr:colOff>165100</xdr:colOff>
      <xdr:row>102</xdr:row>
      <xdr:rowOff>169455</xdr:rowOff>
    </xdr:to>
    <xdr:sp macro="" textlink="">
      <xdr:nvSpPr>
        <xdr:cNvPr id="688" name="楕円 687"/>
        <xdr:cNvSpPr/>
      </xdr:nvSpPr>
      <xdr:spPr>
        <a:xfrm>
          <a:off x="12804140" y="171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118655</xdr:rowOff>
    </xdr:from>
    <xdr:to>
      <xdr:col>81</xdr:col>
      <xdr:colOff>50800</xdr:colOff>
      <xdr:row>102</xdr:row>
      <xdr:rowOff>152944</xdr:rowOff>
    </xdr:to>
    <xdr:cxnSp macro="">
      <xdr:nvCxnSpPr>
        <xdr:cNvPr id="689" name="直線コネクタ 688"/>
        <xdr:cNvCxnSpPr/>
      </xdr:nvCxnSpPr>
      <xdr:spPr>
        <a:xfrm>
          <a:off x="12854940" y="17217935"/>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33564</xdr:rowOff>
    </xdr:from>
    <xdr:to>
      <xdr:col>72</xdr:col>
      <xdr:colOff>38100</xdr:colOff>
      <xdr:row>102</xdr:row>
      <xdr:rowOff>135164</xdr:rowOff>
    </xdr:to>
    <xdr:sp macro="" textlink="">
      <xdr:nvSpPr>
        <xdr:cNvPr id="690" name="楕円 689"/>
        <xdr:cNvSpPr/>
      </xdr:nvSpPr>
      <xdr:spPr>
        <a:xfrm>
          <a:off x="12029440" y="171328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84364</xdr:rowOff>
    </xdr:from>
    <xdr:to>
      <xdr:col>76</xdr:col>
      <xdr:colOff>114300</xdr:colOff>
      <xdr:row>102</xdr:row>
      <xdr:rowOff>118655</xdr:rowOff>
    </xdr:to>
    <xdr:cxnSp macro="">
      <xdr:nvCxnSpPr>
        <xdr:cNvPr id="691" name="直線コネクタ 690"/>
        <xdr:cNvCxnSpPr/>
      </xdr:nvCxnSpPr>
      <xdr:spPr>
        <a:xfrm>
          <a:off x="12072620" y="17183644"/>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2539</xdr:rowOff>
    </xdr:from>
    <xdr:to>
      <xdr:col>67</xdr:col>
      <xdr:colOff>101600</xdr:colOff>
      <xdr:row>102</xdr:row>
      <xdr:rowOff>104139</xdr:rowOff>
    </xdr:to>
    <xdr:sp macro="" textlink="">
      <xdr:nvSpPr>
        <xdr:cNvPr id="692" name="楕円 691"/>
        <xdr:cNvSpPr/>
      </xdr:nvSpPr>
      <xdr:spPr>
        <a:xfrm>
          <a:off x="11231880" y="17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53339</xdr:rowOff>
    </xdr:from>
    <xdr:to>
      <xdr:col>71</xdr:col>
      <xdr:colOff>177800</xdr:colOff>
      <xdr:row>102</xdr:row>
      <xdr:rowOff>84364</xdr:rowOff>
    </xdr:to>
    <xdr:cxnSp macro="">
      <xdr:nvCxnSpPr>
        <xdr:cNvPr id="693" name="直線コネクタ 692"/>
        <xdr:cNvCxnSpPr/>
      </xdr:nvCxnSpPr>
      <xdr:spPr>
        <a:xfrm>
          <a:off x="11282680" y="17152619"/>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4" name="n_1aveValue【庁舎】&#10;有形固定資産減価償却率"/>
        <xdr:cNvSpPr txBox="1"/>
      </xdr:nvSpPr>
      <xdr:spPr>
        <a:xfrm>
          <a:off x="134372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5" name="n_2aveValue【庁舎】&#10;有形固定資産減価償却率"/>
        <xdr:cNvSpPr txBox="1"/>
      </xdr:nvSpPr>
      <xdr:spPr>
        <a:xfrm>
          <a:off x="126752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96" name="n_3aveValue【庁舎】&#10;有形固定資産減価償却率"/>
        <xdr:cNvSpPr txBox="1"/>
      </xdr:nvSpPr>
      <xdr:spPr>
        <a:xfrm>
          <a:off x="1190054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97" name="n_4aveValue【庁舎】&#10;有形固定資産減価償却率"/>
        <xdr:cNvSpPr txBox="1"/>
      </xdr:nvSpPr>
      <xdr:spPr>
        <a:xfrm>
          <a:off x="1110298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48821</xdr:rowOff>
    </xdr:from>
    <xdr:ext cx="405111" cy="259045"/>
    <xdr:sp macro="" textlink="">
      <xdr:nvSpPr>
        <xdr:cNvPr id="698" name="n_1mainValue【庁舎】&#10;有形固定資産減価償却率"/>
        <xdr:cNvSpPr txBox="1"/>
      </xdr:nvSpPr>
      <xdr:spPr>
        <a:xfrm>
          <a:off x="13437244" y="1698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14532</xdr:rowOff>
    </xdr:from>
    <xdr:ext cx="405111" cy="259045"/>
    <xdr:sp macro="" textlink="">
      <xdr:nvSpPr>
        <xdr:cNvPr id="699" name="n_2mainValue【庁舎】&#10;有形固定資産減価償却率"/>
        <xdr:cNvSpPr txBox="1"/>
      </xdr:nvSpPr>
      <xdr:spPr>
        <a:xfrm>
          <a:off x="12675244" y="1694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151691</xdr:rowOff>
    </xdr:from>
    <xdr:ext cx="405111" cy="259045"/>
    <xdr:sp macro="" textlink="">
      <xdr:nvSpPr>
        <xdr:cNvPr id="700" name="n_3mainValue【庁舎】&#10;有形固定資産減価償却率"/>
        <xdr:cNvSpPr txBox="1"/>
      </xdr:nvSpPr>
      <xdr:spPr>
        <a:xfrm>
          <a:off x="11900544" y="1691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120666</xdr:rowOff>
    </xdr:from>
    <xdr:ext cx="405111" cy="259045"/>
    <xdr:sp macro="" textlink="">
      <xdr:nvSpPr>
        <xdr:cNvPr id="701" name="n_4mainValue【庁舎】&#10;有形固定資産減価償却率"/>
        <xdr:cNvSpPr txBox="1"/>
      </xdr:nvSpPr>
      <xdr:spPr>
        <a:xfrm>
          <a:off x="1110298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7" name="直線コネクタ 726"/>
        <xdr:cNvCxnSpPr/>
      </xdr:nvCxnSpPr>
      <xdr:spPr>
        <a:xfrm flipV="1">
          <a:off x="19509104" y="16844555"/>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8" name="【庁舎】&#10;一人当たり面積最小値テキスト"/>
        <xdr:cNvSpPr txBox="1"/>
      </xdr:nvSpPr>
      <xdr:spPr>
        <a:xfrm>
          <a:off x="19547840"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9" name="直線コネクタ 728"/>
        <xdr:cNvCxnSpPr/>
      </xdr:nvCxnSpPr>
      <xdr:spPr>
        <a:xfrm>
          <a:off x="19443700" y="1809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30" name="【庁舎】&#10;一人当たり面積最大値テキスト"/>
        <xdr:cNvSpPr txBox="1"/>
      </xdr:nvSpPr>
      <xdr:spPr>
        <a:xfrm>
          <a:off x="19547840" y="166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1" name="直線コネクタ 730"/>
        <xdr:cNvCxnSpPr/>
      </xdr:nvCxnSpPr>
      <xdr:spPr>
        <a:xfrm>
          <a:off x="19443700" y="16844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32" name="【庁舎】&#10;一人当たり面積平均値テキスト"/>
        <xdr:cNvSpPr txBox="1"/>
      </xdr:nvSpPr>
      <xdr:spPr>
        <a:xfrm>
          <a:off x="19547840" y="17650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3" name="フローチャート: 判断 732"/>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4" name="フローチャート: 判断 733"/>
        <xdr:cNvSpPr/>
      </xdr:nvSpPr>
      <xdr:spPr>
        <a:xfrm>
          <a:off x="18735040" y="176597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5" name="フローチャート: 判断 734"/>
        <xdr:cNvSpPr/>
      </xdr:nvSpPr>
      <xdr:spPr>
        <a:xfrm>
          <a:off x="17937480" y="17672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6" name="フローチャート: 判断 735"/>
        <xdr:cNvSpPr/>
      </xdr:nvSpPr>
      <xdr:spPr>
        <a:xfrm>
          <a:off x="171627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7" name="フローチャート: 判断 736"/>
        <xdr:cNvSpPr/>
      </xdr:nvSpPr>
      <xdr:spPr>
        <a:xfrm>
          <a:off x="16388080" y="177446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34652</xdr:rowOff>
    </xdr:from>
    <xdr:to>
      <xdr:col>116</xdr:col>
      <xdr:colOff>114300</xdr:colOff>
      <xdr:row>105</xdr:row>
      <xdr:rowOff>136252</xdr:rowOff>
    </xdr:to>
    <xdr:sp macro="" textlink="">
      <xdr:nvSpPr>
        <xdr:cNvPr id="743" name="楕円 742"/>
        <xdr:cNvSpPr/>
      </xdr:nvSpPr>
      <xdr:spPr>
        <a:xfrm>
          <a:off x="19458940" y="176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57529</xdr:rowOff>
    </xdr:from>
    <xdr:ext cx="469744" cy="259045"/>
    <xdr:sp macro="" textlink="">
      <xdr:nvSpPr>
        <xdr:cNvPr id="744" name="【庁舎】&#10;一人当たり面積該当値テキスト"/>
        <xdr:cNvSpPr txBox="1"/>
      </xdr:nvSpPr>
      <xdr:spPr>
        <a:xfrm>
          <a:off x="19547840" y="1749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745" name="楕円 744"/>
        <xdr:cNvSpPr/>
      </xdr:nvSpPr>
      <xdr:spPr>
        <a:xfrm>
          <a:off x="18735040" y="176553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85452</xdr:rowOff>
    </xdr:from>
    <xdr:to>
      <xdr:col>116</xdr:col>
      <xdr:colOff>63500</xdr:colOff>
      <xdr:row>105</xdr:row>
      <xdr:rowOff>103958</xdr:rowOff>
    </xdr:to>
    <xdr:cxnSp macro="">
      <xdr:nvCxnSpPr>
        <xdr:cNvPr id="746" name="直線コネクタ 745"/>
        <xdr:cNvCxnSpPr/>
      </xdr:nvCxnSpPr>
      <xdr:spPr>
        <a:xfrm flipV="1">
          <a:off x="18778220" y="17687652"/>
          <a:ext cx="73152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47" name="楕円 746"/>
        <xdr:cNvSpPr/>
      </xdr:nvSpPr>
      <xdr:spPr>
        <a:xfrm>
          <a:off x="1793748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103958</xdr:rowOff>
    </xdr:from>
    <xdr:to>
      <xdr:col>111</xdr:col>
      <xdr:colOff>177800</xdr:colOff>
      <xdr:row>105</xdr:row>
      <xdr:rowOff>118111</xdr:rowOff>
    </xdr:to>
    <xdr:cxnSp macro="">
      <xdr:nvCxnSpPr>
        <xdr:cNvPr id="748" name="直線コネクタ 747"/>
        <xdr:cNvCxnSpPr/>
      </xdr:nvCxnSpPr>
      <xdr:spPr>
        <a:xfrm flipV="1">
          <a:off x="17988280" y="17706158"/>
          <a:ext cx="78994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73842</xdr:rowOff>
    </xdr:from>
    <xdr:to>
      <xdr:col>102</xdr:col>
      <xdr:colOff>165100</xdr:colOff>
      <xdr:row>106</xdr:row>
      <xdr:rowOff>3992</xdr:rowOff>
    </xdr:to>
    <xdr:sp macro="" textlink="">
      <xdr:nvSpPr>
        <xdr:cNvPr id="749" name="楕円 748"/>
        <xdr:cNvSpPr/>
      </xdr:nvSpPr>
      <xdr:spPr>
        <a:xfrm>
          <a:off x="17162780" y="1767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124642</xdr:rowOff>
    </xdr:to>
    <xdr:cxnSp macro="">
      <xdr:nvCxnSpPr>
        <xdr:cNvPr id="750" name="直線コネクタ 749"/>
        <xdr:cNvCxnSpPr/>
      </xdr:nvCxnSpPr>
      <xdr:spPr>
        <a:xfrm flipV="1">
          <a:off x="17213580" y="17720311"/>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86905</xdr:rowOff>
    </xdr:from>
    <xdr:to>
      <xdr:col>98</xdr:col>
      <xdr:colOff>38100</xdr:colOff>
      <xdr:row>106</xdr:row>
      <xdr:rowOff>17055</xdr:rowOff>
    </xdr:to>
    <xdr:sp macro="" textlink="">
      <xdr:nvSpPr>
        <xdr:cNvPr id="751" name="楕円 750"/>
        <xdr:cNvSpPr/>
      </xdr:nvSpPr>
      <xdr:spPr>
        <a:xfrm>
          <a:off x="16388080" y="176891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124642</xdr:rowOff>
    </xdr:from>
    <xdr:to>
      <xdr:col>102</xdr:col>
      <xdr:colOff>114300</xdr:colOff>
      <xdr:row>105</xdr:row>
      <xdr:rowOff>137705</xdr:rowOff>
    </xdr:to>
    <xdr:cxnSp macro="">
      <xdr:nvCxnSpPr>
        <xdr:cNvPr id="752" name="直線コネクタ 751"/>
        <xdr:cNvCxnSpPr/>
      </xdr:nvCxnSpPr>
      <xdr:spPr>
        <a:xfrm flipV="1">
          <a:off x="16431260" y="17726842"/>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753" name="n_1aveValue【庁舎】&#10;一人当たり面積"/>
        <xdr:cNvSpPr txBox="1"/>
      </xdr:nvSpPr>
      <xdr:spPr>
        <a:xfrm>
          <a:off x="18561127" y="177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754" name="n_2aveValue【庁舎】&#10;一人当たり面積"/>
        <xdr:cNvSpPr txBox="1"/>
      </xdr:nvSpPr>
      <xdr:spPr>
        <a:xfrm>
          <a:off x="17776267" y="177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755" name="n_3aveValue【庁舎】&#10;一人当たり面積"/>
        <xdr:cNvSpPr txBox="1"/>
      </xdr:nvSpPr>
      <xdr:spPr>
        <a:xfrm>
          <a:off x="17001567" y="178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756" name="n_4aveValue【庁舎】&#10;一人当たり面積"/>
        <xdr:cNvSpPr txBox="1"/>
      </xdr:nvSpPr>
      <xdr:spPr>
        <a:xfrm>
          <a:off x="16226867" y="1783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171285</xdr:rowOff>
    </xdr:from>
    <xdr:ext cx="469744" cy="259045"/>
    <xdr:sp macro="" textlink="">
      <xdr:nvSpPr>
        <xdr:cNvPr id="757" name="n_1mainValue【庁舎】&#10;一人当たり面積"/>
        <xdr:cNvSpPr txBox="1"/>
      </xdr:nvSpPr>
      <xdr:spPr>
        <a:xfrm>
          <a:off x="1856112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758" name="n_2mainValue【庁舎】&#10;一人当たり面積"/>
        <xdr:cNvSpPr txBox="1"/>
      </xdr:nvSpPr>
      <xdr:spPr>
        <a:xfrm>
          <a:off x="1777626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20519</xdr:rowOff>
    </xdr:from>
    <xdr:ext cx="469744" cy="259045"/>
    <xdr:sp macro="" textlink="">
      <xdr:nvSpPr>
        <xdr:cNvPr id="759" name="n_3mainValue【庁舎】&#10;一人当たり面積"/>
        <xdr:cNvSpPr txBox="1"/>
      </xdr:nvSpPr>
      <xdr:spPr>
        <a:xfrm>
          <a:off x="17001567" y="174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33582</xdr:rowOff>
    </xdr:from>
    <xdr:ext cx="469744" cy="259045"/>
    <xdr:sp macro="" textlink="">
      <xdr:nvSpPr>
        <xdr:cNvPr id="760" name="n_4mainValue【庁舎】&#10;一人当たり面積"/>
        <xdr:cNvSpPr txBox="1"/>
      </xdr:nvSpPr>
      <xdr:spPr>
        <a:xfrm>
          <a:off x="16226867" y="1746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類似団体と比較して特に有形固定資産減価償却率が高くなっている施設は、体育館・プールで、特に低くなっている施設は、庁舎となっている。庁舎については、平成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年度に建て替えを完了したことにより、類似団体平均を大きく下回っている。体育館・プールの有形固定資産減価償却率については</a:t>
          </a:r>
          <a:r>
            <a:rPr kumimoji="1" lang="en-US" altLang="ja-JP" sz="1100">
              <a:solidFill>
                <a:schemeClr val="dk1"/>
              </a:solidFill>
              <a:effectLst/>
              <a:latin typeface="+mn-lt"/>
              <a:ea typeface="+mn-ea"/>
              <a:cs typeface="+mn-cs"/>
            </a:rPr>
            <a:t>94.3</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が、体育館に関しては令和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年度と</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か年で老朽化した部分の改修と耐震補強工事を行う</a:t>
          </a:r>
          <a:r>
            <a:rPr kumimoji="1" lang="ja-JP" altLang="ja-JP" sz="1100">
              <a:solidFill>
                <a:schemeClr val="dk1"/>
              </a:solidFill>
              <a:effectLst/>
              <a:latin typeface="+mn-lt"/>
              <a:ea typeface="+mn-ea"/>
              <a:cs typeface="+mn-cs"/>
            </a:rPr>
            <a:t>。市民会館の一人当たり面積が、類似団体を大きく上回っており、老朽化の進んでいる他施設との複合化等について検討していく必要がある。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6,645
6,492
49.28
4,645,157
4,258,046
381,324
3,063,558
3,663,609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ものの、法人町民税が特定企業の業績に左右されるところが大きく、人口減少に加え、全国平均を上回る高齢化率により、町の衰退が懸念されており、町の活性化と自主財源の確保が今後の課題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89605</xdr:rowOff>
    </xdr:to>
    <xdr:cxnSp macro="">
      <xdr:nvCxnSpPr>
        <xdr:cNvPr id="68" name="直線コネクタ 67"/>
        <xdr:cNvCxnSpPr/>
      </xdr:nvCxnSpPr>
      <xdr:spPr>
        <a:xfrm>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1" name="直線コネクタ 70"/>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4" name="直線コネクタ 73"/>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7" name="直線コネクタ 76"/>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7" name="楕円 86"/>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8"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89" name="楕円 88"/>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0" name="テキスト ボックス 89"/>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1" name="楕円 90"/>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2" name="テキスト ボックス 91"/>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3" name="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5" name="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普通交付税が対前年度比</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増により、</a:t>
          </a:r>
          <a:r>
            <a:rPr kumimoji="1" lang="en-US" altLang="ja-JP" sz="1300">
              <a:latin typeface="ＭＳ Ｐゴシック" panose="020B0600070205080204" pitchFamily="50" charset="-128"/>
              <a:ea typeface="ＭＳ Ｐゴシック" panose="020B0600070205080204" pitchFamily="50" charset="-128"/>
            </a:rPr>
            <a:t>79.9%</a:t>
          </a:r>
          <a:r>
            <a:rPr kumimoji="1" lang="ja-JP" altLang="en-US" sz="1300">
              <a:latin typeface="ＭＳ Ｐゴシック" panose="020B0600070205080204" pitchFamily="50" charset="-128"/>
              <a:ea typeface="ＭＳ Ｐゴシック" panose="020B0600070205080204" pitchFamily="50" charset="-128"/>
            </a:rPr>
            <a:t>と類似団体平均を下回ったが、高齢化による社会保障費や公債費の増など、財政の硬直化は進んでいると認識している。職員数、職員給与費の抑制等による人件費の削減のほか、全ての事務事業の点検・見直しを実施している。診療所の経営改善はもちろんのこと、今後も事務事業の見直しを更に進めるとともに、全ての事務事業の優先度を点検し、優先度の低い事務については、計画的に廃止・縮減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158931</xdr:rowOff>
    </xdr:from>
    <xdr:to>
      <xdr:col>23</xdr:col>
      <xdr:colOff>133350</xdr:colOff>
      <xdr:row>62</xdr:row>
      <xdr:rowOff>9978</xdr:rowOff>
    </xdr:to>
    <xdr:cxnSp macro="">
      <xdr:nvCxnSpPr>
        <xdr:cNvPr id="133" name="直線コネクタ 132"/>
        <xdr:cNvCxnSpPr/>
      </xdr:nvCxnSpPr>
      <xdr:spPr>
        <a:xfrm flipV="1">
          <a:off x="4114800" y="10274481"/>
          <a:ext cx="8382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9978</xdr:rowOff>
    </xdr:from>
    <xdr:to>
      <xdr:col>19</xdr:col>
      <xdr:colOff>133350</xdr:colOff>
      <xdr:row>62</xdr:row>
      <xdr:rowOff>151312</xdr:rowOff>
    </xdr:to>
    <xdr:cxnSp macro="">
      <xdr:nvCxnSpPr>
        <xdr:cNvPr id="136" name="直線コネクタ 135"/>
        <xdr:cNvCxnSpPr/>
      </xdr:nvCxnSpPr>
      <xdr:spPr>
        <a:xfrm flipV="1">
          <a:off x="3225800" y="10639878"/>
          <a:ext cx="889000" cy="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40096</xdr:rowOff>
    </xdr:from>
    <xdr:to>
      <xdr:col>15</xdr:col>
      <xdr:colOff>82550</xdr:colOff>
      <xdr:row>62</xdr:row>
      <xdr:rowOff>151312</xdr:rowOff>
    </xdr:to>
    <xdr:cxnSp macro="">
      <xdr:nvCxnSpPr>
        <xdr:cNvPr id="139" name="直線コネクタ 138"/>
        <xdr:cNvCxnSpPr/>
      </xdr:nvCxnSpPr>
      <xdr:spPr>
        <a:xfrm>
          <a:off x="2336800" y="10498546"/>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159838</xdr:rowOff>
    </xdr:from>
    <xdr:to>
      <xdr:col>11</xdr:col>
      <xdr:colOff>31750</xdr:colOff>
      <xdr:row>61</xdr:row>
      <xdr:rowOff>40096</xdr:rowOff>
    </xdr:to>
    <xdr:cxnSp macro="">
      <xdr:nvCxnSpPr>
        <xdr:cNvPr id="142" name="直線コネクタ 141"/>
        <xdr:cNvCxnSpPr/>
      </xdr:nvCxnSpPr>
      <xdr:spPr>
        <a:xfrm>
          <a:off x="1447800" y="1044683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108131</xdr:rowOff>
    </xdr:from>
    <xdr:to>
      <xdr:col>23</xdr:col>
      <xdr:colOff>184150</xdr:colOff>
      <xdr:row>60</xdr:row>
      <xdr:rowOff>38281</xdr:rowOff>
    </xdr:to>
    <xdr:sp macro="" textlink="">
      <xdr:nvSpPr>
        <xdr:cNvPr id="152" name="楕円 151"/>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124658</xdr:rowOff>
    </xdr:from>
    <xdr:ext cx="762000" cy="259045"/>
    <xdr:sp macro="" textlink="">
      <xdr:nvSpPr>
        <xdr:cNvPr id="153" name="財政構造の弾力性該当値テキスト"/>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130628</xdr:rowOff>
    </xdr:from>
    <xdr:to>
      <xdr:col>19</xdr:col>
      <xdr:colOff>184150</xdr:colOff>
      <xdr:row>62</xdr:row>
      <xdr:rowOff>60778</xdr:rowOff>
    </xdr:to>
    <xdr:sp macro="" textlink="">
      <xdr:nvSpPr>
        <xdr:cNvPr id="154" name="楕円 153"/>
        <xdr:cNvSpPr/>
      </xdr:nvSpPr>
      <xdr:spPr>
        <a:xfrm>
          <a:off x="4064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45555</xdr:rowOff>
    </xdr:from>
    <xdr:ext cx="736600" cy="259045"/>
    <xdr:sp macro="" textlink="">
      <xdr:nvSpPr>
        <xdr:cNvPr id="155" name="テキスト ボックス 154"/>
        <xdr:cNvSpPr txBox="1"/>
      </xdr:nvSpPr>
      <xdr:spPr>
        <a:xfrm>
          <a:off x="3733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100512</xdr:rowOff>
    </xdr:from>
    <xdr:to>
      <xdr:col>15</xdr:col>
      <xdr:colOff>133350</xdr:colOff>
      <xdr:row>63</xdr:row>
      <xdr:rowOff>30662</xdr:rowOff>
    </xdr:to>
    <xdr:sp macro="" textlink="">
      <xdr:nvSpPr>
        <xdr:cNvPr id="156" name="楕円 155"/>
        <xdr:cNvSpPr/>
      </xdr:nvSpPr>
      <xdr:spPr>
        <a:xfrm>
          <a:off x="3175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15439</xdr:rowOff>
    </xdr:from>
    <xdr:ext cx="762000" cy="259045"/>
    <xdr:sp macro="" textlink="">
      <xdr:nvSpPr>
        <xdr:cNvPr id="157" name="テキスト ボックス 156"/>
        <xdr:cNvSpPr txBox="1"/>
      </xdr:nvSpPr>
      <xdr:spPr>
        <a:xfrm>
          <a:off x="2844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160746</xdr:rowOff>
    </xdr:from>
    <xdr:to>
      <xdr:col>11</xdr:col>
      <xdr:colOff>82550</xdr:colOff>
      <xdr:row>61</xdr:row>
      <xdr:rowOff>90896</xdr:rowOff>
    </xdr:to>
    <xdr:sp macro="" textlink="">
      <xdr:nvSpPr>
        <xdr:cNvPr id="158" name="楕円 157"/>
        <xdr:cNvSpPr/>
      </xdr:nvSpPr>
      <xdr:spPr>
        <a:xfrm>
          <a:off x="2286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101073</xdr:rowOff>
    </xdr:from>
    <xdr:ext cx="762000" cy="259045"/>
    <xdr:sp macro="" textlink="">
      <xdr:nvSpPr>
        <xdr:cNvPr id="159" name="テキスト ボックス 158"/>
        <xdr:cNvSpPr txBox="1"/>
      </xdr:nvSpPr>
      <xdr:spPr>
        <a:xfrm>
          <a:off x="1955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109038</xdr:rowOff>
    </xdr:from>
    <xdr:to>
      <xdr:col>7</xdr:col>
      <xdr:colOff>31750</xdr:colOff>
      <xdr:row>61</xdr:row>
      <xdr:rowOff>39188</xdr:rowOff>
    </xdr:to>
    <xdr:sp macro="" textlink="">
      <xdr:nvSpPr>
        <xdr:cNvPr id="160" name="楕円 159"/>
        <xdr:cNvSpPr/>
      </xdr:nvSpPr>
      <xdr:spPr>
        <a:xfrm>
          <a:off x="1397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49365</xdr:rowOff>
    </xdr:from>
    <xdr:ext cx="762000" cy="259045"/>
    <xdr:sp macro="" textlink="">
      <xdr:nvSpPr>
        <xdr:cNvPr id="161" name="テキスト ボックス 160"/>
        <xdr:cNvSpPr txBox="1"/>
      </xdr:nvSpPr>
      <xdr:spPr>
        <a:xfrm>
          <a:off x="1066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類似団体平均を下回っているが、システム関連経費や委託業務の増などにより物件費は高い水準にあるため、引き続き事務事業の見直しとコストの縮減を図り、経費の削減に努める。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107567</xdr:rowOff>
    </xdr:from>
    <xdr:to>
      <xdr:col>23</xdr:col>
      <xdr:colOff>133350</xdr:colOff>
      <xdr:row>81</xdr:row>
      <xdr:rowOff>113261</xdr:rowOff>
    </xdr:to>
    <xdr:cxnSp macro="">
      <xdr:nvCxnSpPr>
        <xdr:cNvPr id="197" name="直線コネクタ 196"/>
        <xdr:cNvCxnSpPr/>
      </xdr:nvCxnSpPr>
      <xdr:spPr>
        <a:xfrm>
          <a:off x="4114800" y="13995017"/>
          <a:ext cx="838200" cy="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98039</xdr:rowOff>
    </xdr:from>
    <xdr:ext cx="762000" cy="259045"/>
    <xdr:sp macro="" textlink="">
      <xdr:nvSpPr>
        <xdr:cNvPr id="198" name="人件費・物件費等の状況平均値テキスト"/>
        <xdr:cNvSpPr txBox="1"/>
      </xdr:nvSpPr>
      <xdr:spPr>
        <a:xfrm>
          <a:off x="5041900" y="1398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62257</xdr:rowOff>
    </xdr:from>
    <xdr:to>
      <xdr:col>19</xdr:col>
      <xdr:colOff>133350</xdr:colOff>
      <xdr:row>81</xdr:row>
      <xdr:rowOff>107567</xdr:rowOff>
    </xdr:to>
    <xdr:cxnSp macro="">
      <xdr:nvCxnSpPr>
        <xdr:cNvPr id="200" name="直線コネクタ 199"/>
        <xdr:cNvCxnSpPr/>
      </xdr:nvCxnSpPr>
      <xdr:spPr>
        <a:xfrm>
          <a:off x="3225800" y="13949707"/>
          <a:ext cx="889000" cy="4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55446</xdr:rowOff>
    </xdr:from>
    <xdr:to>
      <xdr:col>15</xdr:col>
      <xdr:colOff>82550</xdr:colOff>
      <xdr:row>81</xdr:row>
      <xdr:rowOff>62257</xdr:rowOff>
    </xdr:to>
    <xdr:cxnSp macro="">
      <xdr:nvCxnSpPr>
        <xdr:cNvPr id="203" name="直線コネクタ 202"/>
        <xdr:cNvCxnSpPr/>
      </xdr:nvCxnSpPr>
      <xdr:spPr>
        <a:xfrm>
          <a:off x="2336800" y="13942896"/>
          <a:ext cx="889000" cy="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54311</xdr:rowOff>
    </xdr:from>
    <xdr:to>
      <xdr:col>11</xdr:col>
      <xdr:colOff>31750</xdr:colOff>
      <xdr:row>81</xdr:row>
      <xdr:rowOff>55446</xdr:rowOff>
    </xdr:to>
    <xdr:cxnSp macro="">
      <xdr:nvCxnSpPr>
        <xdr:cNvPr id="206" name="直線コネクタ 205"/>
        <xdr:cNvCxnSpPr/>
      </xdr:nvCxnSpPr>
      <xdr:spPr>
        <a:xfrm>
          <a:off x="1447800" y="13941761"/>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62461</xdr:rowOff>
    </xdr:from>
    <xdr:to>
      <xdr:col>23</xdr:col>
      <xdr:colOff>184150</xdr:colOff>
      <xdr:row>81</xdr:row>
      <xdr:rowOff>164061</xdr:rowOff>
    </xdr:to>
    <xdr:sp macro="" textlink="">
      <xdr:nvSpPr>
        <xdr:cNvPr id="216" name="楕円 215"/>
        <xdr:cNvSpPr/>
      </xdr:nvSpPr>
      <xdr:spPr>
        <a:xfrm>
          <a:off x="4902200" y="139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155188</xdr:rowOff>
    </xdr:from>
    <xdr:ext cx="762000" cy="259045"/>
    <xdr:sp macro="" textlink="">
      <xdr:nvSpPr>
        <xdr:cNvPr id="217" name="人件費・物件費等の状況該当値テキスト"/>
        <xdr:cNvSpPr txBox="1"/>
      </xdr:nvSpPr>
      <xdr:spPr>
        <a:xfrm>
          <a:off x="5041900" y="138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56767</xdr:rowOff>
    </xdr:from>
    <xdr:to>
      <xdr:col>19</xdr:col>
      <xdr:colOff>184150</xdr:colOff>
      <xdr:row>81</xdr:row>
      <xdr:rowOff>158367</xdr:rowOff>
    </xdr:to>
    <xdr:sp macro="" textlink="">
      <xdr:nvSpPr>
        <xdr:cNvPr id="218" name="楕円 217"/>
        <xdr:cNvSpPr/>
      </xdr:nvSpPr>
      <xdr:spPr>
        <a:xfrm>
          <a:off x="4064000" y="1394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168544</xdr:rowOff>
    </xdr:from>
    <xdr:ext cx="736600" cy="259045"/>
    <xdr:sp macro="" textlink="">
      <xdr:nvSpPr>
        <xdr:cNvPr id="219" name="テキスト ボックス 218"/>
        <xdr:cNvSpPr txBox="1"/>
      </xdr:nvSpPr>
      <xdr:spPr>
        <a:xfrm>
          <a:off x="3733800" y="13713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11457</xdr:rowOff>
    </xdr:from>
    <xdr:to>
      <xdr:col>15</xdr:col>
      <xdr:colOff>133350</xdr:colOff>
      <xdr:row>81</xdr:row>
      <xdr:rowOff>113057</xdr:rowOff>
    </xdr:to>
    <xdr:sp macro="" textlink="">
      <xdr:nvSpPr>
        <xdr:cNvPr id="220" name="楕円 219"/>
        <xdr:cNvSpPr/>
      </xdr:nvSpPr>
      <xdr:spPr>
        <a:xfrm>
          <a:off x="3175000" y="138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123234</xdr:rowOff>
    </xdr:from>
    <xdr:ext cx="762000" cy="259045"/>
    <xdr:sp macro="" textlink="">
      <xdr:nvSpPr>
        <xdr:cNvPr id="221" name="テキスト ボックス 220"/>
        <xdr:cNvSpPr txBox="1"/>
      </xdr:nvSpPr>
      <xdr:spPr>
        <a:xfrm>
          <a:off x="2844800" y="1366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4646</xdr:rowOff>
    </xdr:from>
    <xdr:to>
      <xdr:col>11</xdr:col>
      <xdr:colOff>82550</xdr:colOff>
      <xdr:row>81</xdr:row>
      <xdr:rowOff>106246</xdr:rowOff>
    </xdr:to>
    <xdr:sp macro="" textlink="">
      <xdr:nvSpPr>
        <xdr:cNvPr id="222" name="楕円 221"/>
        <xdr:cNvSpPr/>
      </xdr:nvSpPr>
      <xdr:spPr>
        <a:xfrm>
          <a:off x="2286000" y="138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116423</xdr:rowOff>
    </xdr:from>
    <xdr:ext cx="762000" cy="259045"/>
    <xdr:sp macro="" textlink="">
      <xdr:nvSpPr>
        <xdr:cNvPr id="223" name="テキスト ボックス 222"/>
        <xdr:cNvSpPr txBox="1"/>
      </xdr:nvSpPr>
      <xdr:spPr>
        <a:xfrm>
          <a:off x="1955800" y="1366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3511</xdr:rowOff>
    </xdr:from>
    <xdr:to>
      <xdr:col>7</xdr:col>
      <xdr:colOff>31750</xdr:colOff>
      <xdr:row>81</xdr:row>
      <xdr:rowOff>105111</xdr:rowOff>
    </xdr:to>
    <xdr:sp macro="" textlink="">
      <xdr:nvSpPr>
        <xdr:cNvPr id="224" name="楕円 223"/>
        <xdr:cNvSpPr/>
      </xdr:nvSpPr>
      <xdr:spPr>
        <a:xfrm>
          <a:off x="1397000" y="138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115288</xdr:rowOff>
    </xdr:from>
    <xdr:ext cx="762000" cy="259045"/>
    <xdr:sp macro="" textlink="">
      <xdr:nvSpPr>
        <xdr:cNvPr id="225" name="テキスト ボックス 224"/>
        <xdr:cNvSpPr txBox="1"/>
      </xdr:nvSpPr>
      <xdr:spPr>
        <a:xfrm>
          <a:off x="1066800" y="136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類似団体内では低い水準にある。職能や能力、実績が反映できる給与制度を構築し、給与の適正化に努める。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61" name="直線コネクタ 260"/>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52916</xdr:rowOff>
    </xdr:to>
    <xdr:cxnSp macro="">
      <xdr:nvCxnSpPr>
        <xdr:cNvPr id="264" name="直線コネクタ 263"/>
        <xdr:cNvCxnSpPr/>
      </xdr:nvCxnSpPr>
      <xdr:spPr>
        <a:xfrm>
          <a:off x="15290800" y="142487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18445</xdr:rowOff>
    </xdr:from>
    <xdr:to>
      <xdr:col>72</xdr:col>
      <xdr:colOff>203200</xdr:colOff>
      <xdr:row>83</xdr:row>
      <xdr:rowOff>18445</xdr:rowOff>
    </xdr:to>
    <xdr:cxnSp macro="">
      <xdr:nvCxnSpPr>
        <xdr:cNvPr id="267" name="直線コネクタ 266"/>
        <xdr:cNvCxnSpPr/>
      </xdr:nvCxnSpPr>
      <xdr:spPr>
        <a:xfrm>
          <a:off x="14401800" y="14248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6955</xdr:rowOff>
    </xdr:from>
    <xdr:to>
      <xdr:col>68</xdr:col>
      <xdr:colOff>152400</xdr:colOff>
      <xdr:row>83</xdr:row>
      <xdr:rowOff>18445</xdr:rowOff>
    </xdr:to>
    <xdr:cxnSp macro="">
      <xdr:nvCxnSpPr>
        <xdr:cNvPr id="270" name="直線コネクタ 269"/>
        <xdr:cNvCxnSpPr/>
      </xdr:nvCxnSpPr>
      <xdr:spPr>
        <a:xfrm>
          <a:off x="13512800" y="1423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80" name="楕円 279"/>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81"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2" name="楕円 281"/>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3" name="テキスト ボックス 28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4" name="楕円 283"/>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5" name="テキスト ボックス 284"/>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139095</xdr:rowOff>
    </xdr:from>
    <xdr:to>
      <xdr:col>68</xdr:col>
      <xdr:colOff>203200</xdr:colOff>
      <xdr:row>83</xdr:row>
      <xdr:rowOff>69245</xdr:rowOff>
    </xdr:to>
    <xdr:sp macro="" textlink="">
      <xdr:nvSpPr>
        <xdr:cNvPr id="286" name="楕円 285"/>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79422</xdr:rowOff>
    </xdr:from>
    <xdr:ext cx="762000" cy="259045"/>
    <xdr:sp macro="" textlink="">
      <xdr:nvSpPr>
        <xdr:cNvPr id="287" name="テキスト ボックス 286"/>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127605</xdr:rowOff>
    </xdr:from>
    <xdr:to>
      <xdr:col>64</xdr:col>
      <xdr:colOff>152400</xdr:colOff>
      <xdr:row>83</xdr:row>
      <xdr:rowOff>57755</xdr:rowOff>
    </xdr:to>
    <xdr:sp macro="" textlink="">
      <xdr:nvSpPr>
        <xdr:cNvPr id="288" name="楕円 287"/>
        <xdr:cNvSpPr/>
      </xdr:nvSpPr>
      <xdr:spPr>
        <a:xfrm>
          <a:off x="13462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67932</xdr:rowOff>
    </xdr:from>
    <xdr:ext cx="762000" cy="259045"/>
    <xdr:sp macro="" textlink="">
      <xdr:nvSpPr>
        <xdr:cNvPr id="289" name="テキスト ボックス 288"/>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類似団体平均を下回る職員数となっている。新規採用の抑制により職員削減を行っているところであるが、人口の減少に伴い横ばい状態である。業務の効率化、見直しにより、より適正な人員管理に努める。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77797</xdr:rowOff>
    </xdr:from>
    <xdr:to>
      <xdr:col>81</xdr:col>
      <xdr:colOff>44450</xdr:colOff>
      <xdr:row>60</xdr:row>
      <xdr:rowOff>100547</xdr:rowOff>
    </xdr:to>
    <xdr:cxnSp macro="">
      <xdr:nvCxnSpPr>
        <xdr:cNvPr id="326" name="直線コネクタ 325"/>
        <xdr:cNvCxnSpPr/>
      </xdr:nvCxnSpPr>
      <xdr:spPr>
        <a:xfrm>
          <a:off x="16179800" y="10364797"/>
          <a:ext cx="8382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77797</xdr:rowOff>
    </xdr:from>
    <xdr:to>
      <xdr:col>77</xdr:col>
      <xdr:colOff>44450</xdr:colOff>
      <xdr:row>60</xdr:row>
      <xdr:rowOff>108820</xdr:rowOff>
    </xdr:to>
    <xdr:cxnSp macro="">
      <xdr:nvCxnSpPr>
        <xdr:cNvPr id="329" name="直線コネクタ 328"/>
        <xdr:cNvCxnSpPr/>
      </xdr:nvCxnSpPr>
      <xdr:spPr>
        <a:xfrm flipV="1">
          <a:off x="15290800" y="10364797"/>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99169</xdr:rowOff>
    </xdr:from>
    <xdr:to>
      <xdr:col>72</xdr:col>
      <xdr:colOff>203200</xdr:colOff>
      <xdr:row>60</xdr:row>
      <xdr:rowOff>108820</xdr:rowOff>
    </xdr:to>
    <xdr:cxnSp macro="">
      <xdr:nvCxnSpPr>
        <xdr:cNvPr id="332" name="直線コネクタ 331"/>
        <xdr:cNvCxnSpPr/>
      </xdr:nvCxnSpPr>
      <xdr:spPr>
        <a:xfrm>
          <a:off x="14401800" y="10386169"/>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62630</xdr:rowOff>
    </xdr:from>
    <xdr:to>
      <xdr:col>68</xdr:col>
      <xdr:colOff>152400</xdr:colOff>
      <xdr:row>60</xdr:row>
      <xdr:rowOff>99169</xdr:rowOff>
    </xdr:to>
    <xdr:cxnSp macro="">
      <xdr:nvCxnSpPr>
        <xdr:cNvPr id="335" name="直線コネクタ 334"/>
        <xdr:cNvCxnSpPr/>
      </xdr:nvCxnSpPr>
      <xdr:spPr>
        <a:xfrm>
          <a:off x="13512800" y="10349630"/>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49747</xdr:rowOff>
    </xdr:from>
    <xdr:to>
      <xdr:col>81</xdr:col>
      <xdr:colOff>95250</xdr:colOff>
      <xdr:row>60</xdr:row>
      <xdr:rowOff>151347</xdr:rowOff>
    </xdr:to>
    <xdr:sp macro="" textlink="">
      <xdr:nvSpPr>
        <xdr:cNvPr id="345" name="楕円 344"/>
        <xdr:cNvSpPr/>
      </xdr:nvSpPr>
      <xdr:spPr>
        <a:xfrm>
          <a:off x="16967200" y="103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66274</xdr:rowOff>
    </xdr:from>
    <xdr:ext cx="762000" cy="259045"/>
    <xdr:sp macro="" textlink="">
      <xdr:nvSpPr>
        <xdr:cNvPr id="346" name="定員管理の状況該当値テキスト"/>
        <xdr:cNvSpPr txBox="1"/>
      </xdr:nvSpPr>
      <xdr:spPr>
        <a:xfrm>
          <a:off x="17106900" y="1018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26997</xdr:rowOff>
    </xdr:from>
    <xdr:to>
      <xdr:col>77</xdr:col>
      <xdr:colOff>95250</xdr:colOff>
      <xdr:row>60</xdr:row>
      <xdr:rowOff>128597</xdr:rowOff>
    </xdr:to>
    <xdr:sp macro="" textlink="">
      <xdr:nvSpPr>
        <xdr:cNvPr id="347" name="楕円 346"/>
        <xdr:cNvSpPr/>
      </xdr:nvSpPr>
      <xdr:spPr>
        <a:xfrm>
          <a:off x="16129000" y="103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138774</xdr:rowOff>
    </xdr:from>
    <xdr:ext cx="736600" cy="259045"/>
    <xdr:sp macro="" textlink="">
      <xdr:nvSpPr>
        <xdr:cNvPr id="348" name="テキスト ボックス 347"/>
        <xdr:cNvSpPr txBox="1"/>
      </xdr:nvSpPr>
      <xdr:spPr>
        <a:xfrm>
          <a:off x="15798800" y="10082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58020</xdr:rowOff>
    </xdr:from>
    <xdr:to>
      <xdr:col>73</xdr:col>
      <xdr:colOff>44450</xdr:colOff>
      <xdr:row>60</xdr:row>
      <xdr:rowOff>159620</xdr:rowOff>
    </xdr:to>
    <xdr:sp macro="" textlink="">
      <xdr:nvSpPr>
        <xdr:cNvPr id="349" name="楕円 348"/>
        <xdr:cNvSpPr/>
      </xdr:nvSpPr>
      <xdr:spPr>
        <a:xfrm>
          <a:off x="15240000" y="103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169797</xdr:rowOff>
    </xdr:from>
    <xdr:ext cx="762000" cy="259045"/>
    <xdr:sp macro="" textlink="">
      <xdr:nvSpPr>
        <xdr:cNvPr id="350" name="テキスト ボックス 349"/>
        <xdr:cNvSpPr txBox="1"/>
      </xdr:nvSpPr>
      <xdr:spPr>
        <a:xfrm>
          <a:off x="14909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48369</xdr:rowOff>
    </xdr:from>
    <xdr:to>
      <xdr:col>68</xdr:col>
      <xdr:colOff>203200</xdr:colOff>
      <xdr:row>60</xdr:row>
      <xdr:rowOff>149969</xdr:rowOff>
    </xdr:to>
    <xdr:sp macro="" textlink="">
      <xdr:nvSpPr>
        <xdr:cNvPr id="351" name="楕円 350"/>
        <xdr:cNvSpPr/>
      </xdr:nvSpPr>
      <xdr:spPr>
        <a:xfrm>
          <a:off x="14351000" y="103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160146</xdr:rowOff>
    </xdr:from>
    <xdr:ext cx="762000" cy="259045"/>
    <xdr:sp macro="" textlink="">
      <xdr:nvSpPr>
        <xdr:cNvPr id="352" name="テキスト ボックス 351"/>
        <xdr:cNvSpPr txBox="1"/>
      </xdr:nvSpPr>
      <xdr:spPr>
        <a:xfrm>
          <a:off x="14020800" y="1010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11830</xdr:rowOff>
    </xdr:from>
    <xdr:to>
      <xdr:col>64</xdr:col>
      <xdr:colOff>152400</xdr:colOff>
      <xdr:row>60</xdr:row>
      <xdr:rowOff>113430</xdr:rowOff>
    </xdr:to>
    <xdr:sp macro="" textlink="">
      <xdr:nvSpPr>
        <xdr:cNvPr id="353" name="楕円 352"/>
        <xdr:cNvSpPr/>
      </xdr:nvSpPr>
      <xdr:spPr>
        <a:xfrm>
          <a:off x="13462000" y="102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123607</xdr:rowOff>
    </xdr:from>
    <xdr:ext cx="762000" cy="259045"/>
    <xdr:sp macro="" textlink="">
      <xdr:nvSpPr>
        <xdr:cNvPr id="354" name="テキスト ボックス 353"/>
        <xdr:cNvSpPr txBox="1"/>
      </xdr:nvSpPr>
      <xdr:spPr>
        <a:xfrm>
          <a:off x="13131800" y="100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類似団体平均が低い水準で推移する中で、平成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年度から連続して類似団体平均を上回っている。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病院事業の診療所化に伴い、数値は徐々に低下してきたが、今後、公共施設個別施設計画に基づき実施する公共施設の老朽化への対応が控えており、数値の上昇が見込まれるが、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比率の動向に注視し、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事業の整理、縮小を図るなど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新規地方債の発行抑制に努め、後年度負担が過度にならないように努める。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73660</xdr:rowOff>
    </xdr:to>
    <xdr:cxnSp macro="">
      <xdr:nvCxnSpPr>
        <xdr:cNvPr id="385" name="直線コネクタ 384"/>
        <xdr:cNvCxnSpPr/>
      </xdr:nvCxnSpPr>
      <xdr:spPr>
        <a:xfrm flipV="1">
          <a:off x="16179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78486</xdr:rowOff>
    </xdr:to>
    <xdr:cxnSp macro="">
      <xdr:nvCxnSpPr>
        <xdr:cNvPr id="388" name="直線コネクタ 387"/>
        <xdr:cNvCxnSpPr/>
      </xdr:nvCxnSpPr>
      <xdr:spPr>
        <a:xfrm flipV="1">
          <a:off x="15290800" y="72745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112268</xdr:rowOff>
    </xdr:to>
    <xdr:cxnSp macro="">
      <xdr:nvCxnSpPr>
        <xdr:cNvPr id="391" name="直線コネクタ 390"/>
        <xdr:cNvCxnSpPr/>
      </xdr:nvCxnSpPr>
      <xdr:spPr>
        <a:xfrm flipV="1">
          <a:off x="14401800" y="72793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112268</xdr:rowOff>
    </xdr:to>
    <xdr:cxnSp macro="">
      <xdr:nvCxnSpPr>
        <xdr:cNvPr id="394" name="直線コネクタ 393"/>
        <xdr:cNvCxnSpPr/>
      </xdr:nvCxnSpPr>
      <xdr:spPr>
        <a:xfrm>
          <a:off x="13512800" y="731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4" name="楕円 403"/>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5"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6" name="楕円 405"/>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7" name="テキスト ボックス 406"/>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408" name="楕円 407"/>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409" name="テキスト ボックス 408"/>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10" name="楕円 409"/>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11" name="テキスト ボックス 410"/>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12" name="楕円 411"/>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13" name="テキスト ボックス 412"/>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っている。主な要因は、公共下水道事業や国民健康保険関ケ原診療所の地方債償還に対する一般会計からの繰出金が今後も多額に見込まれていることによる。病院事業から有床診療所に規模を縮小し、一般会計からの負担の軽減は図れたが、依然厳しい状況にある。引き続き、診療所の経営改善に努めるとともに、地方債の新規発行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11938</xdr:rowOff>
    </xdr:from>
    <xdr:to>
      <xdr:col>81</xdr:col>
      <xdr:colOff>44450</xdr:colOff>
      <xdr:row>17</xdr:row>
      <xdr:rowOff>35458</xdr:rowOff>
    </xdr:to>
    <xdr:cxnSp macro="">
      <xdr:nvCxnSpPr>
        <xdr:cNvPr id="445" name="直線コネクタ 444"/>
        <xdr:cNvCxnSpPr/>
      </xdr:nvCxnSpPr>
      <xdr:spPr>
        <a:xfrm flipV="1">
          <a:off x="16179800" y="2755138"/>
          <a:ext cx="838200" cy="1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157683</xdr:rowOff>
    </xdr:from>
    <xdr:to>
      <xdr:col>77</xdr:col>
      <xdr:colOff>44450</xdr:colOff>
      <xdr:row>17</xdr:row>
      <xdr:rowOff>35458</xdr:rowOff>
    </xdr:to>
    <xdr:cxnSp macro="">
      <xdr:nvCxnSpPr>
        <xdr:cNvPr id="448" name="直線コネクタ 447"/>
        <xdr:cNvCxnSpPr/>
      </xdr:nvCxnSpPr>
      <xdr:spPr>
        <a:xfrm>
          <a:off x="15290800" y="2900883"/>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84328</xdr:rowOff>
    </xdr:from>
    <xdr:to>
      <xdr:col>72</xdr:col>
      <xdr:colOff>203200</xdr:colOff>
      <xdr:row>16</xdr:row>
      <xdr:rowOff>157683</xdr:rowOff>
    </xdr:to>
    <xdr:cxnSp macro="">
      <xdr:nvCxnSpPr>
        <xdr:cNvPr id="451" name="直線コネクタ 450"/>
        <xdr:cNvCxnSpPr/>
      </xdr:nvCxnSpPr>
      <xdr:spPr>
        <a:xfrm>
          <a:off x="14401800" y="2827528"/>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84328</xdr:rowOff>
    </xdr:from>
    <xdr:to>
      <xdr:col>68</xdr:col>
      <xdr:colOff>152400</xdr:colOff>
      <xdr:row>16</xdr:row>
      <xdr:rowOff>165405</xdr:rowOff>
    </xdr:to>
    <xdr:cxnSp macro="">
      <xdr:nvCxnSpPr>
        <xdr:cNvPr id="454" name="直線コネクタ 453"/>
        <xdr:cNvCxnSpPr/>
      </xdr:nvCxnSpPr>
      <xdr:spPr>
        <a:xfrm flipV="1">
          <a:off x="13512800" y="2827528"/>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132588</xdr:rowOff>
    </xdr:from>
    <xdr:to>
      <xdr:col>81</xdr:col>
      <xdr:colOff>95250</xdr:colOff>
      <xdr:row>16</xdr:row>
      <xdr:rowOff>62738</xdr:rowOff>
    </xdr:to>
    <xdr:sp macro="" textlink="">
      <xdr:nvSpPr>
        <xdr:cNvPr id="464" name="楕円 463"/>
        <xdr:cNvSpPr/>
      </xdr:nvSpPr>
      <xdr:spPr>
        <a:xfrm>
          <a:off x="169672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104665</xdr:rowOff>
    </xdr:from>
    <xdr:ext cx="762000" cy="259045"/>
    <xdr:sp macro="" textlink="">
      <xdr:nvSpPr>
        <xdr:cNvPr id="465" name="将来負担の状況該当値テキスト"/>
        <xdr:cNvSpPr txBox="1"/>
      </xdr:nvSpPr>
      <xdr:spPr>
        <a:xfrm>
          <a:off x="17106900" y="267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156108</xdr:rowOff>
    </xdr:from>
    <xdr:to>
      <xdr:col>77</xdr:col>
      <xdr:colOff>95250</xdr:colOff>
      <xdr:row>17</xdr:row>
      <xdr:rowOff>86258</xdr:rowOff>
    </xdr:to>
    <xdr:sp macro="" textlink="">
      <xdr:nvSpPr>
        <xdr:cNvPr id="466" name="楕円 465"/>
        <xdr:cNvSpPr/>
      </xdr:nvSpPr>
      <xdr:spPr>
        <a:xfrm>
          <a:off x="16129000" y="2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71035</xdr:rowOff>
    </xdr:from>
    <xdr:ext cx="736600" cy="259045"/>
    <xdr:sp macro="" textlink="">
      <xdr:nvSpPr>
        <xdr:cNvPr id="467" name="テキスト ボックス 466"/>
        <xdr:cNvSpPr txBox="1"/>
      </xdr:nvSpPr>
      <xdr:spPr>
        <a:xfrm>
          <a:off x="15798800" y="298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106883</xdr:rowOff>
    </xdr:from>
    <xdr:to>
      <xdr:col>73</xdr:col>
      <xdr:colOff>44450</xdr:colOff>
      <xdr:row>17</xdr:row>
      <xdr:rowOff>37033</xdr:rowOff>
    </xdr:to>
    <xdr:sp macro="" textlink="">
      <xdr:nvSpPr>
        <xdr:cNvPr id="468" name="楕円 467"/>
        <xdr:cNvSpPr/>
      </xdr:nvSpPr>
      <xdr:spPr>
        <a:xfrm>
          <a:off x="152400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21810</xdr:rowOff>
    </xdr:from>
    <xdr:ext cx="762000" cy="259045"/>
    <xdr:sp macro="" textlink="">
      <xdr:nvSpPr>
        <xdr:cNvPr id="469" name="テキスト ボックス 468"/>
        <xdr:cNvSpPr txBox="1"/>
      </xdr:nvSpPr>
      <xdr:spPr>
        <a:xfrm>
          <a:off x="14909800" y="29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70" name="楕円 469"/>
        <xdr:cNvSpPr/>
      </xdr:nvSpPr>
      <xdr:spPr>
        <a:xfrm>
          <a:off x="14351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71" name="テキスト ボックス 470"/>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114605</xdr:rowOff>
    </xdr:from>
    <xdr:to>
      <xdr:col>64</xdr:col>
      <xdr:colOff>152400</xdr:colOff>
      <xdr:row>17</xdr:row>
      <xdr:rowOff>44755</xdr:rowOff>
    </xdr:to>
    <xdr:sp macro="" textlink="">
      <xdr:nvSpPr>
        <xdr:cNvPr id="472" name="楕円 471"/>
        <xdr:cNvSpPr/>
      </xdr:nvSpPr>
      <xdr:spPr>
        <a:xfrm>
          <a:off x="134620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29532</xdr:rowOff>
    </xdr:from>
    <xdr:ext cx="762000" cy="259045"/>
    <xdr:sp macro="" textlink="">
      <xdr:nvSpPr>
        <xdr:cNvPr id="473" name="テキスト ボックス 472"/>
        <xdr:cNvSpPr txBox="1"/>
      </xdr:nvSpPr>
      <xdr:spPr>
        <a:xfrm>
          <a:off x="13131800" y="294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6,645
6,492
49.28
4,645,157
4,258,046
381,324
3,063,558
3,663,609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新規職員採用の抑制等により類似団体平均を下回っている。今後も適正な定員管理等に基づき人件費の抑制に努める。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104140</xdr:rowOff>
    </xdr:to>
    <xdr:cxnSp macro="">
      <xdr:nvCxnSpPr>
        <xdr:cNvPr id="66" name="直線コネクタ 65"/>
        <xdr:cNvCxnSpPr/>
      </xdr:nvCxnSpPr>
      <xdr:spPr>
        <a:xfrm flipV="1">
          <a:off x="3987800" y="61315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104140</xdr:rowOff>
    </xdr:to>
    <xdr:cxnSp macro="">
      <xdr:nvCxnSpPr>
        <xdr:cNvPr id="69" name="直線コネクタ 68"/>
        <xdr:cNvCxnSpPr/>
      </xdr:nvCxnSpPr>
      <xdr:spPr>
        <a:xfrm>
          <a:off x="3098800" y="6116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115570</xdr:rowOff>
    </xdr:to>
    <xdr:cxnSp macro="">
      <xdr:nvCxnSpPr>
        <xdr:cNvPr id="72" name="直線コネクタ 71"/>
        <xdr:cNvCxnSpPr/>
      </xdr:nvCxnSpPr>
      <xdr:spPr>
        <a:xfrm>
          <a:off x="2209800" y="6032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39370</xdr:rowOff>
    </xdr:to>
    <xdr:cxnSp macro="">
      <xdr:nvCxnSpPr>
        <xdr:cNvPr id="75" name="直線コネクタ 74"/>
        <xdr:cNvCxnSpPr/>
      </xdr:nvCxnSpPr>
      <xdr:spPr>
        <a:xfrm flipV="1">
          <a:off x="1320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公共施設の維持管理費や情報化に伴う機器保守、システムの維持管理経費等が増加傾向にある。委託業務の内容や必要性を見直し、委託料の削減に努めるとともに、事務経費のコスト縮減を図る。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149860</xdr:rowOff>
    </xdr:to>
    <xdr:cxnSp macro="">
      <xdr:nvCxnSpPr>
        <xdr:cNvPr id="124" name="直線コネクタ 123"/>
        <xdr:cNvCxnSpPr/>
      </xdr:nvCxnSpPr>
      <xdr:spPr>
        <a:xfrm flipV="1">
          <a:off x="15671800" y="28290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97282</xdr:rowOff>
    </xdr:to>
    <xdr:cxnSp macro="">
      <xdr:nvCxnSpPr>
        <xdr:cNvPr id="127" name="直線コネクタ 126"/>
        <xdr:cNvCxnSpPr/>
      </xdr:nvCxnSpPr>
      <xdr:spPr>
        <a:xfrm flipV="1">
          <a:off x="14782800" y="28930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97282</xdr:rowOff>
    </xdr:to>
    <xdr:cxnSp macro="">
      <xdr:nvCxnSpPr>
        <xdr:cNvPr id="130" name="直線コネクタ 129"/>
        <xdr:cNvCxnSpPr/>
      </xdr:nvCxnSpPr>
      <xdr:spPr>
        <a:xfrm>
          <a:off x="13893800" y="2952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51562</xdr:rowOff>
    </xdr:to>
    <xdr:cxnSp macro="">
      <xdr:nvCxnSpPr>
        <xdr:cNvPr id="133" name="直線コネクタ 132"/>
        <xdr:cNvCxnSpPr/>
      </xdr:nvCxnSpPr>
      <xdr:spPr>
        <a:xfrm flipV="1">
          <a:off x="13004800" y="2952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3" name="楕円 142"/>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4"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5" name="楕円 144"/>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6" name="テキスト ボックス 145"/>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7" name="楕円 146"/>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8" name="テキスト ボックス 147"/>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9" name="楕円 148"/>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50" name="テキスト ボックス 149"/>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1" name="楕円 150"/>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2" name="テキスト ボックス 151"/>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児童手当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等の減少により類似団体平均を下回った。子ども、高齢者、障害者等への福祉事業は見直しが困難な部分もあるが、時代の変化に即応した柔軟な対応をし、財政圧迫とならないように努める。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92710</xdr:rowOff>
    </xdr:to>
    <xdr:cxnSp macro="">
      <xdr:nvCxnSpPr>
        <xdr:cNvPr id="183" name="直線コネクタ 182"/>
        <xdr:cNvCxnSpPr/>
      </xdr:nvCxnSpPr>
      <xdr:spPr>
        <a:xfrm flipV="1">
          <a:off x="3987800" y="9408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58</xdr:row>
      <xdr:rowOff>35560</xdr:rowOff>
    </xdr:to>
    <xdr:cxnSp macro="">
      <xdr:nvCxnSpPr>
        <xdr:cNvPr id="186" name="直線コネクタ 185"/>
        <xdr:cNvCxnSpPr/>
      </xdr:nvCxnSpPr>
      <xdr:spPr>
        <a:xfrm flipV="1">
          <a:off x="3098800" y="95224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58</xdr:row>
      <xdr:rowOff>35560</xdr:rowOff>
    </xdr:to>
    <xdr:cxnSp macro="">
      <xdr:nvCxnSpPr>
        <xdr:cNvPr id="189" name="直線コネクタ 188"/>
        <xdr:cNvCxnSpPr/>
      </xdr:nvCxnSpPr>
      <xdr:spPr>
        <a:xfrm>
          <a:off x="2209800" y="9865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92710</xdr:rowOff>
    </xdr:from>
    <xdr:to>
      <xdr:col>11</xdr:col>
      <xdr:colOff>9525</xdr:colOff>
      <xdr:row>57</xdr:row>
      <xdr:rowOff>92710</xdr:rowOff>
    </xdr:to>
    <xdr:cxnSp macro="">
      <xdr:nvCxnSpPr>
        <xdr:cNvPr id="192" name="直線コネクタ 191"/>
        <xdr:cNvCxnSpPr/>
      </xdr:nvCxnSpPr>
      <xdr:spPr>
        <a:xfrm>
          <a:off x="1320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2" name="楕円 201"/>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3"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4" name="楕円 203"/>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5" name="テキスト ボックス 204"/>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06" name="楕円 205"/>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07" name="テキスト ボックス 206"/>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08" name="楕円 207"/>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9" name="テキスト ボックス 208"/>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10" name="楕円 209"/>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11" name="テキスト ボックス 210"/>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国民健康保険関ケ原診療所等、特別会計への繰出金が多額であるためである。特別会計への繰出金は高い水準で推移しており、今後の財政負担が懸念されている。特に公共下水道事業については、これまでの整備に伴う起債の償還に加え、設備更新等も順次行っており、大幅な削減が困難となってくるが、年度間負担の平準化を図るなど、上昇傾向に歯止めをかける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90424</xdr:rowOff>
    </xdr:from>
    <xdr:to>
      <xdr:col>82</xdr:col>
      <xdr:colOff>107950</xdr:colOff>
      <xdr:row>59</xdr:row>
      <xdr:rowOff>42418</xdr:rowOff>
    </xdr:to>
    <xdr:cxnSp macro="">
      <xdr:nvCxnSpPr>
        <xdr:cNvPr id="236" name="直線コネクタ 235"/>
        <xdr:cNvCxnSpPr/>
      </xdr:nvCxnSpPr>
      <xdr:spPr>
        <a:xfrm flipV="1">
          <a:off x="16510000" y="9348724"/>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14495</xdr:rowOff>
    </xdr:from>
    <xdr:ext cx="762000" cy="259045"/>
    <xdr:sp macro="" textlink="">
      <xdr:nvSpPr>
        <xdr:cNvPr id="237" name="その他最小値テキスト"/>
        <xdr:cNvSpPr txBox="1"/>
      </xdr:nvSpPr>
      <xdr:spPr>
        <a:xfrm>
          <a:off x="16598900" y="101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42418</xdr:rowOff>
    </xdr:from>
    <xdr:to>
      <xdr:col>82</xdr:col>
      <xdr:colOff>196850</xdr:colOff>
      <xdr:row>59</xdr:row>
      <xdr:rowOff>42418</xdr:rowOff>
    </xdr:to>
    <xdr:cxnSp macro="">
      <xdr:nvCxnSpPr>
        <xdr:cNvPr id="238" name="直線コネクタ 237"/>
        <xdr:cNvCxnSpPr/>
      </xdr:nvCxnSpPr>
      <xdr:spPr>
        <a:xfrm>
          <a:off x="16421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5351</xdr:rowOff>
    </xdr:from>
    <xdr:ext cx="762000" cy="259045"/>
    <xdr:sp macro="" textlink="">
      <xdr:nvSpPr>
        <xdr:cNvPr id="239" name="その他最大値テキスト"/>
        <xdr:cNvSpPr txBox="1"/>
      </xdr:nvSpPr>
      <xdr:spPr>
        <a:xfrm>
          <a:off x="16598900" y="909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90424</xdr:rowOff>
    </xdr:from>
    <xdr:to>
      <xdr:col>82</xdr:col>
      <xdr:colOff>196850</xdr:colOff>
      <xdr:row>54</xdr:row>
      <xdr:rowOff>90424</xdr:rowOff>
    </xdr:to>
    <xdr:cxnSp macro="">
      <xdr:nvCxnSpPr>
        <xdr:cNvPr id="240" name="直線コネクタ 239"/>
        <xdr:cNvCxnSpPr/>
      </xdr:nvCxnSpPr>
      <xdr:spPr>
        <a:xfrm>
          <a:off x="16421100" y="9348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33274</xdr:rowOff>
    </xdr:to>
    <xdr:cxnSp macro="">
      <xdr:nvCxnSpPr>
        <xdr:cNvPr id="241" name="直線コネクタ 240"/>
        <xdr:cNvCxnSpPr/>
      </xdr:nvCxnSpPr>
      <xdr:spPr>
        <a:xfrm flipV="1">
          <a:off x="15671800" y="1004824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111015</xdr:rowOff>
    </xdr:from>
    <xdr:ext cx="762000" cy="259045"/>
    <xdr:sp macro="" textlink="">
      <xdr:nvSpPr>
        <xdr:cNvPr id="242" name="その他平均値テキスト"/>
        <xdr:cNvSpPr txBox="1"/>
      </xdr:nvSpPr>
      <xdr:spPr>
        <a:xfrm>
          <a:off x="16598900" y="9540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43" name="フローチャート: 判断 242"/>
        <xdr:cNvSpPr/>
      </xdr:nvSpPr>
      <xdr:spPr>
        <a:xfrm>
          <a:off x="164592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33274</xdr:rowOff>
    </xdr:from>
    <xdr:to>
      <xdr:col>78</xdr:col>
      <xdr:colOff>69850</xdr:colOff>
      <xdr:row>59</xdr:row>
      <xdr:rowOff>156718</xdr:rowOff>
    </xdr:to>
    <xdr:cxnSp macro="">
      <xdr:nvCxnSpPr>
        <xdr:cNvPr id="244" name="直線コネクタ 243"/>
        <xdr:cNvCxnSpPr/>
      </xdr:nvCxnSpPr>
      <xdr:spPr>
        <a:xfrm flipV="1">
          <a:off x="14782800" y="101488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74422</xdr:rowOff>
    </xdr:from>
    <xdr:to>
      <xdr:col>73</xdr:col>
      <xdr:colOff>180975</xdr:colOff>
      <xdr:row>59</xdr:row>
      <xdr:rowOff>156718</xdr:rowOff>
    </xdr:to>
    <xdr:cxnSp macro="">
      <xdr:nvCxnSpPr>
        <xdr:cNvPr id="247" name="直線コネクタ 246"/>
        <xdr:cNvCxnSpPr/>
      </xdr:nvCxnSpPr>
      <xdr:spPr>
        <a:xfrm>
          <a:off x="13893800" y="101899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48" name="フローチャート: 判断 24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49" name="テキスト ボックス 24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74422</xdr:rowOff>
    </xdr:to>
    <xdr:cxnSp macro="">
      <xdr:nvCxnSpPr>
        <xdr:cNvPr id="250" name="直線コネクタ 249"/>
        <xdr:cNvCxnSpPr/>
      </xdr:nvCxnSpPr>
      <xdr:spPr>
        <a:xfrm>
          <a:off x="13004800" y="100711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1" name="フローチャート: 判断 250"/>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2" name="テキスト ボックス 251"/>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53" name="フローチャート: 判断 252"/>
        <xdr:cNvSpPr/>
      </xdr:nvSpPr>
      <xdr:spPr>
        <a:xfrm>
          <a:off x="12954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126255</xdr:rowOff>
    </xdr:from>
    <xdr:ext cx="762000" cy="259045"/>
    <xdr:sp macro="" textlink="">
      <xdr:nvSpPr>
        <xdr:cNvPr id="254" name="テキスト ボックス 253"/>
        <xdr:cNvSpPr txBox="1"/>
      </xdr:nvSpPr>
      <xdr:spPr>
        <a:xfrm>
          <a:off x="12623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0" name="楕円 259"/>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133367</xdr:rowOff>
    </xdr:from>
    <xdr:ext cx="762000" cy="259045"/>
    <xdr:sp macro="" textlink="">
      <xdr:nvSpPr>
        <xdr:cNvPr id="261" name="その他該当値テキスト"/>
        <xdr:cNvSpPr txBox="1"/>
      </xdr:nvSpPr>
      <xdr:spPr>
        <a:xfrm>
          <a:off x="16598900" y="990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153924</xdr:rowOff>
    </xdr:from>
    <xdr:to>
      <xdr:col>78</xdr:col>
      <xdr:colOff>120650</xdr:colOff>
      <xdr:row>59</xdr:row>
      <xdr:rowOff>84074</xdr:rowOff>
    </xdr:to>
    <xdr:sp macro="" textlink="">
      <xdr:nvSpPr>
        <xdr:cNvPr id="262" name="楕円 261"/>
        <xdr:cNvSpPr/>
      </xdr:nvSpPr>
      <xdr:spPr>
        <a:xfrm>
          <a:off x="15621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68851</xdr:rowOff>
    </xdr:from>
    <xdr:ext cx="736600" cy="259045"/>
    <xdr:sp macro="" textlink="">
      <xdr:nvSpPr>
        <xdr:cNvPr id="263" name="テキスト ボックス 262"/>
        <xdr:cNvSpPr txBox="1"/>
      </xdr:nvSpPr>
      <xdr:spPr>
        <a:xfrm>
          <a:off x="15290800" y="1018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105918</xdr:rowOff>
    </xdr:from>
    <xdr:to>
      <xdr:col>74</xdr:col>
      <xdr:colOff>31750</xdr:colOff>
      <xdr:row>60</xdr:row>
      <xdr:rowOff>36068</xdr:rowOff>
    </xdr:to>
    <xdr:sp macro="" textlink="">
      <xdr:nvSpPr>
        <xdr:cNvPr id="264" name="楕円 263"/>
        <xdr:cNvSpPr/>
      </xdr:nvSpPr>
      <xdr:spPr>
        <a:xfrm>
          <a:off x="14732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20845</xdr:rowOff>
    </xdr:from>
    <xdr:ext cx="762000" cy="259045"/>
    <xdr:sp macro="" textlink="">
      <xdr:nvSpPr>
        <xdr:cNvPr id="265" name="テキスト ボックス 264"/>
        <xdr:cNvSpPr txBox="1"/>
      </xdr:nvSpPr>
      <xdr:spPr>
        <a:xfrm>
          <a:off x="14401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23622</xdr:rowOff>
    </xdr:from>
    <xdr:to>
      <xdr:col>69</xdr:col>
      <xdr:colOff>142875</xdr:colOff>
      <xdr:row>59</xdr:row>
      <xdr:rowOff>125222</xdr:rowOff>
    </xdr:to>
    <xdr:sp macro="" textlink="">
      <xdr:nvSpPr>
        <xdr:cNvPr id="266" name="楕円 265"/>
        <xdr:cNvSpPr/>
      </xdr:nvSpPr>
      <xdr:spPr>
        <a:xfrm>
          <a:off x="13843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109999</xdr:rowOff>
    </xdr:from>
    <xdr:ext cx="762000" cy="259045"/>
    <xdr:sp macro="" textlink="">
      <xdr:nvSpPr>
        <xdr:cNvPr id="267" name="テキスト ボックス 266"/>
        <xdr:cNvSpPr txBox="1"/>
      </xdr:nvSpPr>
      <xdr:spPr>
        <a:xfrm>
          <a:off x="13512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8" name="楕円 26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9" name="テキスト ボックス 26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団体への補助金の見直し等により、類似団体平均を下回ったが、衛生や消防関係の一部事務組合への負担が大きく、今後も同水準以上で推移することが見込まれている。引き続き、各種団体への補助金の見直しや廃止等を検討し、支出の抑制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4" name="直線コネクタ 293"/>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5"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6" name="直線コネクタ 295"/>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8" name="直線コネクタ 29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168148</xdr:rowOff>
    </xdr:to>
    <xdr:cxnSp macro="">
      <xdr:nvCxnSpPr>
        <xdr:cNvPr id="299" name="直線コネクタ 298"/>
        <xdr:cNvCxnSpPr/>
      </xdr:nvCxnSpPr>
      <xdr:spPr>
        <a:xfrm flipV="1">
          <a:off x="15671800" y="62534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0"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1" name="フローチャート: 判断 300"/>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28702</xdr:rowOff>
    </xdr:to>
    <xdr:cxnSp macro="">
      <xdr:nvCxnSpPr>
        <xdr:cNvPr id="302" name="直線コネクタ 301"/>
        <xdr:cNvCxnSpPr/>
      </xdr:nvCxnSpPr>
      <xdr:spPr>
        <a:xfrm flipV="1">
          <a:off x="14782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3" name="フローチャート: 判断 302"/>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4" name="テキスト ボックス 303"/>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28702</xdr:rowOff>
    </xdr:to>
    <xdr:cxnSp macro="">
      <xdr:nvCxnSpPr>
        <xdr:cNvPr id="305" name="直線コネクタ 304"/>
        <xdr:cNvCxnSpPr/>
      </xdr:nvCxnSpPr>
      <xdr:spPr>
        <a:xfrm>
          <a:off x="13893800" y="6285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140716</xdr:rowOff>
    </xdr:to>
    <xdr:cxnSp macro="">
      <xdr:nvCxnSpPr>
        <xdr:cNvPr id="308" name="直線コネクタ 307"/>
        <xdr:cNvCxnSpPr/>
      </xdr:nvCxnSpPr>
      <xdr:spPr>
        <a:xfrm flipV="1">
          <a:off x="13004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09" name="フローチャート: 判断 30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0" name="テキスト ボックス 30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1" name="フローチャート: 判断 310"/>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2" name="テキスト ボックス 311"/>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8" name="楕円 31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0" name="楕円 31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1" name="テキスト ボックス 320"/>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2" name="楕円 321"/>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3" name="テキスト ボックス 32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4" name="楕円 323"/>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5" name="テキスト ボックス 324"/>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6" name="楕円 325"/>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7" name="テキスト ボックス 326"/>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三セクター等改革推進債を活用した土地開発公社の解散や庁舎建設、小学校建設、中学校建設といった大規模事業等を行ったが、現在のところ類似団体平均を下回っている。今後、公共施設個別施設計画に基づき実施する公共施設の老朽化への対応が控えており、公債費の増加が見込まれるが、後年度負担が過大にならないよう、地方債残高の推移を見ながら計画的な借入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2" name="直線コネクタ 351"/>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3"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4" name="直線コネクタ 353"/>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5"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6" name="直線コネクタ 355"/>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122428</xdr:rowOff>
    </xdr:to>
    <xdr:cxnSp macro="">
      <xdr:nvCxnSpPr>
        <xdr:cNvPr id="357" name="直線コネクタ 356"/>
        <xdr:cNvCxnSpPr/>
      </xdr:nvCxnSpPr>
      <xdr:spPr>
        <a:xfrm flipV="1">
          <a:off x="3987800" y="131160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5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59" name="フローチャート: 判断 35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136144</xdr:rowOff>
    </xdr:to>
    <xdr:cxnSp macro="">
      <xdr:nvCxnSpPr>
        <xdr:cNvPr id="360" name="直線コネクタ 359"/>
        <xdr:cNvCxnSpPr/>
      </xdr:nvCxnSpPr>
      <xdr:spPr>
        <a:xfrm flipV="1">
          <a:off x="3098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1" name="フローチャート: 判断 360"/>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2" name="テキスト ボックス 361"/>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136144</xdr:rowOff>
    </xdr:to>
    <xdr:cxnSp macro="">
      <xdr:nvCxnSpPr>
        <xdr:cNvPr id="363" name="直線コネクタ 362"/>
        <xdr:cNvCxnSpPr/>
      </xdr:nvCxnSpPr>
      <xdr:spPr>
        <a:xfrm>
          <a:off x="2209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4" name="フローチャート: 判断 36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5" name="テキスト ボックス 36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113285</xdr:rowOff>
    </xdr:to>
    <xdr:cxnSp macro="">
      <xdr:nvCxnSpPr>
        <xdr:cNvPr id="366" name="直線コネクタ 365"/>
        <xdr:cNvCxnSpPr/>
      </xdr:nvCxnSpPr>
      <xdr:spPr>
        <a:xfrm>
          <a:off x="1320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67" name="フローチャート: 判断 366"/>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68" name="テキスト ボックス 367"/>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69" name="フローチャート: 判断 368"/>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0" name="テキスト ボックス 369"/>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76" name="楕円 375"/>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77"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78" name="楕円 377"/>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79" name="テキスト ボックス 378"/>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0" name="楕円 379"/>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1" name="テキスト ボックス 380"/>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2" name="楕円 381"/>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3" name="テキスト ボックス 382"/>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84" name="楕円 383"/>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85" name="テキスト ボックス 384"/>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類似団体平均を上回っている要因として、繰出金が類似団体平均を大きく上回っているためである。今後もより一層経費の削減に努め、経常経費の抑制に努める。</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5" name="直線コネクタ 414"/>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6"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17" name="直線コネクタ 416"/>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18"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19" name="直線コネクタ 418"/>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22498</xdr:rowOff>
    </xdr:from>
    <xdr:to>
      <xdr:col>82</xdr:col>
      <xdr:colOff>107950</xdr:colOff>
      <xdr:row>77</xdr:row>
      <xdr:rowOff>171087</xdr:rowOff>
    </xdr:to>
    <xdr:cxnSp macro="">
      <xdr:nvCxnSpPr>
        <xdr:cNvPr id="420" name="直線コネクタ 419"/>
        <xdr:cNvCxnSpPr/>
      </xdr:nvCxnSpPr>
      <xdr:spPr>
        <a:xfrm flipV="1">
          <a:off x="15671800" y="13052698"/>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1"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2" name="フローチャート: 判断 421"/>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171087</xdr:rowOff>
    </xdr:from>
    <xdr:to>
      <xdr:col>78</xdr:col>
      <xdr:colOff>69850</xdr:colOff>
      <xdr:row>78</xdr:row>
      <xdr:rowOff>123734</xdr:rowOff>
    </xdr:to>
    <xdr:cxnSp macro="">
      <xdr:nvCxnSpPr>
        <xdr:cNvPr id="423" name="直線コネクタ 422"/>
        <xdr:cNvCxnSpPr/>
      </xdr:nvCxnSpPr>
      <xdr:spPr>
        <a:xfrm flipV="1">
          <a:off x="14782800" y="133727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4" name="フローチャート: 判断 423"/>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5" name="テキスト ボックス 424"/>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43724</xdr:rowOff>
    </xdr:from>
    <xdr:to>
      <xdr:col>73</xdr:col>
      <xdr:colOff>180975</xdr:colOff>
      <xdr:row>78</xdr:row>
      <xdr:rowOff>123734</xdr:rowOff>
    </xdr:to>
    <xdr:cxnSp macro="">
      <xdr:nvCxnSpPr>
        <xdr:cNvPr id="426" name="直線コネクタ 425"/>
        <xdr:cNvCxnSpPr/>
      </xdr:nvCxnSpPr>
      <xdr:spPr>
        <a:xfrm>
          <a:off x="13893800" y="1324537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166188</xdr:rowOff>
    </xdr:from>
    <xdr:to>
      <xdr:col>69</xdr:col>
      <xdr:colOff>92075</xdr:colOff>
      <xdr:row>77</xdr:row>
      <xdr:rowOff>43724</xdr:rowOff>
    </xdr:to>
    <xdr:cxnSp macro="">
      <xdr:nvCxnSpPr>
        <xdr:cNvPr id="429" name="直線コネクタ 428"/>
        <xdr:cNvCxnSpPr/>
      </xdr:nvCxnSpPr>
      <xdr:spPr>
        <a:xfrm>
          <a:off x="13004800" y="131963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0" name="フローチャート: 判断 429"/>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1" name="テキスト ボックス 430"/>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2" name="フローチャート: 判断 431"/>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3" name="テキスト ボックス 432"/>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143147</xdr:rowOff>
    </xdr:from>
    <xdr:to>
      <xdr:col>82</xdr:col>
      <xdr:colOff>158750</xdr:colOff>
      <xdr:row>76</xdr:row>
      <xdr:rowOff>73298</xdr:rowOff>
    </xdr:to>
    <xdr:sp macro="" textlink="">
      <xdr:nvSpPr>
        <xdr:cNvPr id="439" name="楕円 438"/>
        <xdr:cNvSpPr/>
      </xdr:nvSpPr>
      <xdr:spPr>
        <a:xfrm>
          <a:off x="164592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115225</xdr:rowOff>
    </xdr:from>
    <xdr:ext cx="762000" cy="259045"/>
    <xdr:sp macro="" textlink="">
      <xdr:nvSpPr>
        <xdr:cNvPr id="440" name="公債費以外該当値テキスト"/>
        <xdr:cNvSpPr txBox="1"/>
      </xdr:nvSpPr>
      <xdr:spPr>
        <a:xfrm>
          <a:off x="16598900" y="129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120287</xdr:rowOff>
    </xdr:from>
    <xdr:to>
      <xdr:col>78</xdr:col>
      <xdr:colOff>120650</xdr:colOff>
      <xdr:row>78</xdr:row>
      <xdr:rowOff>50437</xdr:rowOff>
    </xdr:to>
    <xdr:sp macro="" textlink="">
      <xdr:nvSpPr>
        <xdr:cNvPr id="441" name="楕円 440"/>
        <xdr:cNvSpPr/>
      </xdr:nvSpPr>
      <xdr:spPr>
        <a:xfrm>
          <a:off x="15621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35214</xdr:rowOff>
    </xdr:from>
    <xdr:ext cx="736600" cy="259045"/>
    <xdr:sp macro="" textlink="">
      <xdr:nvSpPr>
        <xdr:cNvPr id="442" name="テキスト ボックス 441"/>
        <xdr:cNvSpPr txBox="1"/>
      </xdr:nvSpPr>
      <xdr:spPr>
        <a:xfrm>
          <a:off x="15290800" y="1340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72934</xdr:rowOff>
    </xdr:from>
    <xdr:to>
      <xdr:col>74</xdr:col>
      <xdr:colOff>31750</xdr:colOff>
      <xdr:row>79</xdr:row>
      <xdr:rowOff>3084</xdr:rowOff>
    </xdr:to>
    <xdr:sp macro="" textlink="">
      <xdr:nvSpPr>
        <xdr:cNvPr id="443" name="楕円 442"/>
        <xdr:cNvSpPr/>
      </xdr:nvSpPr>
      <xdr:spPr>
        <a:xfrm>
          <a:off x="14732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159311</xdr:rowOff>
    </xdr:from>
    <xdr:ext cx="762000" cy="259045"/>
    <xdr:sp macro="" textlink="">
      <xdr:nvSpPr>
        <xdr:cNvPr id="444" name="テキスト ボックス 443"/>
        <xdr:cNvSpPr txBox="1"/>
      </xdr:nvSpPr>
      <xdr:spPr>
        <a:xfrm>
          <a:off x="14401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164374</xdr:rowOff>
    </xdr:from>
    <xdr:to>
      <xdr:col>69</xdr:col>
      <xdr:colOff>142875</xdr:colOff>
      <xdr:row>77</xdr:row>
      <xdr:rowOff>94524</xdr:rowOff>
    </xdr:to>
    <xdr:sp macro="" textlink="">
      <xdr:nvSpPr>
        <xdr:cNvPr id="445" name="楕円 444"/>
        <xdr:cNvSpPr/>
      </xdr:nvSpPr>
      <xdr:spPr>
        <a:xfrm>
          <a:off x="13843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79301</xdr:rowOff>
    </xdr:from>
    <xdr:ext cx="762000" cy="259045"/>
    <xdr:sp macro="" textlink="">
      <xdr:nvSpPr>
        <xdr:cNvPr id="446" name="テキスト ボックス 445"/>
        <xdr:cNvSpPr txBox="1"/>
      </xdr:nvSpPr>
      <xdr:spPr>
        <a:xfrm>
          <a:off x="13512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115388</xdr:rowOff>
    </xdr:from>
    <xdr:to>
      <xdr:col>65</xdr:col>
      <xdr:colOff>53975</xdr:colOff>
      <xdr:row>77</xdr:row>
      <xdr:rowOff>45538</xdr:rowOff>
    </xdr:to>
    <xdr:sp macro="" textlink="">
      <xdr:nvSpPr>
        <xdr:cNvPr id="447" name="楕円 446"/>
        <xdr:cNvSpPr/>
      </xdr:nvSpPr>
      <xdr:spPr>
        <a:xfrm>
          <a:off x="12954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30315</xdr:rowOff>
    </xdr:from>
    <xdr:ext cx="762000" cy="259045"/>
    <xdr:sp macro="" textlink="">
      <xdr:nvSpPr>
        <xdr:cNvPr id="448" name="テキスト ボックス 447"/>
        <xdr:cNvSpPr txBox="1"/>
      </xdr:nvSpPr>
      <xdr:spPr>
        <a:xfrm>
          <a:off x="12623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60682</xdr:rowOff>
    </xdr:from>
    <xdr:to>
      <xdr:col>29</xdr:col>
      <xdr:colOff>127000</xdr:colOff>
      <xdr:row>18</xdr:row>
      <xdr:rowOff>61120</xdr:rowOff>
    </xdr:to>
    <xdr:cxnSp macro="">
      <xdr:nvCxnSpPr>
        <xdr:cNvPr id="48" name="直線コネクタ 47"/>
        <xdr:cNvCxnSpPr/>
      </xdr:nvCxnSpPr>
      <xdr:spPr bwMode="auto">
        <a:xfrm flipV="1">
          <a:off x="5003800" y="3194407"/>
          <a:ext cx="647700" cy="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61120</xdr:rowOff>
    </xdr:from>
    <xdr:to>
      <xdr:col>26</xdr:col>
      <xdr:colOff>50800</xdr:colOff>
      <xdr:row>18</xdr:row>
      <xdr:rowOff>161741</xdr:rowOff>
    </xdr:to>
    <xdr:cxnSp macro="">
      <xdr:nvCxnSpPr>
        <xdr:cNvPr id="51" name="直線コネクタ 50"/>
        <xdr:cNvCxnSpPr/>
      </xdr:nvCxnSpPr>
      <xdr:spPr bwMode="auto">
        <a:xfrm flipV="1">
          <a:off x="4305300" y="3194845"/>
          <a:ext cx="698500" cy="10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161741</xdr:rowOff>
    </xdr:from>
    <xdr:to>
      <xdr:col>22</xdr:col>
      <xdr:colOff>114300</xdr:colOff>
      <xdr:row>19</xdr:row>
      <xdr:rowOff>37428</xdr:rowOff>
    </xdr:to>
    <xdr:cxnSp macro="">
      <xdr:nvCxnSpPr>
        <xdr:cNvPr id="54" name="直線コネクタ 53"/>
        <xdr:cNvCxnSpPr/>
      </xdr:nvCxnSpPr>
      <xdr:spPr bwMode="auto">
        <a:xfrm flipV="1">
          <a:off x="3606800" y="3295466"/>
          <a:ext cx="698500" cy="4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58277</xdr:rowOff>
    </xdr:from>
    <xdr:to>
      <xdr:col>18</xdr:col>
      <xdr:colOff>177800</xdr:colOff>
      <xdr:row>19</xdr:row>
      <xdr:rowOff>37428</xdr:rowOff>
    </xdr:to>
    <xdr:cxnSp macro="">
      <xdr:nvCxnSpPr>
        <xdr:cNvPr id="57" name="直線コネクタ 56"/>
        <xdr:cNvCxnSpPr/>
      </xdr:nvCxnSpPr>
      <xdr:spPr bwMode="auto">
        <a:xfrm>
          <a:off x="2908300" y="3192002"/>
          <a:ext cx="698500" cy="150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9882</xdr:rowOff>
    </xdr:from>
    <xdr:to>
      <xdr:col>29</xdr:col>
      <xdr:colOff>177800</xdr:colOff>
      <xdr:row>18</xdr:row>
      <xdr:rowOff>111482</xdr:rowOff>
    </xdr:to>
    <xdr:sp macro="" textlink="">
      <xdr:nvSpPr>
        <xdr:cNvPr id="67" name="楕円 66"/>
        <xdr:cNvSpPr/>
      </xdr:nvSpPr>
      <xdr:spPr bwMode="auto">
        <a:xfrm>
          <a:off x="5600700" y="31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153409</xdr:rowOff>
    </xdr:from>
    <xdr:ext cx="762000" cy="259045"/>
    <xdr:sp macro="" textlink="">
      <xdr:nvSpPr>
        <xdr:cNvPr id="68" name="人口1人当たり決算額の推移該当値テキスト130"/>
        <xdr:cNvSpPr txBox="1"/>
      </xdr:nvSpPr>
      <xdr:spPr>
        <a:xfrm>
          <a:off x="5740400" y="311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10320</xdr:rowOff>
    </xdr:from>
    <xdr:to>
      <xdr:col>26</xdr:col>
      <xdr:colOff>101600</xdr:colOff>
      <xdr:row>18</xdr:row>
      <xdr:rowOff>111920</xdr:rowOff>
    </xdr:to>
    <xdr:sp macro="" textlink="">
      <xdr:nvSpPr>
        <xdr:cNvPr id="69" name="楕円 68"/>
        <xdr:cNvSpPr/>
      </xdr:nvSpPr>
      <xdr:spPr bwMode="auto">
        <a:xfrm>
          <a:off x="4953000" y="314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96698</xdr:rowOff>
    </xdr:from>
    <xdr:ext cx="736600" cy="259045"/>
    <xdr:sp macro="" textlink="">
      <xdr:nvSpPr>
        <xdr:cNvPr id="70" name="テキスト ボックス 69"/>
        <xdr:cNvSpPr txBox="1"/>
      </xdr:nvSpPr>
      <xdr:spPr>
        <a:xfrm>
          <a:off x="4622800" y="323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110941</xdr:rowOff>
    </xdr:from>
    <xdr:to>
      <xdr:col>22</xdr:col>
      <xdr:colOff>165100</xdr:colOff>
      <xdr:row>19</xdr:row>
      <xdr:rowOff>41091</xdr:rowOff>
    </xdr:to>
    <xdr:sp macro="" textlink="">
      <xdr:nvSpPr>
        <xdr:cNvPr id="71" name="楕円 70"/>
        <xdr:cNvSpPr/>
      </xdr:nvSpPr>
      <xdr:spPr bwMode="auto">
        <a:xfrm>
          <a:off x="4254500" y="324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25868</xdr:rowOff>
    </xdr:from>
    <xdr:ext cx="762000" cy="259045"/>
    <xdr:sp macro="" textlink="">
      <xdr:nvSpPr>
        <xdr:cNvPr id="72" name="テキスト ボックス 71"/>
        <xdr:cNvSpPr txBox="1"/>
      </xdr:nvSpPr>
      <xdr:spPr>
        <a:xfrm>
          <a:off x="3924300" y="333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158078</xdr:rowOff>
    </xdr:from>
    <xdr:to>
      <xdr:col>19</xdr:col>
      <xdr:colOff>38100</xdr:colOff>
      <xdr:row>19</xdr:row>
      <xdr:rowOff>88228</xdr:rowOff>
    </xdr:to>
    <xdr:sp macro="" textlink="">
      <xdr:nvSpPr>
        <xdr:cNvPr id="73" name="楕円 72"/>
        <xdr:cNvSpPr/>
      </xdr:nvSpPr>
      <xdr:spPr bwMode="auto">
        <a:xfrm>
          <a:off x="3556000" y="329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73005</xdr:rowOff>
    </xdr:from>
    <xdr:ext cx="762000" cy="259045"/>
    <xdr:sp macro="" textlink="">
      <xdr:nvSpPr>
        <xdr:cNvPr id="74" name="テキスト ボックス 73"/>
        <xdr:cNvSpPr txBox="1"/>
      </xdr:nvSpPr>
      <xdr:spPr>
        <a:xfrm>
          <a:off x="3225800" y="337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7477</xdr:rowOff>
    </xdr:from>
    <xdr:to>
      <xdr:col>15</xdr:col>
      <xdr:colOff>101600</xdr:colOff>
      <xdr:row>18</xdr:row>
      <xdr:rowOff>109077</xdr:rowOff>
    </xdr:to>
    <xdr:sp macro="" textlink="">
      <xdr:nvSpPr>
        <xdr:cNvPr id="75" name="楕円 74"/>
        <xdr:cNvSpPr/>
      </xdr:nvSpPr>
      <xdr:spPr bwMode="auto">
        <a:xfrm>
          <a:off x="2857500" y="314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93854</xdr:rowOff>
    </xdr:from>
    <xdr:ext cx="762000" cy="259045"/>
    <xdr:sp macro="" textlink="">
      <xdr:nvSpPr>
        <xdr:cNvPr id="76" name="テキスト ボックス 75"/>
        <xdr:cNvSpPr txBox="1"/>
      </xdr:nvSpPr>
      <xdr:spPr>
        <a:xfrm>
          <a:off x="2527300" y="322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39474</xdr:rowOff>
    </xdr:from>
    <xdr:to>
      <xdr:col>29</xdr:col>
      <xdr:colOff>127000</xdr:colOff>
      <xdr:row>35</xdr:row>
      <xdr:rowOff>69841</xdr:rowOff>
    </xdr:to>
    <xdr:cxnSp macro="">
      <xdr:nvCxnSpPr>
        <xdr:cNvPr id="107" name="直線コネクタ 106"/>
        <xdr:cNvCxnSpPr/>
      </xdr:nvCxnSpPr>
      <xdr:spPr bwMode="auto">
        <a:xfrm flipV="1">
          <a:off x="5003800" y="6649824"/>
          <a:ext cx="647700" cy="3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69841</xdr:rowOff>
    </xdr:from>
    <xdr:to>
      <xdr:col>26</xdr:col>
      <xdr:colOff>50800</xdr:colOff>
      <xdr:row>35</xdr:row>
      <xdr:rowOff>71469</xdr:rowOff>
    </xdr:to>
    <xdr:cxnSp macro="">
      <xdr:nvCxnSpPr>
        <xdr:cNvPr id="110" name="直線コネクタ 109"/>
        <xdr:cNvCxnSpPr/>
      </xdr:nvCxnSpPr>
      <xdr:spPr bwMode="auto">
        <a:xfrm flipV="1">
          <a:off x="4305300" y="6680191"/>
          <a:ext cx="698500" cy="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54141</xdr:rowOff>
    </xdr:from>
    <xdr:to>
      <xdr:col>22</xdr:col>
      <xdr:colOff>114300</xdr:colOff>
      <xdr:row>35</xdr:row>
      <xdr:rowOff>71469</xdr:rowOff>
    </xdr:to>
    <xdr:cxnSp macro="">
      <xdr:nvCxnSpPr>
        <xdr:cNvPr id="113" name="直線コネクタ 112"/>
        <xdr:cNvCxnSpPr/>
      </xdr:nvCxnSpPr>
      <xdr:spPr bwMode="auto">
        <a:xfrm>
          <a:off x="3606800" y="6664491"/>
          <a:ext cx="698500" cy="1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54141</xdr:rowOff>
    </xdr:from>
    <xdr:to>
      <xdr:col>18</xdr:col>
      <xdr:colOff>177800</xdr:colOff>
      <xdr:row>35</xdr:row>
      <xdr:rowOff>88878</xdr:rowOff>
    </xdr:to>
    <xdr:cxnSp macro="">
      <xdr:nvCxnSpPr>
        <xdr:cNvPr id="116" name="直線コネクタ 115"/>
        <xdr:cNvCxnSpPr/>
      </xdr:nvCxnSpPr>
      <xdr:spPr bwMode="auto">
        <a:xfrm flipV="1">
          <a:off x="2908300" y="6664491"/>
          <a:ext cx="698500" cy="34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331574</xdr:rowOff>
    </xdr:from>
    <xdr:to>
      <xdr:col>29</xdr:col>
      <xdr:colOff>177800</xdr:colOff>
      <xdr:row>35</xdr:row>
      <xdr:rowOff>90274</xdr:rowOff>
    </xdr:to>
    <xdr:sp macro="" textlink="">
      <xdr:nvSpPr>
        <xdr:cNvPr id="126" name="楕円 125"/>
        <xdr:cNvSpPr/>
      </xdr:nvSpPr>
      <xdr:spPr bwMode="auto">
        <a:xfrm>
          <a:off x="5600700" y="659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176651</xdr:rowOff>
    </xdr:from>
    <xdr:ext cx="762000" cy="259045"/>
    <xdr:sp macro="" textlink="">
      <xdr:nvSpPr>
        <xdr:cNvPr id="127" name="人口1人当たり決算額の推移該当値テキスト445"/>
        <xdr:cNvSpPr txBox="1"/>
      </xdr:nvSpPr>
      <xdr:spPr>
        <a:xfrm>
          <a:off x="5740400" y="64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19041</xdr:rowOff>
    </xdr:from>
    <xdr:to>
      <xdr:col>26</xdr:col>
      <xdr:colOff>101600</xdr:colOff>
      <xdr:row>35</xdr:row>
      <xdr:rowOff>120641</xdr:rowOff>
    </xdr:to>
    <xdr:sp macro="" textlink="">
      <xdr:nvSpPr>
        <xdr:cNvPr id="128" name="楕円 127"/>
        <xdr:cNvSpPr/>
      </xdr:nvSpPr>
      <xdr:spPr bwMode="auto">
        <a:xfrm>
          <a:off x="4953000" y="6629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130818</xdr:rowOff>
    </xdr:from>
    <xdr:ext cx="736600" cy="259045"/>
    <xdr:sp macro="" textlink="">
      <xdr:nvSpPr>
        <xdr:cNvPr id="129" name="テキスト ボックス 128"/>
        <xdr:cNvSpPr txBox="1"/>
      </xdr:nvSpPr>
      <xdr:spPr>
        <a:xfrm>
          <a:off x="4622800" y="639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20669</xdr:rowOff>
    </xdr:from>
    <xdr:to>
      <xdr:col>22</xdr:col>
      <xdr:colOff>165100</xdr:colOff>
      <xdr:row>35</xdr:row>
      <xdr:rowOff>122269</xdr:rowOff>
    </xdr:to>
    <xdr:sp macro="" textlink="">
      <xdr:nvSpPr>
        <xdr:cNvPr id="130" name="楕円 129"/>
        <xdr:cNvSpPr/>
      </xdr:nvSpPr>
      <xdr:spPr bwMode="auto">
        <a:xfrm>
          <a:off x="4254500" y="663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132446</xdr:rowOff>
    </xdr:from>
    <xdr:ext cx="762000" cy="259045"/>
    <xdr:sp macro="" textlink="">
      <xdr:nvSpPr>
        <xdr:cNvPr id="131" name="テキスト ボックス 130"/>
        <xdr:cNvSpPr txBox="1"/>
      </xdr:nvSpPr>
      <xdr:spPr>
        <a:xfrm>
          <a:off x="3924300" y="639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3341</xdr:rowOff>
    </xdr:from>
    <xdr:to>
      <xdr:col>19</xdr:col>
      <xdr:colOff>38100</xdr:colOff>
      <xdr:row>35</xdr:row>
      <xdr:rowOff>104941</xdr:rowOff>
    </xdr:to>
    <xdr:sp macro="" textlink="">
      <xdr:nvSpPr>
        <xdr:cNvPr id="132" name="楕円 131"/>
        <xdr:cNvSpPr/>
      </xdr:nvSpPr>
      <xdr:spPr bwMode="auto">
        <a:xfrm>
          <a:off x="3556000" y="661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115117</xdr:rowOff>
    </xdr:from>
    <xdr:ext cx="762000" cy="259045"/>
    <xdr:sp macro="" textlink="">
      <xdr:nvSpPr>
        <xdr:cNvPr id="133" name="テキスト ボックス 132"/>
        <xdr:cNvSpPr txBox="1"/>
      </xdr:nvSpPr>
      <xdr:spPr>
        <a:xfrm>
          <a:off x="3225800" y="638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38078</xdr:rowOff>
    </xdr:from>
    <xdr:to>
      <xdr:col>15</xdr:col>
      <xdr:colOff>101600</xdr:colOff>
      <xdr:row>35</xdr:row>
      <xdr:rowOff>139678</xdr:rowOff>
    </xdr:to>
    <xdr:sp macro="" textlink="">
      <xdr:nvSpPr>
        <xdr:cNvPr id="134" name="楕円 133"/>
        <xdr:cNvSpPr/>
      </xdr:nvSpPr>
      <xdr:spPr bwMode="auto">
        <a:xfrm>
          <a:off x="2857500" y="664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149856</xdr:rowOff>
    </xdr:from>
    <xdr:ext cx="762000" cy="259045"/>
    <xdr:sp macro="" textlink="">
      <xdr:nvSpPr>
        <xdr:cNvPr id="135" name="テキスト ボックス 134"/>
        <xdr:cNvSpPr txBox="1"/>
      </xdr:nvSpPr>
      <xdr:spPr>
        <a:xfrm>
          <a:off x="2527300" y="64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6,645
6,492
49.28
4,645,157
4,258,046
381,324
3,063,558
3,663,609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51628</xdr:rowOff>
    </xdr:from>
    <xdr:to>
      <xdr:col>24</xdr:col>
      <xdr:colOff>63500</xdr:colOff>
      <xdr:row>36</xdr:row>
      <xdr:rowOff>58036</xdr:rowOff>
    </xdr:to>
    <xdr:cxnSp macro="">
      <xdr:nvCxnSpPr>
        <xdr:cNvPr id="61" name="直線コネクタ 60"/>
        <xdr:cNvCxnSpPr/>
      </xdr:nvCxnSpPr>
      <xdr:spPr>
        <a:xfrm>
          <a:off x="3797300" y="6223828"/>
          <a:ext cx="8382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51628</xdr:rowOff>
    </xdr:from>
    <xdr:to>
      <xdr:col>19</xdr:col>
      <xdr:colOff>177800</xdr:colOff>
      <xdr:row>37</xdr:row>
      <xdr:rowOff>59339</xdr:rowOff>
    </xdr:to>
    <xdr:cxnSp macro="">
      <xdr:nvCxnSpPr>
        <xdr:cNvPr id="64" name="直線コネクタ 63"/>
        <xdr:cNvCxnSpPr/>
      </xdr:nvCxnSpPr>
      <xdr:spPr>
        <a:xfrm flipV="1">
          <a:off x="2908300" y="6223828"/>
          <a:ext cx="889000" cy="1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59339</xdr:rowOff>
    </xdr:from>
    <xdr:to>
      <xdr:col>15</xdr:col>
      <xdr:colOff>50800</xdr:colOff>
      <xdr:row>37</xdr:row>
      <xdr:rowOff>87831</xdr:rowOff>
    </xdr:to>
    <xdr:cxnSp macro="">
      <xdr:nvCxnSpPr>
        <xdr:cNvPr id="67" name="直線コネクタ 66"/>
        <xdr:cNvCxnSpPr/>
      </xdr:nvCxnSpPr>
      <xdr:spPr>
        <a:xfrm flipV="1">
          <a:off x="2019300" y="6402989"/>
          <a:ext cx="8890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87831</xdr:rowOff>
    </xdr:from>
    <xdr:to>
      <xdr:col>10</xdr:col>
      <xdr:colOff>114300</xdr:colOff>
      <xdr:row>37</xdr:row>
      <xdr:rowOff>107094</xdr:rowOff>
    </xdr:to>
    <xdr:cxnSp macro="">
      <xdr:nvCxnSpPr>
        <xdr:cNvPr id="70" name="直線コネクタ 69"/>
        <xdr:cNvCxnSpPr/>
      </xdr:nvCxnSpPr>
      <xdr:spPr>
        <a:xfrm flipV="1">
          <a:off x="1130300" y="6431481"/>
          <a:ext cx="88900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7236</xdr:rowOff>
    </xdr:from>
    <xdr:to>
      <xdr:col>24</xdr:col>
      <xdr:colOff>114300</xdr:colOff>
      <xdr:row>36</xdr:row>
      <xdr:rowOff>108836</xdr:rowOff>
    </xdr:to>
    <xdr:sp macro="" textlink="">
      <xdr:nvSpPr>
        <xdr:cNvPr id="80" name="楕円 79"/>
        <xdr:cNvSpPr/>
      </xdr:nvSpPr>
      <xdr:spPr>
        <a:xfrm>
          <a:off x="4584700" y="61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157113</xdr:rowOff>
    </xdr:from>
    <xdr:ext cx="599010" cy="259045"/>
    <xdr:sp macro="" textlink="">
      <xdr:nvSpPr>
        <xdr:cNvPr id="81" name="人件費該当値テキスト"/>
        <xdr:cNvSpPr txBox="1"/>
      </xdr:nvSpPr>
      <xdr:spPr>
        <a:xfrm>
          <a:off x="4686300" y="615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828</xdr:rowOff>
    </xdr:from>
    <xdr:to>
      <xdr:col>20</xdr:col>
      <xdr:colOff>38100</xdr:colOff>
      <xdr:row>36</xdr:row>
      <xdr:rowOff>102428</xdr:rowOff>
    </xdr:to>
    <xdr:sp macro="" textlink="">
      <xdr:nvSpPr>
        <xdr:cNvPr id="82" name="楕円 81"/>
        <xdr:cNvSpPr/>
      </xdr:nvSpPr>
      <xdr:spPr>
        <a:xfrm>
          <a:off x="3746500" y="61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93555</xdr:rowOff>
    </xdr:from>
    <xdr:ext cx="599010" cy="259045"/>
    <xdr:sp macro="" textlink="">
      <xdr:nvSpPr>
        <xdr:cNvPr id="83" name="テキスト ボックス 82"/>
        <xdr:cNvSpPr txBox="1"/>
      </xdr:nvSpPr>
      <xdr:spPr>
        <a:xfrm>
          <a:off x="3497795" y="626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8539</xdr:rowOff>
    </xdr:from>
    <xdr:to>
      <xdr:col>15</xdr:col>
      <xdr:colOff>101600</xdr:colOff>
      <xdr:row>37</xdr:row>
      <xdr:rowOff>110139</xdr:rowOff>
    </xdr:to>
    <xdr:sp macro="" textlink="">
      <xdr:nvSpPr>
        <xdr:cNvPr id="84" name="楕円 83"/>
        <xdr:cNvSpPr/>
      </xdr:nvSpPr>
      <xdr:spPr>
        <a:xfrm>
          <a:off x="2857500" y="63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101266</xdr:rowOff>
    </xdr:from>
    <xdr:ext cx="534377" cy="259045"/>
    <xdr:sp macro="" textlink="">
      <xdr:nvSpPr>
        <xdr:cNvPr id="85" name="テキスト ボックス 84"/>
        <xdr:cNvSpPr txBox="1"/>
      </xdr:nvSpPr>
      <xdr:spPr>
        <a:xfrm>
          <a:off x="2641111" y="64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37031</xdr:rowOff>
    </xdr:from>
    <xdr:to>
      <xdr:col>10</xdr:col>
      <xdr:colOff>165100</xdr:colOff>
      <xdr:row>37</xdr:row>
      <xdr:rowOff>138631</xdr:rowOff>
    </xdr:to>
    <xdr:sp macro="" textlink="">
      <xdr:nvSpPr>
        <xdr:cNvPr id="86" name="楕円 85"/>
        <xdr:cNvSpPr/>
      </xdr:nvSpPr>
      <xdr:spPr>
        <a:xfrm>
          <a:off x="1968500" y="63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129757</xdr:rowOff>
    </xdr:from>
    <xdr:ext cx="534377" cy="259045"/>
    <xdr:sp macro="" textlink="">
      <xdr:nvSpPr>
        <xdr:cNvPr id="87" name="テキスト ボックス 86"/>
        <xdr:cNvSpPr txBox="1"/>
      </xdr:nvSpPr>
      <xdr:spPr>
        <a:xfrm>
          <a:off x="1752111" y="647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56294</xdr:rowOff>
    </xdr:from>
    <xdr:to>
      <xdr:col>6</xdr:col>
      <xdr:colOff>38100</xdr:colOff>
      <xdr:row>37</xdr:row>
      <xdr:rowOff>157894</xdr:rowOff>
    </xdr:to>
    <xdr:sp macro="" textlink="">
      <xdr:nvSpPr>
        <xdr:cNvPr id="88" name="楕円 87"/>
        <xdr:cNvSpPr/>
      </xdr:nvSpPr>
      <xdr:spPr>
        <a:xfrm>
          <a:off x="1079500" y="63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149021</xdr:rowOff>
    </xdr:from>
    <xdr:ext cx="534377" cy="259045"/>
    <xdr:sp macro="" textlink="">
      <xdr:nvSpPr>
        <xdr:cNvPr id="89" name="テキスト ボックス 88"/>
        <xdr:cNvSpPr txBox="1"/>
      </xdr:nvSpPr>
      <xdr:spPr>
        <a:xfrm>
          <a:off x="863111" y="64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85028</xdr:rowOff>
    </xdr:from>
    <xdr:to>
      <xdr:col>24</xdr:col>
      <xdr:colOff>63500</xdr:colOff>
      <xdr:row>58</xdr:row>
      <xdr:rowOff>86316</xdr:rowOff>
    </xdr:to>
    <xdr:cxnSp macro="">
      <xdr:nvCxnSpPr>
        <xdr:cNvPr id="118" name="直線コネクタ 117"/>
        <xdr:cNvCxnSpPr/>
      </xdr:nvCxnSpPr>
      <xdr:spPr>
        <a:xfrm>
          <a:off x="3797300" y="10029128"/>
          <a:ext cx="8382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85028</xdr:rowOff>
    </xdr:from>
    <xdr:to>
      <xdr:col>19</xdr:col>
      <xdr:colOff>177800</xdr:colOff>
      <xdr:row>58</xdr:row>
      <xdr:rowOff>103726</xdr:rowOff>
    </xdr:to>
    <xdr:cxnSp macro="">
      <xdr:nvCxnSpPr>
        <xdr:cNvPr id="121" name="直線コネクタ 120"/>
        <xdr:cNvCxnSpPr/>
      </xdr:nvCxnSpPr>
      <xdr:spPr>
        <a:xfrm flipV="1">
          <a:off x="2908300" y="10029128"/>
          <a:ext cx="889000" cy="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103726</xdr:rowOff>
    </xdr:from>
    <xdr:to>
      <xdr:col>15</xdr:col>
      <xdr:colOff>50800</xdr:colOff>
      <xdr:row>58</xdr:row>
      <xdr:rowOff>106557</xdr:rowOff>
    </xdr:to>
    <xdr:cxnSp macro="">
      <xdr:nvCxnSpPr>
        <xdr:cNvPr id="124" name="直線コネクタ 123"/>
        <xdr:cNvCxnSpPr/>
      </xdr:nvCxnSpPr>
      <xdr:spPr>
        <a:xfrm flipV="1">
          <a:off x="2019300" y="10047826"/>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6" name="テキスト ボックス 125"/>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106084</xdr:rowOff>
    </xdr:from>
    <xdr:to>
      <xdr:col>10</xdr:col>
      <xdr:colOff>114300</xdr:colOff>
      <xdr:row>58</xdr:row>
      <xdr:rowOff>106557</xdr:rowOff>
    </xdr:to>
    <xdr:cxnSp macro="">
      <xdr:nvCxnSpPr>
        <xdr:cNvPr id="127" name="直線コネクタ 126"/>
        <xdr:cNvCxnSpPr/>
      </xdr:nvCxnSpPr>
      <xdr:spPr>
        <a:xfrm>
          <a:off x="1130300" y="10050184"/>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35516</xdr:rowOff>
    </xdr:from>
    <xdr:to>
      <xdr:col>24</xdr:col>
      <xdr:colOff>114300</xdr:colOff>
      <xdr:row>58</xdr:row>
      <xdr:rowOff>137116</xdr:rowOff>
    </xdr:to>
    <xdr:sp macro="" textlink="">
      <xdr:nvSpPr>
        <xdr:cNvPr id="137" name="楕円 136"/>
        <xdr:cNvSpPr/>
      </xdr:nvSpPr>
      <xdr:spPr>
        <a:xfrm>
          <a:off x="4584700" y="99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149477</xdr:rowOff>
    </xdr:from>
    <xdr:ext cx="599010" cy="259045"/>
    <xdr:sp macro="" textlink="">
      <xdr:nvSpPr>
        <xdr:cNvPr id="138" name="物件費該当値テキスト"/>
        <xdr:cNvSpPr txBox="1"/>
      </xdr:nvSpPr>
      <xdr:spPr>
        <a:xfrm>
          <a:off x="4686300" y="992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34228</xdr:rowOff>
    </xdr:from>
    <xdr:to>
      <xdr:col>20</xdr:col>
      <xdr:colOff>38100</xdr:colOff>
      <xdr:row>58</xdr:row>
      <xdr:rowOff>135828</xdr:rowOff>
    </xdr:to>
    <xdr:sp macro="" textlink="">
      <xdr:nvSpPr>
        <xdr:cNvPr id="139" name="楕円 138"/>
        <xdr:cNvSpPr/>
      </xdr:nvSpPr>
      <xdr:spPr>
        <a:xfrm>
          <a:off x="3746500" y="99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126955</xdr:rowOff>
    </xdr:from>
    <xdr:ext cx="599010" cy="259045"/>
    <xdr:sp macro="" textlink="">
      <xdr:nvSpPr>
        <xdr:cNvPr id="140" name="テキスト ボックス 139"/>
        <xdr:cNvSpPr txBox="1"/>
      </xdr:nvSpPr>
      <xdr:spPr>
        <a:xfrm>
          <a:off x="3497795" y="1007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52926</xdr:rowOff>
    </xdr:from>
    <xdr:to>
      <xdr:col>15</xdr:col>
      <xdr:colOff>101600</xdr:colOff>
      <xdr:row>58</xdr:row>
      <xdr:rowOff>154526</xdr:rowOff>
    </xdr:to>
    <xdr:sp macro="" textlink="">
      <xdr:nvSpPr>
        <xdr:cNvPr id="141" name="楕円 140"/>
        <xdr:cNvSpPr/>
      </xdr:nvSpPr>
      <xdr:spPr>
        <a:xfrm>
          <a:off x="2857500" y="99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145653</xdr:rowOff>
    </xdr:from>
    <xdr:ext cx="534377" cy="259045"/>
    <xdr:sp macro="" textlink="">
      <xdr:nvSpPr>
        <xdr:cNvPr id="142" name="テキスト ボックス 141"/>
        <xdr:cNvSpPr txBox="1"/>
      </xdr:nvSpPr>
      <xdr:spPr>
        <a:xfrm>
          <a:off x="2641111" y="1008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55757</xdr:rowOff>
    </xdr:from>
    <xdr:to>
      <xdr:col>10</xdr:col>
      <xdr:colOff>165100</xdr:colOff>
      <xdr:row>58</xdr:row>
      <xdr:rowOff>157357</xdr:rowOff>
    </xdr:to>
    <xdr:sp macro="" textlink="">
      <xdr:nvSpPr>
        <xdr:cNvPr id="143" name="楕円 142"/>
        <xdr:cNvSpPr/>
      </xdr:nvSpPr>
      <xdr:spPr>
        <a:xfrm>
          <a:off x="1968500" y="99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148484</xdr:rowOff>
    </xdr:from>
    <xdr:ext cx="534377" cy="259045"/>
    <xdr:sp macro="" textlink="">
      <xdr:nvSpPr>
        <xdr:cNvPr id="144" name="テキスト ボックス 143"/>
        <xdr:cNvSpPr txBox="1"/>
      </xdr:nvSpPr>
      <xdr:spPr>
        <a:xfrm>
          <a:off x="1752111" y="1009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55284</xdr:rowOff>
    </xdr:from>
    <xdr:to>
      <xdr:col>6</xdr:col>
      <xdr:colOff>38100</xdr:colOff>
      <xdr:row>58</xdr:row>
      <xdr:rowOff>156884</xdr:rowOff>
    </xdr:to>
    <xdr:sp macro="" textlink="">
      <xdr:nvSpPr>
        <xdr:cNvPr id="145" name="楕円 144"/>
        <xdr:cNvSpPr/>
      </xdr:nvSpPr>
      <xdr:spPr>
        <a:xfrm>
          <a:off x="1079500" y="99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148011</xdr:rowOff>
    </xdr:from>
    <xdr:ext cx="534377" cy="259045"/>
    <xdr:sp macro="" textlink="">
      <xdr:nvSpPr>
        <xdr:cNvPr id="146" name="テキスト ボックス 145"/>
        <xdr:cNvSpPr txBox="1"/>
      </xdr:nvSpPr>
      <xdr:spPr>
        <a:xfrm>
          <a:off x="863111" y="1009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54584</xdr:rowOff>
    </xdr:from>
    <xdr:to>
      <xdr:col>24</xdr:col>
      <xdr:colOff>63500</xdr:colOff>
      <xdr:row>78</xdr:row>
      <xdr:rowOff>138646</xdr:rowOff>
    </xdr:to>
    <xdr:cxnSp macro="">
      <xdr:nvCxnSpPr>
        <xdr:cNvPr id="175" name="直線コネクタ 174"/>
        <xdr:cNvCxnSpPr/>
      </xdr:nvCxnSpPr>
      <xdr:spPr>
        <a:xfrm flipV="1">
          <a:off x="3797300" y="13427684"/>
          <a:ext cx="838200" cy="8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138646</xdr:rowOff>
    </xdr:from>
    <xdr:to>
      <xdr:col>19</xdr:col>
      <xdr:colOff>177800</xdr:colOff>
      <xdr:row>78</xdr:row>
      <xdr:rowOff>165785</xdr:rowOff>
    </xdr:to>
    <xdr:cxnSp macro="">
      <xdr:nvCxnSpPr>
        <xdr:cNvPr id="178" name="直線コネクタ 177"/>
        <xdr:cNvCxnSpPr/>
      </xdr:nvCxnSpPr>
      <xdr:spPr>
        <a:xfrm flipV="1">
          <a:off x="2908300" y="13511746"/>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165785</xdr:rowOff>
    </xdr:from>
    <xdr:to>
      <xdr:col>15</xdr:col>
      <xdr:colOff>50800</xdr:colOff>
      <xdr:row>78</xdr:row>
      <xdr:rowOff>166967</xdr:rowOff>
    </xdr:to>
    <xdr:cxnSp macro="">
      <xdr:nvCxnSpPr>
        <xdr:cNvPr id="181" name="直線コネクタ 180"/>
        <xdr:cNvCxnSpPr/>
      </xdr:nvCxnSpPr>
      <xdr:spPr>
        <a:xfrm flipV="1">
          <a:off x="2019300" y="13538885"/>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147650</xdr:rowOff>
    </xdr:from>
    <xdr:to>
      <xdr:col>10</xdr:col>
      <xdr:colOff>114300</xdr:colOff>
      <xdr:row>78</xdr:row>
      <xdr:rowOff>166967</xdr:rowOff>
    </xdr:to>
    <xdr:cxnSp macro="">
      <xdr:nvCxnSpPr>
        <xdr:cNvPr id="184" name="直線コネクタ 183"/>
        <xdr:cNvCxnSpPr/>
      </xdr:nvCxnSpPr>
      <xdr:spPr>
        <a:xfrm>
          <a:off x="1130300" y="13520750"/>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3784</xdr:rowOff>
    </xdr:from>
    <xdr:to>
      <xdr:col>24</xdr:col>
      <xdr:colOff>114300</xdr:colOff>
      <xdr:row>78</xdr:row>
      <xdr:rowOff>105384</xdr:rowOff>
    </xdr:to>
    <xdr:sp macro="" textlink="">
      <xdr:nvSpPr>
        <xdr:cNvPr id="194" name="楕円 193"/>
        <xdr:cNvSpPr/>
      </xdr:nvSpPr>
      <xdr:spPr>
        <a:xfrm>
          <a:off x="4584700" y="133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153661</xdr:rowOff>
    </xdr:from>
    <xdr:ext cx="534377" cy="259045"/>
    <xdr:sp macro="" textlink="">
      <xdr:nvSpPr>
        <xdr:cNvPr id="195" name="維持補修費該当値テキスト"/>
        <xdr:cNvSpPr txBox="1"/>
      </xdr:nvSpPr>
      <xdr:spPr>
        <a:xfrm>
          <a:off x="4686300" y="133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87846</xdr:rowOff>
    </xdr:from>
    <xdr:to>
      <xdr:col>20</xdr:col>
      <xdr:colOff>38100</xdr:colOff>
      <xdr:row>79</xdr:row>
      <xdr:rowOff>17996</xdr:rowOff>
    </xdr:to>
    <xdr:sp macro="" textlink="">
      <xdr:nvSpPr>
        <xdr:cNvPr id="196" name="楕円 195"/>
        <xdr:cNvSpPr/>
      </xdr:nvSpPr>
      <xdr:spPr>
        <a:xfrm>
          <a:off x="3746500" y="134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9123</xdr:rowOff>
    </xdr:from>
    <xdr:ext cx="469744" cy="259045"/>
    <xdr:sp macro="" textlink="">
      <xdr:nvSpPr>
        <xdr:cNvPr id="197" name="テキスト ボックス 196"/>
        <xdr:cNvSpPr txBox="1"/>
      </xdr:nvSpPr>
      <xdr:spPr>
        <a:xfrm>
          <a:off x="3562428" y="135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114985</xdr:rowOff>
    </xdr:from>
    <xdr:to>
      <xdr:col>15</xdr:col>
      <xdr:colOff>101600</xdr:colOff>
      <xdr:row>79</xdr:row>
      <xdr:rowOff>45135</xdr:rowOff>
    </xdr:to>
    <xdr:sp macro="" textlink="">
      <xdr:nvSpPr>
        <xdr:cNvPr id="198" name="楕円 197"/>
        <xdr:cNvSpPr/>
      </xdr:nvSpPr>
      <xdr:spPr>
        <a:xfrm>
          <a:off x="2857500" y="134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36262</xdr:rowOff>
    </xdr:from>
    <xdr:ext cx="469744" cy="259045"/>
    <xdr:sp macro="" textlink="">
      <xdr:nvSpPr>
        <xdr:cNvPr id="199" name="テキスト ボックス 198"/>
        <xdr:cNvSpPr txBox="1"/>
      </xdr:nvSpPr>
      <xdr:spPr>
        <a:xfrm>
          <a:off x="2673428" y="1358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116167</xdr:rowOff>
    </xdr:from>
    <xdr:to>
      <xdr:col>10</xdr:col>
      <xdr:colOff>165100</xdr:colOff>
      <xdr:row>79</xdr:row>
      <xdr:rowOff>46317</xdr:rowOff>
    </xdr:to>
    <xdr:sp macro="" textlink="">
      <xdr:nvSpPr>
        <xdr:cNvPr id="200" name="楕円 199"/>
        <xdr:cNvSpPr/>
      </xdr:nvSpPr>
      <xdr:spPr>
        <a:xfrm>
          <a:off x="1968500" y="134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37444</xdr:rowOff>
    </xdr:from>
    <xdr:ext cx="469744" cy="259045"/>
    <xdr:sp macro="" textlink="">
      <xdr:nvSpPr>
        <xdr:cNvPr id="201" name="テキスト ボックス 200"/>
        <xdr:cNvSpPr txBox="1"/>
      </xdr:nvSpPr>
      <xdr:spPr>
        <a:xfrm>
          <a:off x="1784428" y="1358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96850</xdr:rowOff>
    </xdr:from>
    <xdr:to>
      <xdr:col>6</xdr:col>
      <xdr:colOff>38100</xdr:colOff>
      <xdr:row>79</xdr:row>
      <xdr:rowOff>27000</xdr:rowOff>
    </xdr:to>
    <xdr:sp macro="" textlink="">
      <xdr:nvSpPr>
        <xdr:cNvPr id="202" name="楕円 201"/>
        <xdr:cNvSpPr/>
      </xdr:nvSpPr>
      <xdr:spPr>
        <a:xfrm>
          <a:off x="1079500" y="134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18127</xdr:rowOff>
    </xdr:from>
    <xdr:ext cx="469744" cy="259045"/>
    <xdr:sp macro="" textlink="">
      <xdr:nvSpPr>
        <xdr:cNvPr id="203" name="テキスト ボックス 202"/>
        <xdr:cNvSpPr txBox="1"/>
      </xdr:nvSpPr>
      <xdr:spPr>
        <a:xfrm>
          <a:off x="895428" y="135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58427</xdr:rowOff>
    </xdr:from>
    <xdr:to>
      <xdr:col>24</xdr:col>
      <xdr:colOff>63500</xdr:colOff>
      <xdr:row>98</xdr:row>
      <xdr:rowOff>115153</xdr:rowOff>
    </xdr:to>
    <xdr:cxnSp macro="">
      <xdr:nvCxnSpPr>
        <xdr:cNvPr id="235" name="直線コネクタ 234"/>
        <xdr:cNvCxnSpPr/>
      </xdr:nvCxnSpPr>
      <xdr:spPr>
        <a:xfrm flipV="1">
          <a:off x="3797300" y="16689077"/>
          <a:ext cx="838200" cy="22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53964</xdr:rowOff>
    </xdr:from>
    <xdr:to>
      <xdr:col>19</xdr:col>
      <xdr:colOff>177800</xdr:colOff>
      <xdr:row>98</xdr:row>
      <xdr:rowOff>115153</xdr:rowOff>
    </xdr:to>
    <xdr:cxnSp macro="">
      <xdr:nvCxnSpPr>
        <xdr:cNvPr id="238" name="直線コネクタ 237"/>
        <xdr:cNvCxnSpPr/>
      </xdr:nvCxnSpPr>
      <xdr:spPr>
        <a:xfrm>
          <a:off x="2908300" y="16856064"/>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53964</xdr:rowOff>
    </xdr:from>
    <xdr:to>
      <xdr:col>15</xdr:col>
      <xdr:colOff>50800</xdr:colOff>
      <xdr:row>98</xdr:row>
      <xdr:rowOff>81407</xdr:rowOff>
    </xdr:to>
    <xdr:cxnSp macro="">
      <xdr:nvCxnSpPr>
        <xdr:cNvPr id="241" name="直線コネクタ 240"/>
        <xdr:cNvCxnSpPr/>
      </xdr:nvCxnSpPr>
      <xdr:spPr>
        <a:xfrm flipV="1">
          <a:off x="2019300" y="16856064"/>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75648</xdr:rowOff>
    </xdr:from>
    <xdr:to>
      <xdr:col>10</xdr:col>
      <xdr:colOff>114300</xdr:colOff>
      <xdr:row>98</xdr:row>
      <xdr:rowOff>81407</xdr:rowOff>
    </xdr:to>
    <xdr:cxnSp macro="">
      <xdr:nvCxnSpPr>
        <xdr:cNvPr id="244" name="直線コネクタ 243"/>
        <xdr:cNvCxnSpPr/>
      </xdr:nvCxnSpPr>
      <xdr:spPr>
        <a:xfrm>
          <a:off x="1130300" y="16877748"/>
          <a:ext cx="8890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7627</xdr:rowOff>
    </xdr:from>
    <xdr:to>
      <xdr:col>24</xdr:col>
      <xdr:colOff>114300</xdr:colOff>
      <xdr:row>97</xdr:row>
      <xdr:rowOff>109227</xdr:rowOff>
    </xdr:to>
    <xdr:sp macro="" textlink="">
      <xdr:nvSpPr>
        <xdr:cNvPr id="254" name="楕円 253"/>
        <xdr:cNvSpPr/>
      </xdr:nvSpPr>
      <xdr:spPr>
        <a:xfrm>
          <a:off x="4584700" y="166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157504</xdr:rowOff>
    </xdr:from>
    <xdr:ext cx="534377" cy="259045"/>
    <xdr:sp macro="" textlink="">
      <xdr:nvSpPr>
        <xdr:cNvPr id="255" name="扶助費該当値テキスト"/>
        <xdr:cNvSpPr txBox="1"/>
      </xdr:nvSpPr>
      <xdr:spPr>
        <a:xfrm>
          <a:off x="4686300" y="166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64353</xdr:rowOff>
    </xdr:from>
    <xdr:to>
      <xdr:col>20</xdr:col>
      <xdr:colOff>38100</xdr:colOff>
      <xdr:row>98</xdr:row>
      <xdr:rowOff>165953</xdr:rowOff>
    </xdr:to>
    <xdr:sp macro="" textlink="">
      <xdr:nvSpPr>
        <xdr:cNvPr id="256" name="楕円 255"/>
        <xdr:cNvSpPr/>
      </xdr:nvSpPr>
      <xdr:spPr>
        <a:xfrm>
          <a:off x="3746500" y="168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157080</xdr:rowOff>
    </xdr:from>
    <xdr:ext cx="534377" cy="259045"/>
    <xdr:sp macro="" textlink="">
      <xdr:nvSpPr>
        <xdr:cNvPr id="257" name="テキスト ボックス 256"/>
        <xdr:cNvSpPr txBox="1"/>
      </xdr:nvSpPr>
      <xdr:spPr>
        <a:xfrm>
          <a:off x="3530111" y="169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3164</xdr:rowOff>
    </xdr:from>
    <xdr:to>
      <xdr:col>15</xdr:col>
      <xdr:colOff>101600</xdr:colOff>
      <xdr:row>98</xdr:row>
      <xdr:rowOff>104764</xdr:rowOff>
    </xdr:to>
    <xdr:sp macro="" textlink="">
      <xdr:nvSpPr>
        <xdr:cNvPr id="258" name="楕円 257"/>
        <xdr:cNvSpPr/>
      </xdr:nvSpPr>
      <xdr:spPr>
        <a:xfrm>
          <a:off x="2857500" y="168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95891</xdr:rowOff>
    </xdr:from>
    <xdr:ext cx="534377" cy="259045"/>
    <xdr:sp macro="" textlink="">
      <xdr:nvSpPr>
        <xdr:cNvPr id="259" name="テキスト ボックス 258"/>
        <xdr:cNvSpPr txBox="1"/>
      </xdr:nvSpPr>
      <xdr:spPr>
        <a:xfrm>
          <a:off x="2641111" y="168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30607</xdr:rowOff>
    </xdr:from>
    <xdr:to>
      <xdr:col>10</xdr:col>
      <xdr:colOff>165100</xdr:colOff>
      <xdr:row>98</xdr:row>
      <xdr:rowOff>132207</xdr:rowOff>
    </xdr:to>
    <xdr:sp macro="" textlink="">
      <xdr:nvSpPr>
        <xdr:cNvPr id="260" name="楕円 259"/>
        <xdr:cNvSpPr/>
      </xdr:nvSpPr>
      <xdr:spPr>
        <a:xfrm>
          <a:off x="1968500" y="168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123334</xdr:rowOff>
    </xdr:from>
    <xdr:ext cx="534377" cy="259045"/>
    <xdr:sp macro="" textlink="">
      <xdr:nvSpPr>
        <xdr:cNvPr id="261" name="テキスト ボックス 260"/>
        <xdr:cNvSpPr txBox="1"/>
      </xdr:nvSpPr>
      <xdr:spPr>
        <a:xfrm>
          <a:off x="1752111" y="169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24848</xdr:rowOff>
    </xdr:from>
    <xdr:to>
      <xdr:col>6</xdr:col>
      <xdr:colOff>38100</xdr:colOff>
      <xdr:row>98</xdr:row>
      <xdr:rowOff>126448</xdr:rowOff>
    </xdr:to>
    <xdr:sp macro="" textlink="">
      <xdr:nvSpPr>
        <xdr:cNvPr id="262" name="楕円 261"/>
        <xdr:cNvSpPr/>
      </xdr:nvSpPr>
      <xdr:spPr>
        <a:xfrm>
          <a:off x="1079500" y="168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117575</xdr:rowOff>
    </xdr:from>
    <xdr:ext cx="534377" cy="259045"/>
    <xdr:sp macro="" textlink="">
      <xdr:nvSpPr>
        <xdr:cNvPr id="263" name="テキスト ボックス 262"/>
        <xdr:cNvSpPr txBox="1"/>
      </xdr:nvSpPr>
      <xdr:spPr>
        <a:xfrm>
          <a:off x="863111" y="169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19807</xdr:rowOff>
    </xdr:from>
    <xdr:to>
      <xdr:col>55</xdr:col>
      <xdr:colOff>0</xdr:colOff>
      <xdr:row>37</xdr:row>
      <xdr:rowOff>81350</xdr:rowOff>
    </xdr:to>
    <xdr:cxnSp macro="">
      <xdr:nvCxnSpPr>
        <xdr:cNvPr id="292" name="直線コネクタ 291"/>
        <xdr:cNvCxnSpPr/>
      </xdr:nvCxnSpPr>
      <xdr:spPr>
        <a:xfrm>
          <a:off x="9639300" y="6020557"/>
          <a:ext cx="838200" cy="40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19807</xdr:rowOff>
    </xdr:from>
    <xdr:to>
      <xdr:col>50</xdr:col>
      <xdr:colOff>114300</xdr:colOff>
      <xdr:row>37</xdr:row>
      <xdr:rowOff>124327</xdr:rowOff>
    </xdr:to>
    <xdr:cxnSp macro="">
      <xdr:nvCxnSpPr>
        <xdr:cNvPr id="295" name="直線コネクタ 294"/>
        <xdr:cNvCxnSpPr/>
      </xdr:nvCxnSpPr>
      <xdr:spPr>
        <a:xfrm flipV="1">
          <a:off x="8750300" y="6020557"/>
          <a:ext cx="889000" cy="44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124327</xdr:rowOff>
    </xdr:from>
    <xdr:to>
      <xdr:col>45</xdr:col>
      <xdr:colOff>177800</xdr:colOff>
      <xdr:row>37</xdr:row>
      <xdr:rowOff>138012</xdr:rowOff>
    </xdr:to>
    <xdr:cxnSp macro="">
      <xdr:nvCxnSpPr>
        <xdr:cNvPr id="298" name="直線コネクタ 297"/>
        <xdr:cNvCxnSpPr/>
      </xdr:nvCxnSpPr>
      <xdr:spPr>
        <a:xfrm flipV="1">
          <a:off x="7861300" y="6467977"/>
          <a:ext cx="889000" cy="1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138012</xdr:rowOff>
    </xdr:from>
    <xdr:to>
      <xdr:col>41</xdr:col>
      <xdr:colOff>50800</xdr:colOff>
      <xdr:row>37</xdr:row>
      <xdr:rowOff>148410</xdr:rowOff>
    </xdr:to>
    <xdr:cxnSp macro="">
      <xdr:nvCxnSpPr>
        <xdr:cNvPr id="301" name="直線コネクタ 300"/>
        <xdr:cNvCxnSpPr/>
      </xdr:nvCxnSpPr>
      <xdr:spPr>
        <a:xfrm flipV="1">
          <a:off x="6972300" y="6481662"/>
          <a:ext cx="8890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30550</xdr:rowOff>
    </xdr:from>
    <xdr:to>
      <xdr:col>55</xdr:col>
      <xdr:colOff>50800</xdr:colOff>
      <xdr:row>37</xdr:row>
      <xdr:rowOff>132150</xdr:rowOff>
    </xdr:to>
    <xdr:sp macro="" textlink="">
      <xdr:nvSpPr>
        <xdr:cNvPr id="311" name="楕円 310"/>
        <xdr:cNvSpPr/>
      </xdr:nvSpPr>
      <xdr:spPr>
        <a:xfrm>
          <a:off x="10426700" y="63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116927</xdr:rowOff>
    </xdr:from>
    <xdr:ext cx="534377" cy="259045"/>
    <xdr:sp macro="" textlink="">
      <xdr:nvSpPr>
        <xdr:cNvPr id="312" name="補助費等該当値テキスト"/>
        <xdr:cNvSpPr txBox="1"/>
      </xdr:nvSpPr>
      <xdr:spPr>
        <a:xfrm>
          <a:off x="10528300" y="628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140457</xdr:rowOff>
    </xdr:from>
    <xdr:to>
      <xdr:col>50</xdr:col>
      <xdr:colOff>165100</xdr:colOff>
      <xdr:row>35</xdr:row>
      <xdr:rowOff>70607</xdr:rowOff>
    </xdr:to>
    <xdr:sp macro="" textlink="">
      <xdr:nvSpPr>
        <xdr:cNvPr id="313" name="楕円 312"/>
        <xdr:cNvSpPr/>
      </xdr:nvSpPr>
      <xdr:spPr>
        <a:xfrm>
          <a:off x="9588500" y="59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61734</xdr:rowOff>
    </xdr:from>
    <xdr:ext cx="599010" cy="259045"/>
    <xdr:sp macro="" textlink="">
      <xdr:nvSpPr>
        <xdr:cNvPr id="314" name="テキスト ボックス 313"/>
        <xdr:cNvSpPr txBox="1"/>
      </xdr:nvSpPr>
      <xdr:spPr>
        <a:xfrm>
          <a:off x="9339795" y="606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73527</xdr:rowOff>
    </xdr:from>
    <xdr:to>
      <xdr:col>46</xdr:col>
      <xdr:colOff>38100</xdr:colOff>
      <xdr:row>38</xdr:row>
      <xdr:rowOff>3677</xdr:rowOff>
    </xdr:to>
    <xdr:sp macro="" textlink="">
      <xdr:nvSpPr>
        <xdr:cNvPr id="315" name="楕円 314"/>
        <xdr:cNvSpPr/>
      </xdr:nvSpPr>
      <xdr:spPr>
        <a:xfrm>
          <a:off x="8699500" y="64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166254</xdr:rowOff>
    </xdr:from>
    <xdr:ext cx="534377" cy="259045"/>
    <xdr:sp macro="" textlink="">
      <xdr:nvSpPr>
        <xdr:cNvPr id="316" name="テキスト ボックス 315"/>
        <xdr:cNvSpPr txBox="1"/>
      </xdr:nvSpPr>
      <xdr:spPr>
        <a:xfrm>
          <a:off x="8483111" y="65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87212</xdr:rowOff>
    </xdr:from>
    <xdr:to>
      <xdr:col>41</xdr:col>
      <xdr:colOff>101600</xdr:colOff>
      <xdr:row>38</xdr:row>
      <xdr:rowOff>17362</xdr:rowOff>
    </xdr:to>
    <xdr:sp macro="" textlink="">
      <xdr:nvSpPr>
        <xdr:cNvPr id="317" name="楕円 316"/>
        <xdr:cNvSpPr/>
      </xdr:nvSpPr>
      <xdr:spPr>
        <a:xfrm>
          <a:off x="7810500" y="64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8490</xdr:rowOff>
    </xdr:from>
    <xdr:ext cx="534377" cy="259045"/>
    <xdr:sp macro="" textlink="">
      <xdr:nvSpPr>
        <xdr:cNvPr id="318" name="テキスト ボックス 317"/>
        <xdr:cNvSpPr txBox="1"/>
      </xdr:nvSpPr>
      <xdr:spPr>
        <a:xfrm>
          <a:off x="7594111" y="65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97610</xdr:rowOff>
    </xdr:from>
    <xdr:to>
      <xdr:col>36</xdr:col>
      <xdr:colOff>165100</xdr:colOff>
      <xdr:row>38</xdr:row>
      <xdr:rowOff>27760</xdr:rowOff>
    </xdr:to>
    <xdr:sp macro="" textlink="">
      <xdr:nvSpPr>
        <xdr:cNvPr id="319" name="楕円 318"/>
        <xdr:cNvSpPr/>
      </xdr:nvSpPr>
      <xdr:spPr>
        <a:xfrm>
          <a:off x="6921500" y="64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18887</xdr:rowOff>
    </xdr:from>
    <xdr:ext cx="534377" cy="259045"/>
    <xdr:sp macro="" textlink="">
      <xdr:nvSpPr>
        <xdr:cNvPr id="320" name="テキスト ボックス 319"/>
        <xdr:cNvSpPr txBox="1"/>
      </xdr:nvSpPr>
      <xdr:spPr>
        <a:xfrm>
          <a:off x="6705111" y="65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113411</xdr:rowOff>
    </xdr:from>
    <xdr:to>
      <xdr:col>55</xdr:col>
      <xdr:colOff>0</xdr:colOff>
      <xdr:row>58</xdr:row>
      <xdr:rowOff>148630</xdr:rowOff>
    </xdr:to>
    <xdr:cxnSp macro="">
      <xdr:nvCxnSpPr>
        <xdr:cNvPr id="349" name="直線コネクタ 348"/>
        <xdr:cNvCxnSpPr/>
      </xdr:nvCxnSpPr>
      <xdr:spPr>
        <a:xfrm>
          <a:off x="9639300" y="10057511"/>
          <a:ext cx="838200" cy="3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67042</xdr:rowOff>
    </xdr:from>
    <xdr:to>
      <xdr:col>50</xdr:col>
      <xdr:colOff>114300</xdr:colOff>
      <xdr:row>58</xdr:row>
      <xdr:rowOff>113411</xdr:rowOff>
    </xdr:to>
    <xdr:cxnSp macro="">
      <xdr:nvCxnSpPr>
        <xdr:cNvPr id="352" name="直線コネクタ 351"/>
        <xdr:cNvCxnSpPr/>
      </xdr:nvCxnSpPr>
      <xdr:spPr>
        <a:xfrm>
          <a:off x="8750300" y="10011142"/>
          <a:ext cx="889000" cy="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67042</xdr:rowOff>
    </xdr:from>
    <xdr:to>
      <xdr:col>45</xdr:col>
      <xdr:colOff>177800</xdr:colOff>
      <xdr:row>58</xdr:row>
      <xdr:rowOff>127531</xdr:rowOff>
    </xdr:to>
    <xdr:cxnSp macro="">
      <xdr:nvCxnSpPr>
        <xdr:cNvPr id="355" name="直線コネクタ 354"/>
        <xdr:cNvCxnSpPr/>
      </xdr:nvCxnSpPr>
      <xdr:spPr>
        <a:xfrm flipV="1">
          <a:off x="7861300" y="10011142"/>
          <a:ext cx="889000" cy="6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127531</xdr:rowOff>
    </xdr:from>
    <xdr:to>
      <xdr:col>41</xdr:col>
      <xdr:colOff>50800</xdr:colOff>
      <xdr:row>58</xdr:row>
      <xdr:rowOff>137120</xdr:rowOff>
    </xdr:to>
    <xdr:cxnSp macro="">
      <xdr:nvCxnSpPr>
        <xdr:cNvPr id="358" name="直線コネクタ 357"/>
        <xdr:cNvCxnSpPr/>
      </xdr:nvCxnSpPr>
      <xdr:spPr>
        <a:xfrm flipV="1">
          <a:off x="6972300" y="10071631"/>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97830</xdr:rowOff>
    </xdr:from>
    <xdr:to>
      <xdr:col>55</xdr:col>
      <xdr:colOff>50800</xdr:colOff>
      <xdr:row>59</xdr:row>
      <xdr:rowOff>27980</xdr:rowOff>
    </xdr:to>
    <xdr:sp macro="" textlink="">
      <xdr:nvSpPr>
        <xdr:cNvPr id="368" name="楕円 367"/>
        <xdr:cNvSpPr/>
      </xdr:nvSpPr>
      <xdr:spPr>
        <a:xfrm>
          <a:off x="10426700" y="100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12757</xdr:rowOff>
    </xdr:from>
    <xdr:ext cx="534377" cy="259045"/>
    <xdr:sp macro="" textlink="">
      <xdr:nvSpPr>
        <xdr:cNvPr id="369" name="普通建設事業費該当値テキスト"/>
        <xdr:cNvSpPr txBox="1"/>
      </xdr:nvSpPr>
      <xdr:spPr>
        <a:xfrm>
          <a:off x="10528300" y="99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62611</xdr:rowOff>
    </xdr:from>
    <xdr:to>
      <xdr:col>50</xdr:col>
      <xdr:colOff>165100</xdr:colOff>
      <xdr:row>58</xdr:row>
      <xdr:rowOff>164211</xdr:rowOff>
    </xdr:to>
    <xdr:sp macro="" textlink="">
      <xdr:nvSpPr>
        <xdr:cNvPr id="370" name="楕円 369"/>
        <xdr:cNvSpPr/>
      </xdr:nvSpPr>
      <xdr:spPr>
        <a:xfrm>
          <a:off x="9588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155338</xdr:rowOff>
    </xdr:from>
    <xdr:ext cx="534377" cy="259045"/>
    <xdr:sp macro="" textlink="">
      <xdr:nvSpPr>
        <xdr:cNvPr id="371" name="テキスト ボックス 370"/>
        <xdr:cNvSpPr txBox="1"/>
      </xdr:nvSpPr>
      <xdr:spPr>
        <a:xfrm>
          <a:off x="9372111" y="100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16242</xdr:rowOff>
    </xdr:from>
    <xdr:to>
      <xdr:col>46</xdr:col>
      <xdr:colOff>38100</xdr:colOff>
      <xdr:row>58</xdr:row>
      <xdr:rowOff>117842</xdr:rowOff>
    </xdr:to>
    <xdr:sp macro="" textlink="">
      <xdr:nvSpPr>
        <xdr:cNvPr id="372" name="楕円 371"/>
        <xdr:cNvSpPr/>
      </xdr:nvSpPr>
      <xdr:spPr>
        <a:xfrm>
          <a:off x="8699500" y="99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108969</xdr:rowOff>
    </xdr:from>
    <xdr:ext cx="534377" cy="259045"/>
    <xdr:sp macro="" textlink="">
      <xdr:nvSpPr>
        <xdr:cNvPr id="373" name="テキスト ボックス 372"/>
        <xdr:cNvSpPr txBox="1"/>
      </xdr:nvSpPr>
      <xdr:spPr>
        <a:xfrm>
          <a:off x="8483111" y="1005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76731</xdr:rowOff>
    </xdr:from>
    <xdr:to>
      <xdr:col>41</xdr:col>
      <xdr:colOff>101600</xdr:colOff>
      <xdr:row>59</xdr:row>
      <xdr:rowOff>6881</xdr:rowOff>
    </xdr:to>
    <xdr:sp macro="" textlink="">
      <xdr:nvSpPr>
        <xdr:cNvPr id="374" name="楕円 373"/>
        <xdr:cNvSpPr/>
      </xdr:nvSpPr>
      <xdr:spPr>
        <a:xfrm>
          <a:off x="7810500" y="100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169458</xdr:rowOff>
    </xdr:from>
    <xdr:ext cx="534377" cy="259045"/>
    <xdr:sp macro="" textlink="">
      <xdr:nvSpPr>
        <xdr:cNvPr id="375" name="テキスト ボックス 374"/>
        <xdr:cNvSpPr txBox="1"/>
      </xdr:nvSpPr>
      <xdr:spPr>
        <a:xfrm>
          <a:off x="7594111" y="1011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86320</xdr:rowOff>
    </xdr:from>
    <xdr:to>
      <xdr:col>36</xdr:col>
      <xdr:colOff>165100</xdr:colOff>
      <xdr:row>59</xdr:row>
      <xdr:rowOff>16470</xdr:rowOff>
    </xdr:to>
    <xdr:sp macro="" textlink="">
      <xdr:nvSpPr>
        <xdr:cNvPr id="376" name="楕円 375"/>
        <xdr:cNvSpPr/>
      </xdr:nvSpPr>
      <xdr:spPr>
        <a:xfrm>
          <a:off x="6921500" y="100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7597</xdr:rowOff>
    </xdr:from>
    <xdr:ext cx="534377" cy="259045"/>
    <xdr:sp macro="" textlink="">
      <xdr:nvSpPr>
        <xdr:cNvPr id="377" name="テキスト ボックス 376"/>
        <xdr:cNvSpPr txBox="1"/>
      </xdr:nvSpPr>
      <xdr:spPr>
        <a:xfrm>
          <a:off x="6705111" y="1012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123577</xdr:rowOff>
    </xdr:from>
    <xdr:to>
      <xdr:col>55</xdr:col>
      <xdr:colOff>0</xdr:colOff>
      <xdr:row>78</xdr:row>
      <xdr:rowOff>139424</xdr:rowOff>
    </xdr:to>
    <xdr:cxnSp macro="">
      <xdr:nvCxnSpPr>
        <xdr:cNvPr id="404" name="直線コネクタ 403"/>
        <xdr:cNvCxnSpPr/>
      </xdr:nvCxnSpPr>
      <xdr:spPr>
        <a:xfrm>
          <a:off x="9639300" y="13496677"/>
          <a:ext cx="838200" cy="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81699</xdr:rowOff>
    </xdr:from>
    <xdr:to>
      <xdr:col>50</xdr:col>
      <xdr:colOff>114300</xdr:colOff>
      <xdr:row>78</xdr:row>
      <xdr:rowOff>123577</xdr:rowOff>
    </xdr:to>
    <xdr:cxnSp macro="">
      <xdr:nvCxnSpPr>
        <xdr:cNvPr id="407" name="直線コネクタ 406"/>
        <xdr:cNvCxnSpPr/>
      </xdr:nvCxnSpPr>
      <xdr:spPr>
        <a:xfrm>
          <a:off x="8750300" y="13454799"/>
          <a:ext cx="889000" cy="4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81699</xdr:rowOff>
    </xdr:from>
    <xdr:to>
      <xdr:col>45</xdr:col>
      <xdr:colOff>177800</xdr:colOff>
      <xdr:row>78</xdr:row>
      <xdr:rowOff>128870</xdr:rowOff>
    </xdr:to>
    <xdr:cxnSp macro="">
      <xdr:nvCxnSpPr>
        <xdr:cNvPr id="410" name="直線コネクタ 409"/>
        <xdr:cNvCxnSpPr/>
      </xdr:nvCxnSpPr>
      <xdr:spPr>
        <a:xfrm flipV="1">
          <a:off x="7861300" y="13454799"/>
          <a:ext cx="889000" cy="4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128234</xdr:rowOff>
    </xdr:from>
    <xdr:to>
      <xdr:col>41</xdr:col>
      <xdr:colOff>50800</xdr:colOff>
      <xdr:row>78</xdr:row>
      <xdr:rowOff>128870</xdr:rowOff>
    </xdr:to>
    <xdr:cxnSp macro="">
      <xdr:nvCxnSpPr>
        <xdr:cNvPr id="413" name="直線コネクタ 412"/>
        <xdr:cNvCxnSpPr/>
      </xdr:nvCxnSpPr>
      <xdr:spPr>
        <a:xfrm>
          <a:off x="6972300" y="13501334"/>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88624</xdr:rowOff>
    </xdr:from>
    <xdr:to>
      <xdr:col>55</xdr:col>
      <xdr:colOff>50800</xdr:colOff>
      <xdr:row>79</xdr:row>
      <xdr:rowOff>18774</xdr:rowOff>
    </xdr:to>
    <xdr:sp macro="" textlink="">
      <xdr:nvSpPr>
        <xdr:cNvPr id="423" name="楕円 422"/>
        <xdr:cNvSpPr/>
      </xdr:nvSpPr>
      <xdr:spPr>
        <a:xfrm>
          <a:off x="10426700" y="134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378565" cy="259045"/>
    <xdr:sp macro="" textlink="">
      <xdr:nvSpPr>
        <xdr:cNvPr id="424" name="普通建設事業費 （ うち新規整備　）該当値テキスト"/>
        <xdr:cNvSpPr txBox="1"/>
      </xdr:nvSpPr>
      <xdr:spPr>
        <a:xfrm>
          <a:off x="10528300" y="133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72777</xdr:rowOff>
    </xdr:from>
    <xdr:to>
      <xdr:col>50</xdr:col>
      <xdr:colOff>165100</xdr:colOff>
      <xdr:row>79</xdr:row>
      <xdr:rowOff>2927</xdr:rowOff>
    </xdr:to>
    <xdr:sp macro="" textlink="">
      <xdr:nvSpPr>
        <xdr:cNvPr id="425" name="楕円 424"/>
        <xdr:cNvSpPr/>
      </xdr:nvSpPr>
      <xdr:spPr>
        <a:xfrm>
          <a:off x="9588500" y="134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165504</xdr:rowOff>
    </xdr:from>
    <xdr:ext cx="469744" cy="259045"/>
    <xdr:sp macro="" textlink="">
      <xdr:nvSpPr>
        <xdr:cNvPr id="426" name="テキスト ボックス 425"/>
        <xdr:cNvSpPr txBox="1"/>
      </xdr:nvSpPr>
      <xdr:spPr>
        <a:xfrm>
          <a:off x="9404428" y="1353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30899</xdr:rowOff>
    </xdr:from>
    <xdr:to>
      <xdr:col>46</xdr:col>
      <xdr:colOff>38100</xdr:colOff>
      <xdr:row>78</xdr:row>
      <xdr:rowOff>132499</xdr:rowOff>
    </xdr:to>
    <xdr:sp macro="" textlink="">
      <xdr:nvSpPr>
        <xdr:cNvPr id="427" name="楕円 426"/>
        <xdr:cNvSpPr/>
      </xdr:nvSpPr>
      <xdr:spPr>
        <a:xfrm>
          <a:off x="8699500" y="134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123626</xdr:rowOff>
    </xdr:from>
    <xdr:ext cx="534377" cy="259045"/>
    <xdr:sp macro="" textlink="">
      <xdr:nvSpPr>
        <xdr:cNvPr id="428" name="テキスト ボックス 427"/>
        <xdr:cNvSpPr txBox="1"/>
      </xdr:nvSpPr>
      <xdr:spPr>
        <a:xfrm>
          <a:off x="8483111" y="1349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78070</xdr:rowOff>
    </xdr:from>
    <xdr:to>
      <xdr:col>41</xdr:col>
      <xdr:colOff>101600</xdr:colOff>
      <xdr:row>79</xdr:row>
      <xdr:rowOff>8220</xdr:rowOff>
    </xdr:to>
    <xdr:sp macro="" textlink="">
      <xdr:nvSpPr>
        <xdr:cNvPr id="429" name="楕円 428"/>
        <xdr:cNvSpPr/>
      </xdr:nvSpPr>
      <xdr:spPr>
        <a:xfrm>
          <a:off x="7810500" y="134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170797</xdr:rowOff>
    </xdr:from>
    <xdr:ext cx="469744" cy="259045"/>
    <xdr:sp macro="" textlink="">
      <xdr:nvSpPr>
        <xdr:cNvPr id="430" name="テキスト ボックス 429"/>
        <xdr:cNvSpPr txBox="1"/>
      </xdr:nvSpPr>
      <xdr:spPr>
        <a:xfrm>
          <a:off x="7626428" y="135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77434</xdr:rowOff>
    </xdr:from>
    <xdr:to>
      <xdr:col>36</xdr:col>
      <xdr:colOff>165100</xdr:colOff>
      <xdr:row>79</xdr:row>
      <xdr:rowOff>7584</xdr:rowOff>
    </xdr:to>
    <xdr:sp macro="" textlink="">
      <xdr:nvSpPr>
        <xdr:cNvPr id="431" name="楕円 430"/>
        <xdr:cNvSpPr/>
      </xdr:nvSpPr>
      <xdr:spPr>
        <a:xfrm>
          <a:off x="6921500" y="134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170161</xdr:rowOff>
    </xdr:from>
    <xdr:ext cx="469744" cy="259045"/>
    <xdr:sp macro="" textlink="">
      <xdr:nvSpPr>
        <xdr:cNvPr id="432" name="テキスト ボックス 431"/>
        <xdr:cNvSpPr txBox="1"/>
      </xdr:nvSpPr>
      <xdr:spPr>
        <a:xfrm>
          <a:off x="6737428" y="135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128755</xdr:rowOff>
    </xdr:from>
    <xdr:to>
      <xdr:col>55</xdr:col>
      <xdr:colOff>0</xdr:colOff>
      <xdr:row>98</xdr:row>
      <xdr:rowOff>30823</xdr:rowOff>
    </xdr:to>
    <xdr:cxnSp macro="">
      <xdr:nvCxnSpPr>
        <xdr:cNvPr id="459" name="直線コネクタ 458"/>
        <xdr:cNvCxnSpPr/>
      </xdr:nvCxnSpPr>
      <xdr:spPr>
        <a:xfrm>
          <a:off x="9639300" y="16759405"/>
          <a:ext cx="8382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108491</xdr:rowOff>
    </xdr:from>
    <xdr:to>
      <xdr:col>50</xdr:col>
      <xdr:colOff>114300</xdr:colOff>
      <xdr:row>97</xdr:row>
      <xdr:rowOff>128755</xdr:rowOff>
    </xdr:to>
    <xdr:cxnSp macro="">
      <xdr:nvCxnSpPr>
        <xdr:cNvPr id="462" name="直線コネクタ 461"/>
        <xdr:cNvCxnSpPr/>
      </xdr:nvCxnSpPr>
      <xdr:spPr>
        <a:xfrm>
          <a:off x="8750300" y="16739141"/>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108491</xdr:rowOff>
    </xdr:from>
    <xdr:to>
      <xdr:col>45</xdr:col>
      <xdr:colOff>177800</xdr:colOff>
      <xdr:row>97</xdr:row>
      <xdr:rowOff>147061</xdr:rowOff>
    </xdr:to>
    <xdr:cxnSp macro="">
      <xdr:nvCxnSpPr>
        <xdr:cNvPr id="465" name="直線コネクタ 464"/>
        <xdr:cNvCxnSpPr/>
      </xdr:nvCxnSpPr>
      <xdr:spPr>
        <a:xfrm flipV="1">
          <a:off x="7861300" y="16739141"/>
          <a:ext cx="8890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147061</xdr:rowOff>
    </xdr:from>
    <xdr:to>
      <xdr:col>41</xdr:col>
      <xdr:colOff>50800</xdr:colOff>
      <xdr:row>98</xdr:row>
      <xdr:rowOff>13308</xdr:rowOff>
    </xdr:to>
    <xdr:cxnSp macro="">
      <xdr:nvCxnSpPr>
        <xdr:cNvPr id="468" name="直線コネクタ 467"/>
        <xdr:cNvCxnSpPr/>
      </xdr:nvCxnSpPr>
      <xdr:spPr>
        <a:xfrm flipV="1">
          <a:off x="6972300" y="16777711"/>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151473</xdr:rowOff>
    </xdr:from>
    <xdr:to>
      <xdr:col>55</xdr:col>
      <xdr:colOff>50800</xdr:colOff>
      <xdr:row>98</xdr:row>
      <xdr:rowOff>81623</xdr:rowOff>
    </xdr:to>
    <xdr:sp macro="" textlink="">
      <xdr:nvSpPr>
        <xdr:cNvPr id="478" name="楕円 477"/>
        <xdr:cNvSpPr/>
      </xdr:nvSpPr>
      <xdr:spPr>
        <a:xfrm>
          <a:off x="10426700" y="167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66400</xdr:rowOff>
    </xdr:from>
    <xdr:ext cx="534377" cy="259045"/>
    <xdr:sp macro="" textlink="">
      <xdr:nvSpPr>
        <xdr:cNvPr id="479" name="普通建設事業費 （ うち更新整備　）該当値テキスト"/>
        <xdr:cNvSpPr txBox="1"/>
      </xdr:nvSpPr>
      <xdr:spPr>
        <a:xfrm>
          <a:off x="10528300" y="166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77955</xdr:rowOff>
    </xdr:from>
    <xdr:to>
      <xdr:col>50</xdr:col>
      <xdr:colOff>165100</xdr:colOff>
      <xdr:row>98</xdr:row>
      <xdr:rowOff>8105</xdr:rowOff>
    </xdr:to>
    <xdr:sp macro="" textlink="">
      <xdr:nvSpPr>
        <xdr:cNvPr id="480" name="楕円 479"/>
        <xdr:cNvSpPr/>
      </xdr:nvSpPr>
      <xdr:spPr>
        <a:xfrm>
          <a:off x="9588500" y="167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170682</xdr:rowOff>
    </xdr:from>
    <xdr:ext cx="534377" cy="259045"/>
    <xdr:sp macro="" textlink="">
      <xdr:nvSpPr>
        <xdr:cNvPr id="481" name="テキスト ボックス 480"/>
        <xdr:cNvSpPr txBox="1"/>
      </xdr:nvSpPr>
      <xdr:spPr>
        <a:xfrm>
          <a:off x="9372111" y="1680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57691</xdr:rowOff>
    </xdr:from>
    <xdr:to>
      <xdr:col>46</xdr:col>
      <xdr:colOff>38100</xdr:colOff>
      <xdr:row>97</xdr:row>
      <xdr:rowOff>159291</xdr:rowOff>
    </xdr:to>
    <xdr:sp macro="" textlink="">
      <xdr:nvSpPr>
        <xdr:cNvPr id="482" name="楕円 481"/>
        <xdr:cNvSpPr/>
      </xdr:nvSpPr>
      <xdr:spPr>
        <a:xfrm>
          <a:off x="8699500" y="166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150418</xdr:rowOff>
    </xdr:from>
    <xdr:ext cx="534377" cy="259045"/>
    <xdr:sp macro="" textlink="">
      <xdr:nvSpPr>
        <xdr:cNvPr id="483" name="テキスト ボックス 482"/>
        <xdr:cNvSpPr txBox="1"/>
      </xdr:nvSpPr>
      <xdr:spPr>
        <a:xfrm>
          <a:off x="8483111" y="167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96261</xdr:rowOff>
    </xdr:from>
    <xdr:to>
      <xdr:col>41</xdr:col>
      <xdr:colOff>101600</xdr:colOff>
      <xdr:row>98</xdr:row>
      <xdr:rowOff>26411</xdr:rowOff>
    </xdr:to>
    <xdr:sp macro="" textlink="">
      <xdr:nvSpPr>
        <xdr:cNvPr id="484" name="楕円 483"/>
        <xdr:cNvSpPr/>
      </xdr:nvSpPr>
      <xdr:spPr>
        <a:xfrm>
          <a:off x="7810500" y="167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17538</xdr:rowOff>
    </xdr:from>
    <xdr:ext cx="534377" cy="259045"/>
    <xdr:sp macro="" textlink="">
      <xdr:nvSpPr>
        <xdr:cNvPr id="485" name="テキスト ボックス 484"/>
        <xdr:cNvSpPr txBox="1"/>
      </xdr:nvSpPr>
      <xdr:spPr>
        <a:xfrm>
          <a:off x="7594111" y="168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133958</xdr:rowOff>
    </xdr:from>
    <xdr:to>
      <xdr:col>36</xdr:col>
      <xdr:colOff>165100</xdr:colOff>
      <xdr:row>98</xdr:row>
      <xdr:rowOff>64108</xdr:rowOff>
    </xdr:to>
    <xdr:sp macro="" textlink="">
      <xdr:nvSpPr>
        <xdr:cNvPr id="486" name="楕円 485"/>
        <xdr:cNvSpPr/>
      </xdr:nvSpPr>
      <xdr:spPr>
        <a:xfrm>
          <a:off x="6921500" y="1676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55235</xdr:rowOff>
    </xdr:from>
    <xdr:ext cx="534377" cy="259045"/>
    <xdr:sp macro="" textlink="">
      <xdr:nvSpPr>
        <xdr:cNvPr id="487" name="テキスト ボックス 486"/>
        <xdr:cNvSpPr txBox="1"/>
      </xdr:nvSpPr>
      <xdr:spPr>
        <a:xfrm>
          <a:off x="6705111" y="168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130140</xdr:rowOff>
    </xdr:from>
    <xdr:to>
      <xdr:col>81</xdr:col>
      <xdr:colOff>50800</xdr:colOff>
      <xdr:row>38</xdr:row>
      <xdr:rowOff>139700</xdr:rowOff>
    </xdr:to>
    <xdr:cxnSp macro="">
      <xdr:nvCxnSpPr>
        <xdr:cNvPr id="517" name="直線コネクタ 516"/>
        <xdr:cNvCxnSpPr/>
      </xdr:nvCxnSpPr>
      <xdr:spPr>
        <a:xfrm>
          <a:off x="14592300" y="6645240"/>
          <a:ext cx="8890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59690</xdr:rowOff>
    </xdr:from>
    <xdr:to>
      <xdr:col>76</xdr:col>
      <xdr:colOff>114300</xdr:colOff>
      <xdr:row>38</xdr:row>
      <xdr:rowOff>130140</xdr:rowOff>
    </xdr:to>
    <xdr:cxnSp macro="">
      <xdr:nvCxnSpPr>
        <xdr:cNvPr id="520" name="直線コネクタ 519"/>
        <xdr:cNvCxnSpPr/>
      </xdr:nvCxnSpPr>
      <xdr:spPr>
        <a:xfrm>
          <a:off x="13703300" y="6574790"/>
          <a:ext cx="889000" cy="7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2" name="テキスト ボックス 521"/>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59690</xdr:rowOff>
    </xdr:from>
    <xdr:to>
      <xdr:col>71</xdr:col>
      <xdr:colOff>177800</xdr:colOff>
      <xdr:row>38</xdr:row>
      <xdr:rowOff>128279</xdr:rowOff>
    </xdr:to>
    <xdr:cxnSp macro="">
      <xdr:nvCxnSpPr>
        <xdr:cNvPr id="523" name="直線コネクタ 522"/>
        <xdr:cNvCxnSpPr/>
      </xdr:nvCxnSpPr>
      <xdr:spPr>
        <a:xfrm flipV="1">
          <a:off x="12814300" y="6574790"/>
          <a:ext cx="889000" cy="6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5" name="テキスト ボックス 524"/>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4" name="災害復旧事業費該当値テキスト"/>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79340</xdr:rowOff>
    </xdr:from>
    <xdr:to>
      <xdr:col>76</xdr:col>
      <xdr:colOff>165100</xdr:colOff>
      <xdr:row>39</xdr:row>
      <xdr:rowOff>9490</xdr:rowOff>
    </xdr:to>
    <xdr:sp macro="" textlink="">
      <xdr:nvSpPr>
        <xdr:cNvPr id="537" name="楕円 536"/>
        <xdr:cNvSpPr/>
      </xdr:nvSpPr>
      <xdr:spPr>
        <a:xfrm>
          <a:off x="14541500" y="65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617</xdr:rowOff>
    </xdr:from>
    <xdr:ext cx="469744" cy="259045"/>
    <xdr:sp macro="" textlink="">
      <xdr:nvSpPr>
        <xdr:cNvPr id="538" name="テキスト ボックス 537"/>
        <xdr:cNvSpPr txBox="1"/>
      </xdr:nvSpPr>
      <xdr:spPr>
        <a:xfrm>
          <a:off x="14357428" y="668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xdr:rowOff>
    </xdr:from>
    <xdr:to>
      <xdr:col>72</xdr:col>
      <xdr:colOff>38100</xdr:colOff>
      <xdr:row>38</xdr:row>
      <xdr:rowOff>110490</xdr:rowOff>
    </xdr:to>
    <xdr:sp macro="" textlink="">
      <xdr:nvSpPr>
        <xdr:cNvPr id="539" name="楕円 538"/>
        <xdr:cNvSpPr/>
      </xdr:nvSpPr>
      <xdr:spPr>
        <a:xfrm>
          <a:off x="13652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127017</xdr:rowOff>
    </xdr:from>
    <xdr:ext cx="534377" cy="259045"/>
    <xdr:sp macro="" textlink="">
      <xdr:nvSpPr>
        <xdr:cNvPr id="540" name="テキスト ボックス 539"/>
        <xdr:cNvSpPr txBox="1"/>
      </xdr:nvSpPr>
      <xdr:spPr>
        <a:xfrm>
          <a:off x="13436111" y="62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77479</xdr:rowOff>
    </xdr:from>
    <xdr:to>
      <xdr:col>67</xdr:col>
      <xdr:colOff>101600</xdr:colOff>
      <xdr:row>39</xdr:row>
      <xdr:rowOff>7629</xdr:rowOff>
    </xdr:to>
    <xdr:sp macro="" textlink="">
      <xdr:nvSpPr>
        <xdr:cNvPr id="541" name="楕円 540"/>
        <xdr:cNvSpPr/>
      </xdr:nvSpPr>
      <xdr:spPr>
        <a:xfrm>
          <a:off x="12763500" y="65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170206</xdr:rowOff>
    </xdr:from>
    <xdr:ext cx="469744" cy="259045"/>
    <xdr:sp macro="" textlink="">
      <xdr:nvSpPr>
        <xdr:cNvPr id="542" name="テキスト ボックス 541"/>
        <xdr:cNvSpPr txBox="1"/>
      </xdr:nvSpPr>
      <xdr:spPr>
        <a:xfrm>
          <a:off x="12579428" y="668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58556</xdr:rowOff>
    </xdr:from>
    <xdr:to>
      <xdr:col>85</xdr:col>
      <xdr:colOff>127000</xdr:colOff>
      <xdr:row>77</xdr:row>
      <xdr:rowOff>75797</xdr:rowOff>
    </xdr:to>
    <xdr:cxnSp macro="">
      <xdr:nvCxnSpPr>
        <xdr:cNvPr id="618" name="直線コネクタ 617"/>
        <xdr:cNvCxnSpPr/>
      </xdr:nvCxnSpPr>
      <xdr:spPr>
        <a:xfrm flipV="1">
          <a:off x="15481300" y="13260206"/>
          <a:ext cx="8382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75797</xdr:rowOff>
    </xdr:from>
    <xdr:to>
      <xdr:col>81</xdr:col>
      <xdr:colOff>50800</xdr:colOff>
      <xdr:row>77</xdr:row>
      <xdr:rowOff>85609</xdr:rowOff>
    </xdr:to>
    <xdr:cxnSp macro="">
      <xdr:nvCxnSpPr>
        <xdr:cNvPr id="621" name="直線コネクタ 620"/>
        <xdr:cNvCxnSpPr/>
      </xdr:nvCxnSpPr>
      <xdr:spPr>
        <a:xfrm flipV="1">
          <a:off x="14592300" y="13277447"/>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80941</xdr:rowOff>
    </xdr:from>
    <xdr:to>
      <xdr:col>76</xdr:col>
      <xdr:colOff>114300</xdr:colOff>
      <xdr:row>77</xdr:row>
      <xdr:rowOff>85609</xdr:rowOff>
    </xdr:to>
    <xdr:cxnSp macro="">
      <xdr:nvCxnSpPr>
        <xdr:cNvPr id="624" name="直線コネクタ 623"/>
        <xdr:cNvCxnSpPr/>
      </xdr:nvCxnSpPr>
      <xdr:spPr>
        <a:xfrm>
          <a:off x="13703300" y="1328259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80941</xdr:rowOff>
    </xdr:from>
    <xdr:to>
      <xdr:col>71</xdr:col>
      <xdr:colOff>177800</xdr:colOff>
      <xdr:row>77</xdr:row>
      <xdr:rowOff>92970</xdr:rowOff>
    </xdr:to>
    <xdr:cxnSp macro="">
      <xdr:nvCxnSpPr>
        <xdr:cNvPr id="627" name="直線コネクタ 626"/>
        <xdr:cNvCxnSpPr/>
      </xdr:nvCxnSpPr>
      <xdr:spPr>
        <a:xfrm flipV="1">
          <a:off x="12814300" y="13282591"/>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7756</xdr:rowOff>
    </xdr:from>
    <xdr:to>
      <xdr:col>85</xdr:col>
      <xdr:colOff>177800</xdr:colOff>
      <xdr:row>77</xdr:row>
      <xdr:rowOff>109356</xdr:rowOff>
    </xdr:to>
    <xdr:sp macro="" textlink="">
      <xdr:nvSpPr>
        <xdr:cNvPr id="637" name="楕円 636"/>
        <xdr:cNvSpPr/>
      </xdr:nvSpPr>
      <xdr:spPr>
        <a:xfrm>
          <a:off x="16268700" y="132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157633</xdr:rowOff>
    </xdr:from>
    <xdr:ext cx="534377" cy="259045"/>
    <xdr:sp macro="" textlink="">
      <xdr:nvSpPr>
        <xdr:cNvPr id="638" name="公債費該当値テキスト"/>
        <xdr:cNvSpPr txBox="1"/>
      </xdr:nvSpPr>
      <xdr:spPr>
        <a:xfrm>
          <a:off x="16370300" y="131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24997</xdr:rowOff>
    </xdr:from>
    <xdr:to>
      <xdr:col>81</xdr:col>
      <xdr:colOff>101600</xdr:colOff>
      <xdr:row>77</xdr:row>
      <xdr:rowOff>126597</xdr:rowOff>
    </xdr:to>
    <xdr:sp macro="" textlink="">
      <xdr:nvSpPr>
        <xdr:cNvPr id="639" name="楕円 638"/>
        <xdr:cNvSpPr/>
      </xdr:nvSpPr>
      <xdr:spPr>
        <a:xfrm>
          <a:off x="15430500" y="132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117724</xdr:rowOff>
    </xdr:from>
    <xdr:ext cx="534377" cy="259045"/>
    <xdr:sp macro="" textlink="">
      <xdr:nvSpPr>
        <xdr:cNvPr id="640" name="テキスト ボックス 639"/>
        <xdr:cNvSpPr txBox="1"/>
      </xdr:nvSpPr>
      <xdr:spPr>
        <a:xfrm>
          <a:off x="15214111" y="133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34809</xdr:rowOff>
    </xdr:from>
    <xdr:to>
      <xdr:col>76</xdr:col>
      <xdr:colOff>165100</xdr:colOff>
      <xdr:row>77</xdr:row>
      <xdr:rowOff>136409</xdr:rowOff>
    </xdr:to>
    <xdr:sp macro="" textlink="">
      <xdr:nvSpPr>
        <xdr:cNvPr id="641" name="楕円 640"/>
        <xdr:cNvSpPr/>
      </xdr:nvSpPr>
      <xdr:spPr>
        <a:xfrm>
          <a:off x="14541500" y="132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127536</xdr:rowOff>
    </xdr:from>
    <xdr:ext cx="534377" cy="259045"/>
    <xdr:sp macro="" textlink="">
      <xdr:nvSpPr>
        <xdr:cNvPr id="642" name="テキスト ボックス 641"/>
        <xdr:cNvSpPr txBox="1"/>
      </xdr:nvSpPr>
      <xdr:spPr>
        <a:xfrm>
          <a:off x="14325111" y="133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30141</xdr:rowOff>
    </xdr:from>
    <xdr:to>
      <xdr:col>72</xdr:col>
      <xdr:colOff>38100</xdr:colOff>
      <xdr:row>77</xdr:row>
      <xdr:rowOff>131741</xdr:rowOff>
    </xdr:to>
    <xdr:sp macro="" textlink="">
      <xdr:nvSpPr>
        <xdr:cNvPr id="643" name="楕円 642"/>
        <xdr:cNvSpPr/>
      </xdr:nvSpPr>
      <xdr:spPr>
        <a:xfrm>
          <a:off x="13652500" y="132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122868</xdr:rowOff>
    </xdr:from>
    <xdr:ext cx="534377" cy="259045"/>
    <xdr:sp macro="" textlink="">
      <xdr:nvSpPr>
        <xdr:cNvPr id="644" name="テキスト ボックス 643"/>
        <xdr:cNvSpPr txBox="1"/>
      </xdr:nvSpPr>
      <xdr:spPr>
        <a:xfrm>
          <a:off x="13436111" y="133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42170</xdr:rowOff>
    </xdr:from>
    <xdr:to>
      <xdr:col>67</xdr:col>
      <xdr:colOff>101600</xdr:colOff>
      <xdr:row>77</xdr:row>
      <xdr:rowOff>143770</xdr:rowOff>
    </xdr:to>
    <xdr:sp macro="" textlink="">
      <xdr:nvSpPr>
        <xdr:cNvPr id="645" name="楕円 644"/>
        <xdr:cNvSpPr/>
      </xdr:nvSpPr>
      <xdr:spPr>
        <a:xfrm>
          <a:off x="12763500" y="13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134897</xdr:rowOff>
    </xdr:from>
    <xdr:ext cx="534377" cy="259045"/>
    <xdr:sp macro="" textlink="">
      <xdr:nvSpPr>
        <xdr:cNvPr id="646" name="テキスト ボックス 645"/>
        <xdr:cNvSpPr txBox="1"/>
      </xdr:nvSpPr>
      <xdr:spPr>
        <a:xfrm>
          <a:off x="12547111" y="133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123023</xdr:rowOff>
    </xdr:from>
    <xdr:to>
      <xdr:col>85</xdr:col>
      <xdr:colOff>127000</xdr:colOff>
      <xdr:row>99</xdr:row>
      <xdr:rowOff>21543</xdr:rowOff>
    </xdr:to>
    <xdr:cxnSp macro="">
      <xdr:nvCxnSpPr>
        <xdr:cNvPr id="675" name="直線コネクタ 674"/>
        <xdr:cNvCxnSpPr/>
      </xdr:nvCxnSpPr>
      <xdr:spPr>
        <a:xfrm flipV="1">
          <a:off x="15481300" y="16925123"/>
          <a:ext cx="838200" cy="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21543</xdr:rowOff>
    </xdr:from>
    <xdr:to>
      <xdr:col>81</xdr:col>
      <xdr:colOff>50800</xdr:colOff>
      <xdr:row>99</xdr:row>
      <xdr:rowOff>30601</xdr:rowOff>
    </xdr:to>
    <xdr:cxnSp macro="">
      <xdr:nvCxnSpPr>
        <xdr:cNvPr id="678" name="直線コネクタ 677"/>
        <xdr:cNvCxnSpPr/>
      </xdr:nvCxnSpPr>
      <xdr:spPr>
        <a:xfrm flipV="1">
          <a:off x="14592300" y="16995093"/>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30601</xdr:rowOff>
    </xdr:from>
    <xdr:to>
      <xdr:col>76</xdr:col>
      <xdr:colOff>114300</xdr:colOff>
      <xdr:row>99</xdr:row>
      <xdr:rowOff>36514</xdr:rowOff>
    </xdr:to>
    <xdr:cxnSp macro="">
      <xdr:nvCxnSpPr>
        <xdr:cNvPr id="681" name="直線コネクタ 680"/>
        <xdr:cNvCxnSpPr/>
      </xdr:nvCxnSpPr>
      <xdr:spPr>
        <a:xfrm flipV="1">
          <a:off x="13703300" y="17004151"/>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36514</xdr:rowOff>
    </xdr:from>
    <xdr:to>
      <xdr:col>71</xdr:col>
      <xdr:colOff>177800</xdr:colOff>
      <xdr:row>99</xdr:row>
      <xdr:rowOff>37441</xdr:rowOff>
    </xdr:to>
    <xdr:cxnSp macro="">
      <xdr:nvCxnSpPr>
        <xdr:cNvPr id="684" name="直線コネクタ 683"/>
        <xdr:cNvCxnSpPr/>
      </xdr:nvCxnSpPr>
      <xdr:spPr>
        <a:xfrm flipV="1">
          <a:off x="12814300" y="17010064"/>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72223</xdr:rowOff>
    </xdr:from>
    <xdr:to>
      <xdr:col>85</xdr:col>
      <xdr:colOff>177800</xdr:colOff>
      <xdr:row>99</xdr:row>
      <xdr:rowOff>2373</xdr:rowOff>
    </xdr:to>
    <xdr:sp macro="" textlink="">
      <xdr:nvSpPr>
        <xdr:cNvPr id="694" name="楕円 693"/>
        <xdr:cNvSpPr/>
      </xdr:nvSpPr>
      <xdr:spPr>
        <a:xfrm>
          <a:off x="16268700" y="168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5" name="積立金該当値テキスト"/>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142193</xdr:rowOff>
    </xdr:from>
    <xdr:to>
      <xdr:col>81</xdr:col>
      <xdr:colOff>101600</xdr:colOff>
      <xdr:row>99</xdr:row>
      <xdr:rowOff>72343</xdr:rowOff>
    </xdr:to>
    <xdr:sp macro="" textlink="">
      <xdr:nvSpPr>
        <xdr:cNvPr id="696" name="楕円 695"/>
        <xdr:cNvSpPr/>
      </xdr:nvSpPr>
      <xdr:spPr>
        <a:xfrm>
          <a:off x="15430500" y="169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63470</xdr:rowOff>
    </xdr:from>
    <xdr:ext cx="534377" cy="259045"/>
    <xdr:sp macro="" textlink="">
      <xdr:nvSpPr>
        <xdr:cNvPr id="697" name="テキスト ボックス 696"/>
        <xdr:cNvSpPr txBox="1"/>
      </xdr:nvSpPr>
      <xdr:spPr>
        <a:xfrm>
          <a:off x="15214111" y="1703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151251</xdr:rowOff>
    </xdr:from>
    <xdr:to>
      <xdr:col>76</xdr:col>
      <xdr:colOff>165100</xdr:colOff>
      <xdr:row>99</xdr:row>
      <xdr:rowOff>81401</xdr:rowOff>
    </xdr:to>
    <xdr:sp macro="" textlink="">
      <xdr:nvSpPr>
        <xdr:cNvPr id="698" name="楕円 697"/>
        <xdr:cNvSpPr/>
      </xdr:nvSpPr>
      <xdr:spPr>
        <a:xfrm>
          <a:off x="14541500" y="16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72528</xdr:rowOff>
    </xdr:from>
    <xdr:ext cx="469744" cy="259045"/>
    <xdr:sp macro="" textlink="">
      <xdr:nvSpPr>
        <xdr:cNvPr id="699" name="テキスト ボックス 698"/>
        <xdr:cNvSpPr txBox="1"/>
      </xdr:nvSpPr>
      <xdr:spPr>
        <a:xfrm>
          <a:off x="14357428" y="170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157164</xdr:rowOff>
    </xdr:from>
    <xdr:to>
      <xdr:col>72</xdr:col>
      <xdr:colOff>38100</xdr:colOff>
      <xdr:row>99</xdr:row>
      <xdr:rowOff>87314</xdr:rowOff>
    </xdr:to>
    <xdr:sp macro="" textlink="">
      <xdr:nvSpPr>
        <xdr:cNvPr id="700" name="楕円 699"/>
        <xdr:cNvSpPr/>
      </xdr:nvSpPr>
      <xdr:spPr>
        <a:xfrm>
          <a:off x="13652500" y="169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78441</xdr:rowOff>
    </xdr:from>
    <xdr:ext cx="469744" cy="259045"/>
    <xdr:sp macro="" textlink="">
      <xdr:nvSpPr>
        <xdr:cNvPr id="701" name="テキスト ボックス 700"/>
        <xdr:cNvSpPr txBox="1"/>
      </xdr:nvSpPr>
      <xdr:spPr>
        <a:xfrm>
          <a:off x="13468428" y="170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158091</xdr:rowOff>
    </xdr:from>
    <xdr:to>
      <xdr:col>67</xdr:col>
      <xdr:colOff>101600</xdr:colOff>
      <xdr:row>99</xdr:row>
      <xdr:rowOff>88241</xdr:rowOff>
    </xdr:to>
    <xdr:sp macro="" textlink="">
      <xdr:nvSpPr>
        <xdr:cNvPr id="702" name="楕円 701"/>
        <xdr:cNvSpPr/>
      </xdr:nvSpPr>
      <xdr:spPr>
        <a:xfrm>
          <a:off x="12763500" y="169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79368</xdr:rowOff>
    </xdr:from>
    <xdr:ext cx="469744" cy="259045"/>
    <xdr:sp macro="" textlink="">
      <xdr:nvSpPr>
        <xdr:cNvPr id="703" name="テキスト ボックス 702"/>
        <xdr:cNvSpPr txBox="1"/>
      </xdr:nvSpPr>
      <xdr:spPr>
        <a:xfrm>
          <a:off x="12579428" y="170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32982</xdr:rowOff>
    </xdr:from>
    <xdr:to>
      <xdr:col>116</xdr:col>
      <xdr:colOff>63500</xdr:colOff>
      <xdr:row>59</xdr:row>
      <xdr:rowOff>33306</xdr:rowOff>
    </xdr:to>
    <xdr:cxnSp macro="">
      <xdr:nvCxnSpPr>
        <xdr:cNvPr id="787" name="直線コネクタ 786"/>
        <xdr:cNvCxnSpPr/>
      </xdr:nvCxnSpPr>
      <xdr:spPr>
        <a:xfrm flipV="1">
          <a:off x="21323300" y="10148532"/>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33306</xdr:rowOff>
    </xdr:from>
    <xdr:to>
      <xdr:col>111</xdr:col>
      <xdr:colOff>177800</xdr:colOff>
      <xdr:row>59</xdr:row>
      <xdr:rowOff>33572</xdr:rowOff>
    </xdr:to>
    <xdr:cxnSp macro="">
      <xdr:nvCxnSpPr>
        <xdr:cNvPr id="790" name="直線コネクタ 789"/>
        <xdr:cNvCxnSpPr/>
      </xdr:nvCxnSpPr>
      <xdr:spPr>
        <a:xfrm flipV="1">
          <a:off x="20434300" y="10148856"/>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33572</xdr:rowOff>
    </xdr:from>
    <xdr:to>
      <xdr:col>107</xdr:col>
      <xdr:colOff>50800</xdr:colOff>
      <xdr:row>59</xdr:row>
      <xdr:rowOff>33706</xdr:rowOff>
    </xdr:to>
    <xdr:cxnSp macro="">
      <xdr:nvCxnSpPr>
        <xdr:cNvPr id="793" name="直線コネクタ 792"/>
        <xdr:cNvCxnSpPr/>
      </xdr:nvCxnSpPr>
      <xdr:spPr>
        <a:xfrm flipV="1">
          <a:off x="19545300" y="10149122"/>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33706</xdr:rowOff>
    </xdr:from>
    <xdr:to>
      <xdr:col>102</xdr:col>
      <xdr:colOff>114300</xdr:colOff>
      <xdr:row>59</xdr:row>
      <xdr:rowOff>33934</xdr:rowOff>
    </xdr:to>
    <xdr:cxnSp macro="">
      <xdr:nvCxnSpPr>
        <xdr:cNvPr id="796" name="直線コネクタ 795"/>
        <xdr:cNvCxnSpPr/>
      </xdr:nvCxnSpPr>
      <xdr:spPr>
        <a:xfrm flipV="1">
          <a:off x="18656300" y="101492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153632</xdr:rowOff>
    </xdr:from>
    <xdr:to>
      <xdr:col>116</xdr:col>
      <xdr:colOff>114300</xdr:colOff>
      <xdr:row>59</xdr:row>
      <xdr:rowOff>83782</xdr:rowOff>
    </xdr:to>
    <xdr:sp macro="" textlink="">
      <xdr:nvSpPr>
        <xdr:cNvPr id="806" name="楕円 805"/>
        <xdr:cNvSpPr/>
      </xdr:nvSpPr>
      <xdr:spPr>
        <a:xfrm>
          <a:off x="22110700" y="100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7" name="貸付金該当値テキスト"/>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153956</xdr:rowOff>
    </xdr:from>
    <xdr:to>
      <xdr:col>112</xdr:col>
      <xdr:colOff>38100</xdr:colOff>
      <xdr:row>59</xdr:row>
      <xdr:rowOff>84106</xdr:rowOff>
    </xdr:to>
    <xdr:sp macro="" textlink="">
      <xdr:nvSpPr>
        <xdr:cNvPr id="808" name="楕円 807"/>
        <xdr:cNvSpPr/>
      </xdr:nvSpPr>
      <xdr:spPr>
        <a:xfrm>
          <a:off x="21272500" y="100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75233</xdr:rowOff>
    </xdr:from>
    <xdr:ext cx="378565" cy="259045"/>
    <xdr:sp macro="" textlink="">
      <xdr:nvSpPr>
        <xdr:cNvPr id="809" name="テキスト ボックス 808"/>
        <xdr:cNvSpPr txBox="1"/>
      </xdr:nvSpPr>
      <xdr:spPr>
        <a:xfrm>
          <a:off x="21134017" y="1019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154222</xdr:rowOff>
    </xdr:from>
    <xdr:to>
      <xdr:col>107</xdr:col>
      <xdr:colOff>101600</xdr:colOff>
      <xdr:row>59</xdr:row>
      <xdr:rowOff>84372</xdr:rowOff>
    </xdr:to>
    <xdr:sp macro="" textlink="">
      <xdr:nvSpPr>
        <xdr:cNvPr id="810" name="楕円 809"/>
        <xdr:cNvSpPr/>
      </xdr:nvSpPr>
      <xdr:spPr>
        <a:xfrm>
          <a:off x="20383500" y="100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75499</xdr:rowOff>
    </xdr:from>
    <xdr:ext cx="378565" cy="259045"/>
    <xdr:sp macro="" textlink="">
      <xdr:nvSpPr>
        <xdr:cNvPr id="811" name="テキスト ボックス 810"/>
        <xdr:cNvSpPr txBox="1"/>
      </xdr:nvSpPr>
      <xdr:spPr>
        <a:xfrm>
          <a:off x="20245017" y="10191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154356</xdr:rowOff>
    </xdr:from>
    <xdr:to>
      <xdr:col>102</xdr:col>
      <xdr:colOff>165100</xdr:colOff>
      <xdr:row>59</xdr:row>
      <xdr:rowOff>84506</xdr:rowOff>
    </xdr:to>
    <xdr:sp macro="" textlink="">
      <xdr:nvSpPr>
        <xdr:cNvPr id="812" name="楕円 811"/>
        <xdr:cNvSpPr/>
      </xdr:nvSpPr>
      <xdr:spPr>
        <a:xfrm>
          <a:off x="19494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75633</xdr:rowOff>
    </xdr:from>
    <xdr:ext cx="378565" cy="259045"/>
    <xdr:sp macro="" textlink="">
      <xdr:nvSpPr>
        <xdr:cNvPr id="813" name="テキスト ボックス 812"/>
        <xdr:cNvSpPr txBox="1"/>
      </xdr:nvSpPr>
      <xdr:spPr>
        <a:xfrm>
          <a:off x="19356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154584</xdr:rowOff>
    </xdr:from>
    <xdr:to>
      <xdr:col>98</xdr:col>
      <xdr:colOff>38100</xdr:colOff>
      <xdr:row>59</xdr:row>
      <xdr:rowOff>84734</xdr:rowOff>
    </xdr:to>
    <xdr:sp macro="" textlink="">
      <xdr:nvSpPr>
        <xdr:cNvPr id="814" name="楕円 813"/>
        <xdr:cNvSpPr/>
      </xdr:nvSpPr>
      <xdr:spPr>
        <a:xfrm>
          <a:off x="18605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75861</xdr:rowOff>
    </xdr:from>
    <xdr:ext cx="378565" cy="259045"/>
    <xdr:sp macro="" textlink="">
      <xdr:nvSpPr>
        <xdr:cNvPr id="815" name="テキスト ボックス 814"/>
        <xdr:cNvSpPr txBox="1"/>
      </xdr:nvSpPr>
      <xdr:spPr>
        <a:xfrm>
          <a:off x="18467017" y="1019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39510</xdr:rowOff>
    </xdr:from>
    <xdr:to>
      <xdr:col>116</xdr:col>
      <xdr:colOff>63500</xdr:colOff>
      <xdr:row>72</xdr:row>
      <xdr:rowOff>43726</xdr:rowOff>
    </xdr:to>
    <xdr:cxnSp macro="">
      <xdr:nvCxnSpPr>
        <xdr:cNvPr id="845" name="直線コネクタ 844"/>
        <xdr:cNvCxnSpPr/>
      </xdr:nvCxnSpPr>
      <xdr:spPr>
        <a:xfrm flipV="1">
          <a:off x="21323300" y="12383910"/>
          <a:ext cx="8382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6" name="繰出金平均値テキスト"/>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43726</xdr:rowOff>
    </xdr:from>
    <xdr:to>
      <xdr:col>111</xdr:col>
      <xdr:colOff>177800</xdr:colOff>
      <xdr:row>72</xdr:row>
      <xdr:rowOff>52350</xdr:rowOff>
    </xdr:to>
    <xdr:cxnSp macro="">
      <xdr:nvCxnSpPr>
        <xdr:cNvPr id="848" name="直線コネクタ 847"/>
        <xdr:cNvCxnSpPr/>
      </xdr:nvCxnSpPr>
      <xdr:spPr>
        <a:xfrm flipV="1">
          <a:off x="20434300" y="12388126"/>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50" name="テキスト ボックス 849"/>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52350</xdr:rowOff>
    </xdr:from>
    <xdr:to>
      <xdr:col>107</xdr:col>
      <xdr:colOff>50800</xdr:colOff>
      <xdr:row>72</xdr:row>
      <xdr:rowOff>67119</xdr:rowOff>
    </xdr:to>
    <xdr:cxnSp macro="">
      <xdr:nvCxnSpPr>
        <xdr:cNvPr id="851" name="直線コネクタ 850"/>
        <xdr:cNvCxnSpPr/>
      </xdr:nvCxnSpPr>
      <xdr:spPr>
        <a:xfrm flipV="1">
          <a:off x="19545300" y="12396750"/>
          <a:ext cx="889000" cy="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3" name="テキスト ボックス 852"/>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54839</xdr:rowOff>
    </xdr:from>
    <xdr:to>
      <xdr:col>102</xdr:col>
      <xdr:colOff>114300</xdr:colOff>
      <xdr:row>72</xdr:row>
      <xdr:rowOff>67119</xdr:rowOff>
    </xdr:to>
    <xdr:cxnSp macro="">
      <xdr:nvCxnSpPr>
        <xdr:cNvPr id="854" name="直線コネクタ 853"/>
        <xdr:cNvCxnSpPr/>
      </xdr:nvCxnSpPr>
      <xdr:spPr>
        <a:xfrm>
          <a:off x="18656300" y="12399239"/>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6" name="テキスト ボックス 855"/>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8" name="テキスト ボックス 857"/>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160160</xdr:rowOff>
    </xdr:from>
    <xdr:to>
      <xdr:col>116</xdr:col>
      <xdr:colOff>114300</xdr:colOff>
      <xdr:row>72</xdr:row>
      <xdr:rowOff>90310</xdr:rowOff>
    </xdr:to>
    <xdr:sp macro="" textlink="">
      <xdr:nvSpPr>
        <xdr:cNvPr id="864" name="楕円 863"/>
        <xdr:cNvSpPr/>
      </xdr:nvSpPr>
      <xdr:spPr>
        <a:xfrm>
          <a:off x="22110700" y="123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11587</xdr:rowOff>
    </xdr:from>
    <xdr:ext cx="599010" cy="259045"/>
    <xdr:sp macro="" textlink="">
      <xdr:nvSpPr>
        <xdr:cNvPr id="865" name="繰出金該当値テキスト"/>
        <xdr:cNvSpPr txBox="1"/>
      </xdr:nvSpPr>
      <xdr:spPr>
        <a:xfrm>
          <a:off x="22212300" y="121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164376</xdr:rowOff>
    </xdr:from>
    <xdr:to>
      <xdr:col>112</xdr:col>
      <xdr:colOff>38100</xdr:colOff>
      <xdr:row>72</xdr:row>
      <xdr:rowOff>94526</xdr:rowOff>
    </xdr:to>
    <xdr:sp macro="" textlink="">
      <xdr:nvSpPr>
        <xdr:cNvPr id="866" name="楕円 865"/>
        <xdr:cNvSpPr/>
      </xdr:nvSpPr>
      <xdr:spPr>
        <a:xfrm>
          <a:off x="21272500" y="123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111053</xdr:rowOff>
    </xdr:from>
    <xdr:ext cx="599010" cy="259045"/>
    <xdr:sp macro="" textlink="">
      <xdr:nvSpPr>
        <xdr:cNvPr id="867" name="テキスト ボックス 866"/>
        <xdr:cNvSpPr txBox="1"/>
      </xdr:nvSpPr>
      <xdr:spPr>
        <a:xfrm>
          <a:off x="21023795" y="1211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1550</xdr:rowOff>
    </xdr:from>
    <xdr:to>
      <xdr:col>107</xdr:col>
      <xdr:colOff>101600</xdr:colOff>
      <xdr:row>72</xdr:row>
      <xdr:rowOff>103150</xdr:rowOff>
    </xdr:to>
    <xdr:sp macro="" textlink="">
      <xdr:nvSpPr>
        <xdr:cNvPr id="868" name="楕円 867"/>
        <xdr:cNvSpPr/>
      </xdr:nvSpPr>
      <xdr:spPr>
        <a:xfrm>
          <a:off x="20383500" y="123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119677</xdr:rowOff>
    </xdr:from>
    <xdr:ext cx="599010" cy="259045"/>
    <xdr:sp macro="" textlink="">
      <xdr:nvSpPr>
        <xdr:cNvPr id="869" name="テキスト ボックス 868"/>
        <xdr:cNvSpPr txBox="1"/>
      </xdr:nvSpPr>
      <xdr:spPr>
        <a:xfrm>
          <a:off x="20134795" y="1212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16319</xdr:rowOff>
    </xdr:from>
    <xdr:to>
      <xdr:col>102</xdr:col>
      <xdr:colOff>165100</xdr:colOff>
      <xdr:row>72</xdr:row>
      <xdr:rowOff>117919</xdr:rowOff>
    </xdr:to>
    <xdr:sp macro="" textlink="">
      <xdr:nvSpPr>
        <xdr:cNvPr id="870" name="楕円 869"/>
        <xdr:cNvSpPr/>
      </xdr:nvSpPr>
      <xdr:spPr>
        <a:xfrm>
          <a:off x="19494500" y="123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134446</xdr:rowOff>
    </xdr:from>
    <xdr:ext cx="599010" cy="259045"/>
    <xdr:sp macro="" textlink="">
      <xdr:nvSpPr>
        <xdr:cNvPr id="871" name="テキスト ボックス 870"/>
        <xdr:cNvSpPr txBox="1"/>
      </xdr:nvSpPr>
      <xdr:spPr>
        <a:xfrm>
          <a:off x="19245795" y="1213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4039</xdr:rowOff>
    </xdr:from>
    <xdr:to>
      <xdr:col>98</xdr:col>
      <xdr:colOff>38100</xdr:colOff>
      <xdr:row>72</xdr:row>
      <xdr:rowOff>105639</xdr:rowOff>
    </xdr:to>
    <xdr:sp macro="" textlink="">
      <xdr:nvSpPr>
        <xdr:cNvPr id="872" name="楕円 871"/>
        <xdr:cNvSpPr/>
      </xdr:nvSpPr>
      <xdr:spPr>
        <a:xfrm>
          <a:off x="18605500" y="1234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122166</xdr:rowOff>
    </xdr:from>
    <xdr:ext cx="599010" cy="259045"/>
    <xdr:sp macro="" textlink="">
      <xdr:nvSpPr>
        <xdr:cNvPr id="873" name="テキスト ボックス 872"/>
        <xdr:cNvSpPr txBox="1"/>
      </xdr:nvSpPr>
      <xdr:spPr>
        <a:xfrm>
          <a:off x="18356795" y="1212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640,789</a:t>
          </a:r>
          <a:r>
            <a:rPr kumimoji="1" lang="ja-JP" altLang="en-US" sz="1300">
              <a:latin typeface="ＭＳ Ｐゴシック" panose="020B0600070205080204" pitchFamily="50" charset="-128"/>
              <a:ea typeface="ＭＳ Ｐゴシック" panose="020B0600070205080204" pitchFamily="50" charset="-128"/>
            </a:rPr>
            <a:t>円となっている。普通建設事業費は住民一人当たり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35,312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低い状況となっている。近年、経常経費の割合が増加傾向にあったことから、大型事業を除き、投資的経費の抑制を図っていたためである。今後、公共施設個別施設計画に基づく、公共施設の統廃合や更新、転用等を計画的に実施していく必要があるため、増加することが見込まれているが、事業の取捨選択を徹底し、事業費の抑制に努めていきたい。また、繰出金が住民一人当たり</a:t>
          </a:r>
          <a:r>
            <a:rPr kumimoji="1" lang="en-US" altLang="ja-JP" sz="1300">
              <a:latin typeface="ＭＳ Ｐゴシック" panose="020B0600070205080204" pitchFamily="50" charset="-128"/>
              <a:ea typeface="ＭＳ Ｐゴシック" panose="020B0600070205080204" pitchFamily="50" charset="-128"/>
            </a:rPr>
            <a:t>124,889</a:t>
          </a:r>
          <a:r>
            <a:rPr kumimoji="1" lang="ja-JP" altLang="en-US" sz="1300">
              <a:latin typeface="ＭＳ Ｐゴシック" panose="020B0600070205080204" pitchFamily="50" charset="-128"/>
              <a:ea typeface="ＭＳ Ｐゴシック" panose="020B0600070205080204" pitchFamily="50" charset="-128"/>
            </a:rPr>
            <a:t>円と高い水準になっているのは、国民健康保険関ケ原診療所をはじめとする特別会計への繰出金が多額であるためである。平成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年度の国民健康保険関ケ原病院の診療所化に伴い、町の財政負担の軽減が図れたが、依然、診療所に対する財政負担は大きく、健全な財政維持のために、より一層の経営改善に努めていく必要がある。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6,645
6,492
49.28
4,645,157
4,258,046
381,324
3,063,558
3,663,609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40487</xdr:rowOff>
    </xdr:from>
    <xdr:to>
      <xdr:col>24</xdr:col>
      <xdr:colOff>63500</xdr:colOff>
      <xdr:row>38</xdr:row>
      <xdr:rowOff>19456</xdr:rowOff>
    </xdr:to>
    <xdr:cxnSp macro="">
      <xdr:nvCxnSpPr>
        <xdr:cNvPr id="59" name="直線コネクタ 58"/>
        <xdr:cNvCxnSpPr/>
      </xdr:nvCxnSpPr>
      <xdr:spPr>
        <a:xfrm>
          <a:off x="3797300" y="6384137"/>
          <a:ext cx="8382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40487</xdr:rowOff>
    </xdr:from>
    <xdr:to>
      <xdr:col>19</xdr:col>
      <xdr:colOff>177800</xdr:colOff>
      <xdr:row>38</xdr:row>
      <xdr:rowOff>15189</xdr:rowOff>
    </xdr:to>
    <xdr:cxnSp macro="">
      <xdr:nvCxnSpPr>
        <xdr:cNvPr id="62" name="直線コネクタ 61"/>
        <xdr:cNvCxnSpPr/>
      </xdr:nvCxnSpPr>
      <xdr:spPr>
        <a:xfrm flipV="1">
          <a:off x="2908300" y="6384137"/>
          <a:ext cx="889000" cy="1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152044</xdr:rowOff>
    </xdr:from>
    <xdr:to>
      <xdr:col>15</xdr:col>
      <xdr:colOff>50800</xdr:colOff>
      <xdr:row>38</xdr:row>
      <xdr:rowOff>15189</xdr:rowOff>
    </xdr:to>
    <xdr:cxnSp macro="">
      <xdr:nvCxnSpPr>
        <xdr:cNvPr id="65" name="直線コネクタ 64"/>
        <xdr:cNvCxnSpPr/>
      </xdr:nvCxnSpPr>
      <xdr:spPr>
        <a:xfrm>
          <a:off x="2019300" y="6495694"/>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152044</xdr:rowOff>
    </xdr:from>
    <xdr:to>
      <xdr:col>10</xdr:col>
      <xdr:colOff>114300</xdr:colOff>
      <xdr:row>37</xdr:row>
      <xdr:rowOff>167132</xdr:rowOff>
    </xdr:to>
    <xdr:cxnSp macro="">
      <xdr:nvCxnSpPr>
        <xdr:cNvPr id="68" name="直線コネクタ 67"/>
        <xdr:cNvCxnSpPr/>
      </xdr:nvCxnSpPr>
      <xdr:spPr>
        <a:xfrm flipV="1">
          <a:off x="1130300" y="649569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140107</xdr:rowOff>
    </xdr:from>
    <xdr:to>
      <xdr:col>24</xdr:col>
      <xdr:colOff>114300</xdr:colOff>
      <xdr:row>38</xdr:row>
      <xdr:rowOff>70256</xdr:rowOff>
    </xdr:to>
    <xdr:sp macro="" textlink="">
      <xdr:nvSpPr>
        <xdr:cNvPr id="78" name="楕円 77"/>
        <xdr:cNvSpPr/>
      </xdr:nvSpPr>
      <xdr:spPr>
        <a:xfrm>
          <a:off x="45847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118534</xdr:rowOff>
    </xdr:from>
    <xdr:ext cx="469744" cy="259045"/>
    <xdr:sp macro="" textlink="">
      <xdr:nvSpPr>
        <xdr:cNvPr id="79" name="議会費該当値テキスト"/>
        <xdr:cNvSpPr txBox="1"/>
      </xdr:nvSpPr>
      <xdr:spPr>
        <a:xfrm>
          <a:off x="4686300"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161137</xdr:rowOff>
    </xdr:from>
    <xdr:to>
      <xdr:col>20</xdr:col>
      <xdr:colOff>38100</xdr:colOff>
      <xdr:row>37</xdr:row>
      <xdr:rowOff>91287</xdr:rowOff>
    </xdr:to>
    <xdr:sp macro="" textlink="">
      <xdr:nvSpPr>
        <xdr:cNvPr id="80" name="楕円 79"/>
        <xdr:cNvSpPr/>
      </xdr:nvSpPr>
      <xdr:spPr>
        <a:xfrm>
          <a:off x="37465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82414</xdr:rowOff>
    </xdr:from>
    <xdr:ext cx="469744" cy="259045"/>
    <xdr:sp macro="" textlink="">
      <xdr:nvSpPr>
        <xdr:cNvPr id="81" name="テキスト ボックス 80"/>
        <xdr:cNvSpPr txBox="1"/>
      </xdr:nvSpPr>
      <xdr:spPr>
        <a:xfrm>
          <a:off x="3562428" y="64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135839</xdr:rowOff>
    </xdr:from>
    <xdr:to>
      <xdr:col>15</xdr:col>
      <xdr:colOff>101600</xdr:colOff>
      <xdr:row>38</xdr:row>
      <xdr:rowOff>65990</xdr:rowOff>
    </xdr:to>
    <xdr:sp macro="" textlink="">
      <xdr:nvSpPr>
        <xdr:cNvPr id="82" name="楕円 81"/>
        <xdr:cNvSpPr/>
      </xdr:nvSpPr>
      <xdr:spPr>
        <a:xfrm>
          <a:off x="2857500" y="6479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57116</xdr:rowOff>
    </xdr:from>
    <xdr:ext cx="469744" cy="259045"/>
    <xdr:sp macro="" textlink="">
      <xdr:nvSpPr>
        <xdr:cNvPr id="83" name="テキスト ボックス 82"/>
        <xdr:cNvSpPr txBox="1"/>
      </xdr:nvSpPr>
      <xdr:spPr>
        <a:xfrm>
          <a:off x="2673428" y="657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101244</xdr:rowOff>
    </xdr:from>
    <xdr:to>
      <xdr:col>10</xdr:col>
      <xdr:colOff>165100</xdr:colOff>
      <xdr:row>38</xdr:row>
      <xdr:rowOff>31394</xdr:rowOff>
    </xdr:to>
    <xdr:sp macro="" textlink="">
      <xdr:nvSpPr>
        <xdr:cNvPr id="84" name="楕円 83"/>
        <xdr:cNvSpPr/>
      </xdr:nvSpPr>
      <xdr:spPr>
        <a:xfrm>
          <a:off x="19685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22521</xdr:rowOff>
    </xdr:from>
    <xdr:ext cx="469744" cy="259045"/>
    <xdr:sp macro="" textlink="">
      <xdr:nvSpPr>
        <xdr:cNvPr id="85" name="テキスト ボックス 84"/>
        <xdr:cNvSpPr txBox="1"/>
      </xdr:nvSpPr>
      <xdr:spPr>
        <a:xfrm>
          <a:off x="1784428" y="653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116332</xdr:rowOff>
    </xdr:from>
    <xdr:to>
      <xdr:col>6</xdr:col>
      <xdr:colOff>38100</xdr:colOff>
      <xdr:row>38</xdr:row>
      <xdr:rowOff>46482</xdr:rowOff>
    </xdr:to>
    <xdr:sp macro="" textlink="">
      <xdr:nvSpPr>
        <xdr:cNvPr id="86" name="楕円 85"/>
        <xdr:cNvSpPr/>
      </xdr:nvSpPr>
      <xdr:spPr>
        <a:xfrm>
          <a:off x="1079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37609</xdr:rowOff>
    </xdr:from>
    <xdr:ext cx="469744" cy="259045"/>
    <xdr:sp macro="" textlink="">
      <xdr:nvSpPr>
        <xdr:cNvPr id="87" name="テキスト ボックス 86"/>
        <xdr:cNvSpPr txBox="1"/>
      </xdr:nvSpPr>
      <xdr:spPr>
        <a:xfrm>
          <a:off x="895428" y="65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73490</xdr:rowOff>
    </xdr:from>
    <xdr:to>
      <xdr:col>24</xdr:col>
      <xdr:colOff>63500</xdr:colOff>
      <xdr:row>58</xdr:row>
      <xdr:rowOff>123762</xdr:rowOff>
    </xdr:to>
    <xdr:cxnSp macro="">
      <xdr:nvCxnSpPr>
        <xdr:cNvPr id="116" name="直線コネクタ 115"/>
        <xdr:cNvCxnSpPr/>
      </xdr:nvCxnSpPr>
      <xdr:spPr>
        <a:xfrm>
          <a:off x="3797300" y="10017590"/>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73490</xdr:rowOff>
    </xdr:from>
    <xdr:to>
      <xdr:col>19</xdr:col>
      <xdr:colOff>177800</xdr:colOff>
      <xdr:row>58</xdr:row>
      <xdr:rowOff>162056</xdr:rowOff>
    </xdr:to>
    <xdr:cxnSp macro="">
      <xdr:nvCxnSpPr>
        <xdr:cNvPr id="119" name="直線コネクタ 118"/>
        <xdr:cNvCxnSpPr/>
      </xdr:nvCxnSpPr>
      <xdr:spPr>
        <a:xfrm flipV="1">
          <a:off x="2908300" y="10017590"/>
          <a:ext cx="889000" cy="8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162056</xdr:rowOff>
    </xdr:from>
    <xdr:to>
      <xdr:col>15</xdr:col>
      <xdr:colOff>50800</xdr:colOff>
      <xdr:row>58</xdr:row>
      <xdr:rowOff>168302</xdr:rowOff>
    </xdr:to>
    <xdr:cxnSp macro="">
      <xdr:nvCxnSpPr>
        <xdr:cNvPr id="122" name="直線コネクタ 121"/>
        <xdr:cNvCxnSpPr/>
      </xdr:nvCxnSpPr>
      <xdr:spPr>
        <a:xfrm flipV="1">
          <a:off x="2019300" y="10106156"/>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168302</xdr:rowOff>
    </xdr:from>
    <xdr:to>
      <xdr:col>10</xdr:col>
      <xdr:colOff>114300</xdr:colOff>
      <xdr:row>58</xdr:row>
      <xdr:rowOff>169039</xdr:rowOff>
    </xdr:to>
    <xdr:cxnSp macro="">
      <xdr:nvCxnSpPr>
        <xdr:cNvPr id="125" name="直線コネクタ 124"/>
        <xdr:cNvCxnSpPr/>
      </xdr:nvCxnSpPr>
      <xdr:spPr>
        <a:xfrm flipV="1">
          <a:off x="1130300" y="10112402"/>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72962</xdr:rowOff>
    </xdr:from>
    <xdr:to>
      <xdr:col>24</xdr:col>
      <xdr:colOff>114300</xdr:colOff>
      <xdr:row>59</xdr:row>
      <xdr:rowOff>3112</xdr:rowOff>
    </xdr:to>
    <xdr:sp macro="" textlink="">
      <xdr:nvSpPr>
        <xdr:cNvPr id="135" name="楕円 134"/>
        <xdr:cNvSpPr/>
      </xdr:nvSpPr>
      <xdr:spPr>
        <a:xfrm>
          <a:off x="4584700" y="100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22690</xdr:rowOff>
    </xdr:from>
    <xdr:to>
      <xdr:col>20</xdr:col>
      <xdr:colOff>38100</xdr:colOff>
      <xdr:row>58</xdr:row>
      <xdr:rowOff>124290</xdr:rowOff>
    </xdr:to>
    <xdr:sp macro="" textlink="">
      <xdr:nvSpPr>
        <xdr:cNvPr id="137" name="楕円 136"/>
        <xdr:cNvSpPr/>
      </xdr:nvSpPr>
      <xdr:spPr>
        <a:xfrm>
          <a:off x="3746500" y="99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115417</xdr:rowOff>
    </xdr:from>
    <xdr:ext cx="599010" cy="259045"/>
    <xdr:sp macro="" textlink="">
      <xdr:nvSpPr>
        <xdr:cNvPr id="138" name="テキスト ボックス 137"/>
        <xdr:cNvSpPr txBox="1"/>
      </xdr:nvSpPr>
      <xdr:spPr>
        <a:xfrm>
          <a:off x="3497795" y="1005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111256</xdr:rowOff>
    </xdr:from>
    <xdr:to>
      <xdr:col>15</xdr:col>
      <xdr:colOff>101600</xdr:colOff>
      <xdr:row>59</xdr:row>
      <xdr:rowOff>41406</xdr:rowOff>
    </xdr:to>
    <xdr:sp macro="" textlink="">
      <xdr:nvSpPr>
        <xdr:cNvPr id="139" name="楕円 138"/>
        <xdr:cNvSpPr/>
      </xdr:nvSpPr>
      <xdr:spPr>
        <a:xfrm>
          <a:off x="2857500" y="100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32533</xdr:rowOff>
    </xdr:from>
    <xdr:ext cx="534377" cy="259045"/>
    <xdr:sp macro="" textlink="">
      <xdr:nvSpPr>
        <xdr:cNvPr id="140" name="テキスト ボックス 139"/>
        <xdr:cNvSpPr txBox="1"/>
      </xdr:nvSpPr>
      <xdr:spPr>
        <a:xfrm>
          <a:off x="2641111" y="1014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117502</xdr:rowOff>
    </xdr:from>
    <xdr:to>
      <xdr:col>10</xdr:col>
      <xdr:colOff>165100</xdr:colOff>
      <xdr:row>59</xdr:row>
      <xdr:rowOff>47652</xdr:rowOff>
    </xdr:to>
    <xdr:sp macro="" textlink="">
      <xdr:nvSpPr>
        <xdr:cNvPr id="141" name="楕円 140"/>
        <xdr:cNvSpPr/>
      </xdr:nvSpPr>
      <xdr:spPr>
        <a:xfrm>
          <a:off x="1968500" y="100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38779</xdr:rowOff>
    </xdr:from>
    <xdr:ext cx="534377" cy="259045"/>
    <xdr:sp macro="" textlink="">
      <xdr:nvSpPr>
        <xdr:cNvPr id="142" name="テキスト ボックス 141"/>
        <xdr:cNvSpPr txBox="1"/>
      </xdr:nvSpPr>
      <xdr:spPr>
        <a:xfrm>
          <a:off x="1752111" y="101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118239</xdr:rowOff>
    </xdr:from>
    <xdr:to>
      <xdr:col>6</xdr:col>
      <xdr:colOff>38100</xdr:colOff>
      <xdr:row>59</xdr:row>
      <xdr:rowOff>48389</xdr:rowOff>
    </xdr:to>
    <xdr:sp macro="" textlink="">
      <xdr:nvSpPr>
        <xdr:cNvPr id="143" name="楕円 142"/>
        <xdr:cNvSpPr/>
      </xdr:nvSpPr>
      <xdr:spPr>
        <a:xfrm>
          <a:off x="1079500" y="1006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39516</xdr:rowOff>
    </xdr:from>
    <xdr:ext cx="534377" cy="259045"/>
    <xdr:sp macro="" textlink="">
      <xdr:nvSpPr>
        <xdr:cNvPr id="144" name="テキスト ボックス 143"/>
        <xdr:cNvSpPr txBox="1"/>
      </xdr:nvSpPr>
      <xdr:spPr>
        <a:xfrm>
          <a:off x="863111" y="1015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57648</xdr:rowOff>
    </xdr:from>
    <xdr:to>
      <xdr:col>24</xdr:col>
      <xdr:colOff>63500</xdr:colOff>
      <xdr:row>77</xdr:row>
      <xdr:rowOff>128262</xdr:rowOff>
    </xdr:to>
    <xdr:cxnSp macro="">
      <xdr:nvCxnSpPr>
        <xdr:cNvPr id="174" name="直線コネクタ 173"/>
        <xdr:cNvCxnSpPr/>
      </xdr:nvCxnSpPr>
      <xdr:spPr>
        <a:xfrm flipV="1">
          <a:off x="3797300" y="13087848"/>
          <a:ext cx="838200" cy="24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128262</xdr:rowOff>
    </xdr:from>
    <xdr:to>
      <xdr:col>19</xdr:col>
      <xdr:colOff>177800</xdr:colOff>
      <xdr:row>78</xdr:row>
      <xdr:rowOff>13878</xdr:rowOff>
    </xdr:to>
    <xdr:cxnSp macro="">
      <xdr:nvCxnSpPr>
        <xdr:cNvPr id="177" name="直線コネクタ 176"/>
        <xdr:cNvCxnSpPr/>
      </xdr:nvCxnSpPr>
      <xdr:spPr>
        <a:xfrm flipV="1">
          <a:off x="2908300" y="13329912"/>
          <a:ext cx="889000" cy="5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13878</xdr:rowOff>
    </xdr:from>
    <xdr:to>
      <xdr:col>15</xdr:col>
      <xdr:colOff>50800</xdr:colOff>
      <xdr:row>78</xdr:row>
      <xdr:rowOff>64658</xdr:rowOff>
    </xdr:to>
    <xdr:cxnSp macro="">
      <xdr:nvCxnSpPr>
        <xdr:cNvPr id="180" name="直線コネクタ 179"/>
        <xdr:cNvCxnSpPr/>
      </xdr:nvCxnSpPr>
      <xdr:spPr>
        <a:xfrm flipV="1">
          <a:off x="2019300" y="13386978"/>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19448</xdr:rowOff>
    </xdr:from>
    <xdr:to>
      <xdr:col>10</xdr:col>
      <xdr:colOff>114300</xdr:colOff>
      <xdr:row>78</xdr:row>
      <xdr:rowOff>64658</xdr:rowOff>
    </xdr:to>
    <xdr:cxnSp macro="">
      <xdr:nvCxnSpPr>
        <xdr:cNvPr id="183" name="直線コネクタ 182"/>
        <xdr:cNvCxnSpPr/>
      </xdr:nvCxnSpPr>
      <xdr:spPr>
        <a:xfrm>
          <a:off x="1130300" y="13392548"/>
          <a:ext cx="8890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6848</xdr:rowOff>
    </xdr:from>
    <xdr:to>
      <xdr:col>24</xdr:col>
      <xdr:colOff>114300</xdr:colOff>
      <xdr:row>76</xdr:row>
      <xdr:rowOff>108448</xdr:rowOff>
    </xdr:to>
    <xdr:sp macro="" textlink="">
      <xdr:nvSpPr>
        <xdr:cNvPr id="193" name="楕円 192"/>
        <xdr:cNvSpPr/>
      </xdr:nvSpPr>
      <xdr:spPr>
        <a:xfrm>
          <a:off x="4584700" y="130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156725</xdr:rowOff>
    </xdr:from>
    <xdr:ext cx="599010" cy="259045"/>
    <xdr:sp macro="" textlink="">
      <xdr:nvSpPr>
        <xdr:cNvPr id="194" name="民生費該当値テキスト"/>
        <xdr:cNvSpPr txBox="1"/>
      </xdr:nvSpPr>
      <xdr:spPr>
        <a:xfrm>
          <a:off x="4686300" y="1301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77462</xdr:rowOff>
    </xdr:from>
    <xdr:to>
      <xdr:col>20</xdr:col>
      <xdr:colOff>38100</xdr:colOff>
      <xdr:row>78</xdr:row>
      <xdr:rowOff>7612</xdr:rowOff>
    </xdr:to>
    <xdr:sp macro="" textlink="">
      <xdr:nvSpPr>
        <xdr:cNvPr id="195" name="楕円 194"/>
        <xdr:cNvSpPr/>
      </xdr:nvSpPr>
      <xdr:spPr>
        <a:xfrm>
          <a:off x="3746500" y="132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170189</xdr:rowOff>
    </xdr:from>
    <xdr:ext cx="599010" cy="259045"/>
    <xdr:sp macro="" textlink="">
      <xdr:nvSpPr>
        <xdr:cNvPr id="196" name="テキスト ボックス 195"/>
        <xdr:cNvSpPr txBox="1"/>
      </xdr:nvSpPr>
      <xdr:spPr>
        <a:xfrm>
          <a:off x="3497795" y="133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134528</xdr:rowOff>
    </xdr:from>
    <xdr:to>
      <xdr:col>15</xdr:col>
      <xdr:colOff>101600</xdr:colOff>
      <xdr:row>78</xdr:row>
      <xdr:rowOff>64678</xdr:rowOff>
    </xdr:to>
    <xdr:sp macro="" textlink="">
      <xdr:nvSpPr>
        <xdr:cNvPr id="197" name="楕円 196"/>
        <xdr:cNvSpPr/>
      </xdr:nvSpPr>
      <xdr:spPr>
        <a:xfrm>
          <a:off x="2857500" y="133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55805</xdr:rowOff>
    </xdr:from>
    <xdr:ext cx="599010" cy="259045"/>
    <xdr:sp macro="" textlink="">
      <xdr:nvSpPr>
        <xdr:cNvPr id="198" name="テキスト ボックス 197"/>
        <xdr:cNvSpPr txBox="1"/>
      </xdr:nvSpPr>
      <xdr:spPr>
        <a:xfrm>
          <a:off x="2608795" y="1342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13858</xdr:rowOff>
    </xdr:from>
    <xdr:to>
      <xdr:col>10</xdr:col>
      <xdr:colOff>165100</xdr:colOff>
      <xdr:row>78</xdr:row>
      <xdr:rowOff>115458</xdr:rowOff>
    </xdr:to>
    <xdr:sp macro="" textlink="">
      <xdr:nvSpPr>
        <xdr:cNvPr id="199" name="楕円 198"/>
        <xdr:cNvSpPr/>
      </xdr:nvSpPr>
      <xdr:spPr>
        <a:xfrm>
          <a:off x="1968500" y="133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106585</xdr:rowOff>
    </xdr:from>
    <xdr:ext cx="599010" cy="259045"/>
    <xdr:sp macro="" textlink="">
      <xdr:nvSpPr>
        <xdr:cNvPr id="200" name="テキスト ボックス 199"/>
        <xdr:cNvSpPr txBox="1"/>
      </xdr:nvSpPr>
      <xdr:spPr>
        <a:xfrm>
          <a:off x="1719795" y="1347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140098</xdr:rowOff>
    </xdr:from>
    <xdr:to>
      <xdr:col>6</xdr:col>
      <xdr:colOff>38100</xdr:colOff>
      <xdr:row>78</xdr:row>
      <xdr:rowOff>70248</xdr:rowOff>
    </xdr:to>
    <xdr:sp macro="" textlink="">
      <xdr:nvSpPr>
        <xdr:cNvPr id="201" name="楕円 200"/>
        <xdr:cNvSpPr/>
      </xdr:nvSpPr>
      <xdr:spPr>
        <a:xfrm>
          <a:off x="1079500" y="13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61375</xdr:rowOff>
    </xdr:from>
    <xdr:ext cx="599010" cy="259045"/>
    <xdr:sp macro="" textlink="">
      <xdr:nvSpPr>
        <xdr:cNvPr id="202" name="テキスト ボックス 201"/>
        <xdr:cNvSpPr txBox="1"/>
      </xdr:nvSpPr>
      <xdr:spPr>
        <a:xfrm>
          <a:off x="830795" y="134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27907</xdr:rowOff>
    </xdr:from>
    <xdr:to>
      <xdr:col>24</xdr:col>
      <xdr:colOff>63500</xdr:colOff>
      <xdr:row>95</xdr:row>
      <xdr:rowOff>166979</xdr:rowOff>
    </xdr:to>
    <xdr:cxnSp macro="">
      <xdr:nvCxnSpPr>
        <xdr:cNvPr id="231" name="直線コネクタ 230"/>
        <xdr:cNvCxnSpPr/>
      </xdr:nvCxnSpPr>
      <xdr:spPr>
        <a:xfrm>
          <a:off x="3797300" y="16315657"/>
          <a:ext cx="838200" cy="1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27907</xdr:rowOff>
    </xdr:from>
    <xdr:to>
      <xdr:col>19</xdr:col>
      <xdr:colOff>177800</xdr:colOff>
      <xdr:row>95</xdr:row>
      <xdr:rowOff>70769</xdr:rowOff>
    </xdr:to>
    <xdr:cxnSp macro="">
      <xdr:nvCxnSpPr>
        <xdr:cNvPr id="234" name="直線コネクタ 233"/>
        <xdr:cNvCxnSpPr/>
      </xdr:nvCxnSpPr>
      <xdr:spPr>
        <a:xfrm flipV="1">
          <a:off x="2908300" y="16315657"/>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18070</xdr:rowOff>
    </xdr:from>
    <xdr:to>
      <xdr:col>15</xdr:col>
      <xdr:colOff>50800</xdr:colOff>
      <xdr:row>95</xdr:row>
      <xdr:rowOff>70769</xdr:rowOff>
    </xdr:to>
    <xdr:cxnSp macro="">
      <xdr:nvCxnSpPr>
        <xdr:cNvPr id="237" name="直線コネクタ 236"/>
        <xdr:cNvCxnSpPr/>
      </xdr:nvCxnSpPr>
      <xdr:spPr>
        <a:xfrm>
          <a:off x="2019300" y="16305820"/>
          <a:ext cx="889000" cy="5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170165</xdr:rowOff>
    </xdr:from>
    <xdr:to>
      <xdr:col>10</xdr:col>
      <xdr:colOff>114300</xdr:colOff>
      <xdr:row>95</xdr:row>
      <xdr:rowOff>18070</xdr:rowOff>
    </xdr:to>
    <xdr:cxnSp macro="">
      <xdr:nvCxnSpPr>
        <xdr:cNvPr id="240" name="直線コネクタ 239"/>
        <xdr:cNvCxnSpPr/>
      </xdr:nvCxnSpPr>
      <xdr:spPr>
        <a:xfrm>
          <a:off x="1130300" y="16286465"/>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116179</xdr:rowOff>
    </xdr:from>
    <xdr:to>
      <xdr:col>24</xdr:col>
      <xdr:colOff>114300</xdr:colOff>
      <xdr:row>96</xdr:row>
      <xdr:rowOff>46329</xdr:rowOff>
    </xdr:to>
    <xdr:sp macro="" textlink="">
      <xdr:nvSpPr>
        <xdr:cNvPr id="250" name="楕円 249"/>
        <xdr:cNvSpPr/>
      </xdr:nvSpPr>
      <xdr:spPr>
        <a:xfrm>
          <a:off x="4584700" y="164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94606</xdr:rowOff>
    </xdr:from>
    <xdr:ext cx="534377" cy="259045"/>
    <xdr:sp macro="" textlink="">
      <xdr:nvSpPr>
        <xdr:cNvPr id="251" name="衛生費該当値テキスト"/>
        <xdr:cNvSpPr txBox="1"/>
      </xdr:nvSpPr>
      <xdr:spPr>
        <a:xfrm>
          <a:off x="4686300" y="163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148557</xdr:rowOff>
    </xdr:from>
    <xdr:to>
      <xdr:col>20</xdr:col>
      <xdr:colOff>38100</xdr:colOff>
      <xdr:row>95</xdr:row>
      <xdr:rowOff>78707</xdr:rowOff>
    </xdr:to>
    <xdr:sp macro="" textlink="">
      <xdr:nvSpPr>
        <xdr:cNvPr id="252" name="楕円 251"/>
        <xdr:cNvSpPr/>
      </xdr:nvSpPr>
      <xdr:spPr>
        <a:xfrm>
          <a:off x="3746500" y="162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95234</xdr:rowOff>
    </xdr:from>
    <xdr:ext cx="534377" cy="259045"/>
    <xdr:sp macro="" textlink="">
      <xdr:nvSpPr>
        <xdr:cNvPr id="253" name="テキスト ボックス 252"/>
        <xdr:cNvSpPr txBox="1"/>
      </xdr:nvSpPr>
      <xdr:spPr>
        <a:xfrm>
          <a:off x="3530111" y="160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19969</xdr:rowOff>
    </xdr:from>
    <xdr:to>
      <xdr:col>15</xdr:col>
      <xdr:colOff>101600</xdr:colOff>
      <xdr:row>95</xdr:row>
      <xdr:rowOff>121569</xdr:rowOff>
    </xdr:to>
    <xdr:sp macro="" textlink="">
      <xdr:nvSpPr>
        <xdr:cNvPr id="254" name="楕円 253"/>
        <xdr:cNvSpPr/>
      </xdr:nvSpPr>
      <xdr:spPr>
        <a:xfrm>
          <a:off x="2857500" y="163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138096</xdr:rowOff>
    </xdr:from>
    <xdr:ext cx="534377" cy="259045"/>
    <xdr:sp macro="" textlink="">
      <xdr:nvSpPr>
        <xdr:cNvPr id="255" name="テキスト ボックス 254"/>
        <xdr:cNvSpPr txBox="1"/>
      </xdr:nvSpPr>
      <xdr:spPr>
        <a:xfrm>
          <a:off x="2641111" y="1608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138720</xdr:rowOff>
    </xdr:from>
    <xdr:to>
      <xdr:col>10</xdr:col>
      <xdr:colOff>165100</xdr:colOff>
      <xdr:row>95</xdr:row>
      <xdr:rowOff>68870</xdr:rowOff>
    </xdr:to>
    <xdr:sp macro="" textlink="">
      <xdr:nvSpPr>
        <xdr:cNvPr id="256" name="楕円 255"/>
        <xdr:cNvSpPr/>
      </xdr:nvSpPr>
      <xdr:spPr>
        <a:xfrm>
          <a:off x="1968500" y="162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85397</xdr:rowOff>
    </xdr:from>
    <xdr:ext cx="534377" cy="259045"/>
    <xdr:sp macro="" textlink="">
      <xdr:nvSpPr>
        <xdr:cNvPr id="257" name="テキスト ボックス 256"/>
        <xdr:cNvSpPr txBox="1"/>
      </xdr:nvSpPr>
      <xdr:spPr>
        <a:xfrm>
          <a:off x="1752111" y="160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119365</xdr:rowOff>
    </xdr:from>
    <xdr:to>
      <xdr:col>6</xdr:col>
      <xdr:colOff>38100</xdr:colOff>
      <xdr:row>95</xdr:row>
      <xdr:rowOff>49515</xdr:rowOff>
    </xdr:to>
    <xdr:sp macro="" textlink="">
      <xdr:nvSpPr>
        <xdr:cNvPr id="258" name="楕円 257"/>
        <xdr:cNvSpPr/>
      </xdr:nvSpPr>
      <xdr:spPr>
        <a:xfrm>
          <a:off x="1079500" y="162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66042</xdr:rowOff>
    </xdr:from>
    <xdr:ext cx="534377" cy="259045"/>
    <xdr:sp macro="" textlink="">
      <xdr:nvSpPr>
        <xdr:cNvPr id="259" name="テキスト ボックス 258"/>
        <xdr:cNvSpPr txBox="1"/>
      </xdr:nvSpPr>
      <xdr:spPr>
        <a:xfrm>
          <a:off x="863111" y="160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13056</xdr:rowOff>
    </xdr:from>
    <xdr:to>
      <xdr:col>55</xdr:col>
      <xdr:colOff>0</xdr:colOff>
      <xdr:row>37</xdr:row>
      <xdr:rowOff>16713</xdr:rowOff>
    </xdr:to>
    <xdr:cxnSp macro="">
      <xdr:nvCxnSpPr>
        <xdr:cNvPr id="286" name="直線コネクタ 285"/>
        <xdr:cNvCxnSpPr/>
      </xdr:nvCxnSpPr>
      <xdr:spPr>
        <a:xfrm flipV="1">
          <a:off x="9639300" y="635670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16713</xdr:rowOff>
    </xdr:from>
    <xdr:to>
      <xdr:col>50</xdr:col>
      <xdr:colOff>114300</xdr:colOff>
      <xdr:row>37</xdr:row>
      <xdr:rowOff>25857</xdr:rowOff>
    </xdr:to>
    <xdr:cxnSp macro="">
      <xdr:nvCxnSpPr>
        <xdr:cNvPr id="289" name="直線コネクタ 288"/>
        <xdr:cNvCxnSpPr/>
      </xdr:nvCxnSpPr>
      <xdr:spPr>
        <a:xfrm flipV="1">
          <a:off x="8750300" y="636036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25857</xdr:rowOff>
    </xdr:from>
    <xdr:to>
      <xdr:col>45</xdr:col>
      <xdr:colOff>177800</xdr:colOff>
      <xdr:row>37</xdr:row>
      <xdr:rowOff>29058</xdr:rowOff>
    </xdr:to>
    <xdr:cxnSp macro="">
      <xdr:nvCxnSpPr>
        <xdr:cNvPr id="292" name="直線コネクタ 291"/>
        <xdr:cNvCxnSpPr/>
      </xdr:nvCxnSpPr>
      <xdr:spPr>
        <a:xfrm flipV="1">
          <a:off x="7861300" y="636950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29058</xdr:rowOff>
    </xdr:from>
    <xdr:to>
      <xdr:col>41</xdr:col>
      <xdr:colOff>50800</xdr:colOff>
      <xdr:row>37</xdr:row>
      <xdr:rowOff>35916</xdr:rowOff>
    </xdr:to>
    <xdr:cxnSp macro="">
      <xdr:nvCxnSpPr>
        <xdr:cNvPr id="295" name="直線コネクタ 294"/>
        <xdr:cNvCxnSpPr/>
      </xdr:nvCxnSpPr>
      <xdr:spPr>
        <a:xfrm flipV="1">
          <a:off x="6972300" y="63727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133706</xdr:rowOff>
    </xdr:from>
    <xdr:to>
      <xdr:col>55</xdr:col>
      <xdr:colOff>50800</xdr:colOff>
      <xdr:row>37</xdr:row>
      <xdr:rowOff>63856</xdr:rowOff>
    </xdr:to>
    <xdr:sp macro="" textlink="">
      <xdr:nvSpPr>
        <xdr:cNvPr id="305" name="楕円 304"/>
        <xdr:cNvSpPr/>
      </xdr:nvSpPr>
      <xdr:spPr>
        <a:xfrm>
          <a:off x="104267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156583</xdr:rowOff>
    </xdr:from>
    <xdr:ext cx="378565" cy="259045"/>
    <xdr:sp macro="" textlink="">
      <xdr:nvSpPr>
        <xdr:cNvPr id="306" name="労働費該当値テキスト"/>
        <xdr:cNvSpPr txBox="1"/>
      </xdr:nvSpPr>
      <xdr:spPr>
        <a:xfrm>
          <a:off x="10528300" y="6157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137363</xdr:rowOff>
    </xdr:from>
    <xdr:to>
      <xdr:col>50</xdr:col>
      <xdr:colOff>165100</xdr:colOff>
      <xdr:row>37</xdr:row>
      <xdr:rowOff>67513</xdr:rowOff>
    </xdr:to>
    <xdr:sp macro="" textlink="">
      <xdr:nvSpPr>
        <xdr:cNvPr id="307" name="楕円 306"/>
        <xdr:cNvSpPr/>
      </xdr:nvSpPr>
      <xdr:spPr>
        <a:xfrm>
          <a:off x="9588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84040</xdr:rowOff>
    </xdr:from>
    <xdr:ext cx="378565" cy="259045"/>
    <xdr:sp macro="" textlink="">
      <xdr:nvSpPr>
        <xdr:cNvPr id="308" name="テキスト ボックス 307"/>
        <xdr:cNvSpPr txBox="1"/>
      </xdr:nvSpPr>
      <xdr:spPr>
        <a:xfrm>
          <a:off x="9450017" y="6084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146507</xdr:rowOff>
    </xdr:from>
    <xdr:to>
      <xdr:col>46</xdr:col>
      <xdr:colOff>38100</xdr:colOff>
      <xdr:row>37</xdr:row>
      <xdr:rowOff>76657</xdr:rowOff>
    </xdr:to>
    <xdr:sp macro="" textlink="">
      <xdr:nvSpPr>
        <xdr:cNvPr id="309" name="楕円 308"/>
        <xdr:cNvSpPr/>
      </xdr:nvSpPr>
      <xdr:spPr>
        <a:xfrm>
          <a:off x="8699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93184</xdr:rowOff>
    </xdr:from>
    <xdr:ext cx="378565" cy="259045"/>
    <xdr:sp macro="" textlink="">
      <xdr:nvSpPr>
        <xdr:cNvPr id="310" name="テキスト ボックス 309"/>
        <xdr:cNvSpPr txBox="1"/>
      </xdr:nvSpPr>
      <xdr:spPr>
        <a:xfrm>
          <a:off x="8561017" y="609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149708</xdr:rowOff>
    </xdr:from>
    <xdr:to>
      <xdr:col>41</xdr:col>
      <xdr:colOff>101600</xdr:colOff>
      <xdr:row>37</xdr:row>
      <xdr:rowOff>79858</xdr:rowOff>
    </xdr:to>
    <xdr:sp macro="" textlink="">
      <xdr:nvSpPr>
        <xdr:cNvPr id="311" name="楕円 310"/>
        <xdr:cNvSpPr/>
      </xdr:nvSpPr>
      <xdr:spPr>
        <a:xfrm>
          <a:off x="7810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96385</xdr:rowOff>
    </xdr:from>
    <xdr:ext cx="378565" cy="259045"/>
    <xdr:sp macro="" textlink="">
      <xdr:nvSpPr>
        <xdr:cNvPr id="312" name="テキスト ボックス 311"/>
        <xdr:cNvSpPr txBox="1"/>
      </xdr:nvSpPr>
      <xdr:spPr>
        <a:xfrm>
          <a:off x="7672017" y="6097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156566</xdr:rowOff>
    </xdr:from>
    <xdr:to>
      <xdr:col>36</xdr:col>
      <xdr:colOff>165100</xdr:colOff>
      <xdr:row>37</xdr:row>
      <xdr:rowOff>86716</xdr:rowOff>
    </xdr:to>
    <xdr:sp macro="" textlink="">
      <xdr:nvSpPr>
        <xdr:cNvPr id="313" name="楕円 312"/>
        <xdr:cNvSpPr/>
      </xdr:nvSpPr>
      <xdr:spPr>
        <a:xfrm>
          <a:off x="69215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103243</xdr:rowOff>
    </xdr:from>
    <xdr:ext cx="378565" cy="259045"/>
    <xdr:sp macro="" textlink="">
      <xdr:nvSpPr>
        <xdr:cNvPr id="314" name="テキスト ボックス 313"/>
        <xdr:cNvSpPr txBox="1"/>
      </xdr:nvSpPr>
      <xdr:spPr>
        <a:xfrm>
          <a:off x="6783017" y="610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7500</xdr:rowOff>
    </xdr:from>
    <xdr:to>
      <xdr:col>55</xdr:col>
      <xdr:colOff>0</xdr:colOff>
      <xdr:row>58</xdr:row>
      <xdr:rowOff>41704</xdr:rowOff>
    </xdr:to>
    <xdr:cxnSp macro="">
      <xdr:nvCxnSpPr>
        <xdr:cNvPr id="341" name="直線コネクタ 340"/>
        <xdr:cNvCxnSpPr/>
      </xdr:nvCxnSpPr>
      <xdr:spPr>
        <a:xfrm flipV="1">
          <a:off x="9639300" y="9951600"/>
          <a:ext cx="838200" cy="3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41539</xdr:rowOff>
    </xdr:from>
    <xdr:to>
      <xdr:col>50</xdr:col>
      <xdr:colOff>114300</xdr:colOff>
      <xdr:row>58</xdr:row>
      <xdr:rowOff>41704</xdr:rowOff>
    </xdr:to>
    <xdr:cxnSp macro="">
      <xdr:nvCxnSpPr>
        <xdr:cNvPr id="344" name="直線コネクタ 343"/>
        <xdr:cNvCxnSpPr/>
      </xdr:nvCxnSpPr>
      <xdr:spPr>
        <a:xfrm>
          <a:off x="8750300" y="9985639"/>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41539</xdr:rowOff>
    </xdr:from>
    <xdr:to>
      <xdr:col>45</xdr:col>
      <xdr:colOff>177800</xdr:colOff>
      <xdr:row>58</xdr:row>
      <xdr:rowOff>61386</xdr:rowOff>
    </xdr:to>
    <xdr:cxnSp macro="">
      <xdr:nvCxnSpPr>
        <xdr:cNvPr id="347" name="直線コネクタ 346"/>
        <xdr:cNvCxnSpPr/>
      </xdr:nvCxnSpPr>
      <xdr:spPr>
        <a:xfrm flipV="1">
          <a:off x="7861300" y="9985639"/>
          <a:ext cx="889000" cy="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61386</xdr:rowOff>
    </xdr:from>
    <xdr:to>
      <xdr:col>41</xdr:col>
      <xdr:colOff>50800</xdr:colOff>
      <xdr:row>58</xdr:row>
      <xdr:rowOff>62058</xdr:rowOff>
    </xdr:to>
    <xdr:cxnSp macro="">
      <xdr:nvCxnSpPr>
        <xdr:cNvPr id="350" name="直線コネクタ 349"/>
        <xdr:cNvCxnSpPr/>
      </xdr:nvCxnSpPr>
      <xdr:spPr>
        <a:xfrm flipV="1">
          <a:off x="6972300" y="10005486"/>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128150</xdr:rowOff>
    </xdr:from>
    <xdr:to>
      <xdr:col>55</xdr:col>
      <xdr:colOff>50800</xdr:colOff>
      <xdr:row>58</xdr:row>
      <xdr:rowOff>58300</xdr:rowOff>
    </xdr:to>
    <xdr:sp macro="" textlink="">
      <xdr:nvSpPr>
        <xdr:cNvPr id="360" name="楕円 359"/>
        <xdr:cNvSpPr/>
      </xdr:nvSpPr>
      <xdr:spPr>
        <a:xfrm>
          <a:off x="10426700" y="99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43077</xdr:rowOff>
    </xdr:from>
    <xdr:ext cx="534377" cy="259045"/>
    <xdr:sp macro="" textlink="">
      <xdr:nvSpPr>
        <xdr:cNvPr id="361" name="農林水産業費該当値テキスト"/>
        <xdr:cNvSpPr txBox="1"/>
      </xdr:nvSpPr>
      <xdr:spPr>
        <a:xfrm>
          <a:off x="10528300" y="981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162354</xdr:rowOff>
    </xdr:from>
    <xdr:to>
      <xdr:col>50</xdr:col>
      <xdr:colOff>165100</xdr:colOff>
      <xdr:row>58</xdr:row>
      <xdr:rowOff>92504</xdr:rowOff>
    </xdr:to>
    <xdr:sp macro="" textlink="">
      <xdr:nvSpPr>
        <xdr:cNvPr id="362" name="楕円 361"/>
        <xdr:cNvSpPr/>
      </xdr:nvSpPr>
      <xdr:spPr>
        <a:xfrm>
          <a:off x="9588500" y="993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83631</xdr:rowOff>
    </xdr:from>
    <xdr:ext cx="534377" cy="259045"/>
    <xdr:sp macro="" textlink="">
      <xdr:nvSpPr>
        <xdr:cNvPr id="363" name="テキスト ボックス 362"/>
        <xdr:cNvSpPr txBox="1"/>
      </xdr:nvSpPr>
      <xdr:spPr>
        <a:xfrm>
          <a:off x="9372111" y="10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162189</xdr:rowOff>
    </xdr:from>
    <xdr:to>
      <xdr:col>46</xdr:col>
      <xdr:colOff>38100</xdr:colOff>
      <xdr:row>58</xdr:row>
      <xdr:rowOff>92339</xdr:rowOff>
    </xdr:to>
    <xdr:sp macro="" textlink="">
      <xdr:nvSpPr>
        <xdr:cNvPr id="364" name="楕円 363"/>
        <xdr:cNvSpPr/>
      </xdr:nvSpPr>
      <xdr:spPr>
        <a:xfrm>
          <a:off x="8699500" y="993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83466</xdr:rowOff>
    </xdr:from>
    <xdr:ext cx="534377" cy="259045"/>
    <xdr:sp macro="" textlink="">
      <xdr:nvSpPr>
        <xdr:cNvPr id="365" name="テキスト ボックス 364"/>
        <xdr:cNvSpPr txBox="1"/>
      </xdr:nvSpPr>
      <xdr:spPr>
        <a:xfrm>
          <a:off x="8483111" y="100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10586</xdr:rowOff>
    </xdr:from>
    <xdr:to>
      <xdr:col>41</xdr:col>
      <xdr:colOff>101600</xdr:colOff>
      <xdr:row>58</xdr:row>
      <xdr:rowOff>112186</xdr:rowOff>
    </xdr:to>
    <xdr:sp macro="" textlink="">
      <xdr:nvSpPr>
        <xdr:cNvPr id="366" name="楕円 365"/>
        <xdr:cNvSpPr/>
      </xdr:nvSpPr>
      <xdr:spPr>
        <a:xfrm>
          <a:off x="7810500" y="99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103313</xdr:rowOff>
    </xdr:from>
    <xdr:ext cx="534377" cy="259045"/>
    <xdr:sp macro="" textlink="">
      <xdr:nvSpPr>
        <xdr:cNvPr id="367" name="テキスト ボックス 366"/>
        <xdr:cNvSpPr txBox="1"/>
      </xdr:nvSpPr>
      <xdr:spPr>
        <a:xfrm>
          <a:off x="7594111" y="100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11258</xdr:rowOff>
    </xdr:from>
    <xdr:to>
      <xdr:col>36</xdr:col>
      <xdr:colOff>165100</xdr:colOff>
      <xdr:row>58</xdr:row>
      <xdr:rowOff>112858</xdr:rowOff>
    </xdr:to>
    <xdr:sp macro="" textlink="">
      <xdr:nvSpPr>
        <xdr:cNvPr id="368" name="楕円 367"/>
        <xdr:cNvSpPr/>
      </xdr:nvSpPr>
      <xdr:spPr>
        <a:xfrm>
          <a:off x="6921500" y="99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103985</xdr:rowOff>
    </xdr:from>
    <xdr:ext cx="534377" cy="259045"/>
    <xdr:sp macro="" textlink="">
      <xdr:nvSpPr>
        <xdr:cNvPr id="369" name="テキスト ボックス 368"/>
        <xdr:cNvSpPr txBox="1"/>
      </xdr:nvSpPr>
      <xdr:spPr>
        <a:xfrm>
          <a:off x="6705111" y="100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113959</xdr:rowOff>
    </xdr:from>
    <xdr:to>
      <xdr:col>55</xdr:col>
      <xdr:colOff>0</xdr:colOff>
      <xdr:row>77</xdr:row>
      <xdr:rowOff>124110</xdr:rowOff>
    </xdr:to>
    <xdr:cxnSp macro="">
      <xdr:nvCxnSpPr>
        <xdr:cNvPr id="398" name="直線コネクタ 397"/>
        <xdr:cNvCxnSpPr/>
      </xdr:nvCxnSpPr>
      <xdr:spPr>
        <a:xfrm>
          <a:off x="9639300" y="13315609"/>
          <a:ext cx="8382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113959</xdr:rowOff>
    </xdr:from>
    <xdr:to>
      <xdr:col>50</xdr:col>
      <xdr:colOff>114300</xdr:colOff>
      <xdr:row>78</xdr:row>
      <xdr:rowOff>34826</xdr:rowOff>
    </xdr:to>
    <xdr:cxnSp macro="">
      <xdr:nvCxnSpPr>
        <xdr:cNvPr id="401" name="直線コネクタ 400"/>
        <xdr:cNvCxnSpPr/>
      </xdr:nvCxnSpPr>
      <xdr:spPr>
        <a:xfrm flipV="1">
          <a:off x="8750300" y="13315609"/>
          <a:ext cx="889000" cy="9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168816</xdr:rowOff>
    </xdr:from>
    <xdr:to>
      <xdr:col>45</xdr:col>
      <xdr:colOff>177800</xdr:colOff>
      <xdr:row>78</xdr:row>
      <xdr:rowOff>34826</xdr:rowOff>
    </xdr:to>
    <xdr:cxnSp macro="">
      <xdr:nvCxnSpPr>
        <xdr:cNvPr id="404" name="直線コネクタ 403"/>
        <xdr:cNvCxnSpPr/>
      </xdr:nvCxnSpPr>
      <xdr:spPr>
        <a:xfrm>
          <a:off x="7861300" y="13370466"/>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168816</xdr:rowOff>
    </xdr:from>
    <xdr:to>
      <xdr:col>41</xdr:col>
      <xdr:colOff>50800</xdr:colOff>
      <xdr:row>78</xdr:row>
      <xdr:rowOff>43352</xdr:rowOff>
    </xdr:to>
    <xdr:cxnSp macro="">
      <xdr:nvCxnSpPr>
        <xdr:cNvPr id="407" name="直線コネクタ 406"/>
        <xdr:cNvCxnSpPr/>
      </xdr:nvCxnSpPr>
      <xdr:spPr>
        <a:xfrm flipV="1">
          <a:off x="6972300" y="13370466"/>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73310</xdr:rowOff>
    </xdr:from>
    <xdr:to>
      <xdr:col>55</xdr:col>
      <xdr:colOff>50800</xdr:colOff>
      <xdr:row>78</xdr:row>
      <xdr:rowOff>3460</xdr:rowOff>
    </xdr:to>
    <xdr:sp macro="" textlink="">
      <xdr:nvSpPr>
        <xdr:cNvPr id="417" name="楕円 416"/>
        <xdr:cNvSpPr/>
      </xdr:nvSpPr>
      <xdr:spPr>
        <a:xfrm>
          <a:off x="10426700" y="132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96187</xdr:rowOff>
    </xdr:from>
    <xdr:ext cx="534377" cy="259045"/>
    <xdr:sp macro="" textlink="">
      <xdr:nvSpPr>
        <xdr:cNvPr id="418" name="商工費該当値テキスト"/>
        <xdr:cNvSpPr txBox="1"/>
      </xdr:nvSpPr>
      <xdr:spPr>
        <a:xfrm>
          <a:off x="10528300" y="131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63159</xdr:rowOff>
    </xdr:from>
    <xdr:to>
      <xdr:col>50</xdr:col>
      <xdr:colOff>165100</xdr:colOff>
      <xdr:row>77</xdr:row>
      <xdr:rowOff>164759</xdr:rowOff>
    </xdr:to>
    <xdr:sp macro="" textlink="">
      <xdr:nvSpPr>
        <xdr:cNvPr id="419" name="楕円 418"/>
        <xdr:cNvSpPr/>
      </xdr:nvSpPr>
      <xdr:spPr>
        <a:xfrm>
          <a:off x="9588500" y="132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9836</xdr:rowOff>
    </xdr:from>
    <xdr:ext cx="534377" cy="259045"/>
    <xdr:sp macro="" textlink="">
      <xdr:nvSpPr>
        <xdr:cNvPr id="420" name="テキスト ボックス 419"/>
        <xdr:cNvSpPr txBox="1"/>
      </xdr:nvSpPr>
      <xdr:spPr>
        <a:xfrm>
          <a:off x="9372111" y="1304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155476</xdr:rowOff>
    </xdr:from>
    <xdr:to>
      <xdr:col>46</xdr:col>
      <xdr:colOff>38100</xdr:colOff>
      <xdr:row>78</xdr:row>
      <xdr:rowOff>85626</xdr:rowOff>
    </xdr:to>
    <xdr:sp macro="" textlink="">
      <xdr:nvSpPr>
        <xdr:cNvPr id="421" name="楕円 420"/>
        <xdr:cNvSpPr/>
      </xdr:nvSpPr>
      <xdr:spPr>
        <a:xfrm>
          <a:off x="8699500" y="133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102153</xdr:rowOff>
    </xdr:from>
    <xdr:ext cx="534377" cy="259045"/>
    <xdr:sp macro="" textlink="">
      <xdr:nvSpPr>
        <xdr:cNvPr id="422" name="テキスト ボックス 421"/>
        <xdr:cNvSpPr txBox="1"/>
      </xdr:nvSpPr>
      <xdr:spPr>
        <a:xfrm>
          <a:off x="8483111" y="131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118016</xdr:rowOff>
    </xdr:from>
    <xdr:to>
      <xdr:col>41</xdr:col>
      <xdr:colOff>101600</xdr:colOff>
      <xdr:row>78</xdr:row>
      <xdr:rowOff>48166</xdr:rowOff>
    </xdr:to>
    <xdr:sp macro="" textlink="">
      <xdr:nvSpPr>
        <xdr:cNvPr id="423" name="楕円 422"/>
        <xdr:cNvSpPr/>
      </xdr:nvSpPr>
      <xdr:spPr>
        <a:xfrm>
          <a:off x="7810500" y="133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64693</xdr:rowOff>
    </xdr:from>
    <xdr:ext cx="534377" cy="259045"/>
    <xdr:sp macro="" textlink="">
      <xdr:nvSpPr>
        <xdr:cNvPr id="424" name="テキスト ボックス 423"/>
        <xdr:cNvSpPr txBox="1"/>
      </xdr:nvSpPr>
      <xdr:spPr>
        <a:xfrm>
          <a:off x="7594111" y="130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164002</xdr:rowOff>
    </xdr:from>
    <xdr:to>
      <xdr:col>36</xdr:col>
      <xdr:colOff>165100</xdr:colOff>
      <xdr:row>78</xdr:row>
      <xdr:rowOff>94152</xdr:rowOff>
    </xdr:to>
    <xdr:sp macro="" textlink="">
      <xdr:nvSpPr>
        <xdr:cNvPr id="425" name="楕円 424"/>
        <xdr:cNvSpPr/>
      </xdr:nvSpPr>
      <xdr:spPr>
        <a:xfrm>
          <a:off x="6921500" y="133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110679</xdr:rowOff>
    </xdr:from>
    <xdr:ext cx="534377" cy="259045"/>
    <xdr:sp macro="" textlink="">
      <xdr:nvSpPr>
        <xdr:cNvPr id="426" name="テキスト ボックス 425"/>
        <xdr:cNvSpPr txBox="1"/>
      </xdr:nvSpPr>
      <xdr:spPr>
        <a:xfrm>
          <a:off x="6705111" y="1314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143833</xdr:rowOff>
    </xdr:from>
    <xdr:to>
      <xdr:col>55</xdr:col>
      <xdr:colOff>0</xdr:colOff>
      <xdr:row>97</xdr:row>
      <xdr:rowOff>166694</xdr:rowOff>
    </xdr:to>
    <xdr:cxnSp macro="">
      <xdr:nvCxnSpPr>
        <xdr:cNvPr id="453" name="直線コネクタ 452"/>
        <xdr:cNvCxnSpPr/>
      </xdr:nvCxnSpPr>
      <xdr:spPr>
        <a:xfrm flipV="1">
          <a:off x="9639300" y="1677448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166694</xdr:rowOff>
    </xdr:from>
    <xdr:to>
      <xdr:col>50</xdr:col>
      <xdr:colOff>114300</xdr:colOff>
      <xdr:row>98</xdr:row>
      <xdr:rowOff>2597</xdr:rowOff>
    </xdr:to>
    <xdr:cxnSp macro="">
      <xdr:nvCxnSpPr>
        <xdr:cNvPr id="456" name="直線コネクタ 455"/>
        <xdr:cNvCxnSpPr/>
      </xdr:nvCxnSpPr>
      <xdr:spPr>
        <a:xfrm flipV="1">
          <a:off x="8750300" y="16797344"/>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2597</xdr:rowOff>
    </xdr:from>
    <xdr:to>
      <xdr:col>45</xdr:col>
      <xdr:colOff>177800</xdr:colOff>
      <xdr:row>98</xdr:row>
      <xdr:rowOff>16619</xdr:rowOff>
    </xdr:to>
    <xdr:cxnSp macro="">
      <xdr:nvCxnSpPr>
        <xdr:cNvPr id="459" name="直線コネクタ 458"/>
        <xdr:cNvCxnSpPr/>
      </xdr:nvCxnSpPr>
      <xdr:spPr>
        <a:xfrm flipV="1">
          <a:off x="7861300" y="16804697"/>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16270</xdr:rowOff>
    </xdr:from>
    <xdr:to>
      <xdr:col>41</xdr:col>
      <xdr:colOff>50800</xdr:colOff>
      <xdr:row>98</xdr:row>
      <xdr:rowOff>16619</xdr:rowOff>
    </xdr:to>
    <xdr:cxnSp macro="">
      <xdr:nvCxnSpPr>
        <xdr:cNvPr id="462" name="直線コネクタ 461"/>
        <xdr:cNvCxnSpPr/>
      </xdr:nvCxnSpPr>
      <xdr:spPr>
        <a:xfrm>
          <a:off x="6972300" y="16818370"/>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93033</xdr:rowOff>
    </xdr:from>
    <xdr:to>
      <xdr:col>55</xdr:col>
      <xdr:colOff>50800</xdr:colOff>
      <xdr:row>98</xdr:row>
      <xdr:rowOff>23183</xdr:rowOff>
    </xdr:to>
    <xdr:sp macro="" textlink="">
      <xdr:nvSpPr>
        <xdr:cNvPr id="472" name="楕円 471"/>
        <xdr:cNvSpPr/>
      </xdr:nvSpPr>
      <xdr:spPr>
        <a:xfrm>
          <a:off x="10426700" y="167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115894</xdr:rowOff>
    </xdr:from>
    <xdr:to>
      <xdr:col>50</xdr:col>
      <xdr:colOff>165100</xdr:colOff>
      <xdr:row>98</xdr:row>
      <xdr:rowOff>46044</xdr:rowOff>
    </xdr:to>
    <xdr:sp macro="" textlink="">
      <xdr:nvSpPr>
        <xdr:cNvPr id="474" name="楕円 473"/>
        <xdr:cNvSpPr/>
      </xdr:nvSpPr>
      <xdr:spPr>
        <a:xfrm>
          <a:off x="9588500" y="167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37171</xdr:rowOff>
    </xdr:from>
    <xdr:ext cx="534377" cy="259045"/>
    <xdr:sp macro="" textlink="">
      <xdr:nvSpPr>
        <xdr:cNvPr id="475" name="テキスト ボックス 474"/>
        <xdr:cNvSpPr txBox="1"/>
      </xdr:nvSpPr>
      <xdr:spPr>
        <a:xfrm>
          <a:off x="9372111" y="1683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123247</xdr:rowOff>
    </xdr:from>
    <xdr:to>
      <xdr:col>46</xdr:col>
      <xdr:colOff>38100</xdr:colOff>
      <xdr:row>98</xdr:row>
      <xdr:rowOff>53397</xdr:rowOff>
    </xdr:to>
    <xdr:sp macro="" textlink="">
      <xdr:nvSpPr>
        <xdr:cNvPr id="476" name="楕円 475"/>
        <xdr:cNvSpPr/>
      </xdr:nvSpPr>
      <xdr:spPr>
        <a:xfrm>
          <a:off x="8699500" y="167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44524</xdr:rowOff>
    </xdr:from>
    <xdr:ext cx="534377" cy="259045"/>
    <xdr:sp macro="" textlink="">
      <xdr:nvSpPr>
        <xdr:cNvPr id="477" name="テキスト ボックス 476"/>
        <xdr:cNvSpPr txBox="1"/>
      </xdr:nvSpPr>
      <xdr:spPr>
        <a:xfrm>
          <a:off x="8483111" y="168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137269</xdr:rowOff>
    </xdr:from>
    <xdr:to>
      <xdr:col>41</xdr:col>
      <xdr:colOff>101600</xdr:colOff>
      <xdr:row>98</xdr:row>
      <xdr:rowOff>67419</xdr:rowOff>
    </xdr:to>
    <xdr:sp macro="" textlink="">
      <xdr:nvSpPr>
        <xdr:cNvPr id="478" name="楕円 477"/>
        <xdr:cNvSpPr/>
      </xdr:nvSpPr>
      <xdr:spPr>
        <a:xfrm>
          <a:off x="7810500" y="167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58546</xdr:rowOff>
    </xdr:from>
    <xdr:ext cx="534377" cy="259045"/>
    <xdr:sp macro="" textlink="">
      <xdr:nvSpPr>
        <xdr:cNvPr id="479" name="テキスト ボックス 478"/>
        <xdr:cNvSpPr txBox="1"/>
      </xdr:nvSpPr>
      <xdr:spPr>
        <a:xfrm>
          <a:off x="7594111" y="168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136920</xdr:rowOff>
    </xdr:from>
    <xdr:to>
      <xdr:col>36</xdr:col>
      <xdr:colOff>165100</xdr:colOff>
      <xdr:row>98</xdr:row>
      <xdr:rowOff>67070</xdr:rowOff>
    </xdr:to>
    <xdr:sp macro="" textlink="">
      <xdr:nvSpPr>
        <xdr:cNvPr id="480" name="楕円 479"/>
        <xdr:cNvSpPr/>
      </xdr:nvSpPr>
      <xdr:spPr>
        <a:xfrm>
          <a:off x="6921500" y="16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58197</xdr:rowOff>
    </xdr:from>
    <xdr:ext cx="534377" cy="259045"/>
    <xdr:sp macro="" textlink="">
      <xdr:nvSpPr>
        <xdr:cNvPr id="481" name="テキスト ボックス 480"/>
        <xdr:cNvSpPr txBox="1"/>
      </xdr:nvSpPr>
      <xdr:spPr>
        <a:xfrm>
          <a:off x="6705111" y="168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100685</xdr:rowOff>
    </xdr:from>
    <xdr:to>
      <xdr:col>85</xdr:col>
      <xdr:colOff>127000</xdr:colOff>
      <xdr:row>38</xdr:row>
      <xdr:rowOff>149778</xdr:rowOff>
    </xdr:to>
    <xdr:cxnSp macro="">
      <xdr:nvCxnSpPr>
        <xdr:cNvPr id="511" name="直線コネクタ 510"/>
        <xdr:cNvCxnSpPr/>
      </xdr:nvCxnSpPr>
      <xdr:spPr>
        <a:xfrm flipV="1">
          <a:off x="15481300" y="6615785"/>
          <a:ext cx="838200" cy="4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149778</xdr:rowOff>
    </xdr:from>
    <xdr:to>
      <xdr:col>81</xdr:col>
      <xdr:colOff>50800</xdr:colOff>
      <xdr:row>39</xdr:row>
      <xdr:rowOff>1359</xdr:rowOff>
    </xdr:to>
    <xdr:cxnSp macro="">
      <xdr:nvCxnSpPr>
        <xdr:cNvPr id="514" name="直線コネクタ 513"/>
        <xdr:cNvCxnSpPr/>
      </xdr:nvCxnSpPr>
      <xdr:spPr>
        <a:xfrm flipV="1">
          <a:off x="14592300" y="6664878"/>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148463</xdr:rowOff>
    </xdr:from>
    <xdr:to>
      <xdr:col>76</xdr:col>
      <xdr:colOff>114300</xdr:colOff>
      <xdr:row>39</xdr:row>
      <xdr:rowOff>1359</xdr:rowOff>
    </xdr:to>
    <xdr:cxnSp macro="">
      <xdr:nvCxnSpPr>
        <xdr:cNvPr id="517" name="直線コネクタ 516"/>
        <xdr:cNvCxnSpPr/>
      </xdr:nvCxnSpPr>
      <xdr:spPr>
        <a:xfrm>
          <a:off x="13703300" y="6663563"/>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148463</xdr:rowOff>
    </xdr:from>
    <xdr:to>
      <xdr:col>71</xdr:col>
      <xdr:colOff>177800</xdr:colOff>
      <xdr:row>39</xdr:row>
      <xdr:rowOff>46127</xdr:rowOff>
    </xdr:to>
    <xdr:cxnSp macro="">
      <xdr:nvCxnSpPr>
        <xdr:cNvPr id="520" name="直線コネクタ 519"/>
        <xdr:cNvCxnSpPr/>
      </xdr:nvCxnSpPr>
      <xdr:spPr>
        <a:xfrm flipV="1">
          <a:off x="12814300" y="6663563"/>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49885</xdr:rowOff>
    </xdr:from>
    <xdr:to>
      <xdr:col>85</xdr:col>
      <xdr:colOff>177800</xdr:colOff>
      <xdr:row>38</xdr:row>
      <xdr:rowOff>151485</xdr:rowOff>
    </xdr:to>
    <xdr:sp macro="" textlink="">
      <xdr:nvSpPr>
        <xdr:cNvPr id="530" name="楕円 529"/>
        <xdr:cNvSpPr/>
      </xdr:nvSpPr>
      <xdr:spPr>
        <a:xfrm>
          <a:off x="16268700" y="65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28312</xdr:rowOff>
    </xdr:from>
    <xdr:ext cx="534377" cy="259045"/>
    <xdr:sp macro="" textlink="">
      <xdr:nvSpPr>
        <xdr:cNvPr id="531" name="消防費該当値テキスト"/>
        <xdr:cNvSpPr txBox="1"/>
      </xdr:nvSpPr>
      <xdr:spPr>
        <a:xfrm>
          <a:off x="16370300" y="65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98978</xdr:rowOff>
    </xdr:from>
    <xdr:to>
      <xdr:col>81</xdr:col>
      <xdr:colOff>101600</xdr:colOff>
      <xdr:row>39</xdr:row>
      <xdr:rowOff>29128</xdr:rowOff>
    </xdr:to>
    <xdr:sp macro="" textlink="">
      <xdr:nvSpPr>
        <xdr:cNvPr id="532" name="楕円 531"/>
        <xdr:cNvSpPr/>
      </xdr:nvSpPr>
      <xdr:spPr>
        <a:xfrm>
          <a:off x="15430500" y="66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20255</xdr:rowOff>
    </xdr:from>
    <xdr:ext cx="534377" cy="259045"/>
    <xdr:sp macro="" textlink="">
      <xdr:nvSpPr>
        <xdr:cNvPr id="533" name="テキスト ボックス 532"/>
        <xdr:cNvSpPr txBox="1"/>
      </xdr:nvSpPr>
      <xdr:spPr>
        <a:xfrm>
          <a:off x="15214111" y="67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122009</xdr:rowOff>
    </xdr:from>
    <xdr:to>
      <xdr:col>76</xdr:col>
      <xdr:colOff>165100</xdr:colOff>
      <xdr:row>39</xdr:row>
      <xdr:rowOff>52159</xdr:rowOff>
    </xdr:to>
    <xdr:sp macro="" textlink="">
      <xdr:nvSpPr>
        <xdr:cNvPr id="534" name="楕円 533"/>
        <xdr:cNvSpPr/>
      </xdr:nvSpPr>
      <xdr:spPr>
        <a:xfrm>
          <a:off x="14541500" y="66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43286</xdr:rowOff>
    </xdr:from>
    <xdr:ext cx="534377" cy="259045"/>
    <xdr:sp macro="" textlink="">
      <xdr:nvSpPr>
        <xdr:cNvPr id="535" name="テキスト ボックス 534"/>
        <xdr:cNvSpPr txBox="1"/>
      </xdr:nvSpPr>
      <xdr:spPr>
        <a:xfrm>
          <a:off x="14325111" y="672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97663</xdr:rowOff>
    </xdr:from>
    <xdr:to>
      <xdr:col>72</xdr:col>
      <xdr:colOff>38100</xdr:colOff>
      <xdr:row>39</xdr:row>
      <xdr:rowOff>27813</xdr:rowOff>
    </xdr:to>
    <xdr:sp macro="" textlink="">
      <xdr:nvSpPr>
        <xdr:cNvPr id="536" name="楕円 535"/>
        <xdr:cNvSpPr/>
      </xdr:nvSpPr>
      <xdr:spPr>
        <a:xfrm>
          <a:off x="13652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18940</xdr:rowOff>
    </xdr:from>
    <xdr:ext cx="534377" cy="259045"/>
    <xdr:sp macro="" textlink="">
      <xdr:nvSpPr>
        <xdr:cNvPr id="537" name="テキスト ボックス 536"/>
        <xdr:cNvSpPr txBox="1"/>
      </xdr:nvSpPr>
      <xdr:spPr>
        <a:xfrm>
          <a:off x="13436111" y="67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166777</xdr:rowOff>
    </xdr:from>
    <xdr:to>
      <xdr:col>67</xdr:col>
      <xdr:colOff>101600</xdr:colOff>
      <xdr:row>39</xdr:row>
      <xdr:rowOff>96927</xdr:rowOff>
    </xdr:to>
    <xdr:sp macro="" textlink="">
      <xdr:nvSpPr>
        <xdr:cNvPr id="538" name="楕円 537"/>
        <xdr:cNvSpPr/>
      </xdr:nvSpPr>
      <xdr:spPr>
        <a:xfrm>
          <a:off x="12763500" y="66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88054</xdr:rowOff>
    </xdr:from>
    <xdr:ext cx="534377" cy="259045"/>
    <xdr:sp macro="" textlink="">
      <xdr:nvSpPr>
        <xdr:cNvPr id="539" name="テキスト ボックス 538"/>
        <xdr:cNvSpPr txBox="1"/>
      </xdr:nvSpPr>
      <xdr:spPr>
        <a:xfrm>
          <a:off x="12547111" y="67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108039</xdr:rowOff>
    </xdr:from>
    <xdr:to>
      <xdr:col>85</xdr:col>
      <xdr:colOff>127000</xdr:colOff>
      <xdr:row>57</xdr:row>
      <xdr:rowOff>60627</xdr:rowOff>
    </xdr:to>
    <xdr:cxnSp macro="">
      <xdr:nvCxnSpPr>
        <xdr:cNvPr id="566" name="直線コネクタ 565"/>
        <xdr:cNvCxnSpPr/>
      </xdr:nvCxnSpPr>
      <xdr:spPr>
        <a:xfrm>
          <a:off x="15481300" y="9709239"/>
          <a:ext cx="838200" cy="12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46162</xdr:rowOff>
    </xdr:from>
    <xdr:to>
      <xdr:col>81</xdr:col>
      <xdr:colOff>50800</xdr:colOff>
      <xdr:row>56</xdr:row>
      <xdr:rowOff>108039</xdr:rowOff>
    </xdr:to>
    <xdr:cxnSp macro="">
      <xdr:nvCxnSpPr>
        <xdr:cNvPr id="569" name="直線コネクタ 568"/>
        <xdr:cNvCxnSpPr/>
      </xdr:nvCxnSpPr>
      <xdr:spPr>
        <a:xfrm>
          <a:off x="14592300" y="9647362"/>
          <a:ext cx="889000" cy="6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46162</xdr:rowOff>
    </xdr:from>
    <xdr:to>
      <xdr:col>76</xdr:col>
      <xdr:colOff>114300</xdr:colOff>
      <xdr:row>57</xdr:row>
      <xdr:rowOff>40195</xdr:rowOff>
    </xdr:to>
    <xdr:cxnSp macro="">
      <xdr:nvCxnSpPr>
        <xdr:cNvPr id="572" name="直線コネクタ 571"/>
        <xdr:cNvCxnSpPr/>
      </xdr:nvCxnSpPr>
      <xdr:spPr>
        <a:xfrm flipV="1">
          <a:off x="13703300" y="9647362"/>
          <a:ext cx="889000" cy="16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40195</xdr:rowOff>
    </xdr:from>
    <xdr:to>
      <xdr:col>71</xdr:col>
      <xdr:colOff>177800</xdr:colOff>
      <xdr:row>57</xdr:row>
      <xdr:rowOff>63686</xdr:rowOff>
    </xdr:to>
    <xdr:cxnSp macro="">
      <xdr:nvCxnSpPr>
        <xdr:cNvPr id="575" name="直線コネクタ 574"/>
        <xdr:cNvCxnSpPr/>
      </xdr:nvCxnSpPr>
      <xdr:spPr>
        <a:xfrm flipV="1">
          <a:off x="12814300" y="9812845"/>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9827</xdr:rowOff>
    </xdr:from>
    <xdr:to>
      <xdr:col>85</xdr:col>
      <xdr:colOff>177800</xdr:colOff>
      <xdr:row>57</xdr:row>
      <xdr:rowOff>111427</xdr:rowOff>
    </xdr:to>
    <xdr:sp macro="" textlink="">
      <xdr:nvSpPr>
        <xdr:cNvPr id="585" name="楕円 584"/>
        <xdr:cNvSpPr/>
      </xdr:nvSpPr>
      <xdr:spPr>
        <a:xfrm>
          <a:off x="16268700" y="978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96204</xdr:rowOff>
    </xdr:from>
    <xdr:ext cx="534377" cy="259045"/>
    <xdr:sp macro="" textlink="">
      <xdr:nvSpPr>
        <xdr:cNvPr id="586" name="教育費該当値テキスト"/>
        <xdr:cNvSpPr txBox="1"/>
      </xdr:nvSpPr>
      <xdr:spPr>
        <a:xfrm>
          <a:off x="16370300" y="969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57239</xdr:rowOff>
    </xdr:from>
    <xdr:to>
      <xdr:col>81</xdr:col>
      <xdr:colOff>101600</xdr:colOff>
      <xdr:row>56</xdr:row>
      <xdr:rowOff>158839</xdr:rowOff>
    </xdr:to>
    <xdr:sp macro="" textlink="">
      <xdr:nvSpPr>
        <xdr:cNvPr id="587" name="楕円 586"/>
        <xdr:cNvSpPr/>
      </xdr:nvSpPr>
      <xdr:spPr>
        <a:xfrm>
          <a:off x="15430500" y="96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3916</xdr:rowOff>
    </xdr:from>
    <xdr:ext cx="534377" cy="259045"/>
    <xdr:sp macro="" textlink="">
      <xdr:nvSpPr>
        <xdr:cNvPr id="588" name="テキスト ボックス 587"/>
        <xdr:cNvSpPr txBox="1"/>
      </xdr:nvSpPr>
      <xdr:spPr>
        <a:xfrm>
          <a:off x="15214111" y="94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166812</xdr:rowOff>
    </xdr:from>
    <xdr:to>
      <xdr:col>76</xdr:col>
      <xdr:colOff>165100</xdr:colOff>
      <xdr:row>56</xdr:row>
      <xdr:rowOff>96962</xdr:rowOff>
    </xdr:to>
    <xdr:sp macro="" textlink="">
      <xdr:nvSpPr>
        <xdr:cNvPr id="589" name="楕円 588"/>
        <xdr:cNvSpPr/>
      </xdr:nvSpPr>
      <xdr:spPr>
        <a:xfrm>
          <a:off x="14541500" y="95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113489</xdr:rowOff>
    </xdr:from>
    <xdr:ext cx="534377" cy="259045"/>
    <xdr:sp macro="" textlink="">
      <xdr:nvSpPr>
        <xdr:cNvPr id="590" name="テキスト ボックス 589"/>
        <xdr:cNvSpPr txBox="1"/>
      </xdr:nvSpPr>
      <xdr:spPr>
        <a:xfrm>
          <a:off x="14325111" y="93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160845</xdr:rowOff>
    </xdr:from>
    <xdr:to>
      <xdr:col>72</xdr:col>
      <xdr:colOff>38100</xdr:colOff>
      <xdr:row>57</xdr:row>
      <xdr:rowOff>90995</xdr:rowOff>
    </xdr:to>
    <xdr:sp macro="" textlink="">
      <xdr:nvSpPr>
        <xdr:cNvPr id="591" name="楕円 590"/>
        <xdr:cNvSpPr/>
      </xdr:nvSpPr>
      <xdr:spPr>
        <a:xfrm>
          <a:off x="13652500" y="97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82122</xdr:rowOff>
    </xdr:from>
    <xdr:ext cx="534377" cy="259045"/>
    <xdr:sp macro="" textlink="">
      <xdr:nvSpPr>
        <xdr:cNvPr id="592" name="テキスト ボックス 591"/>
        <xdr:cNvSpPr txBox="1"/>
      </xdr:nvSpPr>
      <xdr:spPr>
        <a:xfrm>
          <a:off x="13436111" y="985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12886</xdr:rowOff>
    </xdr:from>
    <xdr:to>
      <xdr:col>67</xdr:col>
      <xdr:colOff>101600</xdr:colOff>
      <xdr:row>57</xdr:row>
      <xdr:rowOff>114486</xdr:rowOff>
    </xdr:to>
    <xdr:sp macro="" textlink="">
      <xdr:nvSpPr>
        <xdr:cNvPr id="593" name="楕円 592"/>
        <xdr:cNvSpPr/>
      </xdr:nvSpPr>
      <xdr:spPr>
        <a:xfrm>
          <a:off x="12763500" y="97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105613</xdr:rowOff>
    </xdr:from>
    <xdr:ext cx="534377" cy="259045"/>
    <xdr:sp macro="" textlink="">
      <xdr:nvSpPr>
        <xdr:cNvPr id="594" name="テキスト ボックス 593"/>
        <xdr:cNvSpPr txBox="1"/>
      </xdr:nvSpPr>
      <xdr:spPr>
        <a:xfrm>
          <a:off x="12547111" y="98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1" name="直線コネクタ 62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130139</xdr:rowOff>
    </xdr:from>
    <xdr:to>
      <xdr:col>81</xdr:col>
      <xdr:colOff>50800</xdr:colOff>
      <xdr:row>78</xdr:row>
      <xdr:rowOff>139700</xdr:rowOff>
    </xdr:to>
    <xdr:cxnSp macro="">
      <xdr:nvCxnSpPr>
        <xdr:cNvPr id="624" name="直線コネクタ 623"/>
        <xdr:cNvCxnSpPr/>
      </xdr:nvCxnSpPr>
      <xdr:spPr>
        <a:xfrm>
          <a:off x="14592300" y="13503239"/>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59689</xdr:rowOff>
    </xdr:from>
    <xdr:to>
      <xdr:col>76</xdr:col>
      <xdr:colOff>114300</xdr:colOff>
      <xdr:row>78</xdr:row>
      <xdr:rowOff>130139</xdr:rowOff>
    </xdr:to>
    <xdr:cxnSp macro="">
      <xdr:nvCxnSpPr>
        <xdr:cNvPr id="627" name="直線コネクタ 626"/>
        <xdr:cNvCxnSpPr/>
      </xdr:nvCxnSpPr>
      <xdr:spPr>
        <a:xfrm>
          <a:off x="13703300" y="13432789"/>
          <a:ext cx="889000" cy="7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59689</xdr:rowOff>
    </xdr:from>
    <xdr:to>
      <xdr:col>71</xdr:col>
      <xdr:colOff>177800</xdr:colOff>
      <xdr:row>78</xdr:row>
      <xdr:rowOff>128279</xdr:rowOff>
    </xdr:to>
    <xdr:cxnSp macro="">
      <xdr:nvCxnSpPr>
        <xdr:cNvPr id="630" name="直線コネクタ 629"/>
        <xdr:cNvCxnSpPr/>
      </xdr:nvCxnSpPr>
      <xdr:spPr>
        <a:xfrm flipV="1">
          <a:off x="12814300" y="13432789"/>
          <a:ext cx="889000" cy="6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79339</xdr:rowOff>
    </xdr:from>
    <xdr:to>
      <xdr:col>76</xdr:col>
      <xdr:colOff>165100</xdr:colOff>
      <xdr:row>79</xdr:row>
      <xdr:rowOff>9489</xdr:rowOff>
    </xdr:to>
    <xdr:sp macro="" textlink="">
      <xdr:nvSpPr>
        <xdr:cNvPr id="644" name="楕円 643"/>
        <xdr:cNvSpPr/>
      </xdr:nvSpPr>
      <xdr:spPr>
        <a:xfrm>
          <a:off x="14541500" y="134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616</xdr:rowOff>
    </xdr:from>
    <xdr:ext cx="469744" cy="259045"/>
    <xdr:sp macro="" textlink="">
      <xdr:nvSpPr>
        <xdr:cNvPr id="645" name="テキスト ボックス 644"/>
        <xdr:cNvSpPr txBox="1"/>
      </xdr:nvSpPr>
      <xdr:spPr>
        <a:xfrm>
          <a:off x="14357428" y="135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xdr:rowOff>
    </xdr:from>
    <xdr:to>
      <xdr:col>72</xdr:col>
      <xdr:colOff>38100</xdr:colOff>
      <xdr:row>78</xdr:row>
      <xdr:rowOff>110489</xdr:rowOff>
    </xdr:to>
    <xdr:sp macro="" textlink="">
      <xdr:nvSpPr>
        <xdr:cNvPr id="646" name="楕円 645"/>
        <xdr:cNvSpPr/>
      </xdr:nvSpPr>
      <xdr:spPr>
        <a:xfrm>
          <a:off x="13652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127016</xdr:rowOff>
    </xdr:from>
    <xdr:ext cx="534377" cy="259045"/>
    <xdr:sp macro="" textlink="">
      <xdr:nvSpPr>
        <xdr:cNvPr id="647" name="テキスト ボックス 646"/>
        <xdr:cNvSpPr txBox="1"/>
      </xdr:nvSpPr>
      <xdr:spPr>
        <a:xfrm>
          <a:off x="13436111" y="131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77479</xdr:rowOff>
    </xdr:from>
    <xdr:to>
      <xdr:col>67</xdr:col>
      <xdr:colOff>101600</xdr:colOff>
      <xdr:row>79</xdr:row>
      <xdr:rowOff>7629</xdr:rowOff>
    </xdr:to>
    <xdr:sp macro="" textlink="">
      <xdr:nvSpPr>
        <xdr:cNvPr id="648" name="楕円 647"/>
        <xdr:cNvSpPr/>
      </xdr:nvSpPr>
      <xdr:spPr>
        <a:xfrm>
          <a:off x="12763500" y="134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170206</xdr:rowOff>
    </xdr:from>
    <xdr:ext cx="469744" cy="259045"/>
    <xdr:sp macro="" textlink="">
      <xdr:nvSpPr>
        <xdr:cNvPr id="649" name="テキスト ボックス 648"/>
        <xdr:cNvSpPr txBox="1"/>
      </xdr:nvSpPr>
      <xdr:spPr>
        <a:xfrm>
          <a:off x="12579428" y="1354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58556</xdr:rowOff>
    </xdr:from>
    <xdr:to>
      <xdr:col>85</xdr:col>
      <xdr:colOff>127000</xdr:colOff>
      <xdr:row>97</xdr:row>
      <xdr:rowOff>75797</xdr:rowOff>
    </xdr:to>
    <xdr:cxnSp macro="">
      <xdr:nvCxnSpPr>
        <xdr:cNvPr id="676" name="直線コネクタ 675"/>
        <xdr:cNvCxnSpPr/>
      </xdr:nvCxnSpPr>
      <xdr:spPr>
        <a:xfrm flipV="1">
          <a:off x="15481300" y="16689206"/>
          <a:ext cx="8382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75797</xdr:rowOff>
    </xdr:from>
    <xdr:to>
      <xdr:col>81</xdr:col>
      <xdr:colOff>50800</xdr:colOff>
      <xdr:row>97</xdr:row>
      <xdr:rowOff>85609</xdr:rowOff>
    </xdr:to>
    <xdr:cxnSp macro="">
      <xdr:nvCxnSpPr>
        <xdr:cNvPr id="679" name="直線コネクタ 678"/>
        <xdr:cNvCxnSpPr/>
      </xdr:nvCxnSpPr>
      <xdr:spPr>
        <a:xfrm flipV="1">
          <a:off x="14592300" y="16706447"/>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80941</xdr:rowOff>
    </xdr:from>
    <xdr:to>
      <xdr:col>76</xdr:col>
      <xdr:colOff>114300</xdr:colOff>
      <xdr:row>97</xdr:row>
      <xdr:rowOff>85609</xdr:rowOff>
    </xdr:to>
    <xdr:cxnSp macro="">
      <xdr:nvCxnSpPr>
        <xdr:cNvPr id="682" name="直線コネクタ 681"/>
        <xdr:cNvCxnSpPr/>
      </xdr:nvCxnSpPr>
      <xdr:spPr>
        <a:xfrm>
          <a:off x="13703300" y="1671159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80941</xdr:rowOff>
    </xdr:from>
    <xdr:to>
      <xdr:col>71</xdr:col>
      <xdr:colOff>177800</xdr:colOff>
      <xdr:row>97</xdr:row>
      <xdr:rowOff>92970</xdr:rowOff>
    </xdr:to>
    <xdr:cxnSp macro="">
      <xdr:nvCxnSpPr>
        <xdr:cNvPr id="685" name="直線コネクタ 684"/>
        <xdr:cNvCxnSpPr/>
      </xdr:nvCxnSpPr>
      <xdr:spPr>
        <a:xfrm flipV="1">
          <a:off x="12814300" y="16711591"/>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7756</xdr:rowOff>
    </xdr:from>
    <xdr:to>
      <xdr:col>85</xdr:col>
      <xdr:colOff>177800</xdr:colOff>
      <xdr:row>97</xdr:row>
      <xdr:rowOff>109356</xdr:rowOff>
    </xdr:to>
    <xdr:sp macro="" textlink="">
      <xdr:nvSpPr>
        <xdr:cNvPr id="695" name="楕円 694"/>
        <xdr:cNvSpPr/>
      </xdr:nvSpPr>
      <xdr:spPr>
        <a:xfrm>
          <a:off x="16268700" y="166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157633</xdr:rowOff>
    </xdr:from>
    <xdr:ext cx="534377" cy="259045"/>
    <xdr:sp macro="" textlink="">
      <xdr:nvSpPr>
        <xdr:cNvPr id="696" name="公債費該当値テキスト"/>
        <xdr:cNvSpPr txBox="1"/>
      </xdr:nvSpPr>
      <xdr:spPr>
        <a:xfrm>
          <a:off x="16370300" y="166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24997</xdr:rowOff>
    </xdr:from>
    <xdr:to>
      <xdr:col>81</xdr:col>
      <xdr:colOff>101600</xdr:colOff>
      <xdr:row>97</xdr:row>
      <xdr:rowOff>126597</xdr:rowOff>
    </xdr:to>
    <xdr:sp macro="" textlink="">
      <xdr:nvSpPr>
        <xdr:cNvPr id="697" name="楕円 696"/>
        <xdr:cNvSpPr/>
      </xdr:nvSpPr>
      <xdr:spPr>
        <a:xfrm>
          <a:off x="15430500" y="166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117724</xdr:rowOff>
    </xdr:from>
    <xdr:ext cx="534377" cy="259045"/>
    <xdr:sp macro="" textlink="">
      <xdr:nvSpPr>
        <xdr:cNvPr id="698" name="テキスト ボックス 697"/>
        <xdr:cNvSpPr txBox="1"/>
      </xdr:nvSpPr>
      <xdr:spPr>
        <a:xfrm>
          <a:off x="15214111" y="167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34809</xdr:rowOff>
    </xdr:from>
    <xdr:to>
      <xdr:col>76</xdr:col>
      <xdr:colOff>165100</xdr:colOff>
      <xdr:row>97</xdr:row>
      <xdr:rowOff>136409</xdr:rowOff>
    </xdr:to>
    <xdr:sp macro="" textlink="">
      <xdr:nvSpPr>
        <xdr:cNvPr id="699" name="楕円 698"/>
        <xdr:cNvSpPr/>
      </xdr:nvSpPr>
      <xdr:spPr>
        <a:xfrm>
          <a:off x="14541500" y="16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127536</xdr:rowOff>
    </xdr:from>
    <xdr:ext cx="534377" cy="259045"/>
    <xdr:sp macro="" textlink="">
      <xdr:nvSpPr>
        <xdr:cNvPr id="700" name="テキスト ボックス 699"/>
        <xdr:cNvSpPr txBox="1"/>
      </xdr:nvSpPr>
      <xdr:spPr>
        <a:xfrm>
          <a:off x="14325111" y="167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30141</xdr:rowOff>
    </xdr:from>
    <xdr:to>
      <xdr:col>72</xdr:col>
      <xdr:colOff>38100</xdr:colOff>
      <xdr:row>97</xdr:row>
      <xdr:rowOff>131741</xdr:rowOff>
    </xdr:to>
    <xdr:sp macro="" textlink="">
      <xdr:nvSpPr>
        <xdr:cNvPr id="701" name="楕円 700"/>
        <xdr:cNvSpPr/>
      </xdr:nvSpPr>
      <xdr:spPr>
        <a:xfrm>
          <a:off x="13652500" y="166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122868</xdr:rowOff>
    </xdr:from>
    <xdr:ext cx="534377" cy="259045"/>
    <xdr:sp macro="" textlink="">
      <xdr:nvSpPr>
        <xdr:cNvPr id="702" name="テキスト ボックス 701"/>
        <xdr:cNvSpPr txBox="1"/>
      </xdr:nvSpPr>
      <xdr:spPr>
        <a:xfrm>
          <a:off x="13436111" y="1675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42170</xdr:rowOff>
    </xdr:from>
    <xdr:to>
      <xdr:col>67</xdr:col>
      <xdr:colOff>101600</xdr:colOff>
      <xdr:row>97</xdr:row>
      <xdr:rowOff>143770</xdr:rowOff>
    </xdr:to>
    <xdr:sp macro="" textlink="">
      <xdr:nvSpPr>
        <xdr:cNvPr id="703" name="楕円 702"/>
        <xdr:cNvSpPr/>
      </xdr:nvSpPr>
      <xdr:spPr>
        <a:xfrm>
          <a:off x="12763500" y="16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134897</xdr:rowOff>
    </xdr:from>
    <xdr:ext cx="534377" cy="259045"/>
    <xdr:sp macro="" textlink="">
      <xdr:nvSpPr>
        <xdr:cNvPr id="704" name="テキスト ボックス 703"/>
        <xdr:cNvSpPr txBox="1"/>
      </xdr:nvSpPr>
      <xdr:spPr>
        <a:xfrm>
          <a:off x="12547111" y="167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衛生費が住民一人当たり</a:t>
          </a:r>
          <a:r>
            <a:rPr kumimoji="1" lang="en-US" altLang="ja-JP" sz="1300">
              <a:latin typeface="ＭＳ Ｐゴシック" panose="020B0600070205080204" pitchFamily="50" charset="-128"/>
              <a:ea typeface="ＭＳ Ｐゴシック" panose="020B0600070205080204" pitchFamily="50" charset="-128"/>
            </a:rPr>
            <a:t>73,920</a:t>
          </a:r>
          <a:r>
            <a:rPr kumimoji="1" lang="ja-JP" altLang="en-US" sz="1300">
              <a:latin typeface="ＭＳ Ｐゴシック" panose="020B0600070205080204" pitchFamily="50" charset="-128"/>
              <a:ea typeface="ＭＳ Ｐゴシック" panose="020B0600070205080204" pitchFamily="50" charset="-128"/>
            </a:rPr>
            <a:t>円と例年に比べて減少している。これは、関ケ原診療所の経営を改善するため、令和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新たに看護小規模多機能型居宅介護事業所を開設したことにより、関ケ原診療所への財政負担が減少したためである。しかし依然として、多額の赤字補填が必要な状況にあり、大きな負担となっている。健全な財政維持のために、より一層の経営改善に努めていく必要がある。商工費が住民一人当たり</a:t>
          </a:r>
          <a:r>
            <a:rPr kumimoji="1" lang="en-US" altLang="ja-JP" sz="1300">
              <a:latin typeface="ＭＳ Ｐゴシック" panose="020B0600070205080204" pitchFamily="50" charset="-128"/>
              <a:ea typeface="ＭＳ Ｐゴシック" panose="020B0600070205080204" pitchFamily="50" charset="-128"/>
            </a:rPr>
            <a:t>34,546</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のは、現在、関ケ原古戦場の観光資源としての活用手法や、史跡の保存や整備についての取り組みの方向性をまとめた「関ケ原古戦場グランドデザイン（中期整備計画）」に基づき順次事業を進め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普通交付税の増や歳出の精査により、取崩しを回避し、基金への積立てを行ったため、前年度比で増加している。今後の公共施設の老朽化への対応や人口減少等に伴う税収減に備える必要があることから、引き続き経常経費の抑制に努めるとともに、積極的な基金の積立てを行い、健全財政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一般会計及び連結対象の各特別会計等においては、いずれも黒字決算で推移している。平成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病院事業から規模を縮小した診療所事業（国民健康保険事業特別会計（直診勘定））や上下水道事業などの公営企業の経営健全化の推進に努め、今後の事業を見据えた計画的な財政運営を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4645157</v>
      </c>
      <c r="BO4" s="375"/>
      <c r="BP4" s="375"/>
      <c r="BQ4" s="375"/>
      <c r="BR4" s="375"/>
      <c r="BS4" s="375"/>
      <c r="BT4" s="375"/>
      <c r="BU4" s="376"/>
      <c r="BV4" s="374">
        <v>5045422</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12.4</v>
      </c>
      <c r="CU4" s="381"/>
      <c r="CV4" s="381"/>
      <c r="CW4" s="381"/>
      <c r="CX4" s="381"/>
      <c r="CY4" s="381"/>
      <c r="CZ4" s="381"/>
      <c r="DA4" s="382"/>
      <c r="DB4" s="380">
        <v>8.5</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4258046</v>
      </c>
      <c r="BO5" s="412"/>
      <c r="BP5" s="412"/>
      <c r="BQ5" s="412"/>
      <c r="BR5" s="412"/>
      <c r="BS5" s="412"/>
      <c r="BT5" s="412"/>
      <c r="BU5" s="413"/>
      <c r="BV5" s="411">
        <v>4780884</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79.900000000000006</v>
      </c>
      <c r="CU5" s="409"/>
      <c r="CV5" s="409"/>
      <c r="CW5" s="409"/>
      <c r="CX5" s="409"/>
      <c r="CY5" s="409"/>
      <c r="CZ5" s="409"/>
      <c r="DA5" s="410"/>
      <c r="DB5" s="408">
        <v>90.5</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387111</v>
      </c>
      <c r="BO6" s="412"/>
      <c r="BP6" s="412"/>
      <c r="BQ6" s="412"/>
      <c r="BR6" s="412"/>
      <c r="BS6" s="412"/>
      <c r="BT6" s="412"/>
      <c r="BU6" s="413"/>
      <c r="BV6" s="411">
        <v>264538</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84.7</v>
      </c>
      <c r="CU6" s="449"/>
      <c r="CV6" s="449"/>
      <c r="CW6" s="449"/>
      <c r="CX6" s="449"/>
      <c r="CY6" s="449"/>
      <c r="CZ6" s="449"/>
      <c r="DA6" s="450"/>
      <c r="DB6" s="448">
        <v>94.8</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102</v>
      </c>
      <c r="AV7" s="444"/>
      <c r="AW7" s="444"/>
      <c r="AX7" s="444"/>
      <c r="AY7" s="445" t="s">
        <v>106</v>
      </c>
      <c r="AZ7" s="446"/>
      <c r="BA7" s="446"/>
      <c r="BB7" s="446"/>
      <c r="BC7" s="446"/>
      <c r="BD7" s="446"/>
      <c r="BE7" s="446"/>
      <c r="BF7" s="446"/>
      <c r="BG7" s="446"/>
      <c r="BH7" s="446"/>
      <c r="BI7" s="446"/>
      <c r="BJ7" s="446"/>
      <c r="BK7" s="446"/>
      <c r="BL7" s="446"/>
      <c r="BM7" s="447"/>
      <c r="BN7" s="411">
        <v>5787</v>
      </c>
      <c r="BO7" s="412"/>
      <c r="BP7" s="412"/>
      <c r="BQ7" s="412"/>
      <c r="BR7" s="412"/>
      <c r="BS7" s="412"/>
      <c r="BT7" s="412"/>
      <c r="BU7" s="413"/>
      <c r="BV7" s="411">
        <v>19739</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3063558</v>
      </c>
      <c r="CU7" s="412"/>
      <c r="CV7" s="412"/>
      <c r="CW7" s="412"/>
      <c r="CX7" s="412"/>
      <c r="CY7" s="412"/>
      <c r="CZ7" s="412"/>
      <c r="DA7" s="413"/>
      <c r="DB7" s="411">
        <v>2888783</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381324</v>
      </c>
      <c r="BO8" s="412"/>
      <c r="BP8" s="412"/>
      <c r="BQ8" s="412"/>
      <c r="BR8" s="412"/>
      <c r="BS8" s="412"/>
      <c r="BT8" s="412"/>
      <c r="BU8" s="413"/>
      <c r="BV8" s="411">
        <v>244799</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0.5</v>
      </c>
      <c r="CU8" s="452"/>
      <c r="CV8" s="452"/>
      <c r="CW8" s="452"/>
      <c r="CX8" s="452"/>
      <c r="CY8" s="452"/>
      <c r="CZ8" s="452"/>
      <c r="DA8" s="453"/>
      <c r="DB8" s="451">
        <v>0.52</v>
      </c>
      <c r="DC8" s="452"/>
      <c r="DD8" s="452"/>
      <c r="DE8" s="452"/>
      <c r="DF8" s="452"/>
      <c r="DG8" s="452"/>
      <c r="DH8" s="452"/>
      <c r="DI8" s="453"/>
    </row>
    <row r="9" spans="1:119" ht="18.75" customHeight="1" thickBot="1" x14ac:dyDescent="0.25">
      <c r="A9" s="178"/>
      <c r="B9" s="405" t="s">
        <v>112</v>
      </c>
      <c r="C9" s="406"/>
      <c r="D9" s="406"/>
      <c r="E9" s="406"/>
      <c r="F9" s="406"/>
      <c r="G9" s="406"/>
      <c r="H9" s="406"/>
      <c r="I9" s="406"/>
      <c r="J9" s="406"/>
      <c r="K9" s="454"/>
      <c r="L9" s="455" t="s">
        <v>113</v>
      </c>
      <c r="M9" s="456"/>
      <c r="N9" s="456"/>
      <c r="O9" s="456"/>
      <c r="P9" s="456"/>
      <c r="Q9" s="457"/>
      <c r="R9" s="458">
        <v>6610</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136525</v>
      </c>
      <c r="BO9" s="412"/>
      <c r="BP9" s="412"/>
      <c r="BQ9" s="412"/>
      <c r="BR9" s="412"/>
      <c r="BS9" s="412"/>
      <c r="BT9" s="412"/>
      <c r="BU9" s="413"/>
      <c r="BV9" s="411">
        <v>25076</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9.5</v>
      </c>
      <c r="CU9" s="409"/>
      <c r="CV9" s="409"/>
      <c r="CW9" s="409"/>
      <c r="CX9" s="409"/>
      <c r="CY9" s="409"/>
      <c r="CZ9" s="409"/>
      <c r="DA9" s="410"/>
      <c r="DB9" s="408">
        <v>9.6999999999999993</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119</v>
      </c>
      <c r="M10" s="441"/>
      <c r="N10" s="441"/>
      <c r="O10" s="441"/>
      <c r="P10" s="441"/>
      <c r="Q10" s="442"/>
      <c r="R10" s="462">
        <v>7419</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110063</v>
      </c>
      <c r="BO10" s="412"/>
      <c r="BP10" s="412"/>
      <c r="BQ10" s="412"/>
      <c r="BR10" s="412"/>
      <c r="BS10" s="412"/>
      <c r="BT10" s="412"/>
      <c r="BU10" s="413"/>
      <c r="BV10" s="411">
        <v>10119</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121</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129</v>
      </c>
      <c r="DC11" s="452"/>
      <c r="DD11" s="452"/>
      <c r="DE11" s="452"/>
      <c r="DF11" s="452"/>
      <c r="DG11" s="452"/>
      <c r="DH11" s="452"/>
      <c r="DI11" s="453"/>
    </row>
    <row r="12" spans="1:119" ht="18.75" customHeight="1" x14ac:dyDescent="0.2">
      <c r="A12" s="178"/>
      <c r="B12" s="471" t="s">
        <v>130</v>
      </c>
      <c r="C12" s="472"/>
      <c r="D12" s="472"/>
      <c r="E12" s="472"/>
      <c r="F12" s="472"/>
      <c r="G12" s="472"/>
      <c r="H12" s="472"/>
      <c r="I12" s="472"/>
      <c r="J12" s="472"/>
      <c r="K12" s="473"/>
      <c r="L12" s="480" t="s">
        <v>131</v>
      </c>
      <c r="M12" s="481"/>
      <c r="N12" s="481"/>
      <c r="O12" s="481"/>
      <c r="P12" s="481"/>
      <c r="Q12" s="482"/>
      <c r="R12" s="483">
        <v>6645</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102</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138</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139</v>
      </c>
      <c r="N13" s="503"/>
      <c r="O13" s="503"/>
      <c r="P13" s="503"/>
      <c r="Q13" s="504"/>
      <c r="R13" s="495">
        <v>6492</v>
      </c>
      <c r="S13" s="496"/>
      <c r="T13" s="496"/>
      <c r="U13" s="496"/>
      <c r="V13" s="497"/>
      <c r="W13" s="427" t="s">
        <v>140</v>
      </c>
      <c r="X13" s="428"/>
      <c r="Y13" s="428"/>
      <c r="Z13" s="428"/>
      <c r="AA13" s="428"/>
      <c r="AB13" s="418"/>
      <c r="AC13" s="462">
        <v>137</v>
      </c>
      <c r="AD13" s="463"/>
      <c r="AE13" s="463"/>
      <c r="AF13" s="463"/>
      <c r="AG13" s="505"/>
      <c r="AH13" s="462">
        <v>171</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246588</v>
      </c>
      <c r="BO13" s="412"/>
      <c r="BP13" s="412"/>
      <c r="BQ13" s="412"/>
      <c r="BR13" s="412"/>
      <c r="BS13" s="412"/>
      <c r="BT13" s="412"/>
      <c r="BU13" s="413"/>
      <c r="BV13" s="411">
        <v>35195</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10.5</v>
      </c>
      <c r="CU13" s="409"/>
      <c r="CV13" s="409"/>
      <c r="CW13" s="409"/>
      <c r="CX13" s="409"/>
      <c r="CY13" s="409"/>
      <c r="CZ13" s="409"/>
      <c r="DA13" s="410"/>
      <c r="DB13" s="408">
        <v>11</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145</v>
      </c>
      <c r="M14" s="493"/>
      <c r="N14" s="493"/>
      <c r="O14" s="493"/>
      <c r="P14" s="493"/>
      <c r="Q14" s="494"/>
      <c r="R14" s="495">
        <v>6841</v>
      </c>
      <c r="S14" s="496"/>
      <c r="T14" s="496"/>
      <c r="U14" s="496"/>
      <c r="V14" s="497"/>
      <c r="W14" s="401"/>
      <c r="X14" s="402"/>
      <c r="Y14" s="402"/>
      <c r="Z14" s="402"/>
      <c r="AA14" s="402"/>
      <c r="AB14" s="391"/>
      <c r="AC14" s="498">
        <v>4.2</v>
      </c>
      <c r="AD14" s="499"/>
      <c r="AE14" s="499"/>
      <c r="AF14" s="499"/>
      <c r="AG14" s="500"/>
      <c r="AH14" s="498">
        <v>4.8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31.5</v>
      </c>
      <c r="CU14" s="510"/>
      <c r="CV14" s="510"/>
      <c r="CW14" s="510"/>
      <c r="CX14" s="510"/>
      <c r="CY14" s="510"/>
      <c r="CZ14" s="510"/>
      <c r="DA14" s="511"/>
      <c r="DB14" s="509">
        <v>51.7</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139</v>
      </c>
      <c r="N15" s="503"/>
      <c r="O15" s="503"/>
      <c r="P15" s="503"/>
      <c r="Q15" s="504"/>
      <c r="R15" s="495">
        <v>6677</v>
      </c>
      <c r="S15" s="496"/>
      <c r="T15" s="496"/>
      <c r="U15" s="496"/>
      <c r="V15" s="497"/>
      <c r="W15" s="427" t="s">
        <v>147</v>
      </c>
      <c r="X15" s="428"/>
      <c r="Y15" s="428"/>
      <c r="Z15" s="428"/>
      <c r="AA15" s="428"/>
      <c r="AB15" s="418"/>
      <c r="AC15" s="462">
        <v>1257</v>
      </c>
      <c r="AD15" s="463"/>
      <c r="AE15" s="463"/>
      <c r="AF15" s="463"/>
      <c r="AG15" s="505"/>
      <c r="AH15" s="462">
        <v>1485</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1151401</v>
      </c>
      <c r="BO15" s="375"/>
      <c r="BP15" s="375"/>
      <c r="BQ15" s="375"/>
      <c r="BR15" s="375"/>
      <c r="BS15" s="375"/>
      <c r="BT15" s="375"/>
      <c r="BU15" s="376"/>
      <c r="BV15" s="374">
        <v>1219955</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38.799999999999997</v>
      </c>
      <c r="AD16" s="499"/>
      <c r="AE16" s="499"/>
      <c r="AF16" s="499"/>
      <c r="AG16" s="500"/>
      <c r="AH16" s="498">
        <v>41.8</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2569961</v>
      </c>
      <c r="BO16" s="412"/>
      <c r="BP16" s="412"/>
      <c r="BQ16" s="412"/>
      <c r="BR16" s="412"/>
      <c r="BS16" s="412"/>
      <c r="BT16" s="412"/>
      <c r="BU16" s="413"/>
      <c r="BV16" s="411">
        <v>2416355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1849</v>
      </c>
      <c r="AD17" s="463"/>
      <c r="AE17" s="463"/>
      <c r="AF17" s="463"/>
      <c r="AG17" s="505"/>
      <c r="AH17" s="462">
        <v>1900</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1472769</v>
      </c>
      <c r="BO17" s="412"/>
      <c r="BP17" s="412"/>
      <c r="BQ17" s="412"/>
      <c r="BR17" s="412"/>
      <c r="BS17" s="412"/>
      <c r="BT17" s="412"/>
      <c r="BU17" s="413"/>
      <c r="BV17" s="411">
        <v>1561763</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157</v>
      </c>
      <c r="C18" s="454"/>
      <c r="D18" s="454"/>
      <c r="E18" s="534"/>
      <c r="F18" s="534"/>
      <c r="G18" s="534"/>
      <c r="H18" s="534"/>
      <c r="I18" s="534"/>
      <c r="J18" s="534"/>
      <c r="K18" s="534"/>
      <c r="L18" s="535">
        <v>49.28</v>
      </c>
      <c r="M18" s="535"/>
      <c r="N18" s="535"/>
      <c r="O18" s="535"/>
      <c r="P18" s="535"/>
      <c r="Q18" s="535"/>
      <c r="R18" s="536"/>
      <c r="S18" s="536"/>
      <c r="T18" s="536"/>
      <c r="U18" s="536"/>
      <c r="V18" s="537"/>
      <c r="W18" s="429"/>
      <c r="X18" s="430"/>
      <c r="Y18" s="430"/>
      <c r="Z18" s="430"/>
      <c r="AA18" s="430"/>
      <c r="AB18" s="421"/>
      <c r="AC18" s="538">
        <v>57</v>
      </c>
      <c r="AD18" s="539"/>
      <c r="AE18" s="539"/>
      <c r="AF18" s="539"/>
      <c r="AG18" s="540"/>
      <c r="AH18" s="538">
        <v>53.4</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2526534</v>
      </c>
      <c r="BO18" s="412"/>
      <c r="BP18" s="412"/>
      <c r="BQ18" s="412"/>
      <c r="BR18" s="412"/>
      <c r="BS18" s="412"/>
      <c r="BT18" s="412"/>
      <c r="BU18" s="413"/>
      <c r="BV18" s="411">
        <v>2577698</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159</v>
      </c>
      <c r="C19" s="454"/>
      <c r="D19" s="454"/>
      <c r="E19" s="534"/>
      <c r="F19" s="534"/>
      <c r="G19" s="534"/>
      <c r="H19" s="534"/>
      <c r="I19" s="534"/>
      <c r="J19" s="534"/>
      <c r="K19" s="534"/>
      <c r="L19" s="542">
        <v>134</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3847530</v>
      </c>
      <c r="BO19" s="412"/>
      <c r="BP19" s="412"/>
      <c r="BQ19" s="412"/>
      <c r="BR19" s="412"/>
      <c r="BS19" s="412"/>
      <c r="BT19" s="412"/>
      <c r="BU19" s="413"/>
      <c r="BV19" s="411">
        <v>3621190</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161</v>
      </c>
      <c r="C20" s="454"/>
      <c r="D20" s="454"/>
      <c r="E20" s="534"/>
      <c r="F20" s="534"/>
      <c r="G20" s="534"/>
      <c r="H20" s="534"/>
      <c r="I20" s="534"/>
      <c r="J20" s="534"/>
      <c r="K20" s="534"/>
      <c r="L20" s="542">
        <v>2507</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603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3663609</v>
      </c>
      <c r="BO22" s="375"/>
      <c r="BP22" s="375"/>
      <c r="BQ22" s="375"/>
      <c r="BR22" s="375"/>
      <c r="BS22" s="375"/>
      <c r="BT22" s="375"/>
      <c r="BU22" s="376"/>
      <c r="BV22" s="374">
        <v>3770607</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3239681</v>
      </c>
      <c r="BO23" s="412"/>
      <c r="BP23" s="412"/>
      <c r="BQ23" s="412"/>
      <c r="BR23" s="412"/>
      <c r="BS23" s="412"/>
      <c r="BT23" s="412"/>
      <c r="BU23" s="413"/>
      <c r="BV23" s="411">
        <v>3269688</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170</v>
      </c>
      <c r="F24" s="441"/>
      <c r="G24" s="441"/>
      <c r="H24" s="441"/>
      <c r="I24" s="441"/>
      <c r="J24" s="441"/>
      <c r="K24" s="442"/>
      <c r="L24" s="462">
        <v>1</v>
      </c>
      <c r="M24" s="463"/>
      <c r="N24" s="463"/>
      <c r="O24" s="463"/>
      <c r="P24" s="505"/>
      <c r="Q24" s="462">
        <v>5500</v>
      </c>
      <c r="R24" s="463"/>
      <c r="S24" s="463"/>
      <c r="T24" s="463"/>
      <c r="U24" s="463"/>
      <c r="V24" s="505"/>
      <c r="W24" s="557"/>
      <c r="X24" s="558"/>
      <c r="Y24" s="559"/>
      <c r="Z24" s="461" t="s">
        <v>171</v>
      </c>
      <c r="AA24" s="441"/>
      <c r="AB24" s="441"/>
      <c r="AC24" s="441"/>
      <c r="AD24" s="441"/>
      <c r="AE24" s="441"/>
      <c r="AF24" s="441"/>
      <c r="AG24" s="442"/>
      <c r="AH24" s="462">
        <v>77</v>
      </c>
      <c r="AI24" s="463"/>
      <c r="AJ24" s="463"/>
      <c r="AK24" s="463"/>
      <c r="AL24" s="505"/>
      <c r="AM24" s="462">
        <v>230461</v>
      </c>
      <c r="AN24" s="463"/>
      <c r="AO24" s="463"/>
      <c r="AP24" s="463"/>
      <c r="AQ24" s="463"/>
      <c r="AR24" s="505"/>
      <c r="AS24" s="462">
        <v>2993</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1300874</v>
      </c>
      <c r="BO24" s="412"/>
      <c r="BP24" s="412"/>
      <c r="BQ24" s="412"/>
      <c r="BR24" s="412"/>
      <c r="BS24" s="412"/>
      <c r="BT24" s="412"/>
      <c r="BU24" s="413"/>
      <c r="BV24" s="411">
        <v>1378843</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173</v>
      </c>
      <c r="F25" s="441"/>
      <c r="G25" s="441"/>
      <c r="H25" s="441"/>
      <c r="I25" s="441"/>
      <c r="J25" s="441"/>
      <c r="K25" s="442"/>
      <c r="L25" s="462">
        <v>1</v>
      </c>
      <c r="M25" s="463"/>
      <c r="N25" s="463"/>
      <c r="O25" s="463"/>
      <c r="P25" s="505"/>
      <c r="Q25" s="462">
        <v>5000</v>
      </c>
      <c r="R25" s="463"/>
      <c r="S25" s="463"/>
      <c r="T25" s="463"/>
      <c r="U25" s="463"/>
      <c r="V25" s="505"/>
      <c r="W25" s="557"/>
      <c r="X25" s="558"/>
      <c r="Y25" s="559"/>
      <c r="Z25" s="461" t="s">
        <v>174</v>
      </c>
      <c r="AA25" s="441"/>
      <c r="AB25" s="441"/>
      <c r="AC25" s="441"/>
      <c r="AD25" s="441"/>
      <c r="AE25" s="441"/>
      <c r="AF25" s="441"/>
      <c r="AG25" s="442"/>
      <c r="AH25" s="462" t="s">
        <v>138</v>
      </c>
      <c r="AI25" s="463"/>
      <c r="AJ25" s="463"/>
      <c r="AK25" s="463"/>
      <c r="AL25" s="505"/>
      <c r="AM25" s="462" t="s">
        <v>138</v>
      </c>
      <c r="AN25" s="463"/>
      <c r="AO25" s="463"/>
      <c r="AP25" s="463"/>
      <c r="AQ25" s="463"/>
      <c r="AR25" s="505"/>
      <c r="AS25" s="462" t="s">
        <v>138</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30455</v>
      </c>
      <c r="BO25" s="375"/>
      <c r="BP25" s="375"/>
      <c r="BQ25" s="375"/>
      <c r="BR25" s="375"/>
      <c r="BS25" s="375"/>
      <c r="BT25" s="375"/>
      <c r="BU25" s="376"/>
      <c r="BV25" s="374">
        <v>30749</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176</v>
      </c>
      <c r="F26" s="441"/>
      <c r="G26" s="441"/>
      <c r="H26" s="441"/>
      <c r="I26" s="441"/>
      <c r="J26" s="441"/>
      <c r="K26" s="442"/>
      <c r="L26" s="462">
        <v>1</v>
      </c>
      <c r="M26" s="463"/>
      <c r="N26" s="463"/>
      <c r="O26" s="463"/>
      <c r="P26" s="505"/>
      <c r="Q26" s="462">
        <v>4400</v>
      </c>
      <c r="R26" s="463"/>
      <c r="S26" s="463"/>
      <c r="T26" s="463"/>
      <c r="U26" s="463"/>
      <c r="V26" s="505"/>
      <c r="W26" s="557"/>
      <c r="X26" s="558"/>
      <c r="Y26" s="559"/>
      <c r="Z26" s="461" t="s">
        <v>177</v>
      </c>
      <c r="AA26" s="563"/>
      <c r="AB26" s="563"/>
      <c r="AC26" s="563"/>
      <c r="AD26" s="563"/>
      <c r="AE26" s="563"/>
      <c r="AF26" s="563"/>
      <c r="AG26" s="564"/>
      <c r="AH26" s="462">
        <v>1</v>
      </c>
      <c r="AI26" s="463"/>
      <c r="AJ26" s="463"/>
      <c r="AK26" s="463"/>
      <c r="AL26" s="505"/>
      <c r="AM26" s="462" t="s">
        <v>178</v>
      </c>
      <c r="AN26" s="463"/>
      <c r="AO26" s="463"/>
      <c r="AP26" s="463"/>
      <c r="AQ26" s="463"/>
      <c r="AR26" s="505"/>
      <c r="AS26" s="462" t="s">
        <v>179</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t="s">
        <v>138</v>
      </c>
      <c r="BO26" s="412"/>
      <c r="BP26" s="412"/>
      <c r="BQ26" s="412"/>
      <c r="BR26" s="412"/>
      <c r="BS26" s="412"/>
      <c r="BT26" s="412"/>
      <c r="BU26" s="413"/>
      <c r="BV26" s="411" t="s">
        <v>138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181</v>
      </c>
      <c r="F27" s="441"/>
      <c r="G27" s="441"/>
      <c r="H27" s="441"/>
      <c r="I27" s="441"/>
      <c r="J27" s="441"/>
      <c r="K27" s="442"/>
      <c r="L27" s="462">
        <v>1</v>
      </c>
      <c r="M27" s="463"/>
      <c r="N27" s="463"/>
      <c r="O27" s="463"/>
      <c r="P27" s="505"/>
      <c r="Q27" s="462">
        <v>2050</v>
      </c>
      <c r="R27" s="463"/>
      <c r="S27" s="463"/>
      <c r="T27" s="463"/>
      <c r="U27" s="463"/>
      <c r="V27" s="505"/>
      <c r="W27" s="557"/>
      <c r="X27" s="558"/>
      <c r="Y27" s="559"/>
      <c r="Z27" s="461" t="s">
        <v>182</v>
      </c>
      <c r="AA27" s="441"/>
      <c r="AB27" s="441"/>
      <c r="AC27" s="441"/>
      <c r="AD27" s="441"/>
      <c r="AE27" s="441"/>
      <c r="AF27" s="441"/>
      <c r="AG27" s="442"/>
      <c r="AH27" s="462" t="s">
        <v>138</v>
      </c>
      <c r="AI27" s="463"/>
      <c r="AJ27" s="463"/>
      <c r="AK27" s="463"/>
      <c r="AL27" s="505"/>
      <c r="AM27" s="462" t="s">
        <v>138</v>
      </c>
      <c r="AN27" s="463"/>
      <c r="AO27" s="463"/>
      <c r="AP27" s="463"/>
      <c r="AQ27" s="463"/>
      <c r="AR27" s="505"/>
      <c r="AS27" s="462" t="s">
        <v>138</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t="s">
        <v>138</v>
      </c>
      <c r="BO27" s="531"/>
      <c r="BP27" s="531"/>
      <c r="BQ27" s="531"/>
      <c r="BR27" s="531"/>
      <c r="BS27" s="531"/>
      <c r="BT27" s="531"/>
      <c r="BU27" s="532"/>
      <c r="BV27" s="530" t="s">
        <v>138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184</v>
      </c>
      <c r="F28" s="441"/>
      <c r="G28" s="441"/>
      <c r="H28" s="441"/>
      <c r="I28" s="441"/>
      <c r="J28" s="441"/>
      <c r="K28" s="442"/>
      <c r="L28" s="462">
        <v>1</v>
      </c>
      <c r="M28" s="463"/>
      <c r="N28" s="463"/>
      <c r="O28" s="463"/>
      <c r="P28" s="505"/>
      <c r="Q28" s="462">
        <v>1680</v>
      </c>
      <c r="R28" s="463"/>
      <c r="S28" s="463"/>
      <c r="T28" s="463"/>
      <c r="U28" s="463"/>
      <c r="V28" s="505"/>
      <c r="W28" s="557"/>
      <c r="X28" s="558"/>
      <c r="Y28" s="559"/>
      <c r="Z28" s="461" t="s">
        <v>185</v>
      </c>
      <c r="AA28" s="441"/>
      <c r="AB28" s="441"/>
      <c r="AC28" s="441"/>
      <c r="AD28" s="441"/>
      <c r="AE28" s="441"/>
      <c r="AF28" s="441"/>
      <c r="AG28" s="442"/>
      <c r="AH28" s="462" t="s">
        <v>138</v>
      </c>
      <c r="AI28" s="463"/>
      <c r="AJ28" s="463"/>
      <c r="AK28" s="463"/>
      <c r="AL28" s="505"/>
      <c r="AM28" s="462" t="s">
        <v>138</v>
      </c>
      <c r="AN28" s="463"/>
      <c r="AO28" s="463"/>
      <c r="AP28" s="463"/>
      <c r="AQ28" s="463"/>
      <c r="AR28" s="505"/>
      <c r="AS28" s="462" t="s">
        <v>138</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418024</v>
      </c>
      <c r="BO28" s="375"/>
      <c r="BP28" s="375"/>
      <c r="BQ28" s="375"/>
      <c r="BR28" s="375"/>
      <c r="BS28" s="375"/>
      <c r="BT28" s="375"/>
      <c r="BU28" s="376"/>
      <c r="BV28" s="374">
        <v>307961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187</v>
      </c>
      <c r="F29" s="441"/>
      <c r="G29" s="441"/>
      <c r="H29" s="441"/>
      <c r="I29" s="441"/>
      <c r="J29" s="441"/>
      <c r="K29" s="442"/>
      <c r="L29" s="462">
        <v>6</v>
      </c>
      <c r="M29" s="463"/>
      <c r="N29" s="463"/>
      <c r="O29" s="463"/>
      <c r="P29" s="505"/>
      <c r="Q29" s="462">
        <v>1600</v>
      </c>
      <c r="R29" s="463"/>
      <c r="S29" s="463"/>
      <c r="T29" s="463"/>
      <c r="U29" s="463"/>
      <c r="V29" s="505"/>
      <c r="W29" s="560"/>
      <c r="X29" s="561"/>
      <c r="Y29" s="562"/>
      <c r="Z29" s="461" t="s">
        <v>188</v>
      </c>
      <c r="AA29" s="441"/>
      <c r="AB29" s="441"/>
      <c r="AC29" s="441"/>
      <c r="AD29" s="441"/>
      <c r="AE29" s="441"/>
      <c r="AF29" s="441"/>
      <c r="AG29" s="442"/>
      <c r="AH29" s="462">
        <v>77</v>
      </c>
      <c r="AI29" s="463"/>
      <c r="AJ29" s="463"/>
      <c r="AK29" s="463"/>
      <c r="AL29" s="505"/>
      <c r="AM29" s="462">
        <v>230461</v>
      </c>
      <c r="AN29" s="463"/>
      <c r="AO29" s="463"/>
      <c r="AP29" s="463"/>
      <c r="AQ29" s="463"/>
      <c r="AR29" s="505"/>
      <c r="AS29" s="462">
        <v>2993</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398495</v>
      </c>
      <c r="BO29" s="412"/>
      <c r="BP29" s="412"/>
      <c r="BQ29" s="412"/>
      <c r="BR29" s="412"/>
      <c r="BS29" s="412"/>
      <c r="BT29" s="412"/>
      <c r="BU29" s="413"/>
      <c r="BV29" s="411">
        <v>248449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91.7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593643</v>
      </c>
      <c r="BO30" s="531"/>
      <c r="BP30" s="531"/>
      <c r="BQ30" s="531"/>
      <c r="BR30" s="531"/>
      <c r="BS30" s="531"/>
      <c r="BT30" s="531"/>
      <c r="BU30" s="532"/>
      <c r="BV30" s="530">
        <v>585509</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197</v>
      </c>
      <c r="V33" s="435"/>
      <c r="W33" s="400" t="s">
        <v>198</v>
      </c>
      <c r="X33" s="400"/>
      <c r="Y33" s="400"/>
      <c r="Z33" s="400"/>
      <c r="AA33" s="400"/>
      <c r="AB33" s="400"/>
      <c r="AC33" s="400"/>
      <c r="AD33" s="400"/>
      <c r="AE33" s="400"/>
      <c r="AF33" s="400"/>
      <c r="AG33" s="400"/>
      <c r="AH33" s="400"/>
      <c r="AI33" s="400"/>
      <c r="AJ33" s="400"/>
      <c r="AK33" s="400"/>
      <c r="AL33" s="203"/>
      <c r="AM33" s="435" t="s">
        <v>197</v>
      </c>
      <c r="AN33" s="435"/>
      <c r="AO33" s="400" t="s">
        <v>198</v>
      </c>
      <c r="AP33" s="400"/>
      <c r="AQ33" s="400"/>
      <c r="AR33" s="400"/>
      <c r="AS33" s="400"/>
      <c r="AT33" s="400"/>
      <c r="AU33" s="400"/>
      <c r="AV33" s="400"/>
      <c r="AW33" s="400"/>
      <c r="AX33" s="400"/>
      <c r="AY33" s="400"/>
      <c r="AZ33" s="400"/>
      <c r="BA33" s="400"/>
      <c r="BB33" s="400"/>
      <c r="BC33" s="400"/>
      <c r="BD33" s="204"/>
      <c r="BE33" s="400" t="s">
        <v>199</v>
      </c>
      <c r="BF33" s="400"/>
      <c r="BG33" s="400" t="s">
        <v>200</v>
      </c>
      <c r="BH33" s="400"/>
      <c r="BI33" s="400"/>
      <c r="BJ33" s="400"/>
      <c r="BK33" s="400"/>
      <c r="BL33" s="400"/>
      <c r="BM33" s="400"/>
      <c r="BN33" s="400"/>
      <c r="BO33" s="400"/>
      <c r="BP33" s="400"/>
      <c r="BQ33" s="400"/>
      <c r="BR33" s="400"/>
      <c r="BS33" s="400"/>
      <c r="BT33" s="400"/>
      <c r="BU33" s="400"/>
      <c r="BV33" s="204"/>
      <c r="BW33" s="435" t="s">
        <v>199</v>
      </c>
      <c r="BX33" s="435"/>
      <c r="BY33" s="400" t="s">
        <v>201</v>
      </c>
      <c r="BZ33" s="400"/>
      <c r="CA33" s="400"/>
      <c r="CB33" s="400"/>
      <c r="CC33" s="400"/>
      <c r="CD33" s="400"/>
      <c r="CE33" s="400"/>
      <c r="CF33" s="400"/>
      <c r="CG33" s="400"/>
      <c r="CH33" s="400"/>
      <c r="CI33" s="400"/>
      <c r="CJ33" s="400"/>
      <c r="CK33" s="400"/>
      <c r="CL33" s="400"/>
      <c r="CM33" s="400"/>
      <c r="CN33" s="203"/>
      <c r="CO33" s="435" t="s">
        <v>197</v>
      </c>
      <c r="CP33" s="435"/>
      <c r="CQ33" s="400" t="s">
        <v>202</v>
      </c>
      <c r="CR33" s="400"/>
      <c r="CS33" s="400"/>
      <c r="CT33" s="400"/>
      <c r="CU33" s="400"/>
      <c r="CV33" s="400"/>
      <c r="CW33" s="400"/>
      <c r="CX33" s="400"/>
      <c r="CY33" s="400"/>
      <c r="CZ33" s="400"/>
      <c r="DA33" s="400"/>
      <c r="DB33" s="400"/>
      <c r="DC33" s="400"/>
      <c r="DD33" s="400"/>
      <c r="DE33" s="400"/>
      <c r="DF33" s="203"/>
      <c r="DG33" s="600" t="s">
        <v>203</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後期高齢者医療特別会計</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IF('各会計、関係団体の財政状況及び健全化判断比率'!B33="","",'各会計、関係団体の財政状況及び健全化判断比率'!B33)</f>
        <v>水道事業会計</v>
      </c>
      <c r="AP34" s="602"/>
      <c r="AQ34" s="602"/>
      <c r="AR34" s="602"/>
      <c r="AS34" s="602"/>
      <c r="AT34" s="602"/>
      <c r="AU34" s="602"/>
      <c r="AV34" s="602"/>
      <c r="AW34" s="602"/>
      <c r="AX34" s="602"/>
      <c r="AY34" s="602"/>
      <c r="AZ34" s="602"/>
      <c r="BA34" s="602"/>
      <c r="BB34" s="602"/>
      <c r="BC34" s="602"/>
      <c r="BD34" s="178"/>
      <c r="BE34" s="601">
        <f>IF(BG34="","",MAX(C34:D43,U34:V43,AM34:AN43)+1)</f>
        <v>8</v>
      </c>
      <c r="BF34" s="601"/>
      <c r="BG34" s="602" t="str">
        <f>IF('各会計、関係団体の財政状況及び健全化判断比率'!B34="","",'各会計、関係団体の財政状況及び健全化判断比率'!B34)</f>
        <v>今須農業集落排水事業特別会計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大垣衛生施設組合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国民健康保険特別会計（事業勘定）</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9</v>
      </c>
      <c r="BF35" s="601"/>
      <c r="BG35" s="602" t="str">
        <f>IF('各会計、関係団体の財政状況及び健全化判断比率'!B35="","",'各会計、関係団体の財政状況及び健全化判断比率'!B35)</f>
        <v>公共下水道事業特別会計</v>
      </c>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南濃衛生施設利用事務組合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国民健康保険特別会計（直診勘定）</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岐阜県市町村会館組合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介護保険特別会計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13</v>
      </c>
      <c r="BX37" s="601"/>
      <c r="BY37" s="602" t="str">
        <f>IF('各会計、関係団体の財政状況及び健全化判断比率'!B71="","",'各会計、関係団体の財政状況及び健全化判断比率'!B71)</f>
        <v>岐阜県市町村職員退職手当組合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f t="shared" si="4"/>
        <v>6</v>
      </c>
      <c r="V38" s="601"/>
      <c r="W38" s="602" t="str">
        <f>IF('各会計、関係団体の財政状況及び健全化判断比率'!B32="","",'各会計、関係団体の財政状況及び健全化判断比率'!B32)</f>
        <v>介護サービス事業特別会計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14</v>
      </c>
      <c r="BX38" s="601"/>
      <c r="BY38" s="602" t="str">
        <f>IF('各会計、関係団体の財政状況及び健全化判断比率'!B72="","",'各会計、関係団体の財政状況及び健全化判断比率'!B72)</f>
        <v>不破消防組合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15</v>
      </c>
      <c r="BX39" s="601"/>
      <c r="BY39" s="602" t="str">
        <f>IF('各会計、関係団体の財政状況及び健全化判断比率'!B73="","",'各会計、関係団体の財政状況及び健全化判断比率'!B73)</f>
        <v>西南濃粗大廃棄物処理組合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16</v>
      </c>
      <c r="BX40" s="601"/>
      <c r="BY40" s="602" t="str">
        <f>IF('各会計、関係団体の財政状況及び健全化判断比率'!B74="","",'各会計、関係団体の財政状況及び健全化判断比率'!B74)</f>
        <v>岐阜県後期高齢者医療広域連合（一般会計）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17</v>
      </c>
      <c r="BX41" s="601"/>
      <c r="BY41" s="602" t="str">
        <f>IF('各会計、関係団体の財政状況及び健全化判断比率'!B75="","",'各会計、関係団体の財政状況及び健全化判断比率'!B75)</f>
        <v>岐阜県後期高齢者医療広域連合（特別会計）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04" t="s">
        <v>205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209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604</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80" t="s">
        <v>565</v>
      </c>
      <c r="D34" s="1180"/>
      <c r="E34" s="1181"/>
      <c r="F34" s="32">
        <v>7.65</v>
      </c>
      <c r="G34" s="33">
        <v>8.4499999999999993</v>
      </c>
      <c r="H34" s="33">
        <v>7.88</v>
      </c>
      <c r="I34" s="33">
        <v>8.4700000000000006</v>
      </c>
      <c r="J34" s="34">
        <v>12.44</v>
      </c>
      <c r="K34" s="22"/>
      <c r="L34" s="22"/>
      <c r="M34" s="22"/>
      <c r="N34" s="22"/>
      <c r="O34" s="22"/>
      <c r="P34" s="22"/>
    </row>
    <row r="35" spans="1:16" ht="39" customHeight="1" x14ac:dyDescent="0.2">
      <c r="A35" s="22"/>
      <c r="B35" s="35"/>
      <c r="C35" s="1174" t="s">
        <v>566</v>
      </c>
      <c r="D35" s="1175"/>
      <c r="E35" s="1176"/>
      <c r="F35" s="36">
        <v>11.42</v>
      </c>
      <c r="G35" s="37">
        <v>10.69</v>
      </c>
      <c r="H35" s="37">
        <v>11.72</v>
      </c>
      <c r="I35" s="37">
        <v>10.57</v>
      </c>
      <c r="J35" s="38">
        <v>9.75</v>
      </c>
      <c r="K35" s="22"/>
      <c r="L35" s="22"/>
      <c r="M35" s="22"/>
      <c r="N35" s="22"/>
      <c r="O35" s="22"/>
      <c r="P35" s="22"/>
    </row>
    <row r="36" spans="1:16" ht="39" customHeight="1" x14ac:dyDescent="0.2">
      <c r="A36" s="22"/>
      <c r="B36" s="35"/>
      <c r="C36" s="1174" t="s">
        <v>567</v>
      </c>
      <c r="D36" s="1175"/>
      <c r="E36" s="1176"/>
      <c r="F36" s="36">
        <v>3.38</v>
      </c>
      <c r="G36" s="37">
        <v>3.63</v>
      </c>
      <c r="H36" s="37">
        <v>2.48</v>
      </c>
      <c r="I36" s="37">
        <v>3.52</v>
      </c>
      <c r="J36" s="38">
        <v>5.32</v>
      </c>
      <c r="K36" s="22"/>
      <c r="L36" s="22"/>
      <c r="M36" s="22"/>
      <c r="N36" s="22"/>
      <c r="O36" s="22"/>
      <c r="P36" s="22"/>
    </row>
    <row r="37" spans="1:16" ht="39" customHeight="1" x14ac:dyDescent="0.2">
      <c r="A37" s="22"/>
      <c r="B37" s="35"/>
      <c r="C37" s="1174" t="s">
        <v>568</v>
      </c>
      <c r="D37" s="1175"/>
      <c r="E37" s="1176"/>
      <c r="F37" s="36">
        <v>4.7</v>
      </c>
      <c r="G37" s="37">
        <v>2.41</v>
      </c>
      <c r="H37" s="37">
        <v>1.54</v>
      </c>
      <c r="I37" s="37">
        <v>1.8</v>
      </c>
      <c r="J37" s="38">
        <v>1.89</v>
      </c>
      <c r="K37" s="22"/>
      <c r="L37" s="22"/>
      <c r="M37" s="22"/>
      <c r="N37" s="22"/>
      <c r="O37" s="22"/>
      <c r="P37" s="22"/>
    </row>
    <row r="38" spans="1:16" ht="39" customHeight="1" x14ac:dyDescent="0.2">
      <c r="A38" s="22"/>
      <c r="B38" s="35"/>
      <c r="C38" s="1174" t="s">
        <v>569</v>
      </c>
      <c r="D38" s="1175"/>
      <c r="E38" s="1176"/>
      <c r="F38" s="36">
        <v>1.99</v>
      </c>
      <c r="G38" s="37">
        <v>1.58</v>
      </c>
      <c r="H38" s="37">
        <v>1.25</v>
      </c>
      <c r="I38" s="37">
        <v>0.14000000000000001</v>
      </c>
      <c r="J38" s="38">
        <v>0.6</v>
      </c>
      <c r="K38" s="22"/>
      <c r="L38" s="22"/>
      <c r="M38" s="22"/>
      <c r="N38" s="22"/>
      <c r="O38" s="22"/>
      <c r="P38" s="22"/>
    </row>
    <row r="39" spans="1:16" ht="39" customHeight="1" x14ac:dyDescent="0.2">
      <c r="A39" s="22"/>
      <c r="B39" s="35"/>
      <c r="C39" s="1174" t="s">
        <v>570</v>
      </c>
      <c r="D39" s="1175"/>
      <c r="E39" s="1176"/>
      <c r="F39" s="36">
        <v>0.75</v>
      </c>
      <c r="G39" s="37">
        <v>0.75</v>
      </c>
      <c r="H39" s="37">
        <v>0.73</v>
      </c>
      <c r="I39" s="37">
        <v>0.4</v>
      </c>
      <c r="J39" s="38">
        <v>0.36</v>
      </c>
      <c r="K39" s="22"/>
      <c r="L39" s="22"/>
      <c r="M39" s="22"/>
      <c r="N39" s="22"/>
      <c r="O39" s="22"/>
      <c r="P39" s="22"/>
    </row>
    <row r="40" spans="1:16" ht="39" customHeight="1" x14ac:dyDescent="0.2">
      <c r="A40" s="22"/>
      <c r="B40" s="35"/>
      <c r="C40" s="1174" t="s">
        <v>571</v>
      </c>
      <c r="D40" s="1175"/>
      <c r="E40" s="1176"/>
      <c r="F40" s="36">
        <v>0.14000000000000001</v>
      </c>
      <c r="G40" s="37">
        <v>0.05</v>
      </c>
      <c r="H40" s="37">
        <v>0.15</v>
      </c>
      <c r="I40" s="37">
        <v>0.16</v>
      </c>
      <c r="J40" s="38">
        <v>0.16</v>
      </c>
      <c r="K40" s="22"/>
      <c r="L40" s="22"/>
      <c r="M40" s="22"/>
      <c r="N40" s="22"/>
      <c r="O40" s="22"/>
      <c r="P40" s="22"/>
    </row>
    <row r="41" spans="1:16" ht="39" customHeight="1" x14ac:dyDescent="0.2">
      <c r="A41" s="22"/>
      <c r="B41" s="35"/>
      <c r="C41" s="1174" t="s">
        <v>572</v>
      </c>
      <c r="D41" s="1175"/>
      <c r="E41" s="1176"/>
      <c r="F41" s="36">
        <v>0.09</v>
      </c>
      <c r="G41" s="37">
        <v>0.13</v>
      </c>
      <c r="H41" s="37">
        <v>0.1</v>
      </c>
      <c r="I41" s="37">
        <v>0.1</v>
      </c>
      <c r="J41" s="38">
        <v>0.02</v>
      </c>
      <c r="K41" s="22"/>
      <c r="L41" s="22"/>
      <c r="M41" s="22"/>
      <c r="N41" s="22"/>
      <c r="O41" s="22"/>
      <c r="P41" s="22"/>
    </row>
    <row r="42" spans="1:16" ht="39" customHeight="1" x14ac:dyDescent="0.2">
      <c r="A42" s="22"/>
      <c r="B42" s="39"/>
      <c r="C42" s="1174" t="s">
        <v>573</v>
      </c>
      <c r="D42" s="1175"/>
      <c r="E42" s="1176"/>
      <c r="F42" s="36" t="s">
        <v>516</v>
      </c>
      <c r="G42" s="37" t="s">
        <v>516</v>
      </c>
      <c r="H42" s="37" t="s">
        <v>516</v>
      </c>
      <c r="I42" s="37" t="s">
        <v>516</v>
      </c>
      <c r="J42" s="38" t="s">
        <v>516</v>
      </c>
      <c r="K42" s="22"/>
      <c r="L42" s="22"/>
      <c r="M42" s="22"/>
      <c r="N42" s="22"/>
      <c r="O42" s="22"/>
      <c r="P42" s="22"/>
    </row>
    <row r="43" spans="1:16" ht="39" customHeight="1" thickBot="1" x14ac:dyDescent="0.25">
      <c r="A43" s="22"/>
      <c r="B43" s="40"/>
      <c r="C43" s="1177" t="s">
        <v>574</v>
      </c>
      <c r="D43" s="1178"/>
      <c r="E43" s="1179"/>
      <c r="F43" s="41">
        <v>0.02</v>
      </c>
      <c r="G43" s="42">
        <v>0.02</v>
      </c>
      <c r="H43" s="42">
        <v>0.01</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AIbyNc7RQJR3tq7W8y/rDhuQJXyZkPW6jOgi9gcxPD7gf6F1FqIOhTsQZQELFt4ClQjStanxbNMjLsjWb1MbQ==" saltValue="YUutBRCvxWnUPH4WpjOr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346</v>
      </c>
      <c r="L45" s="60">
        <v>357</v>
      </c>
      <c r="M45" s="60">
        <v>345</v>
      </c>
      <c r="N45" s="60">
        <v>352</v>
      </c>
      <c r="O45" s="61">
        <v>367</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x14ac:dyDescent="0.2">
      <c r="A48" s="48"/>
      <c r="B48" s="1184"/>
      <c r="C48" s="1185"/>
      <c r="D48" s="62"/>
      <c r="E48" s="1190" t="s">
        <v>15</v>
      </c>
      <c r="F48" s="1190"/>
      <c r="G48" s="1190"/>
      <c r="H48" s="1190"/>
      <c r="I48" s="1190"/>
      <c r="J48" s="1191"/>
      <c r="K48" s="63">
        <v>268</v>
      </c>
      <c r="L48" s="64">
        <v>285</v>
      </c>
      <c r="M48" s="64">
        <v>276</v>
      </c>
      <c r="N48" s="64">
        <v>265</v>
      </c>
      <c r="O48" s="65">
        <v>273</v>
      </c>
      <c r="P48" s="48"/>
      <c r="Q48" s="48"/>
      <c r="R48" s="48"/>
      <c r="S48" s="48"/>
      <c r="T48" s="48"/>
      <c r="U48" s="48"/>
    </row>
    <row r="49" spans="1:21" ht="30.75" customHeight="1" x14ac:dyDescent="0.2">
      <c r="A49" s="48"/>
      <c r="B49" s="1184"/>
      <c r="C49" s="1185"/>
      <c r="D49" s="62"/>
      <c r="E49" s="1190" t="s">
        <v>16</v>
      </c>
      <c r="F49" s="1190"/>
      <c r="G49" s="1190"/>
      <c r="H49" s="1190"/>
      <c r="I49" s="1190"/>
      <c r="J49" s="1191"/>
      <c r="K49" s="63">
        <v>49</v>
      </c>
      <c r="L49" s="64">
        <v>49</v>
      </c>
      <c r="M49" s="64">
        <v>51</v>
      </c>
      <c r="N49" s="64">
        <v>49</v>
      </c>
      <c r="O49" s="65">
        <v>44</v>
      </c>
      <c r="P49" s="48"/>
      <c r="Q49" s="48"/>
      <c r="R49" s="48"/>
      <c r="S49" s="48"/>
      <c r="T49" s="48"/>
      <c r="U49" s="48"/>
    </row>
    <row r="50" spans="1:21" ht="30.75" customHeight="1" x14ac:dyDescent="0.2">
      <c r="A50" s="48"/>
      <c r="B50" s="1184"/>
      <c r="C50" s="1185"/>
      <c r="D50" s="62"/>
      <c r="E50" s="1190" t="s">
        <v>17</v>
      </c>
      <c r="F50" s="1190"/>
      <c r="G50" s="1190"/>
      <c r="H50" s="1190"/>
      <c r="I50" s="1190"/>
      <c r="J50" s="1191"/>
      <c r="K50" s="63" t="s">
        <v>516</v>
      </c>
      <c r="L50" s="64" t="s">
        <v>516</v>
      </c>
      <c r="M50" s="64" t="s">
        <v>516</v>
      </c>
      <c r="N50" s="64" t="s">
        <v>516</v>
      </c>
      <c r="O50" s="65" t="s">
        <v>516</v>
      </c>
      <c r="P50" s="48"/>
      <c r="Q50" s="48"/>
      <c r="R50" s="48"/>
      <c r="S50" s="48"/>
      <c r="T50" s="48"/>
      <c r="U50" s="48"/>
    </row>
    <row r="51" spans="1:21" ht="30.75" customHeight="1" x14ac:dyDescent="0.2">
      <c r="A51" s="48"/>
      <c r="B51" s="1186"/>
      <c r="C51" s="1187"/>
      <c r="D51" s="66"/>
      <c r="E51" s="1190" t="s">
        <v>18</v>
      </c>
      <c r="F51" s="1190"/>
      <c r="G51" s="1190"/>
      <c r="H51" s="1190"/>
      <c r="I51" s="1190"/>
      <c r="J51" s="1191"/>
      <c r="K51" s="63" t="s">
        <v>516</v>
      </c>
      <c r="L51" s="64" t="s">
        <v>516</v>
      </c>
      <c r="M51" s="64" t="s">
        <v>516</v>
      </c>
      <c r="N51" s="64" t="s">
        <v>516</v>
      </c>
      <c r="O51" s="65" t="s">
        <v>516</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407</v>
      </c>
      <c r="L52" s="64">
        <v>413</v>
      </c>
      <c r="M52" s="64">
        <v>412</v>
      </c>
      <c r="N52" s="64">
        <v>410</v>
      </c>
      <c r="O52" s="65">
        <v>413</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256</v>
      </c>
      <c r="L53" s="69">
        <v>278</v>
      </c>
      <c r="M53" s="69">
        <v>260</v>
      </c>
      <c r="N53" s="69">
        <v>256</v>
      </c>
      <c r="O53" s="70">
        <v>271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198" t="s">
        <v>25</v>
      </c>
      <c r="C57" s="1199"/>
      <c r="D57" s="1202" t="s">
        <v>26</v>
      </c>
      <c r="E57" s="1203"/>
      <c r="F57" s="1203"/>
      <c r="G57" s="1203"/>
      <c r="H57" s="1203"/>
      <c r="I57" s="1203"/>
      <c r="J57" s="1204"/>
      <c r="K57" s="83" t="s">
        <v>601</v>
      </c>
      <c r="L57" s="84" t="s">
        <v>601</v>
      </c>
      <c r="M57" s="84" t="s">
        <v>601</v>
      </c>
      <c r="N57" s="84" t="s">
        <v>601</v>
      </c>
      <c r="O57" s="85" t="s">
        <v>601</v>
      </c>
    </row>
    <row r="58" spans="1:21" ht="31.5" customHeight="1" thickBot="1" x14ac:dyDescent="0.25">
      <c r="B58" s="1200"/>
      <c r="C58" s="1201"/>
      <c r="D58" s="1205" t="s">
        <v>27</v>
      </c>
      <c r="E58" s="1206"/>
      <c r="F58" s="1206"/>
      <c r="G58" s="1206"/>
      <c r="H58" s="1206"/>
      <c r="I58" s="1206"/>
      <c r="J58" s="1207"/>
      <c r="K58" s="86" t="s">
        <v>601</v>
      </c>
      <c r="L58" s="87" t="s">
        <v>601</v>
      </c>
      <c r="M58" s="87" t="s">
        <v>601</v>
      </c>
      <c r="N58" s="87" t="s">
        <v>601</v>
      </c>
      <c r="O58" s="88" t="s">
        <v>602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esj4jgtCZiZt08iilU8XAt+sFgGDtA7NCu/Wwgdxdvm4xI16T/+KSOB833RQQ2aRsDn44W5NdF2co7AbhpNg==" saltValue="9gBl9emRUnliIWFvZvyq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08" t="s">
        <v>30</v>
      </c>
      <c r="C41" s="1209"/>
      <c r="D41" s="102"/>
      <c r="E41" s="1214" t="s">
        <v>31</v>
      </c>
      <c r="F41" s="1214"/>
      <c r="G41" s="1214"/>
      <c r="H41" s="1215"/>
      <c r="I41" s="358">
        <v>4052</v>
      </c>
      <c r="J41" s="359">
        <v>3965</v>
      </c>
      <c r="K41" s="359">
        <v>3934</v>
      </c>
      <c r="L41" s="359">
        <v>3771</v>
      </c>
      <c r="M41" s="360">
        <v>3664</v>
      </c>
    </row>
    <row r="42" spans="2:13" ht="27.75" customHeight="1" x14ac:dyDescent="0.2">
      <c r="B42" s="1210"/>
      <c r="C42" s="1211"/>
      <c r="D42" s="103"/>
      <c r="E42" s="1216" t="s">
        <v>32</v>
      </c>
      <c r="F42" s="1216"/>
      <c r="G42" s="1216"/>
      <c r="H42" s="1217"/>
      <c r="I42" s="361" t="s">
        <v>516</v>
      </c>
      <c r="J42" s="362" t="s">
        <v>516</v>
      </c>
      <c r="K42" s="362" t="s">
        <v>516</v>
      </c>
      <c r="L42" s="362" t="s">
        <v>516</v>
      </c>
      <c r="M42" s="363" t="s">
        <v>516</v>
      </c>
    </row>
    <row r="43" spans="2:13" ht="27.75" customHeight="1" x14ac:dyDescent="0.2">
      <c r="B43" s="1210"/>
      <c r="C43" s="1211"/>
      <c r="D43" s="103"/>
      <c r="E43" s="1216" t="s">
        <v>33</v>
      </c>
      <c r="F43" s="1216"/>
      <c r="G43" s="1216"/>
      <c r="H43" s="1217"/>
      <c r="I43" s="361">
        <v>2870</v>
      </c>
      <c r="J43" s="362">
        <v>2784</v>
      </c>
      <c r="K43" s="362">
        <v>2647</v>
      </c>
      <c r="L43" s="362">
        <v>2750</v>
      </c>
      <c r="M43" s="363">
        <v>2545</v>
      </c>
    </row>
    <row r="44" spans="2:13" ht="27.75" customHeight="1" x14ac:dyDescent="0.2">
      <c r="B44" s="1210"/>
      <c r="C44" s="1211"/>
      <c r="D44" s="103"/>
      <c r="E44" s="1216" t="s">
        <v>34</v>
      </c>
      <c r="F44" s="1216"/>
      <c r="G44" s="1216"/>
      <c r="H44" s="1217"/>
      <c r="I44" s="361">
        <v>265</v>
      </c>
      <c r="J44" s="362">
        <v>249</v>
      </c>
      <c r="K44" s="362">
        <v>194</v>
      </c>
      <c r="L44" s="362">
        <v>138</v>
      </c>
      <c r="M44" s="363">
        <v>133</v>
      </c>
    </row>
    <row r="45" spans="2:13" ht="27.75" customHeight="1" x14ac:dyDescent="0.2">
      <c r="B45" s="1210"/>
      <c r="C45" s="1211"/>
      <c r="D45" s="103"/>
      <c r="E45" s="1216" t="s">
        <v>35</v>
      </c>
      <c r="F45" s="1216"/>
      <c r="G45" s="1216"/>
      <c r="H45" s="1217"/>
      <c r="I45" s="361" t="s">
        <v>516</v>
      </c>
      <c r="J45" s="362" t="s">
        <v>516</v>
      </c>
      <c r="K45" s="362" t="s">
        <v>516</v>
      </c>
      <c r="L45" s="362" t="s">
        <v>516</v>
      </c>
      <c r="M45" s="363" t="s">
        <v>516</v>
      </c>
    </row>
    <row r="46" spans="2:13" ht="27.75" customHeight="1" x14ac:dyDescent="0.2">
      <c r="B46" s="1210"/>
      <c r="C46" s="1211"/>
      <c r="D46" s="104"/>
      <c r="E46" s="1216" t="s">
        <v>36</v>
      </c>
      <c r="F46" s="1216"/>
      <c r="G46" s="1216"/>
      <c r="H46" s="1217"/>
      <c r="I46" s="361" t="s">
        <v>516</v>
      </c>
      <c r="J46" s="362" t="s">
        <v>516</v>
      </c>
      <c r="K46" s="362" t="s">
        <v>516</v>
      </c>
      <c r="L46" s="362" t="s">
        <v>516</v>
      </c>
      <c r="M46" s="363" t="s">
        <v>516</v>
      </c>
    </row>
    <row r="47" spans="2:13" ht="27.75" customHeight="1" x14ac:dyDescent="0.2">
      <c r="B47" s="1210"/>
      <c r="C47" s="1211"/>
      <c r="D47" s="105"/>
      <c r="E47" s="1218" t="s">
        <v>37</v>
      </c>
      <c r="F47" s="1219"/>
      <c r="G47" s="1219"/>
      <c r="H47" s="1220"/>
      <c r="I47" s="361" t="s">
        <v>516</v>
      </c>
      <c r="J47" s="362" t="s">
        <v>516</v>
      </c>
      <c r="K47" s="362" t="s">
        <v>516</v>
      </c>
      <c r="L47" s="362" t="s">
        <v>516</v>
      </c>
      <c r="M47" s="363" t="s">
        <v>516</v>
      </c>
    </row>
    <row r="48" spans="2:13" ht="27.75" customHeight="1" x14ac:dyDescent="0.2">
      <c r="B48" s="1210"/>
      <c r="C48" s="1211"/>
      <c r="D48" s="103"/>
      <c r="E48" s="1216" t="s">
        <v>38</v>
      </c>
      <c r="F48" s="1216"/>
      <c r="G48" s="1216"/>
      <c r="H48" s="1217"/>
      <c r="I48" s="361" t="s">
        <v>516</v>
      </c>
      <c r="J48" s="362" t="s">
        <v>516</v>
      </c>
      <c r="K48" s="362" t="s">
        <v>516</v>
      </c>
      <c r="L48" s="362" t="s">
        <v>516</v>
      </c>
      <c r="M48" s="363" t="s">
        <v>516</v>
      </c>
    </row>
    <row r="49" spans="2:13" ht="27.75" customHeight="1" x14ac:dyDescent="0.2">
      <c r="B49" s="1212"/>
      <c r="C49" s="1213"/>
      <c r="D49" s="103"/>
      <c r="E49" s="1216" t="s">
        <v>39</v>
      </c>
      <c r="F49" s="1216"/>
      <c r="G49" s="1216"/>
      <c r="H49" s="1217"/>
      <c r="I49" s="361" t="s">
        <v>516</v>
      </c>
      <c r="J49" s="362" t="s">
        <v>516</v>
      </c>
      <c r="K49" s="362" t="s">
        <v>516</v>
      </c>
      <c r="L49" s="362" t="s">
        <v>516</v>
      </c>
      <c r="M49" s="363" t="s">
        <v>516</v>
      </c>
    </row>
    <row r="50" spans="2:13" ht="27.75" customHeight="1" x14ac:dyDescent="0.2">
      <c r="B50" s="1221" t="s">
        <v>40</v>
      </c>
      <c r="C50" s="1222"/>
      <c r="D50" s="106"/>
      <c r="E50" s="1216" t="s">
        <v>41</v>
      </c>
      <c r="F50" s="1216"/>
      <c r="G50" s="1216"/>
      <c r="H50" s="1217"/>
      <c r="I50" s="361">
        <v>1480</v>
      </c>
      <c r="J50" s="362">
        <v>1585</v>
      </c>
      <c r="K50" s="362">
        <v>1405</v>
      </c>
      <c r="L50" s="362">
        <v>1326</v>
      </c>
      <c r="M50" s="363">
        <v>1593</v>
      </c>
    </row>
    <row r="51" spans="2:13" ht="27.75" customHeight="1" x14ac:dyDescent="0.2">
      <c r="B51" s="1210"/>
      <c r="C51" s="1211"/>
      <c r="D51" s="103"/>
      <c r="E51" s="1216" t="s">
        <v>42</v>
      </c>
      <c r="F51" s="1216"/>
      <c r="G51" s="1216"/>
      <c r="H51" s="1217"/>
      <c r="I51" s="361" t="s">
        <v>516</v>
      </c>
      <c r="J51" s="362" t="s">
        <v>516</v>
      </c>
      <c r="K51" s="362" t="s">
        <v>516</v>
      </c>
      <c r="L51" s="362" t="s">
        <v>516</v>
      </c>
      <c r="M51" s="363" t="s">
        <v>516</v>
      </c>
    </row>
    <row r="52" spans="2:13" ht="27.75" customHeight="1" x14ac:dyDescent="0.2">
      <c r="B52" s="1212"/>
      <c r="C52" s="1213"/>
      <c r="D52" s="103"/>
      <c r="E52" s="1216" t="s">
        <v>43</v>
      </c>
      <c r="F52" s="1216"/>
      <c r="G52" s="1216"/>
      <c r="H52" s="1217"/>
      <c r="I52" s="361">
        <v>4568</v>
      </c>
      <c r="J52" s="362">
        <v>4491</v>
      </c>
      <c r="K52" s="362">
        <v>4262</v>
      </c>
      <c r="L52" s="362">
        <v>4052</v>
      </c>
      <c r="M52" s="363">
        <v>3913</v>
      </c>
    </row>
    <row r="53" spans="2:13" ht="27.75" customHeight="1" thickBot="1" x14ac:dyDescent="0.25">
      <c r="B53" s="1223" t="s">
        <v>44</v>
      </c>
      <c r="C53" s="1224"/>
      <c r="D53" s="107"/>
      <c r="E53" s="1225" t="s">
        <v>45</v>
      </c>
      <c r="F53" s="1225"/>
      <c r="G53" s="1225"/>
      <c r="H53" s="1226"/>
      <c r="I53" s="364">
        <v>1139</v>
      </c>
      <c r="J53" s="365">
        <v>923</v>
      </c>
      <c r="K53" s="365">
        <v>1107</v>
      </c>
      <c r="L53" s="365">
        <v>1282</v>
      </c>
      <c r="M53" s="366">
        <v>836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2MbjlNxpL6+gD3hKE/cIAgGU0dJVHnc2P/Pk2cJXHtPMzBUOjhiM57+7svyYpkeSuNiGdfomnwppqTrxrwFeLQ==" saltValue="k2JPQ6ptaW8cRDYB9Gl9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61"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560</v>
      </c>
      <c r="G54" s="116" t="s">
        <v>561</v>
      </c>
      <c r="H54" s="117" t="s">
        <v>562</v>
      </c>
    </row>
    <row r="55" spans="2:8" ht="52.5" customHeight="1" x14ac:dyDescent="0.2">
      <c r="B55" s="118"/>
      <c r="C55" s="1235" t="s">
        <v>48</v>
      </c>
      <c r="D55" s="1235"/>
      <c r="E55" s="1236"/>
      <c r="F55" s="119">
        <v>298</v>
      </c>
      <c r="G55" s="119">
        <v>308</v>
      </c>
      <c r="H55" s="120">
        <v>418</v>
      </c>
    </row>
    <row r="56" spans="2:8" ht="52.5" customHeight="1" x14ac:dyDescent="0.2">
      <c r="B56" s="121"/>
      <c r="C56" s="1237" t="s">
        <v>49</v>
      </c>
      <c r="D56" s="1237"/>
      <c r="E56" s="1238"/>
      <c r="F56" s="122">
        <v>328</v>
      </c>
      <c r="G56" s="122">
        <v>248</v>
      </c>
      <c r="H56" s="123">
        <v>398</v>
      </c>
    </row>
    <row r="57" spans="2:8" ht="53.25" customHeight="1" x14ac:dyDescent="0.2">
      <c r="B57" s="121"/>
      <c r="C57" s="1239" t="s">
        <v>50</v>
      </c>
      <c r="D57" s="1239"/>
      <c r="E57" s="1240"/>
      <c r="F57" s="124">
        <v>583</v>
      </c>
      <c r="G57" s="124">
        <v>586</v>
      </c>
      <c r="H57" s="125">
        <v>594</v>
      </c>
    </row>
    <row r="58" spans="2:8" ht="45.75" customHeight="1" x14ac:dyDescent="0.2">
      <c r="B58" s="126"/>
      <c r="C58" s="1227" t="s">
        <v>581</v>
      </c>
      <c r="D58" s="1228"/>
      <c r="E58" s="1229"/>
      <c r="F58" s="127">
        <v>292</v>
      </c>
      <c r="G58" s="127">
        <v>292</v>
      </c>
      <c r="H58" s="128">
        <v>292</v>
      </c>
    </row>
    <row r="59" spans="2:8" ht="45.75" customHeight="1" x14ac:dyDescent="0.2">
      <c r="B59" s="126"/>
      <c r="C59" s="1227" t="s">
        <v>582</v>
      </c>
      <c r="D59" s="1228"/>
      <c r="E59" s="1229"/>
      <c r="F59" s="127">
        <v>138</v>
      </c>
      <c r="G59" s="127">
        <v>108</v>
      </c>
      <c r="H59" s="128">
        <v>118</v>
      </c>
    </row>
    <row r="60" spans="2:8" ht="45.75" customHeight="1" x14ac:dyDescent="0.2">
      <c r="B60" s="126"/>
      <c r="C60" s="1227" t="s">
        <v>584</v>
      </c>
      <c r="D60" s="1228"/>
      <c r="E60" s="1229"/>
      <c r="F60" s="127">
        <v>50</v>
      </c>
      <c r="G60" s="127">
        <v>50</v>
      </c>
      <c r="H60" s="128">
        <v>51</v>
      </c>
    </row>
    <row r="61" spans="2:8" ht="45.75" customHeight="1" x14ac:dyDescent="0.2">
      <c r="B61" s="126"/>
      <c r="C61" s="1227" t="s">
        <v>583</v>
      </c>
      <c r="D61" s="1228"/>
      <c r="E61" s="1229"/>
      <c r="F61" s="127">
        <v>29</v>
      </c>
      <c r="G61" s="127">
        <v>56</v>
      </c>
      <c r="H61" s="128">
        <v>50</v>
      </c>
    </row>
    <row r="62" spans="2:8" ht="45.75" customHeight="1" thickBot="1" x14ac:dyDescent="0.25">
      <c r="B62" s="129"/>
      <c r="C62" s="1230" t="s">
        <v>585</v>
      </c>
      <c r="D62" s="1231"/>
      <c r="E62" s="1232"/>
      <c r="F62" s="130">
        <v>46</v>
      </c>
      <c r="G62" s="130">
        <v>46</v>
      </c>
      <c r="H62" s="131">
        <v>46</v>
      </c>
    </row>
    <row r="63" spans="2:8" ht="52.5" customHeight="1" thickBot="1" x14ac:dyDescent="0.25">
      <c r="B63" s="132"/>
      <c r="C63" s="1233" t="s">
        <v>51</v>
      </c>
      <c r="D63" s="1233"/>
      <c r="E63" s="1234"/>
      <c r="F63" s="133">
        <v>1209</v>
      </c>
      <c r="G63" s="133">
        <v>1142</v>
      </c>
      <c r="H63" s="134">
        <v>1410</v>
      </c>
    </row>
    <row r="64" spans="2:8" ht="13.2" x14ac:dyDescent="0.2"/>
  </sheetData>
  <sheetProtection algorithmName="SHA-512" hashValue="LMHw6pKUWSXMF8YdJKP232jUxL7+3Ru8cnbuE/2ajb9neIbFtB9x74Qvuuq98v0Ku/GiB5lRx1Dqng0zCWwCAA==" saltValue="XSvsVF9OHJYbgAmqLZkj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8" zoomScale="70" zoomScaleNormal="70" zoomScaleSheetLayoutView="55" workbookViewId="0">
      <selection activeCell="AN51" sqref="AN51:BA54"/>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615</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611</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614</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609</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558</v>
      </c>
      <c r="BQ50" s="1250"/>
      <c r="BR50" s="1250"/>
      <c r="BS50" s="1250"/>
      <c r="BT50" s="1250"/>
      <c r="BU50" s="1250"/>
      <c r="BV50" s="1250"/>
      <c r="BW50" s="1250"/>
      <c r="BX50" s="1250" t="s">
        <v>559</v>
      </c>
      <c r="BY50" s="1250"/>
      <c r="BZ50" s="1250"/>
      <c r="CA50" s="1250"/>
      <c r="CB50" s="1250"/>
      <c r="CC50" s="1250"/>
      <c r="CD50" s="1250"/>
      <c r="CE50" s="1250"/>
      <c r="CF50" s="1250" t="s">
        <v>560</v>
      </c>
      <c r="CG50" s="1250"/>
      <c r="CH50" s="1250"/>
      <c r="CI50" s="1250"/>
      <c r="CJ50" s="1250"/>
      <c r="CK50" s="1250"/>
      <c r="CL50" s="1250"/>
      <c r="CM50" s="1250"/>
      <c r="CN50" s="1250" t="s">
        <v>561</v>
      </c>
      <c r="CO50" s="1250"/>
      <c r="CP50" s="1250"/>
      <c r="CQ50" s="1250"/>
      <c r="CR50" s="1250"/>
      <c r="CS50" s="1250"/>
      <c r="CT50" s="1250"/>
      <c r="CU50" s="1250"/>
      <c r="CV50" s="1250" t="s">
        <v>562</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608</v>
      </c>
      <c r="AO51" s="1249"/>
      <c r="AP51" s="1249"/>
      <c r="AQ51" s="1249"/>
      <c r="AR51" s="1249"/>
      <c r="AS51" s="1249"/>
      <c r="AT51" s="1249"/>
      <c r="AU51" s="1249"/>
      <c r="AV51" s="1249"/>
      <c r="AW51" s="1249"/>
      <c r="AX51" s="1249"/>
      <c r="AY51" s="1249"/>
      <c r="AZ51" s="1249"/>
      <c r="BA51" s="1249"/>
      <c r="BB51" s="1249" t="s">
        <v>606</v>
      </c>
      <c r="BC51" s="1249"/>
      <c r="BD51" s="1249"/>
      <c r="BE51" s="1249"/>
      <c r="BF51" s="1249"/>
      <c r="BG51" s="1249"/>
      <c r="BH51" s="1249"/>
      <c r="BI51" s="1249"/>
      <c r="BJ51" s="1249"/>
      <c r="BK51" s="1249"/>
      <c r="BL51" s="1249"/>
      <c r="BM51" s="1249"/>
      <c r="BN51" s="1249"/>
      <c r="BO51" s="1249"/>
      <c r="BP51" s="1248">
        <v>47.4</v>
      </c>
      <c r="BQ51" s="1248"/>
      <c r="BR51" s="1248"/>
      <c r="BS51" s="1248"/>
      <c r="BT51" s="1248"/>
      <c r="BU51" s="1248"/>
      <c r="BV51" s="1248"/>
      <c r="BW51" s="1248"/>
      <c r="BX51" s="1248">
        <v>39</v>
      </c>
      <c r="BY51" s="1248"/>
      <c r="BZ51" s="1248"/>
      <c r="CA51" s="1248"/>
      <c r="CB51" s="1248"/>
      <c r="CC51" s="1248"/>
      <c r="CD51" s="1248"/>
      <c r="CE51" s="1248"/>
      <c r="CF51" s="1248">
        <v>46.6</v>
      </c>
      <c r="CG51" s="1248"/>
      <c r="CH51" s="1248"/>
      <c r="CI51" s="1248"/>
      <c r="CJ51" s="1248"/>
      <c r="CK51" s="1248"/>
      <c r="CL51" s="1248"/>
      <c r="CM51" s="1248"/>
      <c r="CN51" s="1248">
        <v>51.7</v>
      </c>
      <c r="CO51" s="1248"/>
      <c r="CP51" s="1248"/>
      <c r="CQ51" s="1248"/>
      <c r="CR51" s="1248"/>
      <c r="CS51" s="1248"/>
      <c r="CT51" s="1248"/>
      <c r="CU51" s="1248"/>
      <c r="CV51" s="1248">
        <v>31.5</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613</v>
      </c>
      <c r="BC53" s="1249"/>
      <c r="BD53" s="1249"/>
      <c r="BE53" s="1249"/>
      <c r="BF53" s="1249"/>
      <c r="BG53" s="1249"/>
      <c r="BH53" s="1249"/>
      <c r="BI53" s="1249"/>
      <c r="BJ53" s="1249"/>
      <c r="BK53" s="1249"/>
      <c r="BL53" s="1249"/>
      <c r="BM53" s="1249"/>
      <c r="BN53" s="1249"/>
      <c r="BO53" s="1249"/>
      <c r="BP53" s="1248">
        <v>56.2</v>
      </c>
      <c r="BQ53" s="1248"/>
      <c r="BR53" s="1248"/>
      <c r="BS53" s="1248"/>
      <c r="BT53" s="1248"/>
      <c r="BU53" s="1248"/>
      <c r="BV53" s="1248"/>
      <c r="BW53" s="1248"/>
      <c r="BX53" s="1248">
        <v>53.9</v>
      </c>
      <c r="BY53" s="1248"/>
      <c r="BZ53" s="1248"/>
      <c r="CA53" s="1248"/>
      <c r="CB53" s="1248"/>
      <c r="CC53" s="1248"/>
      <c r="CD53" s="1248"/>
      <c r="CE53" s="1248"/>
      <c r="CF53" s="1248">
        <v>55.1</v>
      </c>
      <c r="CG53" s="1248"/>
      <c r="CH53" s="1248"/>
      <c r="CI53" s="1248"/>
      <c r="CJ53" s="1248"/>
      <c r="CK53" s="1248"/>
      <c r="CL53" s="1248"/>
      <c r="CM53" s="1248"/>
      <c r="CN53" s="1248">
        <v>56.8</v>
      </c>
      <c r="CO53" s="1248"/>
      <c r="CP53" s="1248"/>
      <c r="CQ53" s="1248"/>
      <c r="CR53" s="1248"/>
      <c r="CS53" s="1248"/>
      <c r="CT53" s="1248"/>
      <c r="CU53" s="1248"/>
      <c r="CV53" s="1248">
        <v>57.6</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607</v>
      </c>
      <c r="AO55" s="1250"/>
      <c r="AP55" s="1250"/>
      <c r="AQ55" s="1250"/>
      <c r="AR55" s="1250"/>
      <c r="AS55" s="1250"/>
      <c r="AT55" s="1250"/>
      <c r="AU55" s="1250"/>
      <c r="AV55" s="1250"/>
      <c r="AW55" s="1250"/>
      <c r="AX55" s="1250"/>
      <c r="AY55" s="1250"/>
      <c r="AZ55" s="1250"/>
      <c r="BA55" s="1250"/>
      <c r="BB55" s="1249" t="s">
        <v>606</v>
      </c>
      <c r="BC55" s="1249"/>
      <c r="BD55" s="1249"/>
      <c r="BE55" s="1249"/>
      <c r="BF55" s="1249"/>
      <c r="BG55" s="1249"/>
      <c r="BH55" s="1249"/>
      <c r="BI55" s="1249"/>
      <c r="BJ55" s="1249"/>
      <c r="BK55" s="1249"/>
      <c r="BL55" s="1249"/>
      <c r="BM55" s="1249"/>
      <c r="BN55" s="1249"/>
      <c r="BO55" s="1249"/>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613</v>
      </c>
      <c r="BC57" s="1249"/>
      <c r="BD57" s="1249"/>
      <c r="BE57" s="1249"/>
      <c r="BF57" s="1249"/>
      <c r="BG57" s="1249"/>
      <c r="BH57" s="1249"/>
      <c r="BI57" s="1249"/>
      <c r="BJ57" s="1249"/>
      <c r="BK57" s="1249"/>
      <c r="BL57" s="1249"/>
      <c r="BM57" s="1249"/>
      <c r="BN57" s="1249"/>
      <c r="BO57" s="1249"/>
      <c r="BP57" s="1248">
        <v>59.1</v>
      </c>
      <c r="BQ57" s="1248"/>
      <c r="BR57" s="1248"/>
      <c r="BS57" s="1248"/>
      <c r="BT57" s="1248"/>
      <c r="BU57" s="1248"/>
      <c r="BV57" s="1248"/>
      <c r="BW57" s="1248"/>
      <c r="BX57" s="1248">
        <v>61.2</v>
      </c>
      <c r="BY57" s="1248"/>
      <c r="BZ57" s="1248"/>
      <c r="CA57" s="1248"/>
      <c r="CB57" s="1248"/>
      <c r="CC57" s="1248"/>
      <c r="CD57" s="1248"/>
      <c r="CE57" s="1248"/>
      <c r="CF57" s="1248">
        <v>62.8</v>
      </c>
      <c r="CG57" s="1248"/>
      <c r="CH57" s="1248"/>
      <c r="CI57" s="1248"/>
      <c r="CJ57" s="1248"/>
      <c r="CK57" s="1248"/>
      <c r="CL57" s="1248"/>
      <c r="CM57" s="1248"/>
      <c r="CN57" s="1248">
        <v>64.099999999999994</v>
      </c>
      <c r="CO57" s="1248"/>
      <c r="CP57" s="1248"/>
      <c r="CQ57" s="1248"/>
      <c r="CR57" s="1248"/>
      <c r="CS57" s="1248"/>
      <c r="CT57" s="1248"/>
      <c r="CU57" s="1248"/>
      <c r="CV57" s="1248">
        <v>66.3</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612</v>
      </c>
    </row>
    <row r="64" spans="1:109" ht="13.2" x14ac:dyDescent="0.2">
      <c r="B64" s="1242"/>
      <c r="G64" s="1278"/>
      <c r="I64" s="1280"/>
      <c r="J64" s="1280"/>
      <c r="K64" s="1280"/>
      <c r="L64" s="1280"/>
      <c r="M64" s="1280"/>
      <c r="N64" s="1279"/>
      <c r="AM64" s="1278"/>
      <c r="AN64" s="1278" t="s">
        <v>611</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610</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609</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558</v>
      </c>
      <c r="BQ72" s="1250"/>
      <c r="BR72" s="1250"/>
      <c r="BS72" s="1250"/>
      <c r="BT72" s="1250"/>
      <c r="BU72" s="1250"/>
      <c r="BV72" s="1250"/>
      <c r="BW72" s="1250"/>
      <c r="BX72" s="1250" t="s">
        <v>559</v>
      </c>
      <c r="BY72" s="1250"/>
      <c r="BZ72" s="1250"/>
      <c r="CA72" s="1250"/>
      <c r="CB72" s="1250"/>
      <c r="CC72" s="1250"/>
      <c r="CD72" s="1250"/>
      <c r="CE72" s="1250"/>
      <c r="CF72" s="1250" t="s">
        <v>560</v>
      </c>
      <c r="CG72" s="1250"/>
      <c r="CH72" s="1250"/>
      <c r="CI72" s="1250"/>
      <c r="CJ72" s="1250"/>
      <c r="CK72" s="1250"/>
      <c r="CL72" s="1250"/>
      <c r="CM72" s="1250"/>
      <c r="CN72" s="1250" t="s">
        <v>561</v>
      </c>
      <c r="CO72" s="1250"/>
      <c r="CP72" s="1250"/>
      <c r="CQ72" s="1250"/>
      <c r="CR72" s="1250"/>
      <c r="CS72" s="1250"/>
      <c r="CT72" s="1250"/>
      <c r="CU72" s="1250"/>
      <c r="CV72" s="1250" t="s">
        <v>562</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608</v>
      </c>
      <c r="AO73" s="1249"/>
      <c r="AP73" s="1249"/>
      <c r="AQ73" s="1249"/>
      <c r="AR73" s="1249"/>
      <c r="AS73" s="1249"/>
      <c r="AT73" s="1249"/>
      <c r="AU73" s="1249"/>
      <c r="AV73" s="1249"/>
      <c r="AW73" s="1249"/>
      <c r="AX73" s="1249"/>
      <c r="AY73" s="1249"/>
      <c r="AZ73" s="1249"/>
      <c r="BA73" s="1249"/>
      <c r="BB73" s="1249" t="s">
        <v>606</v>
      </c>
      <c r="BC73" s="1249"/>
      <c r="BD73" s="1249"/>
      <c r="BE73" s="1249"/>
      <c r="BF73" s="1249"/>
      <c r="BG73" s="1249"/>
      <c r="BH73" s="1249"/>
      <c r="BI73" s="1249"/>
      <c r="BJ73" s="1249"/>
      <c r="BK73" s="1249"/>
      <c r="BL73" s="1249"/>
      <c r="BM73" s="1249"/>
      <c r="BN73" s="1249"/>
      <c r="BO73" s="1249"/>
      <c r="BP73" s="1248">
        <v>47.4</v>
      </c>
      <c r="BQ73" s="1248"/>
      <c r="BR73" s="1248"/>
      <c r="BS73" s="1248"/>
      <c r="BT73" s="1248"/>
      <c r="BU73" s="1248"/>
      <c r="BV73" s="1248"/>
      <c r="BW73" s="1248"/>
      <c r="BX73" s="1248">
        <v>39</v>
      </c>
      <c r="BY73" s="1248"/>
      <c r="BZ73" s="1248"/>
      <c r="CA73" s="1248"/>
      <c r="CB73" s="1248"/>
      <c r="CC73" s="1248"/>
      <c r="CD73" s="1248"/>
      <c r="CE73" s="1248"/>
      <c r="CF73" s="1248">
        <v>46.6</v>
      </c>
      <c r="CG73" s="1248"/>
      <c r="CH73" s="1248"/>
      <c r="CI73" s="1248"/>
      <c r="CJ73" s="1248"/>
      <c r="CK73" s="1248"/>
      <c r="CL73" s="1248"/>
      <c r="CM73" s="1248"/>
      <c r="CN73" s="1248">
        <v>51.7</v>
      </c>
      <c r="CO73" s="1248"/>
      <c r="CP73" s="1248"/>
      <c r="CQ73" s="1248"/>
      <c r="CR73" s="1248"/>
      <c r="CS73" s="1248"/>
      <c r="CT73" s="1248"/>
      <c r="CU73" s="1248"/>
      <c r="CV73" s="1248">
        <v>31.5</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605</v>
      </c>
      <c r="BC75" s="1249"/>
      <c r="BD75" s="1249"/>
      <c r="BE75" s="1249"/>
      <c r="BF75" s="1249"/>
      <c r="BG75" s="1249"/>
      <c r="BH75" s="1249"/>
      <c r="BI75" s="1249"/>
      <c r="BJ75" s="1249"/>
      <c r="BK75" s="1249"/>
      <c r="BL75" s="1249"/>
      <c r="BM75" s="1249"/>
      <c r="BN75" s="1249"/>
      <c r="BO75" s="1249"/>
      <c r="BP75" s="1248">
        <v>11.8</v>
      </c>
      <c r="BQ75" s="1248"/>
      <c r="BR75" s="1248"/>
      <c r="BS75" s="1248"/>
      <c r="BT75" s="1248"/>
      <c r="BU75" s="1248"/>
      <c r="BV75" s="1248"/>
      <c r="BW75" s="1248"/>
      <c r="BX75" s="1248">
        <v>11.8</v>
      </c>
      <c r="BY75" s="1248"/>
      <c r="BZ75" s="1248"/>
      <c r="CA75" s="1248"/>
      <c r="CB75" s="1248"/>
      <c r="CC75" s="1248"/>
      <c r="CD75" s="1248"/>
      <c r="CE75" s="1248"/>
      <c r="CF75" s="1248">
        <v>11.1</v>
      </c>
      <c r="CG75" s="1248"/>
      <c r="CH75" s="1248"/>
      <c r="CI75" s="1248"/>
      <c r="CJ75" s="1248"/>
      <c r="CK75" s="1248"/>
      <c r="CL75" s="1248"/>
      <c r="CM75" s="1248"/>
      <c r="CN75" s="1248">
        <v>11</v>
      </c>
      <c r="CO75" s="1248"/>
      <c r="CP75" s="1248"/>
      <c r="CQ75" s="1248"/>
      <c r="CR75" s="1248"/>
      <c r="CS75" s="1248"/>
      <c r="CT75" s="1248"/>
      <c r="CU75" s="1248"/>
      <c r="CV75" s="1248">
        <v>10.5</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607</v>
      </c>
      <c r="AO77" s="1250"/>
      <c r="AP77" s="1250"/>
      <c r="AQ77" s="1250"/>
      <c r="AR77" s="1250"/>
      <c r="AS77" s="1250"/>
      <c r="AT77" s="1250"/>
      <c r="AU77" s="1250"/>
      <c r="AV77" s="1250"/>
      <c r="AW77" s="1250"/>
      <c r="AX77" s="1250"/>
      <c r="AY77" s="1250"/>
      <c r="AZ77" s="1250"/>
      <c r="BA77" s="1250"/>
      <c r="BB77" s="1249" t="s">
        <v>606</v>
      </c>
      <c r="BC77" s="1249"/>
      <c r="BD77" s="1249"/>
      <c r="BE77" s="1249"/>
      <c r="BF77" s="1249"/>
      <c r="BG77" s="1249"/>
      <c r="BH77" s="1249"/>
      <c r="BI77" s="1249"/>
      <c r="BJ77" s="1249"/>
      <c r="BK77" s="1249"/>
      <c r="BL77" s="1249"/>
      <c r="BM77" s="1249"/>
      <c r="BN77" s="1249"/>
      <c r="BO77" s="1249"/>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605</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7.2</v>
      </c>
      <c r="BY79" s="1248"/>
      <c r="BZ79" s="1248"/>
      <c r="CA79" s="1248"/>
      <c r="CB79" s="1248"/>
      <c r="CC79" s="1248"/>
      <c r="CD79" s="1248"/>
      <c r="CE79" s="1248"/>
      <c r="CF79" s="1248">
        <v>7.7</v>
      </c>
      <c r="CG79" s="1248"/>
      <c r="CH79" s="1248"/>
      <c r="CI79" s="1248"/>
      <c r="CJ79" s="1248"/>
      <c r="CK79" s="1248"/>
      <c r="CL79" s="1248"/>
      <c r="CM79" s="1248"/>
      <c r="CN79" s="1248">
        <v>8</v>
      </c>
      <c r="CO79" s="1248"/>
      <c r="CP79" s="1248"/>
      <c r="CQ79" s="1248"/>
      <c r="CR79" s="1248"/>
      <c r="CS79" s="1248"/>
      <c r="CT79" s="1248"/>
      <c r="CU79" s="1248"/>
      <c r="CV79" s="1248">
        <v>8</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BmfddteAlPLh3bBSsOgJG4eXTAAlrs4AspEvfKfOeh7J98d+2F5fe+YyMEtgKiKrz8wzsR1+hZZ3ZEACbkOsAQ==" saltValue="zWHNhe2tk1Cd4fWAxulV2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0" zoomScaleNormal="70" zoomScaleSheetLayoutView="70" workbookViewId="0">
      <selection activeCell="AN51" sqref="AN51:BA54"/>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505</v>
      </c>
    </row>
  </sheetData>
  <sheetProtection algorithmName="SHA-512" hashValue="De2CviQrL4eZVjt+7v8mmQc2GujWsUJXve4ouMt/6TRv+F5puuA8WIVTnkGcJVNcEVs4BuftfdZ+bZkLULEHYg==" saltValue="2b//dZ2I2BkcCW0GnlH2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2" zoomScale="70" zoomScaleNormal="70" zoomScaleSheetLayoutView="55" workbookViewId="0">
      <selection activeCell="AN51" sqref="AN51:BA54"/>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505</v>
      </c>
    </row>
  </sheetData>
  <sheetProtection algorithmName="SHA-512" hashValue="UIOk86Qfg71KTc9FLhCiQ7oZ4D8XVUar+o2rFW3Q0N10DKlc5hpzgth1n9ohfDvpfCNv5GqnuWMHKot+6zURDQ==" saltValue="ybtWeogBfb3fvQF29pin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555</v>
      </c>
      <c r="G2" s="148"/>
      <c r="H2" s="149"/>
    </row>
    <row r="3" spans="1:8" x14ac:dyDescent="0.2">
      <c r="A3" s="145" t="s">
        <v>548</v>
      </c>
      <c r="B3" s="150"/>
      <c r="C3" s="151"/>
      <c r="D3" s="152">
        <v>41354</v>
      </c>
      <c r="E3" s="153"/>
      <c r="F3" s="154">
        <v>122882</v>
      </c>
      <c r="G3" s="155"/>
      <c r="H3" s="156"/>
    </row>
    <row r="4" spans="1:8" x14ac:dyDescent="0.2">
      <c r="A4" s="157"/>
      <c r="B4" s="158"/>
      <c r="C4" s="159"/>
      <c r="D4" s="160">
        <v>27102</v>
      </c>
      <c r="E4" s="161"/>
      <c r="F4" s="162">
        <v>65785</v>
      </c>
      <c r="G4" s="163"/>
      <c r="H4" s="164"/>
    </row>
    <row r="5" spans="1:8" x14ac:dyDescent="0.2">
      <c r="A5" s="145" t="s">
        <v>550</v>
      </c>
      <c r="B5" s="150"/>
      <c r="C5" s="151"/>
      <c r="D5" s="152">
        <v>46388</v>
      </c>
      <c r="E5" s="153"/>
      <c r="F5" s="154">
        <v>114790</v>
      </c>
      <c r="G5" s="155"/>
      <c r="H5" s="156"/>
    </row>
    <row r="6" spans="1:8" x14ac:dyDescent="0.2">
      <c r="A6" s="157"/>
      <c r="B6" s="158"/>
      <c r="C6" s="159"/>
      <c r="D6" s="160">
        <v>25934</v>
      </c>
      <c r="E6" s="161"/>
      <c r="F6" s="162">
        <v>55601</v>
      </c>
      <c r="G6" s="163"/>
      <c r="H6" s="164"/>
    </row>
    <row r="7" spans="1:8" x14ac:dyDescent="0.2">
      <c r="A7" s="145" t="s">
        <v>551</v>
      </c>
      <c r="B7" s="150"/>
      <c r="C7" s="151"/>
      <c r="D7" s="152">
        <v>78141</v>
      </c>
      <c r="E7" s="153"/>
      <c r="F7" s="154">
        <v>126262</v>
      </c>
      <c r="G7" s="155"/>
      <c r="H7" s="156"/>
    </row>
    <row r="8" spans="1:8" x14ac:dyDescent="0.2">
      <c r="A8" s="157"/>
      <c r="B8" s="158"/>
      <c r="C8" s="159"/>
      <c r="D8" s="160">
        <v>52794</v>
      </c>
      <c r="E8" s="161"/>
      <c r="F8" s="162">
        <v>56769</v>
      </c>
      <c r="G8" s="163"/>
      <c r="H8" s="164"/>
    </row>
    <row r="9" spans="1:8" x14ac:dyDescent="0.2">
      <c r="A9" s="145" t="s">
        <v>552</v>
      </c>
      <c r="B9" s="150"/>
      <c r="C9" s="151"/>
      <c r="D9" s="152">
        <v>53800</v>
      </c>
      <c r="E9" s="153"/>
      <c r="F9" s="154">
        <v>126525</v>
      </c>
      <c r="G9" s="155"/>
      <c r="H9" s="156"/>
    </row>
    <row r="10" spans="1:8" x14ac:dyDescent="0.2">
      <c r="A10" s="157"/>
      <c r="B10" s="158"/>
      <c r="C10" s="159"/>
      <c r="D10" s="160">
        <v>40651</v>
      </c>
      <c r="E10" s="161"/>
      <c r="F10" s="162">
        <v>67052</v>
      </c>
      <c r="G10" s="163"/>
      <c r="H10" s="164"/>
    </row>
    <row r="11" spans="1:8" x14ac:dyDescent="0.2">
      <c r="A11" s="145" t="s">
        <v>553</v>
      </c>
      <c r="B11" s="150"/>
      <c r="C11" s="151"/>
      <c r="D11" s="152">
        <v>35312</v>
      </c>
      <c r="E11" s="153"/>
      <c r="F11" s="154">
        <v>122054</v>
      </c>
      <c r="G11" s="155"/>
      <c r="H11" s="156"/>
    </row>
    <row r="12" spans="1:8" x14ac:dyDescent="0.2">
      <c r="A12" s="157"/>
      <c r="B12" s="158"/>
      <c r="C12" s="165"/>
      <c r="D12" s="160">
        <v>24541</v>
      </c>
      <c r="E12" s="161"/>
      <c r="F12" s="162">
        <v>68298</v>
      </c>
      <c r="G12" s="163"/>
      <c r="H12" s="164"/>
    </row>
    <row r="13" spans="1:8" x14ac:dyDescent="0.2">
      <c r="A13" s="145"/>
      <c r="B13" s="150"/>
      <c r="C13" s="166"/>
      <c r="D13" s="167">
        <v>50999</v>
      </c>
      <c r="E13" s="168"/>
      <c r="F13" s="169">
        <v>122503</v>
      </c>
      <c r="G13" s="170"/>
      <c r="H13" s="156"/>
    </row>
    <row r="14" spans="1:8" x14ac:dyDescent="0.2">
      <c r="A14" s="157"/>
      <c r="B14" s="158"/>
      <c r="C14" s="159"/>
      <c r="D14" s="160">
        <v>34204</v>
      </c>
      <c r="E14" s="161"/>
      <c r="F14" s="162">
        <v>62701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7.66</v>
      </c>
      <c r="C19" s="171">
        <f>ROUND(VALUE(SUBSTITUTE(実質収支比率等に係る経年分析!G$48,"▲","-")),2)</f>
        <v>8.4600000000000009</v>
      </c>
      <c r="D19" s="171">
        <f>ROUND(VALUE(SUBSTITUTE(実質収支比率等に係る経年分析!H$48,"▲","-")),2)</f>
        <v>7.88</v>
      </c>
      <c r="E19" s="171">
        <f>ROUND(VALUE(SUBSTITUTE(実質収支比率等に係る経年分析!I$48,"▲","-")),2)</f>
        <v>8.4700000000000006</v>
      </c>
      <c r="F19" s="171">
        <f>ROUND(VALUE(SUBSTITUTE(実質収支比率等に係る経年分析!J$48,"▲","-")),2)</f>
        <v>12.45</v>
      </c>
    </row>
    <row r="20" spans="1:11" x14ac:dyDescent="0.2">
      <c r="A20" s="171" t="s">
        <v>55</v>
      </c>
      <c r="B20" s="171">
        <f>ROUND(VALUE(SUBSTITUTE(実質収支比率等に係る経年分析!F$47,"▲","-")),2)</f>
        <v>11.68</v>
      </c>
      <c r="C20" s="171">
        <f>ROUND(VALUE(SUBSTITUTE(実質収支比率等に係る経年分析!G$47,"▲","-")),2)</f>
        <v>12.17</v>
      </c>
      <c r="D20" s="171">
        <f>ROUND(VALUE(SUBSTITUTE(実質収支比率等に係る経年分析!H$47,"▲","-")),2)</f>
        <v>10.69</v>
      </c>
      <c r="E20" s="171">
        <f>ROUND(VALUE(SUBSTITUTE(実質収支比率等に係る経年分析!I$47,"▲","-")),2)</f>
        <v>10.66</v>
      </c>
      <c r="F20" s="171">
        <f>ROUND(VALUE(SUBSTITUTE(実質収支比率等に係る経年分析!J$47,"▲","-")),2)</f>
        <v>13.65</v>
      </c>
    </row>
    <row r="21" spans="1:11" x14ac:dyDescent="0.2">
      <c r="A21" s="171" t="s">
        <v>56</v>
      </c>
      <c r="B21" s="171">
        <f>IF(ISNUMBER(VALUE(SUBSTITUTE(実質収支比率等に係る経年分析!F$49,"▲","-"))),ROUND(VALUE(SUBSTITUTE(実質収支比率等に係る経年分析!F$49,"▲","-")),2),NA())</f>
        <v>-0.11</v>
      </c>
      <c r="C21" s="171">
        <f>IF(ISNUMBER(VALUE(SUBSTITUTE(実質収支比率等に係る経年分析!G$49,"▲","-"))),ROUND(VALUE(SUBSTITUTE(実質収支比率等に係る経年分析!G$49,"▲","-")),2),NA())</f>
        <v>1.0900000000000001</v>
      </c>
      <c r="D21" s="171">
        <f>IF(ISNUMBER(VALUE(SUBSTITUTE(実質収支比率等に係る経年分析!H$49,"▲","-"))),ROUND(VALUE(SUBSTITUTE(実質収支比率等に係る経年分析!H$49,"▲","-")),2),NA())</f>
        <v>-1.98</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8.0500000000000007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公共下水道事業特別会計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0.16</v>
      </c>
    </row>
    <row r="31" spans="1:11" x14ac:dyDescent="0.2">
      <c r="A31" s="172" t="str">
        <f>IF(連結実質赤字比率に係る赤字・黒字の構成分析!C$39="",NA(),連結実質赤字比率に係る赤字・黒字の構成分析!C$39)</f>
        <v>国民健康保険特別会計（直診勘定）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0.36</v>
      </c>
    </row>
    <row r="32" spans="1:11" x14ac:dyDescent="0.2">
      <c r="A32" s="172" t="str">
        <f>IF(連結実質赤字比率に係る赤字・黒字の構成分析!C$38="",NA(),連結実質赤字比率に係る赤字・黒字の構成分析!C$38)</f>
        <v>介護サービス事業特別会計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v>
      </c>
    </row>
    <row r="33" spans="1:16" x14ac:dyDescent="0.2">
      <c r="A33" s="172" t="str">
        <f>IF(連結実質赤字比率に係る赤字・黒字の構成分析!C$37="",NA(),連結実質赤字比率に係る赤字・黒字の構成分析!C$37)</f>
        <v>国民健康保険特別会計（事業勘定）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2.41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3.63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11.42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8.4499999999999993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8.4700000000000006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12.44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407</v>
      </c>
      <c r="E42" s="173"/>
      <c r="F42" s="173"/>
      <c r="G42" s="173">
        <f>'実質公債費比率（分子）の構造'!L$52</f>
        <v>413</v>
      </c>
      <c r="H42" s="173"/>
      <c r="I42" s="173"/>
      <c r="J42" s="173">
        <f>'実質公債費比率（分子）の構造'!M$52</f>
        <v>412</v>
      </c>
      <c r="K42" s="173"/>
      <c r="L42" s="173"/>
      <c r="M42" s="173">
        <f>'実質公債費比率（分子）の構造'!N$52</f>
        <v>410</v>
      </c>
      <c r="N42" s="173"/>
      <c r="O42" s="173"/>
      <c r="P42" s="173">
        <f>'実質公債費比率（分子）の構造'!O$52</f>
        <v>413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49</v>
      </c>
      <c r="C45" s="173"/>
      <c r="D45" s="173"/>
      <c r="E45" s="173">
        <f>'実質公債費比率（分子）の構造'!L$49</f>
        <v>49</v>
      </c>
      <c r="F45" s="173"/>
      <c r="G45" s="173"/>
      <c r="H45" s="173">
        <f>'実質公債費比率（分子）の構造'!M$49</f>
        <v>51</v>
      </c>
      <c r="I45" s="173"/>
      <c r="J45" s="173"/>
      <c r="K45" s="173">
        <f>'実質公債費比率（分子）の構造'!N$49</f>
        <v>49</v>
      </c>
      <c r="L45" s="173"/>
      <c r="M45" s="173"/>
      <c r="N45" s="173">
        <f>'実質公債費比率（分子）の構造'!O$49</f>
        <v>44</v>
      </c>
      <c r="O45" s="173"/>
      <c r="P45" s="173"/>
    </row>
    <row r="46" spans="1:16" x14ac:dyDescent="0.2">
      <c r="A46" s="173" t="s">
        <v>67</v>
      </c>
      <c r="B46" s="173">
        <f>'実質公債費比率（分子）の構造'!K$48</f>
        <v>268</v>
      </c>
      <c r="C46" s="173"/>
      <c r="D46" s="173"/>
      <c r="E46" s="173">
        <f>'実質公債費比率（分子）の構造'!L$48</f>
        <v>285</v>
      </c>
      <c r="F46" s="173"/>
      <c r="G46" s="173"/>
      <c r="H46" s="173">
        <f>'実質公債費比率（分子）の構造'!M$48</f>
        <v>276</v>
      </c>
      <c r="I46" s="173"/>
      <c r="J46" s="173"/>
      <c r="K46" s="173">
        <f>'実質公債費比率（分子）の構造'!N$48</f>
        <v>265</v>
      </c>
      <c r="L46" s="173"/>
      <c r="M46" s="173"/>
      <c r="N46" s="173">
        <f>'実質公債費比率（分子）の構造'!O$48</f>
        <v>273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346</v>
      </c>
      <c r="C49" s="173"/>
      <c r="D49" s="173"/>
      <c r="E49" s="173">
        <f>'実質公債費比率（分子）の構造'!L$45</f>
        <v>357</v>
      </c>
      <c r="F49" s="173"/>
      <c r="G49" s="173"/>
      <c r="H49" s="173">
        <f>'実質公債費比率（分子）の構造'!M$45</f>
        <v>345</v>
      </c>
      <c r="I49" s="173"/>
      <c r="J49" s="173"/>
      <c r="K49" s="173">
        <f>'実質公債費比率（分子）の構造'!N$45</f>
        <v>352</v>
      </c>
      <c r="L49" s="173"/>
      <c r="M49" s="173"/>
      <c r="N49" s="173">
        <f>'実質公債費比率（分子）の構造'!O$45</f>
        <v>367</v>
      </c>
      <c r="O49" s="173"/>
      <c r="P49" s="173"/>
    </row>
    <row r="50" spans="1:16" x14ac:dyDescent="0.2">
      <c r="A50" s="173" t="s">
        <v>71</v>
      </c>
      <c r="B50" s="173" t="e">
        <f>NA()</f>
        <v>#N/A</v>
      </c>
      <c r="C50" s="173">
        <f>IF(ISNUMBER('実質公債費比率（分子）の構造'!K$53),'実質公債費比率（分子）の構造'!K$53,NA())</f>
        <v>256</v>
      </c>
      <c r="D50" s="173" t="e">
        <f>NA()</f>
        <v>#N/A</v>
      </c>
      <c r="E50" s="173" t="e">
        <f>NA()</f>
        <v>#N/A</v>
      </c>
      <c r="F50" s="173">
        <f>IF(ISNUMBER('実質公債費比率（分子）の構造'!L$53),'実質公債費比率（分子）の構造'!L$53,NA())</f>
        <v>278</v>
      </c>
      <c r="G50" s="173" t="e">
        <f>NA()</f>
        <v>#N/A</v>
      </c>
      <c r="H50" s="173" t="e">
        <f>NA()</f>
        <v>#N/A</v>
      </c>
      <c r="I50" s="173">
        <f>IF(ISNUMBER('実質公債費比率（分子）の構造'!M$53),'実質公債費比率（分子）の構造'!M$53,NA())</f>
        <v>260</v>
      </c>
      <c r="J50" s="173" t="e">
        <f>NA()</f>
        <v>#N/A</v>
      </c>
      <c r="K50" s="173" t="e">
        <f>NA()</f>
        <v>#N/A</v>
      </c>
      <c r="L50" s="173">
        <f>IF(ISNUMBER('実質公債費比率（分子）の構造'!N$53),'実質公債費比率（分子）の構造'!N$53,NA())</f>
        <v>256</v>
      </c>
      <c r="M50" s="173" t="e">
        <f>NA()</f>
        <v>#N/A</v>
      </c>
      <c r="N50" s="173" t="e">
        <f>NA()</f>
        <v>#N/A</v>
      </c>
      <c r="O50" s="173">
        <f>IF(ISNUMBER('実質公債費比率（分子）の構造'!O$53),'実質公債費比率（分子）の構造'!O$53,NA())</f>
        <v>271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4568</v>
      </c>
      <c r="E56" s="172"/>
      <c r="F56" s="172"/>
      <c r="G56" s="172">
        <f>'将来負担比率（分子）の構造'!J$52</f>
        <v>4491</v>
      </c>
      <c r="H56" s="172"/>
      <c r="I56" s="172"/>
      <c r="J56" s="172">
        <f>'将来負担比率（分子）の構造'!K$52</f>
        <v>4262</v>
      </c>
      <c r="K56" s="172"/>
      <c r="L56" s="172"/>
      <c r="M56" s="172">
        <f>'将来負担比率（分子）の構造'!L$52</f>
        <v>4052</v>
      </c>
      <c r="N56" s="172"/>
      <c r="O56" s="172"/>
      <c r="P56" s="172">
        <f>'将来負担比率（分子）の構造'!M$52</f>
        <v>3913</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1480</v>
      </c>
      <c r="E58" s="172"/>
      <c r="F58" s="172"/>
      <c r="G58" s="172">
        <f>'将来負担比率（分子）の構造'!J$50</f>
        <v>1585</v>
      </c>
      <c r="H58" s="172"/>
      <c r="I58" s="172"/>
      <c r="J58" s="172">
        <f>'将来負担比率（分子）の構造'!K$50</f>
        <v>1405</v>
      </c>
      <c r="K58" s="172"/>
      <c r="L58" s="172"/>
      <c r="M58" s="172">
        <f>'将来負担比率（分子）の構造'!L$50</f>
        <v>1326</v>
      </c>
      <c r="N58" s="172"/>
      <c r="O58" s="172"/>
      <c r="P58" s="172">
        <f>'将来負担比率（分子）の構造'!M$50</f>
        <v>1593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f>'将来負担比率（分子）の構造'!I$44</f>
        <v>265</v>
      </c>
      <c r="C63" s="172"/>
      <c r="D63" s="172"/>
      <c r="E63" s="172">
        <f>'将来負担比率（分子）の構造'!J$44</f>
        <v>249</v>
      </c>
      <c r="F63" s="172"/>
      <c r="G63" s="172"/>
      <c r="H63" s="172">
        <f>'将来負担比率（分子）の構造'!K$44</f>
        <v>194</v>
      </c>
      <c r="I63" s="172"/>
      <c r="J63" s="172"/>
      <c r="K63" s="172">
        <f>'将来負担比率（分子）の構造'!L$44</f>
        <v>138</v>
      </c>
      <c r="L63" s="172"/>
      <c r="M63" s="172"/>
      <c r="N63" s="172">
        <f>'将来負担比率（分子）の構造'!M$44</f>
        <v>133</v>
      </c>
      <c r="O63" s="172"/>
      <c r="P63" s="172"/>
    </row>
    <row r="64" spans="1:16" x14ac:dyDescent="0.2">
      <c r="A64" s="172" t="s">
        <v>33</v>
      </c>
      <c r="B64" s="172">
        <f>'将来負担比率（分子）の構造'!I$43</f>
        <v>2870</v>
      </c>
      <c r="C64" s="172"/>
      <c r="D64" s="172"/>
      <c r="E64" s="172">
        <f>'将来負担比率（分子）の構造'!J$43</f>
        <v>2784</v>
      </c>
      <c r="F64" s="172"/>
      <c r="G64" s="172"/>
      <c r="H64" s="172">
        <f>'将来負担比率（分子）の構造'!K$43</f>
        <v>2647</v>
      </c>
      <c r="I64" s="172"/>
      <c r="J64" s="172"/>
      <c r="K64" s="172">
        <f>'将来負担比率（分子）の構造'!L$43</f>
        <v>2750</v>
      </c>
      <c r="L64" s="172"/>
      <c r="M64" s="172"/>
      <c r="N64" s="172">
        <f>'将来負担比率（分子）の構造'!M$43</f>
        <v>2545</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4052</v>
      </c>
      <c r="C66" s="172"/>
      <c r="D66" s="172"/>
      <c r="E66" s="172">
        <f>'将来負担比率（分子）の構造'!J$41</f>
        <v>3965</v>
      </c>
      <c r="F66" s="172"/>
      <c r="G66" s="172"/>
      <c r="H66" s="172">
        <f>'将来負担比率（分子）の構造'!K$41</f>
        <v>3934</v>
      </c>
      <c r="I66" s="172"/>
      <c r="J66" s="172"/>
      <c r="K66" s="172">
        <f>'将来負担比率（分子）の構造'!L$41</f>
        <v>3771</v>
      </c>
      <c r="L66" s="172"/>
      <c r="M66" s="172"/>
      <c r="N66" s="172">
        <f>'将来負担比率（分子）の構造'!M$41</f>
        <v>3664</v>
      </c>
      <c r="O66" s="172"/>
      <c r="P66" s="172"/>
    </row>
    <row r="67" spans="1:16" x14ac:dyDescent="0.2">
      <c r="A67" s="172" t="s">
        <v>75</v>
      </c>
      <c r="B67" s="172" t="e">
        <f>NA()</f>
        <v>#N/A</v>
      </c>
      <c r="C67" s="172">
        <f>IF(ISNUMBER('将来負担比率（分子）の構造'!I$53), IF('将来負担比率（分子）の構造'!I$53 &lt; 0, 0, '将来負担比率（分子）の構造'!I$53), NA())</f>
        <v>1139</v>
      </c>
      <c r="D67" s="172" t="e">
        <f>NA()</f>
        <v>#N/A</v>
      </c>
      <c r="E67" s="172" t="e">
        <f>NA()</f>
        <v>#N/A</v>
      </c>
      <c r="F67" s="172">
        <f>IF(ISNUMBER('将来負担比率（分子）の構造'!J$53), IF('将来負担比率（分子）の構造'!J$53 &lt; 0, 0, '将来負担比率（分子）の構造'!J$53), NA())</f>
        <v>923</v>
      </c>
      <c r="G67" s="172" t="e">
        <f>NA()</f>
        <v>#N/A</v>
      </c>
      <c r="H67" s="172" t="e">
        <f>NA()</f>
        <v>#N/A</v>
      </c>
      <c r="I67" s="172">
        <f>IF(ISNUMBER('将来負担比率（分子）の構造'!K$53), IF('将来負担比率（分子）の構造'!K$53 &lt; 0, 0, '将来負担比率（分子）の構造'!K$53), NA())</f>
        <v>1107</v>
      </c>
      <c r="J67" s="172" t="e">
        <f>NA()</f>
        <v>#N/A</v>
      </c>
      <c r="K67" s="172" t="e">
        <f>NA()</f>
        <v>#N/A</v>
      </c>
      <c r="L67" s="172">
        <f>IF(ISNUMBER('将来負担比率（分子）の構造'!L$53), IF('将来負担比率（分子）の構造'!L$53 &lt; 0, 0, '将来負担比率（分子）の構造'!L$53), NA())</f>
        <v>1282</v>
      </c>
      <c r="M67" s="172" t="e">
        <f>NA()</f>
        <v>#N/A</v>
      </c>
      <c r="N67" s="172" t="e">
        <f>NA()</f>
        <v>#N/A</v>
      </c>
      <c r="O67" s="172">
        <f>IF(ISNUMBER('将来負担比率（分子）の構造'!M$53), IF('将来負担比率（分子）の構造'!M$53 &lt; 0, 0, '将来負担比率（分子）の構造'!M$53), NA())</f>
        <v>836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298</v>
      </c>
      <c r="C72" s="176">
        <f>基金残高に係る経年分析!G55</f>
        <v>308</v>
      </c>
      <c r="D72" s="176">
        <f>基金残高に係る経年分析!H55</f>
        <v>418</v>
      </c>
    </row>
    <row r="73" spans="1:16" x14ac:dyDescent="0.2">
      <c r="A73" s="175" t="s">
        <v>78</v>
      </c>
      <c r="B73" s="176">
        <f>基金残高に係る経年分析!F56</f>
        <v>328</v>
      </c>
      <c r="C73" s="176">
        <f>基金残高に係る経年分析!G56</f>
        <v>248</v>
      </c>
      <c r="D73" s="176">
        <f>基金残高に係る経年分析!H56</f>
        <v>398</v>
      </c>
    </row>
    <row r="74" spans="1:16" x14ac:dyDescent="0.2">
      <c r="A74" s="175" t="s">
        <v>79</v>
      </c>
      <c r="B74" s="176">
        <f>基金残高に係る経年分析!F57</f>
        <v>583</v>
      </c>
      <c r="C74" s="176">
        <f>基金残高に係る経年分析!G57</f>
        <v>586</v>
      </c>
      <c r="D74" s="176">
        <f>基金残高に係る経年分析!H57</f>
        <v>594</v>
      </c>
    </row>
  </sheetData>
  <sheetProtection algorithmName="SHA-512" hashValue="P3wnvtW2ocxNP5cdcVaYl69XMMRAi1k1A3giVx28SqRZOiACKRM/yaeOcJNSk7C8PzDv2+6ZvHZbINfZUizTdA==" saltValue="RghMKeFwvMpM5JWEchD4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212</v>
      </c>
      <c r="DI1" s="607"/>
      <c r="DJ1" s="607"/>
      <c r="DK1" s="607"/>
      <c r="DL1" s="607"/>
      <c r="DM1" s="607"/>
      <c r="DN1" s="608"/>
      <c r="DO1" s="212"/>
      <c r="DP1" s="606" t="s">
        <v>213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218</v>
      </c>
      <c r="S4" s="610"/>
      <c r="T4" s="610"/>
      <c r="U4" s="610"/>
      <c r="V4" s="610"/>
      <c r="W4" s="610"/>
      <c r="X4" s="610"/>
      <c r="Y4" s="611"/>
      <c r="Z4" s="609" t="s">
        <v>219</v>
      </c>
      <c r="AA4" s="610"/>
      <c r="AB4" s="610"/>
      <c r="AC4" s="611"/>
      <c r="AD4" s="609" t="s">
        <v>220</v>
      </c>
      <c r="AE4" s="610"/>
      <c r="AF4" s="610"/>
      <c r="AG4" s="610"/>
      <c r="AH4" s="610"/>
      <c r="AI4" s="610"/>
      <c r="AJ4" s="610"/>
      <c r="AK4" s="611"/>
      <c r="AL4" s="609" t="s">
        <v>219</v>
      </c>
      <c r="AM4" s="610"/>
      <c r="AN4" s="610"/>
      <c r="AO4" s="611"/>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224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225</v>
      </c>
      <c r="C5" s="617"/>
      <c r="D5" s="617"/>
      <c r="E5" s="617"/>
      <c r="F5" s="617"/>
      <c r="G5" s="617"/>
      <c r="H5" s="617"/>
      <c r="I5" s="617"/>
      <c r="J5" s="617"/>
      <c r="K5" s="617"/>
      <c r="L5" s="617"/>
      <c r="M5" s="617"/>
      <c r="N5" s="617"/>
      <c r="O5" s="617"/>
      <c r="P5" s="617"/>
      <c r="Q5" s="618"/>
      <c r="R5" s="619">
        <v>1238293</v>
      </c>
      <c r="S5" s="620"/>
      <c r="T5" s="620"/>
      <c r="U5" s="620"/>
      <c r="V5" s="620"/>
      <c r="W5" s="620"/>
      <c r="X5" s="620"/>
      <c r="Y5" s="621"/>
      <c r="Z5" s="622">
        <v>26.7</v>
      </c>
      <c r="AA5" s="622"/>
      <c r="AB5" s="622"/>
      <c r="AC5" s="622"/>
      <c r="AD5" s="623">
        <v>1238293</v>
      </c>
      <c r="AE5" s="623"/>
      <c r="AF5" s="623"/>
      <c r="AG5" s="623"/>
      <c r="AH5" s="623"/>
      <c r="AI5" s="623"/>
      <c r="AJ5" s="623"/>
      <c r="AK5" s="623"/>
      <c r="AL5" s="624">
        <v>41.5</v>
      </c>
      <c r="AM5" s="625"/>
      <c r="AN5" s="625"/>
      <c r="AO5" s="626"/>
      <c r="AP5" s="616" t="s">
        <v>226</v>
      </c>
      <c r="AQ5" s="617"/>
      <c r="AR5" s="617"/>
      <c r="AS5" s="617"/>
      <c r="AT5" s="617"/>
      <c r="AU5" s="617"/>
      <c r="AV5" s="617"/>
      <c r="AW5" s="617"/>
      <c r="AX5" s="617"/>
      <c r="AY5" s="617"/>
      <c r="AZ5" s="617"/>
      <c r="BA5" s="617"/>
      <c r="BB5" s="617"/>
      <c r="BC5" s="617"/>
      <c r="BD5" s="617"/>
      <c r="BE5" s="617"/>
      <c r="BF5" s="618"/>
      <c r="BG5" s="630">
        <v>1238293</v>
      </c>
      <c r="BH5" s="631"/>
      <c r="BI5" s="631"/>
      <c r="BJ5" s="631"/>
      <c r="BK5" s="631"/>
      <c r="BL5" s="631"/>
      <c r="BM5" s="631"/>
      <c r="BN5" s="632"/>
      <c r="BO5" s="633">
        <v>100</v>
      </c>
      <c r="BP5" s="633"/>
      <c r="BQ5" s="633"/>
      <c r="BR5" s="633"/>
      <c r="BS5" s="634" t="s">
        <v>227</v>
      </c>
      <c r="BT5" s="634"/>
      <c r="BU5" s="634"/>
      <c r="BV5" s="634"/>
      <c r="BW5" s="634"/>
      <c r="BX5" s="634"/>
      <c r="BY5" s="634"/>
      <c r="BZ5" s="634"/>
      <c r="CA5" s="634"/>
      <c r="CB5" s="638"/>
      <c r="CD5" s="612" t="s">
        <v>221</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219</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2">
      <c r="B6" s="627" t="s">
        <v>231</v>
      </c>
      <c r="C6" s="628"/>
      <c r="D6" s="628"/>
      <c r="E6" s="628"/>
      <c r="F6" s="628"/>
      <c r="G6" s="628"/>
      <c r="H6" s="628"/>
      <c r="I6" s="628"/>
      <c r="J6" s="628"/>
      <c r="K6" s="628"/>
      <c r="L6" s="628"/>
      <c r="M6" s="628"/>
      <c r="N6" s="628"/>
      <c r="O6" s="628"/>
      <c r="P6" s="628"/>
      <c r="Q6" s="629"/>
      <c r="R6" s="630">
        <v>47021</v>
      </c>
      <c r="S6" s="631"/>
      <c r="T6" s="631"/>
      <c r="U6" s="631"/>
      <c r="V6" s="631"/>
      <c r="W6" s="631"/>
      <c r="X6" s="631"/>
      <c r="Y6" s="632"/>
      <c r="Z6" s="633">
        <v>1</v>
      </c>
      <c r="AA6" s="633"/>
      <c r="AB6" s="633"/>
      <c r="AC6" s="633"/>
      <c r="AD6" s="634">
        <v>47021</v>
      </c>
      <c r="AE6" s="634"/>
      <c r="AF6" s="634"/>
      <c r="AG6" s="634"/>
      <c r="AH6" s="634"/>
      <c r="AI6" s="634"/>
      <c r="AJ6" s="634"/>
      <c r="AK6" s="634"/>
      <c r="AL6" s="635">
        <v>1.6</v>
      </c>
      <c r="AM6" s="636"/>
      <c r="AN6" s="636"/>
      <c r="AO6" s="637"/>
      <c r="AP6" s="627" t="s">
        <v>232</v>
      </c>
      <c r="AQ6" s="628"/>
      <c r="AR6" s="628"/>
      <c r="AS6" s="628"/>
      <c r="AT6" s="628"/>
      <c r="AU6" s="628"/>
      <c r="AV6" s="628"/>
      <c r="AW6" s="628"/>
      <c r="AX6" s="628"/>
      <c r="AY6" s="628"/>
      <c r="AZ6" s="628"/>
      <c r="BA6" s="628"/>
      <c r="BB6" s="628"/>
      <c r="BC6" s="628"/>
      <c r="BD6" s="628"/>
      <c r="BE6" s="628"/>
      <c r="BF6" s="629"/>
      <c r="BG6" s="630">
        <v>1238293</v>
      </c>
      <c r="BH6" s="631"/>
      <c r="BI6" s="631"/>
      <c r="BJ6" s="631"/>
      <c r="BK6" s="631"/>
      <c r="BL6" s="631"/>
      <c r="BM6" s="631"/>
      <c r="BN6" s="632"/>
      <c r="BO6" s="633">
        <v>100</v>
      </c>
      <c r="BP6" s="633"/>
      <c r="BQ6" s="633"/>
      <c r="BR6" s="633"/>
      <c r="BS6" s="634" t="s">
        <v>233</v>
      </c>
      <c r="BT6" s="634"/>
      <c r="BU6" s="634"/>
      <c r="BV6" s="634"/>
      <c r="BW6" s="634"/>
      <c r="BX6" s="634"/>
      <c r="BY6" s="634"/>
      <c r="BZ6" s="634"/>
      <c r="CA6" s="634"/>
      <c r="CB6" s="638"/>
      <c r="CD6" s="641" t="s">
        <v>234</v>
      </c>
      <c r="CE6" s="642"/>
      <c r="CF6" s="642"/>
      <c r="CG6" s="642"/>
      <c r="CH6" s="642"/>
      <c r="CI6" s="642"/>
      <c r="CJ6" s="642"/>
      <c r="CK6" s="642"/>
      <c r="CL6" s="642"/>
      <c r="CM6" s="642"/>
      <c r="CN6" s="642"/>
      <c r="CO6" s="642"/>
      <c r="CP6" s="642"/>
      <c r="CQ6" s="643"/>
      <c r="CR6" s="630">
        <v>45112</v>
      </c>
      <c r="CS6" s="631"/>
      <c r="CT6" s="631"/>
      <c r="CU6" s="631"/>
      <c r="CV6" s="631"/>
      <c r="CW6" s="631"/>
      <c r="CX6" s="631"/>
      <c r="CY6" s="632"/>
      <c r="CZ6" s="624">
        <v>1.1000000000000001</v>
      </c>
      <c r="DA6" s="625"/>
      <c r="DB6" s="625"/>
      <c r="DC6" s="644"/>
      <c r="DD6" s="639" t="s">
        <v>233</v>
      </c>
      <c r="DE6" s="631"/>
      <c r="DF6" s="631"/>
      <c r="DG6" s="631"/>
      <c r="DH6" s="631"/>
      <c r="DI6" s="631"/>
      <c r="DJ6" s="631"/>
      <c r="DK6" s="631"/>
      <c r="DL6" s="631"/>
      <c r="DM6" s="631"/>
      <c r="DN6" s="631"/>
      <c r="DO6" s="631"/>
      <c r="DP6" s="632"/>
      <c r="DQ6" s="639">
        <v>45112</v>
      </c>
      <c r="DR6" s="631"/>
      <c r="DS6" s="631"/>
      <c r="DT6" s="631"/>
      <c r="DU6" s="631"/>
      <c r="DV6" s="631"/>
      <c r="DW6" s="631"/>
      <c r="DX6" s="631"/>
      <c r="DY6" s="631"/>
      <c r="DZ6" s="631"/>
      <c r="EA6" s="631"/>
      <c r="EB6" s="631"/>
      <c r="EC6" s="640"/>
    </row>
    <row r="7" spans="2:143" ht="11.25" customHeight="1" x14ac:dyDescent="0.2">
      <c r="B7" s="627" t="s">
        <v>235</v>
      </c>
      <c r="C7" s="628"/>
      <c r="D7" s="628"/>
      <c r="E7" s="628"/>
      <c r="F7" s="628"/>
      <c r="G7" s="628"/>
      <c r="H7" s="628"/>
      <c r="I7" s="628"/>
      <c r="J7" s="628"/>
      <c r="K7" s="628"/>
      <c r="L7" s="628"/>
      <c r="M7" s="628"/>
      <c r="N7" s="628"/>
      <c r="O7" s="628"/>
      <c r="P7" s="628"/>
      <c r="Q7" s="629"/>
      <c r="R7" s="630">
        <v>639</v>
      </c>
      <c r="S7" s="631"/>
      <c r="T7" s="631"/>
      <c r="U7" s="631"/>
      <c r="V7" s="631"/>
      <c r="W7" s="631"/>
      <c r="X7" s="631"/>
      <c r="Y7" s="632"/>
      <c r="Z7" s="633">
        <v>0</v>
      </c>
      <c r="AA7" s="633"/>
      <c r="AB7" s="633"/>
      <c r="AC7" s="633"/>
      <c r="AD7" s="634">
        <v>639</v>
      </c>
      <c r="AE7" s="634"/>
      <c r="AF7" s="634"/>
      <c r="AG7" s="634"/>
      <c r="AH7" s="634"/>
      <c r="AI7" s="634"/>
      <c r="AJ7" s="634"/>
      <c r="AK7" s="634"/>
      <c r="AL7" s="635">
        <v>0</v>
      </c>
      <c r="AM7" s="636"/>
      <c r="AN7" s="636"/>
      <c r="AO7" s="637"/>
      <c r="AP7" s="627" t="s">
        <v>236</v>
      </c>
      <c r="AQ7" s="628"/>
      <c r="AR7" s="628"/>
      <c r="AS7" s="628"/>
      <c r="AT7" s="628"/>
      <c r="AU7" s="628"/>
      <c r="AV7" s="628"/>
      <c r="AW7" s="628"/>
      <c r="AX7" s="628"/>
      <c r="AY7" s="628"/>
      <c r="AZ7" s="628"/>
      <c r="BA7" s="628"/>
      <c r="BB7" s="628"/>
      <c r="BC7" s="628"/>
      <c r="BD7" s="628"/>
      <c r="BE7" s="628"/>
      <c r="BF7" s="629"/>
      <c r="BG7" s="630">
        <v>411745</v>
      </c>
      <c r="BH7" s="631"/>
      <c r="BI7" s="631"/>
      <c r="BJ7" s="631"/>
      <c r="BK7" s="631"/>
      <c r="BL7" s="631"/>
      <c r="BM7" s="631"/>
      <c r="BN7" s="632"/>
      <c r="BO7" s="633">
        <v>33.299999999999997</v>
      </c>
      <c r="BP7" s="633"/>
      <c r="BQ7" s="633"/>
      <c r="BR7" s="633"/>
      <c r="BS7" s="634" t="s">
        <v>227</v>
      </c>
      <c r="BT7" s="634"/>
      <c r="BU7" s="634"/>
      <c r="BV7" s="634"/>
      <c r="BW7" s="634"/>
      <c r="BX7" s="634"/>
      <c r="BY7" s="634"/>
      <c r="BZ7" s="634"/>
      <c r="CA7" s="634"/>
      <c r="CB7" s="638"/>
      <c r="CD7" s="645" t="s">
        <v>237</v>
      </c>
      <c r="CE7" s="646"/>
      <c r="CF7" s="646"/>
      <c r="CG7" s="646"/>
      <c r="CH7" s="646"/>
      <c r="CI7" s="646"/>
      <c r="CJ7" s="646"/>
      <c r="CK7" s="646"/>
      <c r="CL7" s="646"/>
      <c r="CM7" s="646"/>
      <c r="CN7" s="646"/>
      <c r="CO7" s="646"/>
      <c r="CP7" s="646"/>
      <c r="CQ7" s="647"/>
      <c r="CR7" s="630">
        <v>803489</v>
      </c>
      <c r="CS7" s="631"/>
      <c r="CT7" s="631"/>
      <c r="CU7" s="631"/>
      <c r="CV7" s="631"/>
      <c r="CW7" s="631"/>
      <c r="CX7" s="631"/>
      <c r="CY7" s="632"/>
      <c r="CZ7" s="633">
        <v>18.899999999999999</v>
      </c>
      <c r="DA7" s="633"/>
      <c r="DB7" s="633"/>
      <c r="DC7" s="633"/>
      <c r="DD7" s="639">
        <v>6354</v>
      </c>
      <c r="DE7" s="631"/>
      <c r="DF7" s="631"/>
      <c r="DG7" s="631"/>
      <c r="DH7" s="631"/>
      <c r="DI7" s="631"/>
      <c r="DJ7" s="631"/>
      <c r="DK7" s="631"/>
      <c r="DL7" s="631"/>
      <c r="DM7" s="631"/>
      <c r="DN7" s="631"/>
      <c r="DO7" s="631"/>
      <c r="DP7" s="632"/>
      <c r="DQ7" s="639">
        <v>712885</v>
      </c>
      <c r="DR7" s="631"/>
      <c r="DS7" s="631"/>
      <c r="DT7" s="631"/>
      <c r="DU7" s="631"/>
      <c r="DV7" s="631"/>
      <c r="DW7" s="631"/>
      <c r="DX7" s="631"/>
      <c r="DY7" s="631"/>
      <c r="DZ7" s="631"/>
      <c r="EA7" s="631"/>
      <c r="EB7" s="631"/>
      <c r="EC7" s="640"/>
    </row>
    <row r="8" spans="2:143" ht="11.25" customHeight="1" x14ac:dyDescent="0.2">
      <c r="B8" s="627" t="s">
        <v>238</v>
      </c>
      <c r="C8" s="628"/>
      <c r="D8" s="628"/>
      <c r="E8" s="628"/>
      <c r="F8" s="628"/>
      <c r="G8" s="628"/>
      <c r="H8" s="628"/>
      <c r="I8" s="628"/>
      <c r="J8" s="628"/>
      <c r="K8" s="628"/>
      <c r="L8" s="628"/>
      <c r="M8" s="628"/>
      <c r="N8" s="628"/>
      <c r="O8" s="628"/>
      <c r="P8" s="628"/>
      <c r="Q8" s="629"/>
      <c r="R8" s="630">
        <v>5329</v>
      </c>
      <c r="S8" s="631"/>
      <c r="T8" s="631"/>
      <c r="U8" s="631"/>
      <c r="V8" s="631"/>
      <c r="W8" s="631"/>
      <c r="X8" s="631"/>
      <c r="Y8" s="632"/>
      <c r="Z8" s="633">
        <v>0.1</v>
      </c>
      <c r="AA8" s="633"/>
      <c r="AB8" s="633"/>
      <c r="AC8" s="633"/>
      <c r="AD8" s="634">
        <v>5329</v>
      </c>
      <c r="AE8" s="634"/>
      <c r="AF8" s="634"/>
      <c r="AG8" s="634"/>
      <c r="AH8" s="634"/>
      <c r="AI8" s="634"/>
      <c r="AJ8" s="634"/>
      <c r="AK8" s="634"/>
      <c r="AL8" s="635">
        <v>0.2</v>
      </c>
      <c r="AM8" s="636"/>
      <c r="AN8" s="636"/>
      <c r="AO8" s="637"/>
      <c r="AP8" s="627" t="s">
        <v>239</v>
      </c>
      <c r="AQ8" s="628"/>
      <c r="AR8" s="628"/>
      <c r="AS8" s="628"/>
      <c r="AT8" s="628"/>
      <c r="AU8" s="628"/>
      <c r="AV8" s="628"/>
      <c r="AW8" s="628"/>
      <c r="AX8" s="628"/>
      <c r="AY8" s="628"/>
      <c r="AZ8" s="628"/>
      <c r="BA8" s="628"/>
      <c r="BB8" s="628"/>
      <c r="BC8" s="628"/>
      <c r="BD8" s="628"/>
      <c r="BE8" s="628"/>
      <c r="BF8" s="629"/>
      <c r="BG8" s="630">
        <v>12577</v>
      </c>
      <c r="BH8" s="631"/>
      <c r="BI8" s="631"/>
      <c r="BJ8" s="631"/>
      <c r="BK8" s="631"/>
      <c r="BL8" s="631"/>
      <c r="BM8" s="631"/>
      <c r="BN8" s="632"/>
      <c r="BO8" s="633">
        <v>1</v>
      </c>
      <c r="BP8" s="633"/>
      <c r="BQ8" s="633"/>
      <c r="BR8" s="633"/>
      <c r="BS8" s="634" t="s">
        <v>233</v>
      </c>
      <c r="BT8" s="634"/>
      <c r="BU8" s="634"/>
      <c r="BV8" s="634"/>
      <c r="BW8" s="634"/>
      <c r="BX8" s="634"/>
      <c r="BY8" s="634"/>
      <c r="BZ8" s="634"/>
      <c r="CA8" s="634"/>
      <c r="CB8" s="638"/>
      <c r="CD8" s="645" t="s">
        <v>240</v>
      </c>
      <c r="CE8" s="646"/>
      <c r="CF8" s="646"/>
      <c r="CG8" s="646"/>
      <c r="CH8" s="646"/>
      <c r="CI8" s="646"/>
      <c r="CJ8" s="646"/>
      <c r="CK8" s="646"/>
      <c r="CL8" s="646"/>
      <c r="CM8" s="646"/>
      <c r="CN8" s="646"/>
      <c r="CO8" s="646"/>
      <c r="CP8" s="646"/>
      <c r="CQ8" s="647"/>
      <c r="CR8" s="630">
        <v>1101531</v>
      </c>
      <c r="CS8" s="631"/>
      <c r="CT8" s="631"/>
      <c r="CU8" s="631"/>
      <c r="CV8" s="631"/>
      <c r="CW8" s="631"/>
      <c r="CX8" s="631"/>
      <c r="CY8" s="632"/>
      <c r="CZ8" s="633">
        <v>25.9</v>
      </c>
      <c r="DA8" s="633"/>
      <c r="DB8" s="633"/>
      <c r="DC8" s="633"/>
      <c r="DD8" s="639">
        <v>3083</v>
      </c>
      <c r="DE8" s="631"/>
      <c r="DF8" s="631"/>
      <c r="DG8" s="631"/>
      <c r="DH8" s="631"/>
      <c r="DI8" s="631"/>
      <c r="DJ8" s="631"/>
      <c r="DK8" s="631"/>
      <c r="DL8" s="631"/>
      <c r="DM8" s="631"/>
      <c r="DN8" s="631"/>
      <c r="DO8" s="631"/>
      <c r="DP8" s="632"/>
      <c r="DQ8" s="639">
        <v>699606</v>
      </c>
      <c r="DR8" s="631"/>
      <c r="DS8" s="631"/>
      <c r="DT8" s="631"/>
      <c r="DU8" s="631"/>
      <c r="DV8" s="631"/>
      <c r="DW8" s="631"/>
      <c r="DX8" s="631"/>
      <c r="DY8" s="631"/>
      <c r="DZ8" s="631"/>
      <c r="EA8" s="631"/>
      <c r="EB8" s="631"/>
      <c r="EC8" s="640"/>
    </row>
    <row r="9" spans="2:143" ht="11.25" customHeight="1" x14ac:dyDescent="0.2">
      <c r="B9" s="627" t="s">
        <v>241</v>
      </c>
      <c r="C9" s="628"/>
      <c r="D9" s="628"/>
      <c r="E9" s="628"/>
      <c r="F9" s="628"/>
      <c r="G9" s="628"/>
      <c r="H9" s="628"/>
      <c r="I9" s="628"/>
      <c r="J9" s="628"/>
      <c r="K9" s="628"/>
      <c r="L9" s="628"/>
      <c r="M9" s="628"/>
      <c r="N9" s="628"/>
      <c r="O9" s="628"/>
      <c r="P9" s="628"/>
      <c r="Q9" s="629"/>
      <c r="R9" s="630">
        <v>6006</v>
      </c>
      <c r="S9" s="631"/>
      <c r="T9" s="631"/>
      <c r="U9" s="631"/>
      <c r="V9" s="631"/>
      <c r="W9" s="631"/>
      <c r="X9" s="631"/>
      <c r="Y9" s="632"/>
      <c r="Z9" s="633">
        <v>0.1</v>
      </c>
      <c r="AA9" s="633"/>
      <c r="AB9" s="633"/>
      <c r="AC9" s="633"/>
      <c r="AD9" s="634">
        <v>6006</v>
      </c>
      <c r="AE9" s="634"/>
      <c r="AF9" s="634"/>
      <c r="AG9" s="634"/>
      <c r="AH9" s="634"/>
      <c r="AI9" s="634"/>
      <c r="AJ9" s="634"/>
      <c r="AK9" s="634"/>
      <c r="AL9" s="635">
        <v>0.2</v>
      </c>
      <c r="AM9" s="636"/>
      <c r="AN9" s="636"/>
      <c r="AO9" s="637"/>
      <c r="AP9" s="627" t="s">
        <v>242</v>
      </c>
      <c r="AQ9" s="628"/>
      <c r="AR9" s="628"/>
      <c r="AS9" s="628"/>
      <c r="AT9" s="628"/>
      <c r="AU9" s="628"/>
      <c r="AV9" s="628"/>
      <c r="AW9" s="628"/>
      <c r="AX9" s="628"/>
      <c r="AY9" s="628"/>
      <c r="AZ9" s="628"/>
      <c r="BA9" s="628"/>
      <c r="BB9" s="628"/>
      <c r="BC9" s="628"/>
      <c r="BD9" s="628"/>
      <c r="BE9" s="628"/>
      <c r="BF9" s="629"/>
      <c r="BG9" s="630">
        <v>312769</v>
      </c>
      <c r="BH9" s="631"/>
      <c r="BI9" s="631"/>
      <c r="BJ9" s="631"/>
      <c r="BK9" s="631"/>
      <c r="BL9" s="631"/>
      <c r="BM9" s="631"/>
      <c r="BN9" s="632"/>
      <c r="BO9" s="633">
        <v>25.3</v>
      </c>
      <c r="BP9" s="633"/>
      <c r="BQ9" s="633"/>
      <c r="BR9" s="633"/>
      <c r="BS9" s="634" t="s">
        <v>227</v>
      </c>
      <c r="BT9" s="634"/>
      <c r="BU9" s="634"/>
      <c r="BV9" s="634"/>
      <c r="BW9" s="634"/>
      <c r="BX9" s="634"/>
      <c r="BY9" s="634"/>
      <c r="BZ9" s="634"/>
      <c r="CA9" s="634"/>
      <c r="CB9" s="638"/>
      <c r="CD9" s="645" t="s">
        <v>243</v>
      </c>
      <c r="CE9" s="646"/>
      <c r="CF9" s="646"/>
      <c r="CG9" s="646"/>
      <c r="CH9" s="646"/>
      <c r="CI9" s="646"/>
      <c r="CJ9" s="646"/>
      <c r="CK9" s="646"/>
      <c r="CL9" s="646"/>
      <c r="CM9" s="646"/>
      <c r="CN9" s="646"/>
      <c r="CO9" s="646"/>
      <c r="CP9" s="646"/>
      <c r="CQ9" s="647"/>
      <c r="CR9" s="630">
        <v>491197</v>
      </c>
      <c r="CS9" s="631"/>
      <c r="CT9" s="631"/>
      <c r="CU9" s="631"/>
      <c r="CV9" s="631"/>
      <c r="CW9" s="631"/>
      <c r="CX9" s="631"/>
      <c r="CY9" s="632"/>
      <c r="CZ9" s="633">
        <v>11.5</v>
      </c>
      <c r="DA9" s="633"/>
      <c r="DB9" s="633"/>
      <c r="DC9" s="633"/>
      <c r="DD9" s="639">
        <v>3807</v>
      </c>
      <c r="DE9" s="631"/>
      <c r="DF9" s="631"/>
      <c r="DG9" s="631"/>
      <c r="DH9" s="631"/>
      <c r="DI9" s="631"/>
      <c r="DJ9" s="631"/>
      <c r="DK9" s="631"/>
      <c r="DL9" s="631"/>
      <c r="DM9" s="631"/>
      <c r="DN9" s="631"/>
      <c r="DO9" s="631"/>
      <c r="DP9" s="632"/>
      <c r="DQ9" s="639">
        <v>405209</v>
      </c>
      <c r="DR9" s="631"/>
      <c r="DS9" s="631"/>
      <c r="DT9" s="631"/>
      <c r="DU9" s="631"/>
      <c r="DV9" s="631"/>
      <c r="DW9" s="631"/>
      <c r="DX9" s="631"/>
      <c r="DY9" s="631"/>
      <c r="DZ9" s="631"/>
      <c r="EA9" s="631"/>
      <c r="EB9" s="631"/>
      <c r="EC9" s="640"/>
    </row>
    <row r="10" spans="2:143" ht="11.25" customHeight="1" x14ac:dyDescent="0.2">
      <c r="B10" s="627" t="s">
        <v>244</v>
      </c>
      <c r="C10" s="628"/>
      <c r="D10" s="628"/>
      <c r="E10" s="628"/>
      <c r="F10" s="628"/>
      <c r="G10" s="628"/>
      <c r="H10" s="628"/>
      <c r="I10" s="628"/>
      <c r="J10" s="628"/>
      <c r="K10" s="628"/>
      <c r="L10" s="628"/>
      <c r="M10" s="628"/>
      <c r="N10" s="628"/>
      <c r="O10" s="628"/>
      <c r="P10" s="628"/>
      <c r="Q10" s="629"/>
      <c r="R10" s="630" t="s">
        <v>227</v>
      </c>
      <c r="S10" s="631"/>
      <c r="T10" s="631"/>
      <c r="U10" s="631"/>
      <c r="V10" s="631"/>
      <c r="W10" s="631"/>
      <c r="X10" s="631"/>
      <c r="Y10" s="632"/>
      <c r="Z10" s="633" t="s">
        <v>233</v>
      </c>
      <c r="AA10" s="633"/>
      <c r="AB10" s="633"/>
      <c r="AC10" s="633"/>
      <c r="AD10" s="634" t="s">
        <v>233</v>
      </c>
      <c r="AE10" s="634"/>
      <c r="AF10" s="634"/>
      <c r="AG10" s="634"/>
      <c r="AH10" s="634"/>
      <c r="AI10" s="634"/>
      <c r="AJ10" s="634"/>
      <c r="AK10" s="634"/>
      <c r="AL10" s="635" t="s">
        <v>227</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20335</v>
      </c>
      <c r="BH10" s="631"/>
      <c r="BI10" s="631"/>
      <c r="BJ10" s="631"/>
      <c r="BK10" s="631"/>
      <c r="BL10" s="631"/>
      <c r="BM10" s="631"/>
      <c r="BN10" s="632"/>
      <c r="BO10" s="633">
        <v>1.6</v>
      </c>
      <c r="BP10" s="633"/>
      <c r="BQ10" s="633"/>
      <c r="BR10" s="633"/>
      <c r="BS10" s="634" t="s">
        <v>227</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v>4332</v>
      </c>
      <c r="CS10" s="631"/>
      <c r="CT10" s="631"/>
      <c r="CU10" s="631"/>
      <c r="CV10" s="631"/>
      <c r="CW10" s="631"/>
      <c r="CX10" s="631"/>
      <c r="CY10" s="632"/>
      <c r="CZ10" s="633">
        <v>0.1</v>
      </c>
      <c r="DA10" s="633"/>
      <c r="DB10" s="633"/>
      <c r="DC10" s="633"/>
      <c r="DD10" s="639" t="s">
        <v>233</v>
      </c>
      <c r="DE10" s="631"/>
      <c r="DF10" s="631"/>
      <c r="DG10" s="631"/>
      <c r="DH10" s="631"/>
      <c r="DI10" s="631"/>
      <c r="DJ10" s="631"/>
      <c r="DK10" s="631"/>
      <c r="DL10" s="631"/>
      <c r="DM10" s="631"/>
      <c r="DN10" s="631"/>
      <c r="DO10" s="631"/>
      <c r="DP10" s="632"/>
      <c r="DQ10" s="639">
        <v>239</v>
      </c>
      <c r="DR10" s="631"/>
      <c r="DS10" s="631"/>
      <c r="DT10" s="631"/>
      <c r="DU10" s="631"/>
      <c r="DV10" s="631"/>
      <c r="DW10" s="631"/>
      <c r="DX10" s="631"/>
      <c r="DY10" s="631"/>
      <c r="DZ10" s="631"/>
      <c r="EA10" s="631"/>
      <c r="EB10" s="631"/>
      <c r="EC10" s="640"/>
    </row>
    <row r="11" spans="2:143" ht="11.25" customHeight="1" x14ac:dyDescent="0.2">
      <c r="B11" s="627" t="s">
        <v>247</v>
      </c>
      <c r="C11" s="628"/>
      <c r="D11" s="628"/>
      <c r="E11" s="628"/>
      <c r="F11" s="628"/>
      <c r="G11" s="628"/>
      <c r="H11" s="628"/>
      <c r="I11" s="628"/>
      <c r="J11" s="628"/>
      <c r="K11" s="628"/>
      <c r="L11" s="628"/>
      <c r="M11" s="628"/>
      <c r="N11" s="628"/>
      <c r="O11" s="628"/>
      <c r="P11" s="628"/>
      <c r="Q11" s="629"/>
      <c r="R11" s="630">
        <v>175487</v>
      </c>
      <c r="S11" s="631"/>
      <c r="T11" s="631"/>
      <c r="U11" s="631"/>
      <c r="V11" s="631"/>
      <c r="W11" s="631"/>
      <c r="X11" s="631"/>
      <c r="Y11" s="632"/>
      <c r="Z11" s="635">
        <v>3.8</v>
      </c>
      <c r="AA11" s="636"/>
      <c r="AB11" s="636"/>
      <c r="AC11" s="648"/>
      <c r="AD11" s="639">
        <v>175487</v>
      </c>
      <c r="AE11" s="631"/>
      <c r="AF11" s="631"/>
      <c r="AG11" s="631"/>
      <c r="AH11" s="631"/>
      <c r="AI11" s="631"/>
      <c r="AJ11" s="631"/>
      <c r="AK11" s="632"/>
      <c r="AL11" s="635">
        <v>5.9</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66064</v>
      </c>
      <c r="BH11" s="631"/>
      <c r="BI11" s="631"/>
      <c r="BJ11" s="631"/>
      <c r="BK11" s="631"/>
      <c r="BL11" s="631"/>
      <c r="BM11" s="631"/>
      <c r="BN11" s="632"/>
      <c r="BO11" s="633">
        <v>5.3</v>
      </c>
      <c r="BP11" s="633"/>
      <c r="BQ11" s="633"/>
      <c r="BR11" s="633"/>
      <c r="BS11" s="634" t="s">
        <v>233</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192142</v>
      </c>
      <c r="CS11" s="631"/>
      <c r="CT11" s="631"/>
      <c r="CU11" s="631"/>
      <c r="CV11" s="631"/>
      <c r="CW11" s="631"/>
      <c r="CX11" s="631"/>
      <c r="CY11" s="632"/>
      <c r="CZ11" s="633">
        <v>4.5</v>
      </c>
      <c r="DA11" s="633"/>
      <c r="DB11" s="633"/>
      <c r="DC11" s="633"/>
      <c r="DD11" s="639">
        <v>59739</v>
      </c>
      <c r="DE11" s="631"/>
      <c r="DF11" s="631"/>
      <c r="DG11" s="631"/>
      <c r="DH11" s="631"/>
      <c r="DI11" s="631"/>
      <c r="DJ11" s="631"/>
      <c r="DK11" s="631"/>
      <c r="DL11" s="631"/>
      <c r="DM11" s="631"/>
      <c r="DN11" s="631"/>
      <c r="DO11" s="631"/>
      <c r="DP11" s="632"/>
      <c r="DQ11" s="639">
        <v>137202</v>
      </c>
      <c r="DR11" s="631"/>
      <c r="DS11" s="631"/>
      <c r="DT11" s="631"/>
      <c r="DU11" s="631"/>
      <c r="DV11" s="631"/>
      <c r="DW11" s="631"/>
      <c r="DX11" s="631"/>
      <c r="DY11" s="631"/>
      <c r="DZ11" s="631"/>
      <c r="EA11" s="631"/>
      <c r="EB11" s="631"/>
      <c r="EC11" s="640"/>
    </row>
    <row r="12" spans="2:143" ht="11.25" customHeight="1" x14ac:dyDescent="0.2">
      <c r="B12" s="627" t="s">
        <v>250</v>
      </c>
      <c r="C12" s="628"/>
      <c r="D12" s="628"/>
      <c r="E12" s="628"/>
      <c r="F12" s="628"/>
      <c r="G12" s="628"/>
      <c r="H12" s="628"/>
      <c r="I12" s="628"/>
      <c r="J12" s="628"/>
      <c r="K12" s="628"/>
      <c r="L12" s="628"/>
      <c r="M12" s="628"/>
      <c r="N12" s="628"/>
      <c r="O12" s="628"/>
      <c r="P12" s="628"/>
      <c r="Q12" s="629"/>
      <c r="R12" s="630">
        <v>5851</v>
      </c>
      <c r="S12" s="631"/>
      <c r="T12" s="631"/>
      <c r="U12" s="631"/>
      <c r="V12" s="631"/>
      <c r="W12" s="631"/>
      <c r="X12" s="631"/>
      <c r="Y12" s="632"/>
      <c r="Z12" s="633">
        <v>0.1</v>
      </c>
      <c r="AA12" s="633"/>
      <c r="AB12" s="633"/>
      <c r="AC12" s="633"/>
      <c r="AD12" s="634">
        <v>5851</v>
      </c>
      <c r="AE12" s="634"/>
      <c r="AF12" s="634"/>
      <c r="AG12" s="634"/>
      <c r="AH12" s="634"/>
      <c r="AI12" s="634"/>
      <c r="AJ12" s="634"/>
      <c r="AK12" s="634"/>
      <c r="AL12" s="635">
        <v>0.2</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766293</v>
      </c>
      <c r="BH12" s="631"/>
      <c r="BI12" s="631"/>
      <c r="BJ12" s="631"/>
      <c r="BK12" s="631"/>
      <c r="BL12" s="631"/>
      <c r="BM12" s="631"/>
      <c r="BN12" s="632"/>
      <c r="BO12" s="633">
        <v>61.9</v>
      </c>
      <c r="BP12" s="633"/>
      <c r="BQ12" s="633"/>
      <c r="BR12" s="633"/>
      <c r="BS12" s="634" t="s">
        <v>227</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229555</v>
      </c>
      <c r="CS12" s="631"/>
      <c r="CT12" s="631"/>
      <c r="CU12" s="631"/>
      <c r="CV12" s="631"/>
      <c r="CW12" s="631"/>
      <c r="CX12" s="631"/>
      <c r="CY12" s="632"/>
      <c r="CZ12" s="633">
        <v>5.4</v>
      </c>
      <c r="DA12" s="633"/>
      <c r="DB12" s="633"/>
      <c r="DC12" s="633"/>
      <c r="DD12" s="639">
        <v>21168</v>
      </c>
      <c r="DE12" s="631"/>
      <c r="DF12" s="631"/>
      <c r="DG12" s="631"/>
      <c r="DH12" s="631"/>
      <c r="DI12" s="631"/>
      <c r="DJ12" s="631"/>
      <c r="DK12" s="631"/>
      <c r="DL12" s="631"/>
      <c r="DM12" s="631"/>
      <c r="DN12" s="631"/>
      <c r="DO12" s="631"/>
      <c r="DP12" s="632"/>
      <c r="DQ12" s="639">
        <v>161444</v>
      </c>
      <c r="DR12" s="631"/>
      <c r="DS12" s="631"/>
      <c r="DT12" s="631"/>
      <c r="DU12" s="631"/>
      <c r="DV12" s="631"/>
      <c r="DW12" s="631"/>
      <c r="DX12" s="631"/>
      <c r="DY12" s="631"/>
      <c r="DZ12" s="631"/>
      <c r="EA12" s="631"/>
      <c r="EB12" s="631"/>
      <c r="EC12" s="640"/>
    </row>
    <row r="13" spans="2:143" ht="11.25" customHeight="1" x14ac:dyDescent="0.2">
      <c r="B13" s="627" t="s">
        <v>253</v>
      </c>
      <c r="C13" s="628"/>
      <c r="D13" s="628"/>
      <c r="E13" s="628"/>
      <c r="F13" s="628"/>
      <c r="G13" s="628"/>
      <c r="H13" s="628"/>
      <c r="I13" s="628"/>
      <c r="J13" s="628"/>
      <c r="K13" s="628"/>
      <c r="L13" s="628"/>
      <c r="M13" s="628"/>
      <c r="N13" s="628"/>
      <c r="O13" s="628"/>
      <c r="P13" s="628"/>
      <c r="Q13" s="629"/>
      <c r="R13" s="630" t="s">
        <v>233</v>
      </c>
      <c r="S13" s="631"/>
      <c r="T13" s="631"/>
      <c r="U13" s="631"/>
      <c r="V13" s="631"/>
      <c r="W13" s="631"/>
      <c r="X13" s="631"/>
      <c r="Y13" s="632"/>
      <c r="Z13" s="633" t="s">
        <v>227</v>
      </c>
      <c r="AA13" s="633"/>
      <c r="AB13" s="633"/>
      <c r="AC13" s="633"/>
      <c r="AD13" s="634" t="s">
        <v>227</v>
      </c>
      <c r="AE13" s="634"/>
      <c r="AF13" s="634"/>
      <c r="AG13" s="634"/>
      <c r="AH13" s="634"/>
      <c r="AI13" s="634"/>
      <c r="AJ13" s="634"/>
      <c r="AK13" s="634"/>
      <c r="AL13" s="635" t="s">
        <v>227</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766287</v>
      </c>
      <c r="BH13" s="631"/>
      <c r="BI13" s="631"/>
      <c r="BJ13" s="631"/>
      <c r="BK13" s="631"/>
      <c r="BL13" s="631"/>
      <c r="BM13" s="631"/>
      <c r="BN13" s="632"/>
      <c r="BO13" s="633">
        <v>61.9</v>
      </c>
      <c r="BP13" s="633"/>
      <c r="BQ13" s="633"/>
      <c r="BR13" s="633"/>
      <c r="BS13" s="634" t="s">
        <v>233</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486361</v>
      </c>
      <c r="CS13" s="631"/>
      <c r="CT13" s="631"/>
      <c r="CU13" s="631"/>
      <c r="CV13" s="631"/>
      <c r="CW13" s="631"/>
      <c r="CX13" s="631"/>
      <c r="CY13" s="632"/>
      <c r="CZ13" s="633">
        <v>11.4</v>
      </c>
      <c r="DA13" s="633"/>
      <c r="DB13" s="633"/>
      <c r="DC13" s="633"/>
      <c r="DD13" s="639">
        <v>94830</v>
      </c>
      <c r="DE13" s="631"/>
      <c r="DF13" s="631"/>
      <c r="DG13" s="631"/>
      <c r="DH13" s="631"/>
      <c r="DI13" s="631"/>
      <c r="DJ13" s="631"/>
      <c r="DK13" s="631"/>
      <c r="DL13" s="631"/>
      <c r="DM13" s="631"/>
      <c r="DN13" s="631"/>
      <c r="DO13" s="631"/>
      <c r="DP13" s="632"/>
      <c r="DQ13" s="639">
        <v>427233</v>
      </c>
      <c r="DR13" s="631"/>
      <c r="DS13" s="631"/>
      <c r="DT13" s="631"/>
      <c r="DU13" s="631"/>
      <c r="DV13" s="631"/>
      <c r="DW13" s="631"/>
      <c r="DX13" s="631"/>
      <c r="DY13" s="631"/>
      <c r="DZ13" s="631"/>
      <c r="EA13" s="631"/>
      <c r="EB13" s="631"/>
      <c r="EC13" s="640"/>
    </row>
    <row r="14" spans="2:143" ht="11.25" customHeight="1" x14ac:dyDescent="0.2">
      <c r="B14" s="627" t="s">
        <v>256</v>
      </c>
      <c r="C14" s="628"/>
      <c r="D14" s="628"/>
      <c r="E14" s="628"/>
      <c r="F14" s="628"/>
      <c r="G14" s="628"/>
      <c r="H14" s="628"/>
      <c r="I14" s="628"/>
      <c r="J14" s="628"/>
      <c r="K14" s="628"/>
      <c r="L14" s="628"/>
      <c r="M14" s="628"/>
      <c r="N14" s="628"/>
      <c r="O14" s="628"/>
      <c r="P14" s="628"/>
      <c r="Q14" s="629"/>
      <c r="R14" s="630" t="s">
        <v>233</v>
      </c>
      <c r="S14" s="631"/>
      <c r="T14" s="631"/>
      <c r="U14" s="631"/>
      <c r="V14" s="631"/>
      <c r="W14" s="631"/>
      <c r="X14" s="631"/>
      <c r="Y14" s="632"/>
      <c r="Z14" s="633" t="s">
        <v>233</v>
      </c>
      <c r="AA14" s="633"/>
      <c r="AB14" s="633"/>
      <c r="AC14" s="633"/>
      <c r="AD14" s="634" t="s">
        <v>227</v>
      </c>
      <c r="AE14" s="634"/>
      <c r="AF14" s="634"/>
      <c r="AG14" s="634"/>
      <c r="AH14" s="634"/>
      <c r="AI14" s="634"/>
      <c r="AJ14" s="634"/>
      <c r="AK14" s="634"/>
      <c r="AL14" s="635" t="s">
        <v>227</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23071</v>
      </c>
      <c r="BH14" s="631"/>
      <c r="BI14" s="631"/>
      <c r="BJ14" s="631"/>
      <c r="BK14" s="631"/>
      <c r="BL14" s="631"/>
      <c r="BM14" s="631"/>
      <c r="BN14" s="632"/>
      <c r="BO14" s="633">
        <v>1.9</v>
      </c>
      <c r="BP14" s="633"/>
      <c r="BQ14" s="633"/>
      <c r="BR14" s="633"/>
      <c r="BS14" s="634" t="s">
        <v>233</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173092</v>
      </c>
      <c r="CS14" s="631"/>
      <c r="CT14" s="631"/>
      <c r="CU14" s="631"/>
      <c r="CV14" s="631"/>
      <c r="CW14" s="631"/>
      <c r="CX14" s="631"/>
      <c r="CY14" s="632"/>
      <c r="CZ14" s="633">
        <v>4.0999999999999996</v>
      </c>
      <c r="DA14" s="633"/>
      <c r="DB14" s="633"/>
      <c r="DC14" s="633"/>
      <c r="DD14" s="639">
        <v>87</v>
      </c>
      <c r="DE14" s="631"/>
      <c r="DF14" s="631"/>
      <c r="DG14" s="631"/>
      <c r="DH14" s="631"/>
      <c r="DI14" s="631"/>
      <c r="DJ14" s="631"/>
      <c r="DK14" s="631"/>
      <c r="DL14" s="631"/>
      <c r="DM14" s="631"/>
      <c r="DN14" s="631"/>
      <c r="DO14" s="631"/>
      <c r="DP14" s="632"/>
      <c r="DQ14" s="639">
        <v>170920</v>
      </c>
      <c r="DR14" s="631"/>
      <c r="DS14" s="631"/>
      <c r="DT14" s="631"/>
      <c r="DU14" s="631"/>
      <c r="DV14" s="631"/>
      <c r="DW14" s="631"/>
      <c r="DX14" s="631"/>
      <c r="DY14" s="631"/>
      <c r="DZ14" s="631"/>
      <c r="EA14" s="631"/>
      <c r="EB14" s="631"/>
      <c r="EC14" s="640"/>
    </row>
    <row r="15" spans="2:143" ht="11.25" customHeight="1" x14ac:dyDescent="0.2">
      <c r="B15" s="627" t="s">
        <v>259</v>
      </c>
      <c r="C15" s="628"/>
      <c r="D15" s="628"/>
      <c r="E15" s="628"/>
      <c r="F15" s="628"/>
      <c r="G15" s="628"/>
      <c r="H15" s="628"/>
      <c r="I15" s="628"/>
      <c r="J15" s="628"/>
      <c r="K15" s="628"/>
      <c r="L15" s="628"/>
      <c r="M15" s="628"/>
      <c r="N15" s="628"/>
      <c r="O15" s="628"/>
      <c r="P15" s="628"/>
      <c r="Q15" s="629"/>
      <c r="R15" s="630" t="s">
        <v>227</v>
      </c>
      <c r="S15" s="631"/>
      <c r="T15" s="631"/>
      <c r="U15" s="631"/>
      <c r="V15" s="631"/>
      <c r="W15" s="631"/>
      <c r="X15" s="631"/>
      <c r="Y15" s="632"/>
      <c r="Z15" s="633" t="s">
        <v>233</v>
      </c>
      <c r="AA15" s="633"/>
      <c r="AB15" s="633"/>
      <c r="AC15" s="633"/>
      <c r="AD15" s="634" t="s">
        <v>227</v>
      </c>
      <c r="AE15" s="634"/>
      <c r="AF15" s="634"/>
      <c r="AG15" s="634"/>
      <c r="AH15" s="634"/>
      <c r="AI15" s="634"/>
      <c r="AJ15" s="634"/>
      <c r="AK15" s="634"/>
      <c r="AL15" s="635" t="s">
        <v>227</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37184</v>
      </c>
      <c r="BH15" s="631"/>
      <c r="BI15" s="631"/>
      <c r="BJ15" s="631"/>
      <c r="BK15" s="631"/>
      <c r="BL15" s="631"/>
      <c r="BM15" s="631"/>
      <c r="BN15" s="632"/>
      <c r="BO15" s="633">
        <v>3</v>
      </c>
      <c r="BP15" s="633"/>
      <c r="BQ15" s="633"/>
      <c r="BR15" s="633"/>
      <c r="BS15" s="634" t="s">
        <v>227</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364112</v>
      </c>
      <c r="CS15" s="631"/>
      <c r="CT15" s="631"/>
      <c r="CU15" s="631"/>
      <c r="CV15" s="631"/>
      <c r="CW15" s="631"/>
      <c r="CX15" s="631"/>
      <c r="CY15" s="632"/>
      <c r="CZ15" s="633">
        <v>8.6</v>
      </c>
      <c r="DA15" s="633"/>
      <c r="DB15" s="633"/>
      <c r="DC15" s="633"/>
      <c r="DD15" s="639">
        <v>45580</v>
      </c>
      <c r="DE15" s="631"/>
      <c r="DF15" s="631"/>
      <c r="DG15" s="631"/>
      <c r="DH15" s="631"/>
      <c r="DI15" s="631"/>
      <c r="DJ15" s="631"/>
      <c r="DK15" s="631"/>
      <c r="DL15" s="631"/>
      <c r="DM15" s="631"/>
      <c r="DN15" s="631"/>
      <c r="DO15" s="631"/>
      <c r="DP15" s="632"/>
      <c r="DQ15" s="639">
        <v>333446</v>
      </c>
      <c r="DR15" s="631"/>
      <c r="DS15" s="631"/>
      <c r="DT15" s="631"/>
      <c r="DU15" s="631"/>
      <c r="DV15" s="631"/>
      <c r="DW15" s="631"/>
      <c r="DX15" s="631"/>
      <c r="DY15" s="631"/>
      <c r="DZ15" s="631"/>
      <c r="EA15" s="631"/>
      <c r="EB15" s="631"/>
      <c r="EC15" s="640"/>
    </row>
    <row r="16" spans="2:143" ht="11.25" customHeight="1" x14ac:dyDescent="0.2">
      <c r="B16" s="627" t="s">
        <v>262</v>
      </c>
      <c r="C16" s="628"/>
      <c r="D16" s="628"/>
      <c r="E16" s="628"/>
      <c r="F16" s="628"/>
      <c r="G16" s="628"/>
      <c r="H16" s="628"/>
      <c r="I16" s="628"/>
      <c r="J16" s="628"/>
      <c r="K16" s="628"/>
      <c r="L16" s="628"/>
      <c r="M16" s="628"/>
      <c r="N16" s="628"/>
      <c r="O16" s="628"/>
      <c r="P16" s="628"/>
      <c r="Q16" s="629"/>
      <c r="R16" s="630">
        <v>3984</v>
      </c>
      <c r="S16" s="631"/>
      <c r="T16" s="631"/>
      <c r="U16" s="631"/>
      <c r="V16" s="631"/>
      <c r="W16" s="631"/>
      <c r="X16" s="631"/>
      <c r="Y16" s="632"/>
      <c r="Z16" s="633">
        <v>0.1</v>
      </c>
      <c r="AA16" s="633"/>
      <c r="AB16" s="633"/>
      <c r="AC16" s="633"/>
      <c r="AD16" s="634">
        <v>3984</v>
      </c>
      <c r="AE16" s="634"/>
      <c r="AF16" s="634"/>
      <c r="AG16" s="634"/>
      <c r="AH16" s="634"/>
      <c r="AI16" s="634"/>
      <c r="AJ16" s="634"/>
      <c r="AK16" s="634"/>
      <c r="AL16" s="635">
        <v>0.1</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227</v>
      </c>
      <c r="BH16" s="631"/>
      <c r="BI16" s="631"/>
      <c r="BJ16" s="631"/>
      <c r="BK16" s="631"/>
      <c r="BL16" s="631"/>
      <c r="BM16" s="631"/>
      <c r="BN16" s="632"/>
      <c r="BO16" s="633" t="s">
        <v>233</v>
      </c>
      <c r="BP16" s="633"/>
      <c r="BQ16" s="633"/>
      <c r="BR16" s="633"/>
      <c r="BS16" s="634" t="s">
        <v>227</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t="s">
        <v>233</v>
      </c>
      <c r="CS16" s="631"/>
      <c r="CT16" s="631"/>
      <c r="CU16" s="631"/>
      <c r="CV16" s="631"/>
      <c r="CW16" s="631"/>
      <c r="CX16" s="631"/>
      <c r="CY16" s="632"/>
      <c r="CZ16" s="633" t="s">
        <v>227</v>
      </c>
      <c r="DA16" s="633"/>
      <c r="DB16" s="633"/>
      <c r="DC16" s="633"/>
      <c r="DD16" s="639" t="s">
        <v>233</v>
      </c>
      <c r="DE16" s="631"/>
      <c r="DF16" s="631"/>
      <c r="DG16" s="631"/>
      <c r="DH16" s="631"/>
      <c r="DI16" s="631"/>
      <c r="DJ16" s="631"/>
      <c r="DK16" s="631"/>
      <c r="DL16" s="631"/>
      <c r="DM16" s="631"/>
      <c r="DN16" s="631"/>
      <c r="DO16" s="631"/>
      <c r="DP16" s="632"/>
      <c r="DQ16" s="639" t="s">
        <v>233</v>
      </c>
      <c r="DR16" s="631"/>
      <c r="DS16" s="631"/>
      <c r="DT16" s="631"/>
      <c r="DU16" s="631"/>
      <c r="DV16" s="631"/>
      <c r="DW16" s="631"/>
      <c r="DX16" s="631"/>
      <c r="DY16" s="631"/>
      <c r="DZ16" s="631"/>
      <c r="EA16" s="631"/>
      <c r="EB16" s="631"/>
      <c r="EC16" s="640"/>
    </row>
    <row r="17" spans="2:133" ht="11.25" customHeight="1" x14ac:dyDescent="0.2">
      <c r="B17" s="627" t="s">
        <v>265</v>
      </c>
      <c r="C17" s="628"/>
      <c r="D17" s="628"/>
      <c r="E17" s="628"/>
      <c r="F17" s="628"/>
      <c r="G17" s="628"/>
      <c r="H17" s="628"/>
      <c r="I17" s="628"/>
      <c r="J17" s="628"/>
      <c r="K17" s="628"/>
      <c r="L17" s="628"/>
      <c r="M17" s="628"/>
      <c r="N17" s="628"/>
      <c r="O17" s="628"/>
      <c r="P17" s="628"/>
      <c r="Q17" s="629"/>
      <c r="R17" s="630">
        <v>23735</v>
      </c>
      <c r="S17" s="631"/>
      <c r="T17" s="631"/>
      <c r="U17" s="631"/>
      <c r="V17" s="631"/>
      <c r="W17" s="631"/>
      <c r="X17" s="631"/>
      <c r="Y17" s="632"/>
      <c r="Z17" s="633">
        <v>0.5</v>
      </c>
      <c r="AA17" s="633"/>
      <c r="AB17" s="633"/>
      <c r="AC17" s="633"/>
      <c r="AD17" s="634">
        <v>23735</v>
      </c>
      <c r="AE17" s="634"/>
      <c r="AF17" s="634"/>
      <c r="AG17" s="634"/>
      <c r="AH17" s="634"/>
      <c r="AI17" s="634"/>
      <c r="AJ17" s="634"/>
      <c r="AK17" s="634"/>
      <c r="AL17" s="635">
        <v>0.8</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227</v>
      </c>
      <c r="BH17" s="631"/>
      <c r="BI17" s="631"/>
      <c r="BJ17" s="631"/>
      <c r="BK17" s="631"/>
      <c r="BL17" s="631"/>
      <c r="BM17" s="631"/>
      <c r="BN17" s="632"/>
      <c r="BO17" s="633" t="s">
        <v>233</v>
      </c>
      <c r="BP17" s="633"/>
      <c r="BQ17" s="633"/>
      <c r="BR17" s="633"/>
      <c r="BS17" s="634" t="s">
        <v>227</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367123</v>
      </c>
      <c r="CS17" s="631"/>
      <c r="CT17" s="631"/>
      <c r="CU17" s="631"/>
      <c r="CV17" s="631"/>
      <c r="CW17" s="631"/>
      <c r="CX17" s="631"/>
      <c r="CY17" s="632"/>
      <c r="CZ17" s="633">
        <v>8.6</v>
      </c>
      <c r="DA17" s="633"/>
      <c r="DB17" s="633"/>
      <c r="DC17" s="633"/>
      <c r="DD17" s="639" t="s">
        <v>233</v>
      </c>
      <c r="DE17" s="631"/>
      <c r="DF17" s="631"/>
      <c r="DG17" s="631"/>
      <c r="DH17" s="631"/>
      <c r="DI17" s="631"/>
      <c r="DJ17" s="631"/>
      <c r="DK17" s="631"/>
      <c r="DL17" s="631"/>
      <c r="DM17" s="631"/>
      <c r="DN17" s="631"/>
      <c r="DO17" s="631"/>
      <c r="DP17" s="632"/>
      <c r="DQ17" s="639">
        <v>367123</v>
      </c>
      <c r="DR17" s="631"/>
      <c r="DS17" s="631"/>
      <c r="DT17" s="631"/>
      <c r="DU17" s="631"/>
      <c r="DV17" s="631"/>
      <c r="DW17" s="631"/>
      <c r="DX17" s="631"/>
      <c r="DY17" s="631"/>
      <c r="DZ17" s="631"/>
      <c r="EA17" s="631"/>
      <c r="EB17" s="631"/>
      <c r="EC17" s="640"/>
    </row>
    <row r="18" spans="2:133" ht="11.25" customHeight="1" x14ac:dyDescent="0.2">
      <c r="B18" s="627" t="s">
        <v>268</v>
      </c>
      <c r="C18" s="628"/>
      <c r="D18" s="628"/>
      <c r="E18" s="628"/>
      <c r="F18" s="628"/>
      <c r="G18" s="628"/>
      <c r="H18" s="628"/>
      <c r="I18" s="628"/>
      <c r="J18" s="628"/>
      <c r="K18" s="628"/>
      <c r="L18" s="628"/>
      <c r="M18" s="628"/>
      <c r="N18" s="628"/>
      <c r="O18" s="628"/>
      <c r="P18" s="628"/>
      <c r="Q18" s="629"/>
      <c r="R18" s="630">
        <v>35730</v>
      </c>
      <c r="S18" s="631"/>
      <c r="T18" s="631"/>
      <c r="U18" s="631"/>
      <c r="V18" s="631"/>
      <c r="W18" s="631"/>
      <c r="X18" s="631"/>
      <c r="Y18" s="632"/>
      <c r="Z18" s="633">
        <v>0.8</v>
      </c>
      <c r="AA18" s="633"/>
      <c r="AB18" s="633"/>
      <c r="AC18" s="633"/>
      <c r="AD18" s="634">
        <v>35730</v>
      </c>
      <c r="AE18" s="634"/>
      <c r="AF18" s="634"/>
      <c r="AG18" s="634"/>
      <c r="AH18" s="634"/>
      <c r="AI18" s="634"/>
      <c r="AJ18" s="634"/>
      <c r="AK18" s="634"/>
      <c r="AL18" s="635">
        <v>1.2</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227</v>
      </c>
      <c r="BH18" s="631"/>
      <c r="BI18" s="631"/>
      <c r="BJ18" s="631"/>
      <c r="BK18" s="631"/>
      <c r="BL18" s="631"/>
      <c r="BM18" s="631"/>
      <c r="BN18" s="632"/>
      <c r="BO18" s="633" t="s">
        <v>227</v>
      </c>
      <c r="BP18" s="633"/>
      <c r="BQ18" s="633"/>
      <c r="BR18" s="633"/>
      <c r="BS18" s="634" t="s">
        <v>227</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t="s">
        <v>233</v>
      </c>
      <c r="CS18" s="631"/>
      <c r="CT18" s="631"/>
      <c r="CU18" s="631"/>
      <c r="CV18" s="631"/>
      <c r="CW18" s="631"/>
      <c r="CX18" s="631"/>
      <c r="CY18" s="632"/>
      <c r="CZ18" s="633" t="s">
        <v>227</v>
      </c>
      <c r="DA18" s="633"/>
      <c r="DB18" s="633"/>
      <c r="DC18" s="633"/>
      <c r="DD18" s="639" t="s">
        <v>227</v>
      </c>
      <c r="DE18" s="631"/>
      <c r="DF18" s="631"/>
      <c r="DG18" s="631"/>
      <c r="DH18" s="631"/>
      <c r="DI18" s="631"/>
      <c r="DJ18" s="631"/>
      <c r="DK18" s="631"/>
      <c r="DL18" s="631"/>
      <c r="DM18" s="631"/>
      <c r="DN18" s="631"/>
      <c r="DO18" s="631"/>
      <c r="DP18" s="632"/>
      <c r="DQ18" s="639" t="s">
        <v>233</v>
      </c>
      <c r="DR18" s="631"/>
      <c r="DS18" s="631"/>
      <c r="DT18" s="631"/>
      <c r="DU18" s="631"/>
      <c r="DV18" s="631"/>
      <c r="DW18" s="631"/>
      <c r="DX18" s="631"/>
      <c r="DY18" s="631"/>
      <c r="DZ18" s="631"/>
      <c r="EA18" s="631"/>
      <c r="EB18" s="631"/>
      <c r="EC18" s="640"/>
    </row>
    <row r="19" spans="2:133" ht="11.25" customHeight="1" x14ac:dyDescent="0.2">
      <c r="B19" s="627" t="s">
        <v>271</v>
      </c>
      <c r="C19" s="628"/>
      <c r="D19" s="628"/>
      <c r="E19" s="628"/>
      <c r="F19" s="628"/>
      <c r="G19" s="628"/>
      <c r="H19" s="628"/>
      <c r="I19" s="628"/>
      <c r="J19" s="628"/>
      <c r="K19" s="628"/>
      <c r="L19" s="628"/>
      <c r="M19" s="628"/>
      <c r="N19" s="628"/>
      <c r="O19" s="628"/>
      <c r="P19" s="628"/>
      <c r="Q19" s="629"/>
      <c r="R19" s="630">
        <v>2608</v>
      </c>
      <c r="S19" s="631"/>
      <c r="T19" s="631"/>
      <c r="U19" s="631"/>
      <c r="V19" s="631"/>
      <c r="W19" s="631"/>
      <c r="X19" s="631"/>
      <c r="Y19" s="632"/>
      <c r="Z19" s="633">
        <v>0.1</v>
      </c>
      <c r="AA19" s="633"/>
      <c r="AB19" s="633"/>
      <c r="AC19" s="633"/>
      <c r="AD19" s="634">
        <v>2608</v>
      </c>
      <c r="AE19" s="634"/>
      <c r="AF19" s="634"/>
      <c r="AG19" s="634"/>
      <c r="AH19" s="634"/>
      <c r="AI19" s="634"/>
      <c r="AJ19" s="634"/>
      <c r="AK19" s="634"/>
      <c r="AL19" s="635">
        <v>0.1</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t="s">
        <v>227</v>
      </c>
      <c r="BH19" s="631"/>
      <c r="BI19" s="631"/>
      <c r="BJ19" s="631"/>
      <c r="BK19" s="631"/>
      <c r="BL19" s="631"/>
      <c r="BM19" s="631"/>
      <c r="BN19" s="632"/>
      <c r="BO19" s="633" t="s">
        <v>227</v>
      </c>
      <c r="BP19" s="633"/>
      <c r="BQ19" s="633"/>
      <c r="BR19" s="633"/>
      <c r="BS19" s="634" t="s">
        <v>227</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233</v>
      </c>
      <c r="CS19" s="631"/>
      <c r="CT19" s="631"/>
      <c r="CU19" s="631"/>
      <c r="CV19" s="631"/>
      <c r="CW19" s="631"/>
      <c r="CX19" s="631"/>
      <c r="CY19" s="632"/>
      <c r="CZ19" s="633" t="s">
        <v>233</v>
      </c>
      <c r="DA19" s="633"/>
      <c r="DB19" s="633"/>
      <c r="DC19" s="633"/>
      <c r="DD19" s="639" t="s">
        <v>233</v>
      </c>
      <c r="DE19" s="631"/>
      <c r="DF19" s="631"/>
      <c r="DG19" s="631"/>
      <c r="DH19" s="631"/>
      <c r="DI19" s="631"/>
      <c r="DJ19" s="631"/>
      <c r="DK19" s="631"/>
      <c r="DL19" s="631"/>
      <c r="DM19" s="631"/>
      <c r="DN19" s="631"/>
      <c r="DO19" s="631"/>
      <c r="DP19" s="632"/>
      <c r="DQ19" s="639" t="s">
        <v>233</v>
      </c>
      <c r="DR19" s="631"/>
      <c r="DS19" s="631"/>
      <c r="DT19" s="631"/>
      <c r="DU19" s="631"/>
      <c r="DV19" s="631"/>
      <c r="DW19" s="631"/>
      <c r="DX19" s="631"/>
      <c r="DY19" s="631"/>
      <c r="DZ19" s="631"/>
      <c r="EA19" s="631"/>
      <c r="EB19" s="631"/>
      <c r="EC19" s="640"/>
    </row>
    <row r="20" spans="2:133" ht="11.25" customHeight="1" x14ac:dyDescent="0.2">
      <c r="B20" s="627" t="s">
        <v>274</v>
      </c>
      <c r="C20" s="628"/>
      <c r="D20" s="628"/>
      <c r="E20" s="628"/>
      <c r="F20" s="628"/>
      <c r="G20" s="628"/>
      <c r="H20" s="628"/>
      <c r="I20" s="628"/>
      <c r="J20" s="628"/>
      <c r="K20" s="628"/>
      <c r="L20" s="628"/>
      <c r="M20" s="628"/>
      <c r="N20" s="628"/>
      <c r="O20" s="628"/>
      <c r="P20" s="628"/>
      <c r="Q20" s="629"/>
      <c r="R20" s="630">
        <v>1246</v>
      </c>
      <c r="S20" s="631"/>
      <c r="T20" s="631"/>
      <c r="U20" s="631"/>
      <c r="V20" s="631"/>
      <c r="W20" s="631"/>
      <c r="X20" s="631"/>
      <c r="Y20" s="632"/>
      <c r="Z20" s="633">
        <v>0</v>
      </c>
      <c r="AA20" s="633"/>
      <c r="AB20" s="633"/>
      <c r="AC20" s="633"/>
      <c r="AD20" s="634">
        <v>1246</v>
      </c>
      <c r="AE20" s="634"/>
      <c r="AF20" s="634"/>
      <c r="AG20" s="634"/>
      <c r="AH20" s="634"/>
      <c r="AI20" s="634"/>
      <c r="AJ20" s="634"/>
      <c r="AK20" s="634"/>
      <c r="AL20" s="635">
        <v>0</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t="s">
        <v>227</v>
      </c>
      <c r="BH20" s="631"/>
      <c r="BI20" s="631"/>
      <c r="BJ20" s="631"/>
      <c r="BK20" s="631"/>
      <c r="BL20" s="631"/>
      <c r="BM20" s="631"/>
      <c r="BN20" s="632"/>
      <c r="BO20" s="633" t="s">
        <v>227</v>
      </c>
      <c r="BP20" s="633"/>
      <c r="BQ20" s="633"/>
      <c r="BR20" s="633"/>
      <c r="BS20" s="634" t="s">
        <v>233</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4258046</v>
      </c>
      <c r="CS20" s="631"/>
      <c r="CT20" s="631"/>
      <c r="CU20" s="631"/>
      <c r="CV20" s="631"/>
      <c r="CW20" s="631"/>
      <c r="CX20" s="631"/>
      <c r="CY20" s="632"/>
      <c r="CZ20" s="633">
        <v>100</v>
      </c>
      <c r="DA20" s="633"/>
      <c r="DB20" s="633"/>
      <c r="DC20" s="633"/>
      <c r="DD20" s="639">
        <v>234648</v>
      </c>
      <c r="DE20" s="631"/>
      <c r="DF20" s="631"/>
      <c r="DG20" s="631"/>
      <c r="DH20" s="631"/>
      <c r="DI20" s="631"/>
      <c r="DJ20" s="631"/>
      <c r="DK20" s="631"/>
      <c r="DL20" s="631"/>
      <c r="DM20" s="631"/>
      <c r="DN20" s="631"/>
      <c r="DO20" s="631"/>
      <c r="DP20" s="632"/>
      <c r="DQ20" s="639">
        <v>3460419</v>
      </c>
      <c r="DR20" s="631"/>
      <c r="DS20" s="631"/>
      <c r="DT20" s="631"/>
      <c r="DU20" s="631"/>
      <c r="DV20" s="631"/>
      <c r="DW20" s="631"/>
      <c r="DX20" s="631"/>
      <c r="DY20" s="631"/>
      <c r="DZ20" s="631"/>
      <c r="EA20" s="631"/>
      <c r="EB20" s="631"/>
      <c r="EC20" s="640"/>
    </row>
    <row r="21" spans="2:133" ht="11.25" customHeight="1" x14ac:dyDescent="0.2">
      <c r="B21" s="627" t="s">
        <v>277</v>
      </c>
      <c r="C21" s="628"/>
      <c r="D21" s="628"/>
      <c r="E21" s="628"/>
      <c r="F21" s="628"/>
      <c r="G21" s="628"/>
      <c r="H21" s="628"/>
      <c r="I21" s="628"/>
      <c r="J21" s="628"/>
      <c r="K21" s="628"/>
      <c r="L21" s="628"/>
      <c r="M21" s="628"/>
      <c r="N21" s="628"/>
      <c r="O21" s="628"/>
      <c r="P21" s="628"/>
      <c r="Q21" s="629"/>
      <c r="R21" s="630">
        <v>484</v>
      </c>
      <c r="S21" s="631"/>
      <c r="T21" s="631"/>
      <c r="U21" s="631"/>
      <c r="V21" s="631"/>
      <c r="W21" s="631"/>
      <c r="X21" s="631"/>
      <c r="Y21" s="632"/>
      <c r="Z21" s="633">
        <v>0</v>
      </c>
      <c r="AA21" s="633"/>
      <c r="AB21" s="633"/>
      <c r="AC21" s="633"/>
      <c r="AD21" s="634">
        <v>484</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t="s">
        <v>227</v>
      </c>
      <c r="BH21" s="631"/>
      <c r="BI21" s="631"/>
      <c r="BJ21" s="631"/>
      <c r="BK21" s="631"/>
      <c r="BL21" s="631"/>
      <c r="BM21" s="631"/>
      <c r="BN21" s="632"/>
      <c r="BO21" s="633" t="s">
        <v>233</v>
      </c>
      <c r="BP21" s="633"/>
      <c r="BQ21" s="633"/>
      <c r="BR21" s="633"/>
      <c r="BS21" s="634" t="s">
        <v>227</v>
      </c>
      <c r="BT21" s="634"/>
      <c r="BU21" s="634"/>
      <c r="BV21" s="634"/>
      <c r="BW21" s="634"/>
      <c r="BX21" s="634"/>
      <c r="BY21" s="634"/>
      <c r="BZ21" s="634"/>
      <c r="CA21" s="634"/>
      <c r="CB21" s="638"/>
      <c r="CD21" s="657"/>
      <c r="CE21" s="658"/>
      <c r="CF21" s="658"/>
      <c r="CG21" s="658"/>
      <c r="CH21" s="658"/>
      <c r="CI21" s="658"/>
      <c r="CJ21" s="658"/>
      <c r="CK21" s="658"/>
      <c r="CL21" s="658"/>
      <c r="CM21" s="658"/>
      <c r="CN21" s="658"/>
      <c r="CO21" s="658"/>
      <c r="CP21" s="658"/>
      <c r="CQ21" s="659"/>
      <c r="CR21" s="660"/>
      <c r="CS21" s="653"/>
      <c r="CT21" s="653"/>
      <c r="CU21" s="653"/>
      <c r="CV21" s="653"/>
      <c r="CW21" s="653"/>
      <c r="CX21" s="653"/>
      <c r="CY21" s="661"/>
      <c r="CZ21" s="662"/>
      <c r="DA21" s="662"/>
      <c r="DB21" s="662"/>
      <c r="DC21" s="662"/>
      <c r="DD21" s="652"/>
      <c r="DE21" s="653"/>
      <c r="DF21" s="653"/>
      <c r="DG21" s="653"/>
      <c r="DH21" s="653"/>
      <c r="DI21" s="653"/>
      <c r="DJ21" s="653"/>
      <c r="DK21" s="653"/>
      <c r="DL21" s="653"/>
      <c r="DM21" s="653"/>
      <c r="DN21" s="653"/>
      <c r="DO21" s="653"/>
      <c r="DP21" s="661"/>
      <c r="DQ21" s="652"/>
      <c r="DR21" s="653"/>
      <c r="DS21" s="653"/>
      <c r="DT21" s="653"/>
      <c r="DU21" s="653"/>
      <c r="DV21" s="653"/>
      <c r="DW21" s="653"/>
      <c r="DX21" s="653"/>
      <c r="DY21" s="653"/>
      <c r="DZ21" s="653"/>
      <c r="EA21" s="653"/>
      <c r="EB21" s="653"/>
      <c r="EC21" s="654"/>
    </row>
    <row r="22" spans="2:133" ht="11.25" customHeight="1" x14ac:dyDescent="0.2">
      <c r="B22" s="666" t="s">
        <v>279</v>
      </c>
      <c r="C22" s="667"/>
      <c r="D22" s="667"/>
      <c r="E22" s="667"/>
      <c r="F22" s="667"/>
      <c r="G22" s="667"/>
      <c r="H22" s="667"/>
      <c r="I22" s="667"/>
      <c r="J22" s="667"/>
      <c r="K22" s="667"/>
      <c r="L22" s="667"/>
      <c r="M22" s="667"/>
      <c r="N22" s="667"/>
      <c r="O22" s="667"/>
      <c r="P22" s="667"/>
      <c r="Q22" s="668"/>
      <c r="R22" s="630">
        <v>31392</v>
      </c>
      <c r="S22" s="631"/>
      <c r="T22" s="631"/>
      <c r="U22" s="631"/>
      <c r="V22" s="631"/>
      <c r="W22" s="631"/>
      <c r="X22" s="631"/>
      <c r="Y22" s="632"/>
      <c r="Z22" s="633">
        <v>0.7</v>
      </c>
      <c r="AA22" s="633"/>
      <c r="AB22" s="633"/>
      <c r="AC22" s="633"/>
      <c r="AD22" s="634">
        <v>31392</v>
      </c>
      <c r="AE22" s="634"/>
      <c r="AF22" s="634"/>
      <c r="AG22" s="634"/>
      <c r="AH22" s="634"/>
      <c r="AI22" s="634"/>
      <c r="AJ22" s="634"/>
      <c r="AK22" s="634"/>
      <c r="AL22" s="635">
        <v>1.1000000000000001</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227</v>
      </c>
      <c r="BH22" s="631"/>
      <c r="BI22" s="631"/>
      <c r="BJ22" s="631"/>
      <c r="BK22" s="631"/>
      <c r="BL22" s="631"/>
      <c r="BM22" s="631"/>
      <c r="BN22" s="632"/>
      <c r="BO22" s="633" t="s">
        <v>233</v>
      </c>
      <c r="BP22" s="633"/>
      <c r="BQ22" s="633"/>
      <c r="BR22" s="633"/>
      <c r="BS22" s="634" t="s">
        <v>233</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282</v>
      </c>
      <c r="C23" s="628"/>
      <c r="D23" s="628"/>
      <c r="E23" s="628"/>
      <c r="F23" s="628"/>
      <c r="G23" s="628"/>
      <c r="H23" s="628"/>
      <c r="I23" s="628"/>
      <c r="J23" s="628"/>
      <c r="K23" s="628"/>
      <c r="L23" s="628"/>
      <c r="M23" s="628"/>
      <c r="N23" s="628"/>
      <c r="O23" s="628"/>
      <c r="P23" s="628"/>
      <c r="Q23" s="629"/>
      <c r="R23" s="630">
        <v>1565379</v>
      </c>
      <c r="S23" s="631"/>
      <c r="T23" s="631"/>
      <c r="U23" s="631"/>
      <c r="V23" s="631"/>
      <c r="W23" s="631"/>
      <c r="X23" s="631"/>
      <c r="Y23" s="632"/>
      <c r="Z23" s="633">
        <v>33.700000000000003</v>
      </c>
      <c r="AA23" s="633"/>
      <c r="AB23" s="633"/>
      <c r="AC23" s="633"/>
      <c r="AD23" s="634">
        <v>1413813</v>
      </c>
      <c r="AE23" s="634"/>
      <c r="AF23" s="634"/>
      <c r="AG23" s="634"/>
      <c r="AH23" s="634"/>
      <c r="AI23" s="634"/>
      <c r="AJ23" s="634"/>
      <c r="AK23" s="634"/>
      <c r="AL23" s="635">
        <v>47.4</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t="s">
        <v>233</v>
      </c>
      <c r="BH23" s="631"/>
      <c r="BI23" s="631"/>
      <c r="BJ23" s="631"/>
      <c r="BK23" s="631"/>
      <c r="BL23" s="631"/>
      <c r="BM23" s="631"/>
      <c r="BN23" s="632"/>
      <c r="BO23" s="633" t="s">
        <v>233</v>
      </c>
      <c r="BP23" s="633"/>
      <c r="BQ23" s="633"/>
      <c r="BR23" s="633"/>
      <c r="BS23" s="634" t="s">
        <v>233</v>
      </c>
      <c r="BT23" s="634"/>
      <c r="BU23" s="634"/>
      <c r="BV23" s="634"/>
      <c r="BW23" s="634"/>
      <c r="BX23" s="634"/>
      <c r="BY23" s="634"/>
      <c r="BZ23" s="634"/>
      <c r="CA23" s="634"/>
      <c r="CB23" s="638"/>
      <c r="CD23" s="612" t="s">
        <v>221</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3" t="s">
        <v>287</v>
      </c>
      <c r="DM23" s="664"/>
      <c r="DN23" s="664"/>
      <c r="DO23" s="664"/>
      <c r="DP23" s="664"/>
      <c r="DQ23" s="664"/>
      <c r="DR23" s="664"/>
      <c r="DS23" s="664"/>
      <c r="DT23" s="664"/>
      <c r="DU23" s="664"/>
      <c r="DV23" s="665"/>
      <c r="DW23" s="612" t="s">
        <v>288</v>
      </c>
      <c r="DX23" s="613"/>
      <c r="DY23" s="613"/>
      <c r="DZ23" s="613"/>
      <c r="EA23" s="613"/>
      <c r="EB23" s="613"/>
      <c r="EC23" s="614"/>
    </row>
    <row r="24" spans="2:133" ht="11.25" customHeight="1" x14ac:dyDescent="0.2">
      <c r="B24" s="627" t="s">
        <v>289</v>
      </c>
      <c r="C24" s="628"/>
      <c r="D24" s="628"/>
      <c r="E24" s="628"/>
      <c r="F24" s="628"/>
      <c r="G24" s="628"/>
      <c r="H24" s="628"/>
      <c r="I24" s="628"/>
      <c r="J24" s="628"/>
      <c r="K24" s="628"/>
      <c r="L24" s="628"/>
      <c r="M24" s="628"/>
      <c r="N24" s="628"/>
      <c r="O24" s="628"/>
      <c r="P24" s="628"/>
      <c r="Q24" s="629"/>
      <c r="R24" s="630">
        <v>1413813</v>
      </c>
      <c r="S24" s="631"/>
      <c r="T24" s="631"/>
      <c r="U24" s="631"/>
      <c r="V24" s="631"/>
      <c r="W24" s="631"/>
      <c r="X24" s="631"/>
      <c r="Y24" s="632"/>
      <c r="Z24" s="633">
        <v>30.4</v>
      </c>
      <c r="AA24" s="633"/>
      <c r="AB24" s="633"/>
      <c r="AC24" s="633"/>
      <c r="AD24" s="634">
        <v>1413813</v>
      </c>
      <c r="AE24" s="634"/>
      <c r="AF24" s="634"/>
      <c r="AG24" s="634"/>
      <c r="AH24" s="634"/>
      <c r="AI24" s="634"/>
      <c r="AJ24" s="634"/>
      <c r="AK24" s="634"/>
      <c r="AL24" s="635">
        <v>47.4</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227</v>
      </c>
      <c r="BH24" s="631"/>
      <c r="BI24" s="631"/>
      <c r="BJ24" s="631"/>
      <c r="BK24" s="631"/>
      <c r="BL24" s="631"/>
      <c r="BM24" s="631"/>
      <c r="BN24" s="632"/>
      <c r="BO24" s="633" t="s">
        <v>233</v>
      </c>
      <c r="BP24" s="633"/>
      <c r="BQ24" s="633"/>
      <c r="BR24" s="633"/>
      <c r="BS24" s="634" t="s">
        <v>233</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1569423</v>
      </c>
      <c r="CS24" s="620"/>
      <c r="CT24" s="620"/>
      <c r="CU24" s="620"/>
      <c r="CV24" s="620"/>
      <c r="CW24" s="620"/>
      <c r="CX24" s="620"/>
      <c r="CY24" s="621"/>
      <c r="CZ24" s="624">
        <v>36.9</v>
      </c>
      <c r="DA24" s="625"/>
      <c r="DB24" s="625"/>
      <c r="DC24" s="644"/>
      <c r="DD24" s="669">
        <v>1187054</v>
      </c>
      <c r="DE24" s="620"/>
      <c r="DF24" s="620"/>
      <c r="DG24" s="620"/>
      <c r="DH24" s="620"/>
      <c r="DI24" s="620"/>
      <c r="DJ24" s="620"/>
      <c r="DK24" s="621"/>
      <c r="DL24" s="669">
        <v>1181529</v>
      </c>
      <c r="DM24" s="620"/>
      <c r="DN24" s="620"/>
      <c r="DO24" s="620"/>
      <c r="DP24" s="620"/>
      <c r="DQ24" s="620"/>
      <c r="DR24" s="620"/>
      <c r="DS24" s="620"/>
      <c r="DT24" s="620"/>
      <c r="DU24" s="620"/>
      <c r="DV24" s="621"/>
      <c r="DW24" s="624">
        <v>37.4</v>
      </c>
      <c r="DX24" s="625"/>
      <c r="DY24" s="625"/>
      <c r="DZ24" s="625"/>
      <c r="EA24" s="625"/>
      <c r="EB24" s="625"/>
      <c r="EC24" s="626"/>
    </row>
    <row r="25" spans="2:133" ht="11.25" customHeight="1" x14ac:dyDescent="0.2">
      <c r="B25" s="627" t="s">
        <v>292</v>
      </c>
      <c r="C25" s="628"/>
      <c r="D25" s="628"/>
      <c r="E25" s="628"/>
      <c r="F25" s="628"/>
      <c r="G25" s="628"/>
      <c r="H25" s="628"/>
      <c r="I25" s="628"/>
      <c r="J25" s="628"/>
      <c r="K25" s="628"/>
      <c r="L25" s="628"/>
      <c r="M25" s="628"/>
      <c r="N25" s="628"/>
      <c r="O25" s="628"/>
      <c r="P25" s="628"/>
      <c r="Q25" s="629"/>
      <c r="R25" s="630">
        <v>151566</v>
      </c>
      <c r="S25" s="631"/>
      <c r="T25" s="631"/>
      <c r="U25" s="631"/>
      <c r="V25" s="631"/>
      <c r="W25" s="631"/>
      <c r="X25" s="631"/>
      <c r="Y25" s="632"/>
      <c r="Z25" s="633">
        <v>3.3</v>
      </c>
      <c r="AA25" s="633"/>
      <c r="AB25" s="633"/>
      <c r="AC25" s="633"/>
      <c r="AD25" s="634" t="s">
        <v>233</v>
      </c>
      <c r="AE25" s="634"/>
      <c r="AF25" s="634"/>
      <c r="AG25" s="634"/>
      <c r="AH25" s="634"/>
      <c r="AI25" s="634"/>
      <c r="AJ25" s="634"/>
      <c r="AK25" s="634"/>
      <c r="AL25" s="635" t="s">
        <v>227</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233</v>
      </c>
      <c r="BH25" s="631"/>
      <c r="BI25" s="631"/>
      <c r="BJ25" s="631"/>
      <c r="BK25" s="631"/>
      <c r="BL25" s="631"/>
      <c r="BM25" s="631"/>
      <c r="BN25" s="632"/>
      <c r="BO25" s="633" t="s">
        <v>233</v>
      </c>
      <c r="BP25" s="633"/>
      <c r="BQ25" s="633"/>
      <c r="BR25" s="633"/>
      <c r="BS25" s="634" t="s">
        <v>227</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768942</v>
      </c>
      <c r="CS25" s="655"/>
      <c r="CT25" s="655"/>
      <c r="CU25" s="655"/>
      <c r="CV25" s="655"/>
      <c r="CW25" s="655"/>
      <c r="CX25" s="655"/>
      <c r="CY25" s="656"/>
      <c r="CZ25" s="635">
        <v>18.100000000000001</v>
      </c>
      <c r="DA25" s="670"/>
      <c r="DB25" s="670"/>
      <c r="DC25" s="672"/>
      <c r="DD25" s="639">
        <v>716286</v>
      </c>
      <c r="DE25" s="655"/>
      <c r="DF25" s="655"/>
      <c r="DG25" s="655"/>
      <c r="DH25" s="655"/>
      <c r="DI25" s="655"/>
      <c r="DJ25" s="655"/>
      <c r="DK25" s="656"/>
      <c r="DL25" s="639">
        <v>715683</v>
      </c>
      <c r="DM25" s="655"/>
      <c r="DN25" s="655"/>
      <c r="DO25" s="655"/>
      <c r="DP25" s="655"/>
      <c r="DQ25" s="655"/>
      <c r="DR25" s="655"/>
      <c r="DS25" s="655"/>
      <c r="DT25" s="655"/>
      <c r="DU25" s="655"/>
      <c r="DV25" s="656"/>
      <c r="DW25" s="635">
        <v>22.6</v>
      </c>
      <c r="DX25" s="670"/>
      <c r="DY25" s="670"/>
      <c r="DZ25" s="670"/>
      <c r="EA25" s="670"/>
      <c r="EB25" s="670"/>
      <c r="EC25" s="671"/>
    </row>
    <row r="26" spans="2:133" ht="11.25" customHeight="1" x14ac:dyDescent="0.2">
      <c r="B26" s="627" t="s">
        <v>295</v>
      </c>
      <c r="C26" s="628"/>
      <c r="D26" s="628"/>
      <c r="E26" s="628"/>
      <c r="F26" s="628"/>
      <c r="G26" s="628"/>
      <c r="H26" s="628"/>
      <c r="I26" s="628"/>
      <c r="J26" s="628"/>
      <c r="K26" s="628"/>
      <c r="L26" s="628"/>
      <c r="M26" s="628"/>
      <c r="N26" s="628"/>
      <c r="O26" s="628"/>
      <c r="P26" s="628"/>
      <c r="Q26" s="629"/>
      <c r="R26" s="630" t="s">
        <v>227</v>
      </c>
      <c r="S26" s="631"/>
      <c r="T26" s="631"/>
      <c r="U26" s="631"/>
      <c r="V26" s="631"/>
      <c r="W26" s="631"/>
      <c r="X26" s="631"/>
      <c r="Y26" s="632"/>
      <c r="Z26" s="633" t="s">
        <v>227</v>
      </c>
      <c r="AA26" s="633"/>
      <c r="AB26" s="633"/>
      <c r="AC26" s="633"/>
      <c r="AD26" s="634" t="s">
        <v>227</v>
      </c>
      <c r="AE26" s="634"/>
      <c r="AF26" s="634"/>
      <c r="AG26" s="634"/>
      <c r="AH26" s="634"/>
      <c r="AI26" s="634"/>
      <c r="AJ26" s="634"/>
      <c r="AK26" s="634"/>
      <c r="AL26" s="635" t="s">
        <v>233</v>
      </c>
      <c r="AM26" s="636"/>
      <c r="AN26" s="636"/>
      <c r="AO26" s="637"/>
      <c r="AP26" s="649" t="s">
        <v>296</v>
      </c>
      <c r="AQ26" s="673"/>
      <c r="AR26" s="673"/>
      <c r="AS26" s="673"/>
      <c r="AT26" s="673"/>
      <c r="AU26" s="673"/>
      <c r="AV26" s="673"/>
      <c r="AW26" s="673"/>
      <c r="AX26" s="673"/>
      <c r="AY26" s="673"/>
      <c r="AZ26" s="673"/>
      <c r="BA26" s="673"/>
      <c r="BB26" s="673"/>
      <c r="BC26" s="673"/>
      <c r="BD26" s="673"/>
      <c r="BE26" s="673"/>
      <c r="BF26" s="651"/>
      <c r="BG26" s="630" t="s">
        <v>233</v>
      </c>
      <c r="BH26" s="631"/>
      <c r="BI26" s="631"/>
      <c r="BJ26" s="631"/>
      <c r="BK26" s="631"/>
      <c r="BL26" s="631"/>
      <c r="BM26" s="631"/>
      <c r="BN26" s="632"/>
      <c r="BO26" s="633" t="s">
        <v>227</v>
      </c>
      <c r="BP26" s="633"/>
      <c r="BQ26" s="633"/>
      <c r="BR26" s="633"/>
      <c r="BS26" s="634" t="s">
        <v>233</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456926</v>
      </c>
      <c r="CS26" s="631"/>
      <c r="CT26" s="631"/>
      <c r="CU26" s="631"/>
      <c r="CV26" s="631"/>
      <c r="CW26" s="631"/>
      <c r="CX26" s="631"/>
      <c r="CY26" s="632"/>
      <c r="CZ26" s="635">
        <v>10.7</v>
      </c>
      <c r="DA26" s="670"/>
      <c r="DB26" s="670"/>
      <c r="DC26" s="672"/>
      <c r="DD26" s="639">
        <v>424908</v>
      </c>
      <c r="DE26" s="631"/>
      <c r="DF26" s="631"/>
      <c r="DG26" s="631"/>
      <c r="DH26" s="631"/>
      <c r="DI26" s="631"/>
      <c r="DJ26" s="631"/>
      <c r="DK26" s="632"/>
      <c r="DL26" s="639" t="s">
        <v>227</v>
      </c>
      <c r="DM26" s="631"/>
      <c r="DN26" s="631"/>
      <c r="DO26" s="631"/>
      <c r="DP26" s="631"/>
      <c r="DQ26" s="631"/>
      <c r="DR26" s="631"/>
      <c r="DS26" s="631"/>
      <c r="DT26" s="631"/>
      <c r="DU26" s="631"/>
      <c r="DV26" s="632"/>
      <c r="DW26" s="635" t="s">
        <v>227</v>
      </c>
      <c r="DX26" s="670"/>
      <c r="DY26" s="670"/>
      <c r="DZ26" s="670"/>
      <c r="EA26" s="670"/>
      <c r="EB26" s="670"/>
      <c r="EC26" s="671"/>
    </row>
    <row r="27" spans="2:133" ht="11.25" customHeight="1" x14ac:dyDescent="0.2">
      <c r="B27" s="627" t="s">
        <v>298</v>
      </c>
      <c r="C27" s="628"/>
      <c r="D27" s="628"/>
      <c r="E27" s="628"/>
      <c r="F27" s="628"/>
      <c r="G27" s="628"/>
      <c r="H27" s="628"/>
      <c r="I27" s="628"/>
      <c r="J27" s="628"/>
      <c r="K27" s="628"/>
      <c r="L27" s="628"/>
      <c r="M27" s="628"/>
      <c r="N27" s="628"/>
      <c r="O27" s="628"/>
      <c r="P27" s="628"/>
      <c r="Q27" s="629"/>
      <c r="R27" s="630">
        <v>3107454</v>
      </c>
      <c r="S27" s="631"/>
      <c r="T27" s="631"/>
      <c r="U27" s="631"/>
      <c r="V27" s="631"/>
      <c r="W27" s="631"/>
      <c r="X27" s="631"/>
      <c r="Y27" s="632"/>
      <c r="Z27" s="633">
        <v>66.900000000000006</v>
      </c>
      <c r="AA27" s="633"/>
      <c r="AB27" s="633"/>
      <c r="AC27" s="633"/>
      <c r="AD27" s="634">
        <v>2955888</v>
      </c>
      <c r="AE27" s="634"/>
      <c r="AF27" s="634"/>
      <c r="AG27" s="634"/>
      <c r="AH27" s="634"/>
      <c r="AI27" s="634"/>
      <c r="AJ27" s="634"/>
      <c r="AK27" s="634"/>
      <c r="AL27" s="635">
        <v>99.1</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1238293</v>
      </c>
      <c r="BH27" s="631"/>
      <c r="BI27" s="631"/>
      <c r="BJ27" s="631"/>
      <c r="BK27" s="631"/>
      <c r="BL27" s="631"/>
      <c r="BM27" s="631"/>
      <c r="BN27" s="632"/>
      <c r="BO27" s="633">
        <v>100</v>
      </c>
      <c r="BP27" s="633"/>
      <c r="BQ27" s="633"/>
      <c r="BR27" s="633"/>
      <c r="BS27" s="634" t="s">
        <v>233</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433358</v>
      </c>
      <c r="CS27" s="655"/>
      <c r="CT27" s="655"/>
      <c r="CU27" s="655"/>
      <c r="CV27" s="655"/>
      <c r="CW27" s="655"/>
      <c r="CX27" s="655"/>
      <c r="CY27" s="656"/>
      <c r="CZ27" s="635">
        <v>10.199999999999999</v>
      </c>
      <c r="DA27" s="670"/>
      <c r="DB27" s="670"/>
      <c r="DC27" s="672"/>
      <c r="DD27" s="639">
        <v>103645</v>
      </c>
      <c r="DE27" s="655"/>
      <c r="DF27" s="655"/>
      <c r="DG27" s="655"/>
      <c r="DH27" s="655"/>
      <c r="DI27" s="655"/>
      <c r="DJ27" s="655"/>
      <c r="DK27" s="656"/>
      <c r="DL27" s="639">
        <v>98723</v>
      </c>
      <c r="DM27" s="655"/>
      <c r="DN27" s="655"/>
      <c r="DO27" s="655"/>
      <c r="DP27" s="655"/>
      <c r="DQ27" s="655"/>
      <c r="DR27" s="655"/>
      <c r="DS27" s="655"/>
      <c r="DT27" s="655"/>
      <c r="DU27" s="655"/>
      <c r="DV27" s="656"/>
      <c r="DW27" s="635">
        <v>3.1</v>
      </c>
      <c r="DX27" s="670"/>
      <c r="DY27" s="670"/>
      <c r="DZ27" s="670"/>
      <c r="EA27" s="670"/>
      <c r="EB27" s="670"/>
      <c r="EC27" s="671"/>
    </row>
    <row r="28" spans="2:133" ht="11.25" customHeight="1" x14ac:dyDescent="0.2">
      <c r="B28" s="627" t="s">
        <v>301</v>
      </c>
      <c r="C28" s="628"/>
      <c r="D28" s="628"/>
      <c r="E28" s="628"/>
      <c r="F28" s="628"/>
      <c r="G28" s="628"/>
      <c r="H28" s="628"/>
      <c r="I28" s="628"/>
      <c r="J28" s="628"/>
      <c r="K28" s="628"/>
      <c r="L28" s="628"/>
      <c r="M28" s="628"/>
      <c r="N28" s="628"/>
      <c r="O28" s="628"/>
      <c r="P28" s="628"/>
      <c r="Q28" s="629"/>
      <c r="R28" s="630">
        <v>733</v>
      </c>
      <c r="S28" s="631"/>
      <c r="T28" s="631"/>
      <c r="U28" s="631"/>
      <c r="V28" s="631"/>
      <c r="W28" s="631"/>
      <c r="X28" s="631"/>
      <c r="Y28" s="632"/>
      <c r="Z28" s="633">
        <v>0</v>
      </c>
      <c r="AA28" s="633"/>
      <c r="AB28" s="633"/>
      <c r="AC28" s="633"/>
      <c r="AD28" s="634">
        <v>733</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367123</v>
      </c>
      <c r="CS28" s="631"/>
      <c r="CT28" s="631"/>
      <c r="CU28" s="631"/>
      <c r="CV28" s="631"/>
      <c r="CW28" s="631"/>
      <c r="CX28" s="631"/>
      <c r="CY28" s="632"/>
      <c r="CZ28" s="635">
        <v>8.6</v>
      </c>
      <c r="DA28" s="670"/>
      <c r="DB28" s="670"/>
      <c r="DC28" s="672"/>
      <c r="DD28" s="639">
        <v>367123</v>
      </c>
      <c r="DE28" s="631"/>
      <c r="DF28" s="631"/>
      <c r="DG28" s="631"/>
      <c r="DH28" s="631"/>
      <c r="DI28" s="631"/>
      <c r="DJ28" s="631"/>
      <c r="DK28" s="632"/>
      <c r="DL28" s="639">
        <v>367123</v>
      </c>
      <c r="DM28" s="631"/>
      <c r="DN28" s="631"/>
      <c r="DO28" s="631"/>
      <c r="DP28" s="631"/>
      <c r="DQ28" s="631"/>
      <c r="DR28" s="631"/>
      <c r="DS28" s="631"/>
      <c r="DT28" s="631"/>
      <c r="DU28" s="631"/>
      <c r="DV28" s="632"/>
      <c r="DW28" s="635">
        <v>11.6</v>
      </c>
      <c r="DX28" s="670"/>
      <c r="DY28" s="670"/>
      <c r="DZ28" s="670"/>
      <c r="EA28" s="670"/>
      <c r="EB28" s="670"/>
      <c r="EC28" s="671"/>
    </row>
    <row r="29" spans="2:133" ht="11.25" customHeight="1" x14ac:dyDescent="0.2">
      <c r="B29" s="627" t="s">
        <v>303</v>
      </c>
      <c r="C29" s="628"/>
      <c r="D29" s="628"/>
      <c r="E29" s="628"/>
      <c r="F29" s="628"/>
      <c r="G29" s="628"/>
      <c r="H29" s="628"/>
      <c r="I29" s="628"/>
      <c r="J29" s="628"/>
      <c r="K29" s="628"/>
      <c r="L29" s="628"/>
      <c r="M29" s="628"/>
      <c r="N29" s="628"/>
      <c r="O29" s="628"/>
      <c r="P29" s="628"/>
      <c r="Q29" s="629"/>
      <c r="R29" s="630">
        <v>2164</v>
      </c>
      <c r="S29" s="631"/>
      <c r="T29" s="631"/>
      <c r="U29" s="631"/>
      <c r="V29" s="631"/>
      <c r="W29" s="631"/>
      <c r="X29" s="631"/>
      <c r="Y29" s="632"/>
      <c r="Z29" s="633">
        <v>0</v>
      </c>
      <c r="AA29" s="633"/>
      <c r="AB29" s="633"/>
      <c r="AC29" s="633"/>
      <c r="AD29" s="634" t="s">
        <v>227</v>
      </c>
      <c r="AE29" s="634"/>
      <c r="AF29" s="634"/>
      <c r="AG29" s="634"/>
      <c r="AH29" s="634"/>
      <c r="AI29" s="634"/>
      <c r="AJ29" s="634"/>
      <c r="AK29" s="634"/>
      <c r="AL29" s="635" t="s">
        <v>227</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304</v>
      </c>
      <c r="CE29" s="680"/>
      <c r="CF29" s="645" t="s">
        <v>305</v>
      </c>
      <c r="CG29" s="646"/>
      <c r="CH29" s="646"/>
      <c r="CI29" s="646"/>
      <c r="CJ29" s="646"/>
      <c r="CK29" s="646"/>
      <c r="CL29" s="646"/>
      <c r="CM29" s="646"/>
      <c r="CN29" s="646"/>
      <c r="CO29" s="646"/>
      <c r="CP29" s="646"/>
      <c r="CQ29" s="647"/>
      <c r="CR29" s="630">
        <v>367123</v>
      </c>
      <c r="CS29" s="655"/>
      <c r="CT29" s="655"/>
      <c r="CU29" s="655"/>
      <c r="CV29" s="655"/>
      <c r="CW29" s="655"/>
      <c r="CX29" s="655"/>
      <c r="CY29" s="656"/>
      <c r="CZ29" s="635">
        <v>8.6</v>
      </c>
      <c r="DA29" s="670"/>
      <c r="DB29" s="670"/>
      <c r="DC29" s="672"/>
      <c r="DD29" s="639">
        <v>367123</v>
      </c>
      <c r="DE29" s="655"/>
      <c r="DF29" s="655"/>
      <c r="DG29" s="655"/>
      <c r="DH29" s="655"/>
      <c r="DI29" s="655"/>
      <c r="DJ29" s="655"/>
      <c r="DK29" s="656"/>
      <c r="DL29" s="639">
        <v>367123</v>
      </c>
      <c r="DM29" s="655"/>
      <c r="DN29" s="655"/>
      <c r="DO29" s="655"/>
      <c r="DP29" s="655"/>
      <c r="DQ29" s="655"/>
      <c r="DR29" s="655"/>
      <c r="DS29" s="655"/>
      <c r="DT29" s="655"/>
      <c r="DU29" s="655"/>
      <c r="DV29" s="656"/>
      <c r="DW29" s="635">
        <v>11.6</v>
      </c>
      <c r="DX29" s="670"/>
      <c r="DY29" s="670"/>
      <c r="DZ29" s="670"/>
      <c r="EA29" s="670"/>
      <c r="EB29" s="670"/>
      <c r="EC29" s="671"/>
    </row>
    <row r="30" spans="2:133" ht="11.25" customHeight="1" x14ac:dyDescent="0.2">
      <c r="B30" s="627" t="s">
        <v>306</v>
      </c>
      <c r="C30" s="628"/>
      <c r="D30" s="628"/>
      <c r="E30" s="628"/>
      <c r="F30" s="628"/>
      <c r="G30" s="628"/>
      <c r="H30" s="628"/>
      <c r="I30" s="628"/>
      <c r="J30" s="628"/>
      <c r="K30" s="628"/>
      <c r="L30" s="628"/>
      <c r="M30" s="628"/>
      <c r="N30" s="628"/>
      <c r="O30" s="628"/>
      <c r="P30" s="628"/>
      <c r="Q30" s="629"/>
      <c r="R30" s="630">
        <v>59034</v>
      </c>
      <c r="S30" s="631"/>
      <c r="T30" s="631"/>
      <c r="U30" s="631"/>
      <c r="V30" s="631"/>
      <c r="W30" s="631"/>
      <c r="X30" s="631"/>
      <c r="Y30" s="632"/>
      <c r="Z30" s="633">
        <v>1.3</v>
      </c>
      <c r="AA30" s="633"/>
      <c r="AB30" s="633"/>
      <c r="AC30" s="633"/>
      <c r="AD30" s="634">
        <v>9005</v>
      </c>
      <c r="AE30" s="634"/>
      <c r="AF30" s="634"/>
      <c r="AG30" s="634"/>
      <c r="AH30" s="634"/>
      <c r="AI30" s="634"/>
      <c r="AJ30" s="634"/>
      <c r="AK30" s="634"/>
      <c r="AL30" s="635">
        <v>0.3</v>
      </c>
      <c r="AM30" s="636"/>
      <c r="AN30" s="636"/>
      <c r="AO30" s="637"/>
      <c r="AP30" s="609" t="s">
        <v>221</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5" t="s">
        <v>309</v>
      </c>
      <c r="CG30" s="646"/>
      <c r="CH30" s="646"/>
      <c r="CI30" s="646"/>
      <c r="CJ30" s="646"/>
      <c r="CK30" s="646"/>
      <c r="CL30" s="646"/>
      <c r="CM30" s="646"/>
      <c r="CN30" s="646"/>
      <c r="CO30" s="646"/>
      <c r="CP30" s="646"/>
      <c r="CQ30" s="647"/>
      <c r="CR30" s="630">
        <v>349274</v>
      </c>
      <c r="CS30" s="631"/>
      <c r="CT30" s="631"/>
      <c r="CU30" s="631"/>
      <c r="CV30" s="631"/>
      <c r="CW30" s="631"/>
      <c r="CX30" s="631"/>
      <c r="CY30" s="632"/>
      <c r="CZ30" s="635">
        <v>8.1999999999999993</v>
      </c>
      <c r="DA30" s="670"/>
      <c r="DB30" s="670"/>
      <c r="DC30" s="672"/>
      <c r="DD30" s="639">
        <v>349274</v>
      </c>
      <c r="DE30" s="631"/>
      <c r="DF30" s="631"/>
      <c r="DG30" s="631"/>
      <c r="DH30" s="631"/>
      <c r="DI30" s="631"/>
      <c r="DJ30" s="631"/>
      <c r="DK30" s="632"/>
      <c r="DL30" s="639">
        <v>349274</v>
      </c>
      <c r="DM30" s="631"/>
      <c r="DN30" s="631"/>
      <c r="DO30" s="631"/>
      <c r="DP30" s="631"/>
      <c r="DQ30" s="631"/>
      <c r="DR30" s="631"/>
      <c r="DS30" s="631"/>
      <c r="DT30" s="631"/>
      <c r="DU30" s="631"/>
      <c r="DV30" s="632"/>
      <c r="DW30" s="635">
        <v>11</v>
      </c>
      <c r="DX30" s="670"/>
      <c r="DY30" s="670"/>
      <c r="DZ30" s="670"/>
      <c r="EA30" s="670"/>
      <c r="EB30" s="670"/>
      <c r="EC30" s="671"/>
    </row>
    <row r="31" spans="2:133" ht="11.25" customHeight="1" x14ac:dyDescent="0.2">
      <c r="B31" s="627" t="s">
        <v>310</v>
      </c>
      <c r="C31" s="628"/>
      <c r="D31" s="628"/>
      <c r="E31" s="628"/>
      <c r="F31" s="628"/>
      <c r="G31" s="628"/>
      <c r="H31" s="628"/>
      <c r="I31" s="628"/>
      <c r="J31" s="628"/>
      <c r="K31" s="628"/>
      <c r="L31" s="628"/>
      <c r="M31" s="628"/>
      <c r="N31" s="628"/>
      <c r="O31" s="628"/>
      <c r="P31" s="628"/>
      <c r="Q31" s="629"/>
      <c r="R31" s="630">
        <v>11467</v>
      </c>
      <c r="S31" s="631"/>
      <c r="T31" s="631"/>
      <c r="U31" s="631"/>
      <c r="V31" s="631"/>
      <c r="W31" s="631"/>
      <c r="X31" s="631"/>
      <c r="Y31" s="632"/>
      <c r="Z31" s="633">
        <v>0.2</v>
      </c>
      <c r="AA31" s="633"/>
      <c r="AB31" s="633"/>
      <c r="AC31" s="633"/>
      <c r="AD31" s="634" t="s">
        <v>227</v>
      </c>
      <c r="AE31" s="634"/>
      <c r="AF31" s="634"/>
      <c r="AG31" s="634"/>
      <c r="AH31" s="634"/>
      <c r="AI31" s="634"/>
      <c r="AJ31" s="634"/>
      <c r="AK31" s="634"/>
      <c r="AL31" s="635" t="s">
        <v>233</v>
      </c>
      <c r="AM31" s="636"/>
      <c r="AN31" s="636"/>
      <c r="AO31" s="637"/>
      <c r="AP31" s="690" t="s">
        <v>311</v>
      </c>
      <c r="AQ31" s="691"/>
      <c r="AR31" s="691"/>
      <c r="AS31" s="691"/>
      <c r="AT31" s="696" t="s">
        <v>312</v>
      </c>
      <c r="AU31" s="217"/>
      <c r="AV31" s="217"/>
      <c r="AW31" s="217"/>
      <c r="AX31" s="616" t="s">
        <v>188</v>
      </c>
      <c r="AY31" s="617"/>
      <c r="AZ31" s="617"/>
      <c r="BA31" s="617"/>
      <c r="BB31" s="617"/>
      <c r="BC31" s="617"/>
      <c r="BD31" s="617"/>
      <c r="BE31" s="617"/>
      <c r="BF31" s="618"/>
      <c r="BG31" s="689">
        <v>99.4</v>
      </c>
      <c r="BH31" s="685"/>
      <c r="BI31" s="685"/>
      <c r="BJ31" s="685"/>
      <c r="BK31" s="685"/>
      <c r="BL31" s="685"/>
      <c r="BM31" s="625">
        <v>96.9</v>
      </c>
      <c r="BN31" s="685"/>
      <c r="BO31" s="685"/>
      <c r="BP31" s="685"/>
      <c r="BQ31" s="686"/>
      <c r="BR31" s="689">
        <v>98.9</v>
      </c>
      <c r="BS31" s="685"/>
      <c r="BT31" s="685"/>
      <c r="BU31" s="685"/>
      <c r="BV31" s="685"/>
      <c r="BW31" s="685"/>
      <c r="BX31" s="625">
        <v>96.3</v>
      </c>
      <c r="BY31" s="685"/>
      <c r="BZ31" s="685"/>
      <c r="CA31" s="685"/>
      <c r="CB31" s="686"/>
      <c r="CD31" s="681"/>
      <c r="CE31" s="682"/>
      <c r="CF31" s="645" t="s">
        <v>313</v>
      </c>
      <c r="CG31" s="646"/>
      <c r="CH31" s="646"/>
      <c r="CI31" s="646"/>
      <c r="CJ31" s="646"/>
      <c r="CK31" s="646"/>
      <c r="CL31" s="646"/>
      <c r="CM31" s="646"/>
      <c r="CN31" s="646"/>
      <c r="CO31" s="646"/>
      <c r="CP31" s="646"/>
      <c r="CQ31" s="647"/>
      <c r="CR31" s="630">
        <v>17849</v>
      </c>
      <c r="CS31" s="655"/>
      <c r="CT31" s="655"/>
      <c r="CU31" s="655"/>
      <c r="CV31" s="655"/>
      <c r="CW31" s="655"/>
      <c r="CX31" s="655"/>
      <c r="CY31" s="656"/>
      <c r="CZ31" s="635">
        <v>0.4</v>
      </c>
      <c r="DA31" s="670"/>
      <c r="DB31" s="670"/>
      <c r="DC31" s="672"/>
      <c r="DD31" s="639">
        <v>17849</v>
      </c>
      <c r="DE31" s="655"/>
      <c r="DF31" s="655"/>
      <c r="DG31" s="655"/>
      <c r="DH31" s="655"/>
      <c r="DI31" s="655"/>
      <c r="DJ31" s="655"/>
      <c r="DK31" s="656"/>
      <c r="DL31" s="639">
        <v>17849</v>
      </c>
      <c r="DM31" s="655"/>
      <c r="DN31" s="655"/>
      <c r="DO31" s="655"/>
      <c r="DP31" s="655"/>
      <c r="DQ31" s="655"/>
      <c r="DR31" s="655"/>
      <c r="DS31" s="655"/>
      <c r="DT31" s="655"/>
      <c r="DU31" s="655"/>
      <c r="DV31" s="656"/>
      <c r="DW31" s="635">
        <v>0.6</v>
      </c>
      <c r="DX31" s="670"/>
      <c r="DY31" s="670"/>
      <c r="DZ31" s="670"/>
      <c r="EA31" s="670"/>
      <c r="EB31" s="670"/>
      <c r="EC31" s="671"/>
    </row>
    <row r="32" spans="2:133" ht="11.25" customHeight="1" x14ac:dyDescent="0.2">
      <c r="B32" s="627" t="s">
        <v>314</v>
      </c>
      <c r="C32" s="628"/>
      <c r="D32" s="628"/>
      <c r="E32" s="628"/>
      <c r="F32" s="628"/>
      <c r="G32" s="628"/>
      <c r="H32" s="628"/>
      <c r="I32" s="628"/>
      <c r="J32" s="628"/>
      <c r="K32" s="628"/>
      <c r="L32" s="628"/>
      <c r="M32" s="628"/>
      <c r="N32" s="628"/>
      <c r="O32" s="628"/>
      <c r="P32" s="628"/>
      <c r="Q32" s="629"/>
      <c r="R32" s="630">
        <v>474191</v>
      </c>
      <c r="S32" s="631"/>
      <c r="T32" s="631"/>
      <c r="U32" s="631"/>
      <c r="V32" s="631"/>
      <c r="W32" s="631"/>
      <c r="X32" s="631"/>
      <c r="Y32" s="632"/>
      <c r="Z32" s="633">
        <v>10.199999999999999</v>
      </c>
      <c r="AA32" s="633"/>
      <c r="AB32" s="633"/>
      <c r="AC32" s="633"/>
      <c r="AD32" s="634" t="s">
        <v>233</v>
      </c>
      <c r="AE32" s="634"/>
      <c r="AF32" s="634"/>
      <c r="AG32" s="634"/>
      <c r="AH32" s="634"/>
      <c r="AI32" s="634"/>
      <c r="AJ32" s="634"/>
      <c r="AK32" s="634"/>
      <c r="AL32" s="635" t="s">
        <v>227</v>
      </c>
      <c r="AM32" s="636"/>
      <c r="AN32" s="636"/>
      <c r="AO32" s="637"/>
      <c r="AP32" s="692"/>
      <c r="AQ32" s="693"/>
      <c r="AR32" s="693"/>
      <c r="AS32" s="693"/>
      <c r="AT32" s="697"/>
      <c r="AU32" s="216" t="s">
        <v>315</v>
      </c>
      <c r="AV32" s="216"/>
      <c r="AW32" s="216"/>
      <c r="AX32" s="627" t="s">
        <v>316</v>
      </c>
      <c r="AY32" s="628"/>
      <c r="AZ32" s="628"/>
      <c r="BA32" s="628"/>
      <c r="BB32" s="628"/>
      <c r="BC32" s="628"/>
      <c r="BD32" s="628"/>
      <c r="BE32" s="628"/>
      <c r="BF32" s="629"/>
      <c r="BG32" s="699">
        <v>99.4</v>
      </c>
      <c r="BH32" s="655"/>
      <c r="BI32" s="655"/>
      <c r="BJ32" s="655"/>
      <c r="BK32" s="655"/>
      <c r="BL32" s="655"/>
      <c r="BM32" s="636">
        <v>97.1</v>
      </c>
      <c r="BN32" s="687"/>
      <c r="BO32" s="687"/>
      <c r="BP32" s="687"/>
      <c r="BQ32" s="688"/>
      <c r="BR32" s="699">
        <v>99.2</v>
      </c>
      <c r="BS32" s="655"/>
      <c r="BT32" s="655"/>
      <c r="BU32" s="655"/>
      <c r="BV32" s="655"/>
      <c r="BW32" s="655"/>
      <c r="BX32" s="636">
        <v>96.9</v>
      </c>
      <c r="BY32" s="687"/>
      <c r="BZ32" s="687"/>
      <c r="CA32" s="687"/>
      <c r="CB32" s="688"/>
      <c r="CD32" s="683"/>
      <c r="CE32" s="684"/>
      <c r="CF32" s="645" t="s">
        <v>317</v>
      </c>
      <c r="CG32" s="646"/>
      <c r="CH32" s="646"/>
      <c r="CI32" s="646"/>
      <c r="CJ32" s="646"/>
      <c r="CK32" s="646"/>
      <c r="CL32" s="646"/>
      <c r="CM32" s="646"/>
      <c r="CN32" s="646"/>
      <c r="CO32" s="646"/>
      <c r="CP32" s="646"/>
      <c r="CQ32" s="647"/>
      <c r="CR32" s="630" t="s">
        <v>233</v>
      </c>
      <c r="CS32" s="631"/>
      <c r="CT32" s="631"/>
      <c r="CU32" s="631"/>
      <c r="CV32" s="631"/>
      <c r="CW32" s="631"/>
      <c r="CX32" s="631"/>
      <c r="CY32" s="632"/>
      <c r="CZ32" s="635" t="s">
        <v>233</v>
      </c>
      <c r="DA32" s="670"/>
      <c r="DB32" s="670"/>
      <c r="DC32" s="672"/>
      <c r="DD32" s="639" t="s">
        <v>233</v>
      </c>
      <c r="DE32" s="631"/>
      <c r="DF32" s="631"/>
      <c r="DG32" s="631"/>
      <c r="DH32" s="631"/>
      <c r="DI32" s="631"/>
      <c r="DJ32" s="631"/>
      <c r="DK32" s="632"/>
      <c r="DL32" s="639" t="s">
        <v>233</v>
      </c>
      <c r="DM32" s="631"/>
      <c r="DN32" s="631"/>
      <c r="DO32" s="631"/>
      <c r="DP32" s="631"/>
      <c r="DQ32" s="631"/>
      <c r="DR32" s="631"/>
      <c r="DS32" s="631"/>
      <c r="DT32" s="631"/>
      <c r="DU32" s="631"/>
      <c r="DV32" s="632"/>
      <c r="DW32" s="635" t="s">
        <v>233</v>
      </c>
      <c r="DX32" s="670"/>
      <c r="DY32" s="670"/>
      <c r="DZ32" s="670"/>
      <c r="EA32" s="670"/>
      <c r="EB32" s="670"/>
      <c r="EC32" s="671"/>
    </row>
    <row r="33" spans="2:133" ht="11.25" customHeight="1" x14ac:dyDescent="0.2">
      <c r="B33" s="666" t="s">
        <v>318</v>
      </c>
      <c r="C33" s="667"/>
      <c r="D33" s="667"/>
      <c r="E33" s="667"/>
      <c r="F33" s="667"/>
      <c r="G33" s="667"/>
      <c r="H33" s="667"/>
      <c r="I33" s="667"/>
      <c r="J33" s="667"/>
      <c r="K33" s="667"/>
      <c r="L33" s="667"/>
      <c r="M33" s="667"/>
      <c r="N33" s="667"/>
      <c r="O33" s="667"/>
      <c r="P33" s="667"/>
      <c r="Q33" s="668"/>
      <c r="R33" s="630" t="s">
        <v>233</v>
      </c>
      <c r="S33" s="631"/>
      <c r="T33" s="631"/>
      <c r="U33" s="631"/>
      <c r="V33" s="631"/>
      <c r="W33" s="631"/>
      <c r="X33" s="631"/>
      <c r="Y33" s="632"/>
      <c r="Z33" s="633" t="s">
        <v>227</v>
      </c>
      <c r="AA33" s="633"/>
      <c r="AB33" s="633"/>
      <c r="AC33" s="633"/>
      <c r="AD33" s="634" t="s">
        <v>233</v>
      </c>
      <c r="AE33" s="634"/>
      <c r="AF33" s="634"/>
      <c r="AG33" s="634"/>
      <c r="AH33" s="634"/>
      <c r="AI33" s="634"/>
      <c r="AJ33" s="634"/>
      <c r="AK33" s="634"/>
      <c r="AL33" s="635" t="s">
        <v>233</v>
      </c>
      <c r="AM33" s="636"/>
      <c r="AN33" s="636"/>
      <c r="AO33" s="637"/>
      <c r="AP33" s="694"/>
      <c r="AQ33" s="695"/>
      <c r="AR33" s="695"/>
      <c r="AS33" s="695"/>
      <c r="AT33" s="698"/>
      <c r="AU33" s="218"/>
      <c r="AV33" s="218"/>
      <c r="AW33" s="218"/>
      <c r="AX33" s="674" t="s">
        <v>319</v>
      </c>
      <c r="AY33" s="675"/>
      <c r="AZ33" s="675"/>
      <c r="BA33" s="675"/>
      <c r="BB33" s="675"/>
      <c r="BC33" s="675"/>
      <c r="BD33" s="675"/>
      <c r="BE33" s="675"/>
      <c r="BF33" s="676"/>
      <c r="BG33" s="700">
        <v>99.5</v>
      </c>
      <c r="BH33" s="701"/>
      <c r="BI33" s="701"/>
      <c r="BJ33" s="701"/>
      <c r="BK33" s="701"/>
      <c r="BL33" s="701"/>
      <c r="BM33" s="702">
        <v>96.8</v>
      </c>
      <c r="BN33" s="701"/>
      <c r="BO33" s="701"/>
      <c r="BP33" s="701"/>
      <c r="BQ33" s="703"/>
      <c r="BR33" s="700">
        <v>98.7</v>
      </c>
      <c r="BS33" s="701"/>
      <c r="BT33" s="701"/>
      <c r="BU33" s="701"/>
      <c r="BV33" s="701"/>
      <c r="BW33" s="701"/>
      <c r="BX33" s="702">
        <v>96.1</v>
      </c>
      <c r="BY33" s="701"/>
      <c r="BZ33" s="701"/>
      <c r="CA33" s="701"/>
      <c r="CB33" s="703"/>
      <c r="CD33" s="645" t="s">
        <v>320</v>
      </c>
      <c r="CE33" s="646"/>
      <c r="CF33" s="646"/>
      <c r="CG33" s="646"/>
      <c r="CH33" s="646"/>
      <c r="CI33" s="646"/>
      <c r="CJ33" s="646"/>
      <c r="CK33" s="646"/>
      <c r="CL33" s="646"/>
      <c r="CM33" s="646"/>
      <c r="CN33" s="646"/>
      <c r="CO33" s="646"/>
      <c r="CP33" s="646"/>
      <c r="CQ33" s="647"/>
      <c r="CR33" s="630">
        <v>2453975</v>
      </c>
      <c r="CS33" s="655"/>
      <c r="CT33" s="655"/>
      <c r="CU33" s="655"/>
      <c r="CV33" s="655"/>
      <c r="CW33" s="655"/>
      <c r="CX33" s="655"/>
      <c r="CY33" s="656"/>
      <c r="CZ33" s="635">
        <v>57.6</v>
      </c>
      <c r="DA33" s="670"/>
      <c r="DB33" s="670"/>
      <c r="DC33" s="672"/>
      <c r="DD33" s="639">
        <v>2132319</v>
      </c>
      <c r="DE33" s="655"/>
      <c r="DF33" s="655"/>
      <c r="DG33" s="655"/>
      <c r="DH33" s="655"/>
      <c r="DI33" s="655"/>
      <c r="DJ33" s="655"/>
      <c r="DK33" s="656"/>
      <c r="DL33" s="639">
        <v>1345005</v>
      </c>
      <c r="DM33" s="655"/>
      <c r="DN33" s="655"/>
      <c r="DO33" s="655"/>
      <c r="DP33" s="655"/>
      <c r="DQ33" s="655"/>
      <c r="DR33" s="655"/>
      <c r="DS33" s="655"/>
      <c r="DT33" s="655"/>
      <c r="DU33" s="655"/>
      <c r="DV33" s="656"/>
      <c r="DW33" s="635">
        <v>42.5</v>
      </c>
      <c r="DX33" s="670"/>
      <c r="DY33" s="670"/>
      <c r="DZ33" s="670"/>
      <c r="EA33" s="670"/>
      <c r="EB33" s="670"/>
      <c r="EC33" s="671"/>
    </row>
    <row r="34" spans="2:133" ht="11.25" customHeight="1" x14ac:dyDescent="0.2">
      <c r="B34" s="627" t="s">
        <v>321</v>
      </c>
      <c r="C34" s="628"/>
      <c r="D34" s="628"/>
      <c r="E34" s="628"/>
      <c r="F34" s="628"/>
      <c r="G34" s="628"/>
      <c r="H34" s="628"/>
      <c r="I34" s="628"/>
      <c r="J34" s="628"/>
      <c r="K34" s="628"/>
      <c r="L34" s="628"/>
      <c r="M34" s="628"/>
      <c r="N34" s="628"/>
      <c r="O34" s="628"/>
      <c r="P34" s="628"/>
      <c r="Q34" s="629"/>
      <c r="R34" s="630">
        <v>226434</v>
      </c>
      <c r="S34" s="631"/>
      <c r="T34" s="631"/>
      <c r="U34" s="631"/>
      <c r="V34" s="631"/>
      <c r="W34" s="631"/>
      <c r="X34" s="631"/>
      <c r="Y34" s="632"/>
      <c r="Z34" s="633">
        <v>4.9000000000000004</v>
      </c>
      <c r="AA34" s="633"/>
      <c r="AB34" s="633"/>
      <c r="AC34" s="633"/>
      <c r="AD34" s="634" t="s">
        <v>227</v>
      </c>
      <c r="AE34" s="634"/>
      <c r="AF34" s="634"/>
      <c r="AG34" s="634"/>
      <c r="AH34" s="634"/>
      <c r="AI34" s="634"/>
      <c r="AJ34" s="634"/>
      <c r="AK34" s="634"/>
      <c r="AL34" s="635" t="s">
        <v>233</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322</v>
      </c>
      <c r="CE34" s="646"/>
      <c r="CF34" s="646"/>
      <c r="CG34" s="646"/>
      <c r="CH34" s="646"/>
      <c r="CI34" s="646"/>
      <c r="CJ34" s="646"/>
      <c r="CK34" s="646"/>
      <c r="CL34" s="646"/>
      <c r="CM34" s="646"/>
      <c r="CN34" s="646"/>
      <c r="CO34" s="646"/>
      <c r="CP34" s="646"/>
      <c r="CQ34" s="647"/>
      <c r="CR34" s="630">
        <v>678017</v>
      </c>
      <c r="CS34" s="631"/>
      <c r="CT34" s="631"/>
      <c r="CU34" s="631"/>
      <c r="CV34" s="631"/>
      <c r="CW34" s="631"/>
      <c r="CX34" s="631"/>
      <c r="CY34" s="632"/>
      <c r="CZ34" s="635">
        <v>15.9</v>
      </c>
      <c r="DA34" s="670"/>
      <c r="DB34" s="670"/>
      <c r="DC34" s="672"/>
      <c r="DD34" s="639">
        <v>517558</v>
      </c>
      <c r="DE34" s="631"/>
      <c r="DF34" s="631"/>
      <c r="DG34" s="631"/>
      <c r="DH34" s="631"/>
      <c r="DI34" s="631"/>
      <c r="DJ34" s="631"/>
      <c r="DK34" s="632"/>
      <c r="DL34" s="639">
        <v>366658</v>
      </c>
      <c r="DM34" s="631"/>
      <c r="DN34" s="631"/>
      <c r="DO34" s="631"/>
      <c r="DP34" s="631"/>
      <c r="DQ34" s="631"/>
      <c r="DR34" s="631"/>
      <c r="DS34" s="631"/>
      <c r="DT34" s="631"/>
      <c r="DU34" s="631"/>
      <c r="DV34" s="632"/>
      <c r="DW34" s="635">
        <v>11.6</v>
      </c>
      <c r="DX34" s="670"/>
      <c r="DY34" s="670"/>
      <c r="DZ34" s="670"/>
      <c r="EA34" s="670"/>
      <c r="EB34" s="670"/>
      <c r="EC34" s="671"/>
    </row>
    <row r="35" spans="2:133" ht="11.25" customHeight="1" x14ac:dyDescent="0.2">
      <c r="B35" s="627" t="s">
        <v>323</v>
      </c>
      <c r="C35" s="628"/>
      <c r="D35" s="628"/>
      <c r="E35" s="628"/>
      <c r="F35" s="628"/>
      <c r="G35" s="628"/>
      <c r="H35" s="628"/>
      <c r="I35" s="628"/>
      <c r="J35" s="628"/>
      <c r="K35" s="628"/>
      <c r="L35" s="628"/>
      <c r="M35" s="628"/>
      <c r="N35" s="628"/>
      <c r="O35" s="628"/>
      <c r="P35" s="628"/>
      <c r="Q35" s="629"/>
      <c r="R35" s="630">
        <v>42429</v>
      </c>
      <c r="S35" s="631"/>
      <c r="T35" s="631"/>
      <c r="U35" s="631"/>
      <c r="V35" s="631"/>
      <c r="W35" s="631"/>
      <c r="X35" s="631"/>
      <c r="Y35" s="632"/>
      <c r="Z35" s="633">
        <v>0.9</v>
      </c>
      <c r="AA35" s="633"/>
      <c r="AB35" s="633"/>
      <c r="AC35" s="633"/>
      <c r="AD35" s="634">
        <v>1145</v>
      </c>
      <c r="AE35" s="634"/>
      <c r="AF35" s="634"/>
      <c r="AG35" s="634"/>
      <c r="AH35" s="634"/>
      <c r="AI35" s="634"/>
      <c r="AJ35" s="634"/>
      <c r="AK35" s="634"/>
      <c r="AL35" s="635">
        <v>0</v>
      </c>
      <c r="AM35" s="636"/>
      <c r="AN35" s="636"/>
      <c r="AO35" s="637"/>
      <c r="AP35" s="221"/>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84406</v>
      </c>
      <c r="CS35" s="655"/>
      <c r="CT35" s="655"/>
      <c r="CU35" s="655"/>
      <c r="CV35" s="655"/>
      <c r="CW35" s="655"/>
      <c r="CX35" s="655"/>
      <c r="CY35" s="656"/>
      <c r="CZ35" s="635">
        <v>2</v>
      </c>
      <c r="DA35" s="670"/>
      <c r="DB35" s="670"/>
      <c r="DC35" s="672"/>
      <c r="DD35" s="639">
        <v>69445</v>
      </c>
      <c r="DE35" s="655"/>
      <c r="DF35" s="655"/>
      <c r="DG35" s="655"/>
      <c r="DH35" s="655"/>
      <c r="DI35" s="655"/>
      <c r="DJ35" s="655"/>
      <c r="DK35" s="656"/>
      <c r="DL35" s="639">
        <v>21695</v>
      </c>
      <c r="DM35" s="655"/>
      <c r="DN35" s="655"/>
      <c r="DO35" s="655"/>
      <c r="DP35" s="655"/>
      <c r="DQ35" s="655"/>
      <c r="DR35" s="655"/>
      <c r="DS35" s="655"/>
      <c r="DT35" s="655"/>
      <c r="DU35" s="655"/>
      <c r="DV35" s="656"/>
      <c r="DW35" s="635">
        <v>0.7</v>
      </c>
      <c r="DX35" s="670"/>
      <c r="DY35" s="670"/>
      <c r="DZ35" s="670"/>
      <c r="EA35" s="670"/>
      <c r="EB35" s="670"/>
      <c r="EC35" s="671"/>
    </row>
    <row r="36" spans="2:133" ht="11.25" customHeight="1" x14ac:dyDescent="0.2">
      <c r="B36" s="627" t="s">
        <v>327</v>
      </c>
      <c r="C36" s="628"/>
      <c r="D36" s="628"/>
      <c r="E36" s="628"/>
      <c r="F36" s="628"/>
      <c r="G36" s="628"/>
      <c r="H36" s="628"/>
      <c r="I36" s="628"/>
      <c r="J36" s="628"/>
      <c r="K36" s="628"/>
      <c r="L36" s="628"/>
      <c r="M36" s="628"/>
      <c r="N36" s="628"/>
      <c r="O36" s="628"/>
      <c r="P36" s="628"/>
      <c r="Q36" s="629"/>
      <c r="R36" s="630">
        <v>101602</v>
      </c>
      <c r="S36" s="631"/>
      <c r="T36" s="631"/>
      <c r="U36" s="631"/>
      <c r="V36" s="631"/>
      <c r="W36" s="631"/>
      <c r="X36" s="631"/>
      <c r="Y36" s="632"/>
      <c r="Z36" s="633">
        <v>2.2000000000000002</v>
      </c>
      <c r="AA36" s="633"/>
      <c r="AB36" s="633"/>
      <c r="AC36" s="633"/>
      <c r="AD36" s="634" t="s">
        <v>233</v>
      </c>
      <c r="AE36" s="634"/>
      <c r="AF36" s="634"/>
      <c r="AG36" s="634"/>
      <c r="AH36" s="634"/>
      <c r="AI36" s="634"/>
      <c r="AJ36" s="634"/>
      <c r="AK36" s="634"/>
      <c r="AL36" s="635" t="s">
        <v>227</v>
      </c>
      <c r="AM36" s="636"/>
      <c r="AN36" s="636"/>
      <c r="AO36" s="637"/>
      <c r="AP36" s="221"/>
      <c r="AQ36" s="704" t="s">
        <v>328</v>
      </c>
      <c r="AR36" s="705"/>
      <c r="AS36" s="705"/>
      <c r="AT36" s="705"/>
      <c r="AU36" s="705"/>
      <c r="AV36" s="705"/>
      <c r="AW36" s="705"/>
      <c r="AX36" s="705"/>
      <c r="AY36" s="706"/>
      <c r="AZ36" s="619">
        <v>834280</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58017</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533692</v>
      </c>
      <c r="CS36" s="631"/>
      <c r="CT36" s="631"/>
      <c r="CU36" s="631"/>
      <c r="CV36" s="631"/>
      <c r="CW36" s="631"/>
      <c r="CX36" s="631"/>
      <c r="CY36" s="632"/>
      <c r="CZ36" s="635">
        <v>12.5</v>
      </c>
      <c r="DA36" s="670"/>
      <c r="DB36" s="670"/>
      <c r="DC36" s="672"/>
      <c r="DD36" s="639">
        <v>494602</v>
      </c>
      <c r="DE36" s="631"/>
      <c r="DF36" s="631"/>
      <c r="DG36" s="631"/>
      <c r="DH36" s="631"/>
      <c r="DI36" s="631"/>
      <c r="DJ36" s="631"/>
      <c r="DK36" s="632"/>
      <c r="DL36" s="639">
        <v>364274</v>
      </c>
      <c r="DM36" s="631"/>
      <c r="DN36" s="631"/>
      <c r="DO36" s="631"/>
      <c r="DP36" s="631"/>
      <c r="DQ36" s="631"/>
      <c r="DR36" s="631"/>
      <c r="DS36" s="631"/>
      <c r="DT36" s="631"/>
      <c r="DU36" s="631"/>
      <c r="DV36" s="632"/>
      <c r="DW36" s="635">
        <v>11.5</v>
      </c>
      <c r="DX36" s="670"/>
      <c r="DY36" s="670"/>
      <c r="DZ36" s="670"/>
      <c r="EA36" s="670"/>
      <c r="EB36" s="670"/>
      <c r="EC36" s="671"/>
    </row>
    <row r="37" spans="2:133" ht="11.25" customHeight="1" x14ac:dyDescent="0.2">
      <c r="B37" s="627" t="s">
        <v>331</v>
      </c>
      <c r="C37" s="628"/>
      <c r="D37" s="628"/>
      <c r="E37" s="628"/>
      <c r="F37" s="628"/>
      <c r="G37" s="628"/>
      <c r="H37" s="628"/>
      <c r="I37" s="628"/>
      <c r="J37" s="628"/>
      <c r="K37" s="628"/>
      <c r="L37" s="628"/>
      <c r="M37" s="628"/>
      <c r="N37" s="628"/>
      <c r="O37" s="628"/>
      <c r="P37" s="628"/>
      <c r="Q37" s="629"/>
      <c r="R37" s="630">
        <v>73088</v>
      </c>
      <c r="S37" s="631"/>
      <c r="T37" s="631"/>
      <c r="U37" s="631"/>
      <c r="V37" s="631"/>
      <c r="W37" s="631"/>
      <c r="X37" s="631"/>
      <c r="Y37" s="632"/>
      <c r="Z37" s="633">
        <v>1.6</v>
      </c>
      <c r="AA37" s="633"/>
      <c r="AB37" s="633"/>
      <c r="AC37" s="633"/>
      <c r="AD37" s="634">
        <v>17361</v>
      </c>
      <c r="AE37" s="634"/>
      <c r="AF37" s="634"/>
      <c r="AG37" s="634"/>
      <c r="AH37" s="634"/>
      <c r="AI37" s="634"/>
      <c r="AJ37" s="634"/>
      <c r="AK37" s="634"/>
      <c r="AL37" s="635">
        <v>0.6</v>
      </c>
      <c r="AM37" s="636"/>
      <c r="AN37" s="636"/>
      <c r="AO37" s="637"/>
      <c r="AQ37" s="708" t="s">
        <v>332</v>
      </c>
      <c r="AR37" s="709"/>
      <c r="AS37" s="709"/>
      <c r="AT37" s="709"/>
      <c r="AU37" s="709"/>
      <c r="AV37" s="709"/>
      <c r="AW37" s="709"/>
      <c r="AX37" s="709"/>
      <c r="AY37" s="710"/>
      <c r="AZ37" s="630">
        <v>288125</v>
      </c>
      <c r="BA37" s="631"/>
      <c r="BB37" s="631"/>
      <c r="BC37" s="631"/>
      <c r="BD37" s="655"/>
      <c r="BE37" s="655"/>
      <c r="BF37" s="688"/>
      <c r="BG37" s="645" t="s">
        <v>333</v>
      </c>
      <c r="BH37" s="646"/>
      <c r="BI37" s="646"/>
      <c r="BJ37" s="646"/>
      <c r="BK37" s="646"/>
      <c r="BL37" s="646"/>
      <c r="BM37" s="646"/>
      <c r="BN37" s="646"/>
      <c r="BO37" s="646"/>
      <c r="BP37" s="646"/>
      <c r="BQ37" s="646"/>
      <c r="BR37" s="646"/>
      <c r="BS37" s="646"/>
      <c r="BT37" s="646"/>
      <c r="BU37" s="647"/>
      <c r="BV37" s="630">
        <v>48945</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304387</v>
      </c>
      <c r="CS37" s="655"/>
      <c r="CT37" s="655"/>
      <c r="CU37" s="655"/>
      <c r="CV37" s="655"/>
      <c r="CW37" s="655"/>
      <c r="CX37" s="655"/>
      <c r="CY37" s="656"/>
      <c r="CZ37" s="635">
        <v>7.1</v>
      </c>
      <c r="DA37" s="670"/>
      <c r="DB37" s="670"/>
      <c r="DC37" s="672"/>
      <c r="DD37" s="639">
        <v>304387</v>
      </c>
      <c r="DE37" s="655"/>
      <c r="DF37" s="655"/>
      <c r="DG37" s="655"/>
      <c r="DH37" s="655"/>
      <c r="DI37" s="655"/>
      <c r="DJ37" s="655"/>
      <c r="DK37" s="656"/>
      <c r="DL37" s="639">
        <v>275438</v>
      </c>
      <c r="DM37" s="655"/>
      <c r="DN37" s="655"/>
      <c r="DO37" s="655"/>
      <c r="DP37" s="655"/>
      <c r="DQ37" s="655"/>
      <c r="DR37" s="655"/>
      <c r="DS37" s="655"/>
      <c r="DT37" s="655"/>
      <c r="DU37" s="655"/>
      <c r="DV37" s="656"/>
      <c r="DW37" s="635">
        <v>8.6999999999999993</v>
      </c>
      <c r="DX37" s="670"/>
      <c r="DY37" s="670"/>
      <c r="DZ37" s="670"/>
      <c r="EA37" s="670"/>
      <c r="EB37" s="670"/>
      <c r="EC37" s="671"/>
    </row>
    <row r="38" spans="2:133" ht="11.25" customHeight="1" x14ac:dyDescent="0.2">
      <c r="B38" s="627" t="s">
        <v>335</v>
      </c>
      <c r="C38" s="628"/>
      <c r="D38" s="628"/>
      <c r="E38" s="628"/>
      <c r="F38" s="628"/>
      <c r="G38" s="628"/>
      <c r="H38" s="628"/>
      <c r="I38" s="628"/>
      <c r="J38" s="628"/>
      <c r="K38" s="628"/>
      <c r="L38" s="628"/>
      <c r="M38" s="628"/>
      <c r="N38" s="628"/>
      <c r="O38" s="628"/>
      <c r="P38" s="628"/>
      <c r="Q38" s="629"/>
      <c r="R38" s="630">
        <v>264538</v>
      </c>
      <c r="S38" s="631"/>
      <c r="T38" s="631"/>
      <c r="U38" s="631"/>
      <c r="V38" s="631"/>
      <c r="W38" s="631"/>
      <c r="X38" s="631"/>
      <c r="Y38" s="632"/>
      <c r="Z38" s="633">
        <v>5.7</v>
      </c>
      <c r="AA38" s="633"/>
      <c r="AB38" s="633"/>
      <c r="AC38" s="633"/>
      <c r="AD38" s="634" t="s">
        <v>227</v>
      </c>
      <c r="AE38" s="634"/>
      <c r="AF38" s="634"/>
      <c r="AG38" s="634"/>
      <c r="AH38" s="634"/>
      <c r="AI38" s="634"/>
      <c r="AJ38" s="634"/>
      <c r="AK38" s="634"/>
      <c r="AL38" s="635" t="s">
        <v>227</v>
      </c>
      <c r="AM38" s="636"/>
      <c r="AN38" s="636"/>
      <c r="AO38" s="637"/>
      <c r="AQ38" s="708" t="s">
        <v>336</v>
      </c>
      <c r="AR38" s="709"/>
      <c r="AS38" s="709"/>
      <c r="AT38" s="709"/>
      <c r="AU38" s="709"/>
      <c r="AV38" s="709"/>
      <c r="AW38" s="709"/>
      <c r="AX38" s="709"/>
      <c r="AY38" s="710"/>
      <c r="AZ38" s="630">
        <v>4390</v>
      </c>
      <c r="BA38" s="631"/>
      <c r="BB38" s="631"/>
      <c r="BC38" s="631"/>
      <c r="BD38" s="655"/>
      <c r="BE38" s="655"/>
      <c r="BF38" s="688"/>
      <c r="BG38" s="645" t="s">
        <v>337</v>
      </c>
      <c r="BH38" s="646"/>
      <c r="BI38" s="646"/>
      <c r="BJ38" s="646"/>
      <c r="BK38" s="646"/>
      <c r="BL38" s="646"/>
      <c r="BM38" s="646"/>
      <c r="BN38" s="646"/>
      <c r="BO38" s="646"/>
      <c r="BP38" s="646"/>
      <c r="BQ38" s="646"/>
      <c r="BR38" s="646"/>
      <c r="BS38" s="646"/>
      <c r="BT38" s="646"/>
      <c r="BU38" s="647"/>
      <c r="BV38" s="630">
        <v>1006</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829890</v>
      </c>
      <c r="CS38" s="631"/>
      <c r="CT38" s="631"/>
      <c r="CU38" s="631"/>
      <c r="CV38" s="631"/>
      <c r="CW38" s="631"/>
      <c r="CX38" s="631"/>
      <c r="CY38" s="632"/>
      <c r="CZ38" s="635">
        <v>19.5</v>
      </c>
      <c r="DA38" s="670"/>
      <c r="DB38" s="670"/>
      <c r="DC38" s="672"/>
      <c r="DD38" s="639">
        <v>777216</v>
      </c>
      <c r="DE38" s="631"/>
      <c r="DF38" s="631"/>
      <c r="DG38" s="631"/>
      <c r="DH38" s="631"/>
      <c r="DI38" s="631"/>
      <c r="DJ38" s="631"/>
      <c r="DK38" s="632"/>
      <c r="DL38" s="639">
        <v>592378</v>
      </c>
      <c r="DM38" s="631"/>
      <c r="DN38" s="631"/>
      <c r="DO38" s="631"/>
      <c r="DP38" s="631"/>
      <c r="DQ38" s="631"/>
      <c r="DR38" s="631"/>
      <c r="DS38" s="631"/>
      <c r="DT38" s="631"/>
      <c r="DU38" s="631"/>
      <c r="DV38" s="632"/>
      <c r="DW38" s="635">
        <v>18.7</v>
      </c>
      <c r="DX38" s="670"/>
      <c r="DY38" s="670"/>
      <c r="DZ38" s="670"/>
      <c r="EA38" s="670"/>
      <c r="EB38" s="670"/>
      <c r="EC38" s="671"/>
    </row>
    <row r="39" spans="2:133" ht="11.25" customHeight="1" x14ac:dyDescent="0.2">
      <c r="B39" s="627" t="s">
        <v>339</v>
      </c>
      <c r="C39" s="628"/>
      <c r="D39" s="628"/>
      <c r="E39" s="628"/>
      <c r="F39" s="628"/>
      <c r="G39" s="628"/>
      <c r="H39" s="628"/>
      <c r="I39" s="628"/>
      <c r="J39" s="628"/>
      <c r="K39" s="628"/>
      <c r="L39" s="628"/>
      <c r="M39" s="628"/>
      <c r="N39" s="628"/>
      <c r="O39" s="628"/>
      <c r="P39" s="628"/>
      <c r="Q39" s="629"/>
      <c r="R39" s="630">
        <v>39747</v>
      </c>
      <c r="S39" s="631"/>
      <c r="T39" s="631"/>
      <c r="U39" s="631"/>
      <c r="V39" s="631"/>
      <c r="W39" s="631"/>
      <c r="X39" s="631"/>
      <c r="Y39" s="632"/>
      <c r="Z39" s="633">
        <v>0.9</v>
      </c>
      <c r="AA39" s="633"/>
      <c r="AB39" s="633"/>
      <c r="AC39" s="633"/>
      <c r="AD39" s="634">
        <v>6</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t="s">
        <v>227</v>
      </c>
      <c r="BA39" s="631"/>
      <c r="BB39" s="631"/>
      <c r="BC39" s="631"/>
      <c r="BD39" s="655"/>
      <c r="BE39" s="655"/>
      <c r="BF39" s="688"/>
      <c r="BG39" s="645" t="s">
        <v>341</v>
      </c>
      <c r="BH39" s="646"/>
      <c r="BI39" s="646"/>
      <c r="BJ39" s="646"/>
      <c r="BK39" s="646"/>
      <c r="BL39" s="646"/>
      <c r="BM39" s="646"/>
      <c r="BN39" s="646"/>
      <c r="BO39" s="646"/>
      <c r="BP39" s="646"/>
      <c r="BQ39" s="646"/>
      <c r="BR39" s="646"/>
      <c r="BS39" s="646"/>
      <c r="BT39" s="646"/>
      <c r="BU39" s="647"/>
      <c r="BV39" s="630">
        <v>1551</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323970</v>
      </c>
      <c r="CS39" s="655"/>
      <c r="CT39" s="655"/>
      <c r="CU39" s="655"/>
      <c r="CV39" s="655"/>
      <c r="CW39" s="655"/>
      <c r="CX39" s="655"/>
      <c r="CY39" s="656"/>
      <c r="CZ39" s="635">
        <v>7.6</v>
      </c>
      <c r="DA39" s="670"/>
      <c r="DB39" s="670"/>
      <c r="DC39" s="672"/>
      <c r="DD39" s="639">
        <v>273498</v>
      </c>
      <c r="DE39" s="655"/>
      <c r="DF39" s="655"/>
      <c r="DG39" s="655"/>
      <c r="DH39" s="655"/>
      <c r="DI39" s="655"/>
      <c r="DJ39" s="655"/>
      <c r="DK39" s="656"/>
      <c r="DL39" s="639" t="s">
        <v>227</v>
      </c>
      <c r="DM39" s="655"/>
      <c r="DN39" s="655"/>
      <c r="DO39" s="655"/>
      <c r="DP39" s="655"/>
      <c r="DQ39" s="655"/>
      <c r="DR39" s="655"/>
      <c r="DS39" s="655"/>
      <c r="DT39" s="655"/>
      <c r="DU39" s="655"/>
      <c r="DV39" s="656"/>
      <c r="DW39" s="635" t="s">
        <v>227</v>
      </c>
      <c r="DX39" s="670"/>
      <c r="DY39" s="670"/>
      <c r="DZ39" s="670"/>
      <c r="EA39" s="670"/>
      <c r="EB39" s="670"/>
      <c r="EC39" s="671"/>
    </row>
    <row r="40" spans="2:133" ht="11.25" customHeight="1" x14ac:dyDescent="0.2">
      <c r="B40" s="627" t="s">
        <v>343</v>
      </c>
      <c r="C40" s="628"/>
      <c r="D40" s="628"/>
      <c r="E40" s="628"/>
      <c r="F40" s="628"/>
      <c r="G40" s="628"/>
      <c r="H40" s="628"/>
      <c r="I40" s="628"/>
      <c r="J40" s="628"/>
      <c r="K40" s="628"/>
      <c r="L40" s="628"/>
      <c r="M40" s="628"/>
      <c r="N40" s="628"/>
      <c r="O40" s="628"/>
      <c r="P40" s="628"/>
      <c r="Q40" s="629"/>
      <c r="R40" s="630">
        <v>242276</v>
      </c>
      <c r="S40" s="631"/>
      <c r="T40" s="631"/>
      <c r="U40" s="631"/>
      <c r="V40" s="631"/>
      <c r="W40" s="631"/>
      <c r="X40" s="631"/>
      <c r="Y40" s="632"/>
      <c r="Z40" s="633">
        <v>5.2</v>
      </c>
      <c r="AA40" s="633"/>
      <c r="AB40" s="633"/>
      <c r="AC40" s="633"/>
      <c r="AD40" s="634" t="s">
        <v>233</v>
      </c>
      <c r="AE40" s="634"/>
      <c r="AF40" s="634"/>
      <c r="AG40" s="634"/>
      <c r="AH40" s="634"/>
      <c r="AI40" s="634"/>
      <c r="AJ40" s="634"/>
      <c r="AK40" s="634"/>
      <c r="AL40" s="635" t="s">
        <v>233</v>
      </c>
      <c r="AM40" s="636"/>
      <c r="AN40" s="636"/>
      <c r="AO40" s="637"/>
      <c r="AQ40" s="708" t="s">
        <v>344</v>
      </c>
      <c r="AR40" s="709"/>
      <c r="AS40" s="709"/>
      <c r="AT40" s="709"/>
      <c r="AU40" s="709"/>
      <c r="AV40" s="709"/>
      <c r="AW40" s="709"/>
      <c r="AX40" s="709"/>
      <c r="AY40" s="710"/>
      <c r="AZ40" s="630" t="s">
        <v>227</v>
      </c>
      <c r="BA40" s="631"/>
      <c r="BB40" s="631"/>
      <c r="BC40" s="631"/>
      <c r="BD40" s="655"/>
      <c r="BE40" s="655"/>
      <c r="BF40" s="688"/>
      <c r="BG40" s="711" t="s">
        <v>345</v>
      </c>
      <c r="BH40" s="712"/>
      <c r="BI40" s="712"/>
      <c r="BJ40" s="712"/>
      <c r="BK40" s="712"/>
      <c r="BL40" s="222"/>
      <c r="BM40" s="646" t="s">
        <v>346</v>
      </c>
      <c r="BN40" s="646"/>
      <c r="BO40" s="646"/>
      <c r="BP40" s="646"/>
      <c r="BQ40" s="646"/>
      <c r="BR40" s="646"/>
      <c r="BS40" s="646"/>
      <c r="BT40" s="646"/>
      <c r="BU40" s="647"/>
      <c r="BV40" s="630">
        <v>91</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4000</v>
      </c>
      <c r="CS40" s="631"/>
      <c r="CT40" s="631"/>
      <c r="CU40" s="631"/>
      <c r="CV40" s="631"/>
      <c r="CW40" s="631"/>
      <c r="CX40" s="631"/>
      <c r="CY40" s="632"/>
      <c r="CZ40" s="635">
        <v>0.1</v>
      </c>
      <c r="DA40" s="670"/>
      <c r="DB40" s="670"/>
      <c r="DC40" s="672"/>
      <c r="DD40" s="639" t="s">
        <v>227</v>
      </c>
      <c r="DE40" s="631"/>
      <c r="DF40" s="631"/>
      <c r="DG40" s="631"/>
      <c r="DH40" s="631"/>
      <c r="DI40" s="631"/>
      <c r="DJ40" s="631"/>
      <c r="DK40" s="632"/>
      <c r="DL40" s="639" t="s">
        <v>233</v>
      </c>
      <c r="DM40" s="631"/>
      <c r="DN40" s="631"/>
      <c r="DO40" s="631"/>
      <c r="DP40" s="631"/>
      <c r="DQ40" s="631"/>
      <c r="DR40" s="631"/>
      <c r="DS40" s="631"/>
      <c r="DT40" s="631"/>
      <c r="DU40" s="631"/>
      <c r="DV40" s="632"/>
      <c r="DW40" s="635" t="s">
        <v>233</v>
      </c>
      <c r="DX40" s="670"/>
      <c r="DY40" s="670"/>
      <c r="DZ40" s="670"/>
      <c r="EA40" s="670"/>
      <c r="EB40" s="670"/>
      <c r="EC40" s="671"/>
    </row>
    <row r="41" spans="2:133" ht="11.25" customHeight="1" x14ac:dyDescent="0.2">
      <c r="B41" s="627" t="s">
        <v>348</v>
      </c>
      <c r="C41" s="628"/>
      <c r="D41" s="628"/>
      <c r="E41" s="628"/>
      <c r="F41" s="628"/>
      <c r="G41" s="628"/>
      <c r="H41" s="628"/>
      <c r="I41" s="628"/>
      <c r="J41" s="628"/>
      <c r="K41" s="628"/>
      <c r="L41" s="628"/>
      <c r="M41" s="628"/>
      <c r="N41" s="628"/>
      <c r="O41" s="628"/>
      <c r="P41" s="628"/>
      <c r="Q41" s="629"/>
      <c r="R41" s="630" t="s">
        <v>227</v>
      </c>
      <c r="S41" s="631"/>
      <c r="T41" s="631"/>
      <c r="U41" s="631"/>
      <c r="V41" s="631"/>
      <c r="W41" s="631"/>
      <c r="X41" s="631"/>
      <c r="Y41" s="632"/>
      <c r="Z41" s="633" t="s">
        <v>227</v>
      </c>
      <c r="AA41" s="633"/>
      <c r="AB41" s="633"/>
      <c r="AC41" s="633"/>
      <c r="AD41" s="634" t="s">
        <v>233</v>
      </c>
      <c r="AE41" s="634"/>
      <c r="AF41" s="634"/>
      <c r="AG41" s="634"/>
      <c r="AH41" s="634"/>
      <c r="AI41" s="634"/>
      <c r="AJ41" s="634"/>
      <c r="AK41" s="634"/>
      <c r="AL41" s="635" t="s">
        <v>233</v>
      </c>
      <c r="AM41" s="636"/>
      <c r="AN41" s="636"/>
      <c r="AO41" s="637"/>
      <c r="AQ41" s="708" t="s">
        <v>349</v>
      </c>
      <c r="AR41" s="709"/>
      <c r="AS41" s="709"/>
      <c r="AT41" s="709"/>
      <c r="AU41" s="709"/>
      <c r="AV41" s="709"/>
      <c r="AW41" s="709"/>
      <c r="AX41" s="709"/>
      <c r="AY41" s="710"/>
      <c r="AZ41" s="630">
        <v>193854</v>
      </c>
      <c r="BA41" s="631"/>
      <c r="BB41" s="631"/>
      <c r="BC41" s="631"/>
      <c r="BD41" s="655"/>
      <c r="BE41" s="655"/>
      <c r="BF41" s="688"/>
      <c r="BG41" s="711"/>
      <c r="BH41" s="712"/>
      <c r="BI41" s="712"/>
      <c r="BJ41" s="712"/>
      <c r="BK41" s="712"/>
      <c r="BL41" s="222"/>
      <c r="BM41" s="646" t="s">
        <v>350</v>
      </c>
      <c r="BN41" s="646"/>
      <c r="BO41" s="646"/>
      <c r="BP41" s="646"/>
      <c r="BQ41" s="646"/>
      <c r="BR41" s="646"/>
      <c r="BS41" s="646"/>
      <c r="BT41" s="646"/>
      <c r="BU41" s="647"/>
      <c r="BV41" s="630" t="s">
        <v>233</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227</v>
      </c>
      <c r="CS41" s="655"/>
      <c r="CT41" s="655"/>
      <c r="CU41" s="655"/>
      <c r="CV41" s="655"/>
      <c r="CW41" s="655"/>
      <c r="CX41" s="655"/>
      <c r="CY41" s="656"/>
      <c r="CZ41" s="635" t="s">
        <v>233</v>
      </c>
      <c r="DA41" s="670"/>
      <c r="DB41" s="670"/>
      <c r="DC41" s="672"/>
      <c r="DD41" s="639" t="s">
        <v>227</v>
      </c>
      <c r="DE41" s="655"/>
      <c r="DF41" s="655"/>
      <c r="DG41" s="655"/>
      <c r="DH41" s="655"/>
      <c r="DI41" s="655"/>
      <c r="DJ41" s="655"/>
      <c r="DK41" s="656"/>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352</v>
      </c>
      <c r="C42" s="628"/>
      <c r="D42" s="628"/>
      <c r="E42" s="628"/>
      <c r="F42" s="628"/>
      <c r="G42" s="628"/>
      <c r="H42" s="628"/>
      <c r="I42" s="628"/>
      <c r="J42" s="628"/>
      <c r="K42" s="628"/>
      <c r="L42" s="628"/>
      <c r="M42" s="628"/>
      <c r="N42" s="628"/>
      <c r="O42" s="628"/>
      <c r="P42" s="628"/>
      <c r="Q42" s="629"/>
      <c r="R42" s="630" t="s">
        <v>233</v>
      </c>
      <c r="S42" s="631"/>
      <c r="T42" s="631"/>
      <c r="U42" s="631"/>
      <c r="V42" s="631"/>
      <c r="W42" s="631"/>
      <c r="X42" s="631"/>
      <c r="Y42" s="632"/>
      <c r="Z42" s="633" t="s">
        <v>227</v>
      </c>
      <c r="AA42" s="633"/>
      <c r="AB42" s="633"/>
      <c r="AC42" s="633"/>
      <c r="AD42" s="634" t="s">
        <v>227</v>
      </c>
      <c r="AE42" s="634"/>
      <c r="AF42" s="634"/>
      <c r="AG42" s="634"/>
      <c r="AH42" s="634"/>
      <c r="AI42" s="634"/>
      <c r="AJ42" s="634"/>
      <c r="AK42" s="634"/>
      <c r="AL42" s="635" t="s">
        <v>233</v>
      </c>
      <c r="AM42" s="636"/>
      <c r="AN42" s="636"/>
      <c r="AO42" s="637"/>
      <c r="AQ42" s="715" t="s">
        <v>353</v>
      </c>
      <c r="AR42" s="716"/>
      <c r="AS42" s="716"/>
      <c r="AT42" s="716"/>
      <c r="AU42" s="716"/>
      <c r="AV42" s="716"/>
      <c r="AW42" s="716"/>
      <c r="AX42" s="716"/>
      <c r="AY42" s="717"/>
      <c r="AZ42" s="724">
        <v>347911</v>
      </c>
      <c r="BA42" s="725"/>
      <c r="BB42" s="725"/>
      <c r="BC42" s="725"/>
      <c r="BD42" s="701"/>
      <c r="BE42" s="701"/>
      <c r="BF42" s="703"/>
      <c r="BG42" s="713"/>
      <c r="BH42" s="714"/>
      <c r="BI42" s="714"/>
      <c r="BJ42" s="714"/>
      <c r="BK42" s="714"/>
      <c r="BL42" s="223"/>
      <c r="BM42" s="658" t="s">
        <v>354</v>
      </c>
      <c r="BN42" s="658"/>
      <c r="BO42" s="658"/>
      <c r="BP42" s="658"/>
      <c r="BQ42" s="658"/>
      <c r="BR42" s="658"/>
      <c r="BS42" s="658"/>
      <c r="BT42" s="658"/>
      <c r="BU42" s="659"/>
      <c r="BV42" s="724">
        <v>396</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234648</v>
      </c>
      <c r="CS42" s="655"/>
      <c r="CT42" s="655"/>
      <c r="CU42" s="655"/>
      <c r="CV42" s="655"/>
      <c r="CW42" s="655"/>
      <c r="CX42" s="655"/>
      <c r="CY42" s="656"/>
      <c r="CZ42" s="635">
        <v>5.5</v>
      </c>
      <c r="DA42" s="670"/>
      <c r="DB42" s="670"/>
      <c r="DC42" s="672"/>
      <c r="DD42" s="639">
        <v>141046</v>
      </c>
      <c r="DE42" s="655"/>
      <c r="DF42" s="655"/>
      <c r="DG42" s="655"/>
      <c r="DH42" s="655"/>
      <c r="DI42" s="655"/>
      <c r="DJ42" s="655"/>
      <c r="DK42" s="656"/>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356</v>
      </c>
      <c r="C43" s="628"/>
      <c r="D43" s="628"/>
      <c r="E43" s="628"/>
      <c r="F43" s="628"/>
      <c r="G43" s="628"/>
      <c r="H43" s="628"/>
      <c r="I43" s="628"/>
      <c r="J43" s="628"/>
      <c r="K43" s="628"/>
      <c r="L43" s="628"/>
      <c r="M43" s="628"/>
      <c r="N43" s="628"/>
      <c r="O43" s="628"/>
      <c r="P43" s="628"/>
      <c r="Q43" s="629"/>
      <c r="R43" s="630">
        <v>176976</v>
      </c>
      <c r="S43" s="631"/>
      <c r="T43" s="631"/>
      <c r="U43" s="631"/>
      <c r="V43" s="631"/>
      <c r="W43" s="631"/>
      <c r="X43" s="631"/>
      <c r="Y43" s="632"/>
      <c r="Z43" s="633">
        <v>3.8</v>
      </c>
      <c r="AA43" s="633"/>
      <c r="AB43" s="633"/>
      <c r="AC43" s="633"/>
      <c r="AD43" s="634" t="s">
        <v>233</v>
      </c>
      <c r="AE43" s="634"/>
      <c r="AF43" s="634"/>
      <c r="AG43" s="634"/>
      <c r="AH43" s="634"/>
      <c r="AI43" s="634"/>
      <c r="AJ43" s="634"/>
      <c r="AK43" s="634"/>
      <c r="AL43" s="635" t="s">
        <v>227</v>
      </c>
      <c r="AM43" s="636"/>
      <c r="AN43" s="636"/>
      <c r="AO43" s="637"/>
      <c r="BV43" s="224"/>
      <c r="BW43" s="224"/>
      <c r="BX43" s="224"/>
      <c r="BY43" s="224"/>
      <c r="BZ43" s="224"/>
      <c r="CA43" s="224"/>
      <c r="CB43" s="224"/>
      <c r="CD43" s="627" t="s">
        <v>357</v>
      </c>
      <c r="CE43" s="628"/>
      <c r="CF43" s="628"/>
      <c r="CG43" s="628"/>
      <c r="CH43" s="628"/>
      <c r="CI43" s="628"/>
      <c r="CJ43" s="628"/>
      <c r="CK43" s="628"/>
      <c r="CL43" s="628"/>
      <c r="CM43" s="628"/>
      <c r="CN43" s="628"/>
      <c r="CO43" s="628"/>
      <c r="CP43" s="628"/>
      <c r="CQ43" s="629"/>
      <c r="CR43" s="630">
        <v>8625</v>
      </c>
      <c r="CS43" s="655"/>
      <c r="CT43" s="655"/>
      <c r="CU43" s="655"/>
      <c r="CV43" s="655"/>
      <c r="CW43" s="655"/>
      <c r="CX43" s="655"/>
      <c r="CY43" s="656"/>
      <c r="CZ43" s="635">
        <v>0.2</v>
      </c>
      <c r="DA43" s="670"/>
      <c r="DB43" s="670"/>
      <c r="DC43" s="672"/>
      <c r="DD43" s="639">
        <v>8625</v>
      </c>
      <c r="DE43" s="655"/>
      <c r="DF43" s="655"/>
      <c r="DG43" s="655"/>
      <c r="DH43" s="655"/>
      <c r="DI43" s="655"/>
      <c r="DJ43" s="655"/>
      <c r="DK43" s="656"/>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74" t="s">
        <v>358</v>
      </c>
      <c r="C44" s="675"/>
      <c r="D44" s="675"/>
      <c r="E44" s="675"/>
      <c r="F44" s="675"/>
      <c r="G44" s="675"/>
      <c r="H44" s="675"/>
      <c r="I44" s="675"/>
      <c r="J44" s="675"/>
      <c r="K44" s="675"/>
      <c r="L44" s="675"/>
      <c r="M44" s="675"/>
      <c r="N44" s="675"/>
      <c r="O44" s="675"/>
      <c r="P44" s="675"/>
      <c r="Q44" s="676"/>
      <c r="R44" s="724">
        <v>4645157</v>
      </c>
      <c r="S44" s="725"/>
      <c r="T44" s="725"/>
      <c r="U44" s="725"/>
      <c r="V44" s="725"/>
      <c r="W44" s="725"/>
      <c r="X44" s="725"/>
      <c r="Y44" s="726"/>
      <c r="Z44" s="727">
        <v>100</v>
      </c>
      <c r="AA44" s="727"/>
      <c r="AB44" s="727"/>
      <c r="AC44" s="727"/>
      <c r="AD44" s="728">
        <v>2984138</v>
      </c>
      <c r="AE44" s="728"/>
      <c r="AF44" s="728"/>
      <c r="AG44" s="728"/>
      <c r="AH44" s="728"/>
      <c r="AI44" s="728"/>
      <c r="AJ44" s="728"/>
      <c r="AK44" s="728"/>
      <c r="AL44" s="729">
        <v>100</v>
      </c>
      <c r="AM44" s="702"/>
      <c r="AN44" s="702"/>
      <c r="AO44" s="730"/>
      <c r="CD44" s="731" t="s">
        <v>304</v>
      </c>
      <c r="CE44" s="732"/>
      <c r="CF44" s="627" t="s">
        <v>359</v>
      </c>
      <c r="CG44" s="628"/>
      <c r="CH44" s="628"/>
      <c r="CI44" s="628"/>
      <c r="CJ44" s="628"/>
      <c r="CK44" s="628"/>
      <c r="CL44" s="628"/>
      <c r="CM44" s="628"/>
      <c r="CN44" s="628"/>
      <c r="CO44" s="628"/>
      <c r="CP44" s="628"/>
      <c r="CQ44" s="629"/>
      <c r="CR44" s="630">
        <v>234648</v>
      </c>
      <c r="CS44" s="631"/>
      <c r="CT44" s="631"/>
      <c r="CU44" s="631"/>
      <c r="CV44" s="631"/>
      <c r="CW44" s="631"/>
      <c r="CX44" s="631"/>
      <c r="CY44" s="632"/>
      <c r="CZ44" s="635">
        <v>5.5</v>
      </c>
      <c r="DA44" s="636"/>
      <c r="DB44" s="636"/>
      <c r="DC44" s="648"/>
      <c r="DD44" s="639">
        <v>141046</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360</v>
      </c>
      <c r="CG45" s="628"/>
      <c r="CH45" s="628"/>
      <c r="CI45" s="628"/>
      <c r="CJ45" s="628"/>
      <c r="CK45" s="628"/>
      <c r="CL45" s="628"/>
      <c r="CM45" s="628"/>
      <c r="CN45" s="628"/>
      <c r="CO45" s="628"/>
      <c r="CP45" s="628"/>
      <c r="CQ45" s="629"/>
      <c r="CR45" s="630">
        <v>33768</v>
      </c>
      <c r="CS45" s="655"/>
      <c r="CT45" s="655"/>
      <c r="CU45" s="655"/>
      <c r="CV45" s="655"/>
      <c r="CW45" s="655"/>
      <c r="CX45" s="655"/>
      <c r="CY45" s="656"/>
      <c r="CZ45" s="635">
        <v>0.8</v>
      </c>
      <c r="DA45" s="670"/>
      <c r="DB45" s="670"/>
      <c r="DC45" s="672"/>
      <c r="DD45" s="639">
        <v>450</v>
      </c>
      <c r="DE45" s="655"/>
      <c r="DF45" s="655"/>
      <c r="DG45" s="655"/>
      <c r="DH45" s="655"/>
      <c r="DI45" s="655"/>
      <c r="DJ45" s="655"/>
      <c r="DK45" s="656"/>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362</v>
      </c>
      <c r="CG46" s="628"/>
      <c r="CH46" s="628"/>
      <c r="CI46" s="628"/>
      <c r="CJ46" s="628"/>
      <c r="CK46" s="628"/>
      <c r="CL46" s="628"/>
      <c r="CM46" s="628"/>
      <c r="CN46" s="628"/>
      <c r="CO46" s="628"/>
      <c r="CP46" s="628"/>
      <c r="CQ46" s="629"/>
      <c r="CR46" s="630">
        <v>163077</v>
      </c>
      <c r="CS46" s="631"/>
      <c r="CT46" s="631"/>
      <c r="CU46" s="631"/>
      <c r="CV46" s="631"/>
      <c r="CW46" s="631"/>
      <c r="CX46" s="631"/>
      <c r="CY46" s="632"/>
      <c r="CZ46" s="635">
        <v>3.8</v>
      </c>
      <c r="DA46" s="636"/>
      <c r="DB46" s="636"/>
      <c r="DC46" s="648"/>
      <c r="DD46" s="639">
        <v>119785</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t="s">
        <v>227</v>
      </c>
      <c r="CS47" s="655"/>
      <c r="CT47" s="655"/>
      <c r="CU47" s="655"/>
      <c r="CV47" s="655"/>
      <c r="CW47" s="655"/>
      <c r="CX47" s="655"/>
      <c r="CY47" s="656"/>
      <c r="CZ47" s="635" t="s">
        <v>227</v>
      </c>
      <c r="DA47" s="670"/>
      <c r="DB47" s="670"/>
      <c r="DC47" s="672"/>
      <c r="DD47" s="639" t="s">
        <v>233</v>
      </c>
      <c r="DE47" s="655"/>
      <c r="DF47" s="655"/>
      <c r="DG47" s="655"/>
      <c r="DH47" s="655"/>
      <c r="DI47" s="655"/>
      <c r="DJ47" s="655"/>
      <c r="DK47" s="656"/>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227</v>
      </c>
      <c r="CS48" s="631"/>
      <c r="CT48" s="631"/>
      <c r="CU48" s="631"/>
      <c r="CV48" s="631"/>
      <c r="CW48" s="631"/>
      <c r="CX48" s="631"/>
      <c r="CY48" s="632"/>
      <c r="CZ48" s="635" t="s">
        <v>233</v>
      </c>
      <c r="DA48" s="636"/>
      <c r="DB48" s="636"/>
      <c r="DC48" s="648"/>
      <c r="DD48" s="639" t="s">
        <v>227</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367</v>
      </c>
      <c r="CE49" s="675"/>
      <c r="CF49" s="675"/>
      <c r="CG49" s="675"/>
      <c r="CH49" s="675"/>
      <c r="CI49" s="675"/>
      <c r="CJ49" s="675"/>
      <c r="CK49" s="675"/>
      <c r="CL49" s="675"/>
      <c r="CM49" s="675"/>
      <c r="CN49" s="675"/>
      <c r="CO49" s="675"/>
      <c r="CP49" s="675"/>
      <c r="CQ49" s="676"/>
      <c r="CR49" s="724">
        <v>4258046</v>
      </c>
      <c r="CS49" s="701"/>
      <c r="CT49" s="701"/>
      <c r="CU49" s="701"/>
      <c r="CV49" s="701"/>
      <c r="CW49" s="701"/>
      <c r="CX49" s="701"/>
      <c r="CY49" s="738"/>
      <c r="CZ49" s="729">
        <v>100</v>
      </c>
      <c r="DA49" s="739"/>
      <c r="DB49" s="739"/>
      <c r="DC49" s="740"/>
      <c r="DD49" s="741">
        <v>3460419</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369</v>
      </c>
      <c r="DK2" s="752"/>
      <c r="DL2" s="752"/>
      <c r="DM2" s="752"/>
      <c r="DN2" s="752"/>
      <c r="DO2" s="753"/>
      <c r="DP2" s="231"/>
      <c r="DQ2" s="751" t="s">
        <v>370</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35"/>
      <c r="BA5" s="235"/>
      <c r="BB5" s="235"/>
      <c r="BC5" s="235"/>
      <c r="BD5" s="235"/>
      <c r="BE5" s="236"/>
      <c r="BF5" s="236"/>
      <c r="BG5" s="236"/>
      <c r="BH5" s="236"/>
      <c r="BI5" s="236"/>
      <c r="BJ5" s="236"/>
      <c r="BK5" s="236"/>
      <c r="BL5" s="236"/>
      <c r="BM5" s="236"/>
      <c r="BN5" s="236"/>
      <c r="BO5" s="236"/>
      <c r="BP5" s="236"/>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390</v>
      </c>
      <c r="C7" s="779"/>
      <c r="D7" s="779"/>
      <c r="E7" s="779"/>
      <c r="F7" s="779"/>
      <c r="G7" s="779"/>
      <c r="H7" s="779"/>
      <c r="I7" s="779"/>
      <c r="J7" s="779"/>
      <c r="K7" s="779"/>
      <c r="L7" s="779"/>
      <c r="M7" s="779"/>
      <c r="N7" s="779"/>
      <c r="O7" s="779"/>
      <c r="P7" s="780"/>
      <c r="Q7" s="781">
        <v>4645</v>
      </c>
      <c r="R7" s="782"/>
      <c r="S7" s="782"/>
      <c r="T7" s="782"/>
      <c r="U7" s="782"/>
      <c r="V7" s="782">
        <v>4258</v>
      </c>
      <c r="W7" s="782"/>
      <c r="X7" s="782"/>
      <c r="Y7" s="782"/>
      <c r="Z7" s="782"/>
      <c r="AA7" s="782">
        <v>387</v>
      </c>
      <c r="AB7" s="782"/>
      <c r="AC7" s="782"/>
      <c r="AD7" s="782"/>
      <c r="AE7" s="783"/>
      <c r="AF7" s="784">
        <v>381</v>
      </c>
      <c r="AG7" s="785"/>
      <c r="AH7" s="785"/>
      <c r="AI7" s="785"/>
      <c r="AJ7" s="786"/>
      <c r="AK7" s="787">
        <v>73</v>
      </c>
      <c r="AL7" s="788"/>
      <c r="AM7" s="788"/>
      <c r="AN7" s="788"/>
      <c r="AO7" s="788"/>
      <c r="AP7" s="788">
        <v>3664</v>
      </c>
      <c r="AQ7" s="788"/>
      <c r="AR7" s="788"/>
      <c r="AS7" s="788"/>
      <c r="AT7" s="788"/>
      <c r="AU7" s="789" t="s">
        <v>599</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7"/>
    </row>
    <row r="8" spans="1:131" s="238" customFormat="1" ht="26.25" customHeight="1" x14ac:dyDescent="0.2">
      <c r="A8" s="24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392</v>
      </c>
      <c r="B23" s="818" t="s">
        <v>393</v>
      </c>
      <c r="C23" s="819"/>
      <c r="D23" s="819"/>
      <c r="E23" s="819"/>
      <c r="F23" s="819"/>
      <c r="G23" s="819"/>
      <c r="H23" s="819"/>
      <c r="I23" s="819"/>
      <c r="J23" s="819"/>
      <c r="K23" s="819"/>
      <c r="L23" s="819"/>
      <c r="M23" s="819"/>
      <c r="N23" s="819"/>
      <c r="O23" s="819"/>
      <c r="P23" s="820"/>
      <c r="Q23" s="821">
        <v>4645</v>
      </c>
      <c r="R23" s="822"/>
      <c r="S23" s="822"/>
      <c r="T23" s="822"/>
      <c r="U23" s="822"/>
      <c r="V23" s="822">
        <v>4258</v>
      </c>
      <c r="W23" s="822"/>
      <c r="X23" s="822"/>
      <c r="Y23" s="822"/>
      <c r="Z23" s="822"/>
      <c r="AA23" s="822">
        <v>387</v>
      </c>
      <c r="AB23" s="822"/>
      <c r="AC23" s="822"/>
      <c r="AD23" s="822"/>
      <c r="AE23" s="823"/>
      <c r="AF23" s="824">
        <v>381</v>
      </c>
      <c r="AG23" s="822"/>
      <c r="AH23" s="822"/>
      <c r="AI23" s="822"/>
      <c r="AJ23" s="825"/>
      <c r="AK23" s="826"/>
      <c r="AL23" s="827"/>
      <c r="AM23" s="827"/>
      <c r="AN23" s="827"/>
      <c r="AO23" s="827"/>
      <c r="AP23" s="822">
        <v>3664</v>
      </c>
      <c r="AQ23" s="822"/>
      <c r="AR23" s="822"/>
      <c r="AS23" s="822"/>
      <c r="AT23" s="822"/>
      <c r="AU23" s="838"/>
      <c r="AV23" s="838"/>
      <c r="AW23" s="838"/>
      <c r="AX23" s="838"/>
      <c r="AY23" s="839"/>
      <c r="AZ23" s="840" t="s">
        <v>227</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373</v>
      </c>
      <c r="B26" s="757"/>
      <c r="C26" s="757"/>
      <c r="D26" s="757"/>
      <c r="E26" s="757"/>
      <c r="F26" s="757"/>
      <c r="G26" s="757"/>
      <c r="H26" s="757"/>
      <c r="I26" s="757"/>
      <c r="J26" s="757"/>
      <c r="K26" s="757"/>
      <c r="L26" s="757"/>
      <c r="M26" s="757"/>
      <c r="N26" s="757"/>
      <c r="O26" s="757"/>
      <c r="P26" s="758"/>
      <c r="Q26" s="762" t="s">
        <v>396</v>
      </c>
      <c r="R26" s="763"/>
      <c r="S26" s="763"/>
      <c r="T26" s="763"/>
      <c r="U26" s="764"/>
      <c r="V26" s="762" t="s">
        <v>397</v>
      </c>
      <c r="W26" s="763"/>
      <c r="X26" s="763"/>
      <c r="Y26" s="763"/>
      <c r="Z26" s="764"/>
      <c r="AA26" s="762" t="s">
        <v>398</v>
      </c>
      <c r="AB26" s="763"/>
      <c r="AC26" s="763"/>
      <c r="AD26" s="763"/>
      <c r="AE26" s="763"/>
      <c r="AF26" s="843" t="s">
        <v>399</v>
      </c>
      <c r="AG26" s="844"/>
      <c r="AH26" s="844"/>
      <c r="AI26" s="844"/>
      <c r="AJ26" s="845"/>
      <c r="AK26" s="763" t="s">
        <v>400</v>
      </c>
      <c r="AL26" s="763"/>
      <c r="AM26" s="763"/>
      <c r="AN26" s="763"/>
      <c r="AO26" s="764"/>
      <c r="AP26" s="762" t="s">
        <v>401</v>
      </c>
      <c r="AQ26" s="763"/>
      <c r="AR26" s="763"/>
      <c r="AS26" s="763"/>
      <c r="AT26" s="764"/>
      <c r="AU26" s="762" t="s">
        <v>402</v>
      </c>
      <c r="AV26" s="763"/>
      <c r="AW26" s="763"/>
      <c r="AX26" s="763"/>
      <c r="AY26" s="764"/>
      <c r="AZ26" s="762" t="s">
        <v>403</v>
      </c>
      <c r="BA26" s="763"/>
      <c r="BB26" s="763"/>
      <c r="BC26" s="763"/>
      <c r="BD26" s="764"/>
      <c r="BE26" s="762" t="s">
        <v>380</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404</v>
      </c>
      <c r="C28" s="779"/>
      <c r="D28" s="779"/>
      <c r="E28" s="779"/>
      <c r="F28" s="779"/>
      <c r="G28" s="779"/>
      <c r="H28" s="779"/>
      <c r="I28" s="779"/>
      <c r="J28" s="779"/>
      <c r="K28" s="779"/>
      <c r="L28" s="779"/>
      <c r="M28" s="779"/>
      <c r="N28" s="779"/>
      <c r="O28" s="779"/>
      <c r="P28" s="780"/>
      <c r="Q28" s="851">
        <v>138</v>
      </c>
      <c r="R28" s="852"/>
      <c r="S28" s="852"/>
      <c r="T28" s="852"/>
      <c r="U28" s="852"/>
      <c r="V28" s="852">
        <v>133</v>
      </c>
      <c r="W28" s="852"/>
      <c r="X28" s="852"/>
      <c r="Y28" s="852"/>
      <c r="Z28" s="852"/>
      <c r="AA28" s="852">
        <v>5</v>
      </c>
      <c r="AB28" s="852"/>
      <c r="AC28" s="852"/>
      <c r="AD28" s="852"/>
      <c r="AE28" s="853"/>
      <c r="AF28" s="854">
        <v>5</v>
      </c>
      <c r="AG28" s="852"/>
      <c r="AH28" s="852"/>
      <c r="AI28" s="852"/>
      <c r="AJ28" s="855"/>
      <c r="AK28" s="856">
        <v>27</v>
      </c>
      <c r="AL28" s="857"/>
      <c r="AM28" s="857"/>
      <c r="AN28" s="857"/>
      <c r="AO28" s="857"/>
      <c r="AP28" s="857" t="s">
        <v>586</v>
      </c>
      <c r="AQ28" s="857"/>
      <c r="AR28" s="857"/>
      <c r="AS28" s="857"/>
      <c r="AT28" s="857"/>
      <c r="AU28" s="857" t="s">
        <v>586</v>
      </c>
      <c r="AV28" s="857"/>
      <c r="AW28" s="857"/>
      <c r="AX28" s="857"/>
      <c r="AY28" s="857"/>
      <c r="AZ28" s="858" t="s">
        <v>586</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405</v>
      </c>
      <c r="C29" s="810"/>
      <c r="D29" s="810"/>
      <c r="E29" s="810"/>
      <c r="F29" s="810"/>
      <c r="G29" s="810"/>
      <c r="H29" s="810"/>
      <c r="I29" s="810"/>
      <c r="J29" s="810"/>
      <c r="K29" s="810"/>
      <c r="L29" s="810"/>
      <c r="M29" s="810"/>
      <c r="N29" s="810"/>
      <c r="O29" s="810"/>
      <c r="P29" s="811"/>
      <c r="Q29" s="812">
        <v>945</v>
      </c>
      <c r="R29" s="813"/>
      <c r="S29" s="813"/>
      <c r="T29" s="813"/>
      <c r="U29" s="813"/>
      <c r="V29" s="813">
        <v>887</v>
      </c>
      <c r="W29" s="813"/>
      <c r="X29" s="813"/>
      <c r="Y29" s="813"/>
      <c r="Z29" s="813"/>
      <c r="AA29" s="813">
        <v>58</v>
      </c>
      <c r="AB29" s="813"/>
      <c r="AC29" s="813"/>
      <c r="AD29" s="813"/>
      <c r="AE29" s="814"/>
      <c r="AF29" s="815">
        <v>58</v>
      </c>
      <c r="AG29" s="816"/>
      <c r="AH29" s="816"/>
      <c r="AI29" s="816"/>
      <c r="AJ29" s="817"/>
      <c r="AK29" s="863">
        <v>69</v>
      </c>
      <c r="AL29" s="859"/>
      <c r="AM29" s="859"/>
      <c r="AN29" s="859"/>
      <c r="AO29" s="859"/>
      <c r="AP29" s="859" t="s">
        <v>586</v>
      </c>
      <c r="AQ29" s="859"/>
      <c r="AR29" s="859"/>
      <c r="AS29" s="859"/>
      <c r="AT29" s="859"/>
      <c r="AU29" s="859" t="s">
        <v>587</v>
      </c>
      <c r="AV29" s="859"/>
      <c r="AW29" s="859"/>
      <c r="AX29" s="859"/>
      <c r="AY29" s="859"/>
      <c r="AZ29" s="860" t="s">
        <v>586</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406</v>
      </c>
      <c r="C30" s="810"/>
      <c r="D30" s="810"/>
      <c r="E30" s="810"/>
      <c r="F30" s="810"/>
      <c r="G30" s="810"/>
      <c r="H30" s="810"/>
      <c r="I30" s="810"/>
      <c r="J30" s="810"/>
      <c r="K30" s="810"/>
      <c r="L30" s="810"/>
      <c r="M30" s="810"/>
      <c r="N30" s="810"/>
      <c r="O30" s="810"/>
      <c r="P30" s="811"/>
      <c r="Q30" s="812">
        <v>640</v>
      </c>
      <c r="R30" s="813"/>
      <c r="S30" s="813"/>
      <c r="T30" s="813"/>
      <c r="U30" s="813"/>
      <c r="V30" s="813">
        <v>629</v>
      </c>
      <c r="W30" s="813"/>
      <c r="X30" s="813"/>
      <c r="Y30" s="813"/>
      <c r="Z30" s="813"/>
      <c r="AA30" s="813">
        <v>11</v>
      </c>
      <c r="AB30" s="813"/>
      <c r="AC30" s="813"/>
      <c r="AD30" s="813"/>
      <c r="AE30" s="814"/>
      <c r="AF30" s="815">
        <v>11</v>
      </c>
      <c r="AG30" s="816"/>
      <c r="AH30" s="816"/>
      <c r="AI30" s="816"/>
      <c r="AJ30" s="817"/>
      <c r="AK30" s="863">
        <v>125</v>
      </c>
      <c r="AL30" s="859"/>
      <c r="AM30" s="859"/>
      <c r="AN30" s="859"/>
      <c r="AO30" s="859"/>
      <c r="AP30" s="859">
        <v>732</v>
      </c>
      <c r="AQ30" s="859"/>
      <c r="AR30" s="859"/>
      <c r="AS30" s="859"/>
      <c r="AT30" s="859"/>
      <c r="AU30" s="859">
        <v>229</v>
      </c>
      <c r="AV30" s="859"/>
      <c r="AW30" s="859"/>
      <c r="AX30" s="859"/>
      <c r="AY30" s="859"/>
      <c r="AZ30" s="860" t="s">
        <v>586</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407</v>
      </c>
      <c r="C31" s="810"/>
      <c r="D31" s="810"/>
      <c r="E31" s="810"/>
      <c r="F31" s="810"/>
      <c r="G31" s="810"/>
      <c r="H31" s="810"/>
      <c r="I31" s="810"/>
      <c r="J31" s="810"/>
      <c r="K31" s="810"/>
      <c r="L31" s="810"/>
      <c r="M31" s="810"/>
      <c r="N31" s="810"/>
      <c r="O31" s="810"/>
      <c r="P31" s="811"/>
      <c r="Q31" s="812">
        <v>991</v>
      </c>
      <c r="R31" s="813"/>
      <c r="S31" s="813"/>
      <c r="T31" s="813"/>
      <c r="U31" s="813"/>
      <c r="V31" s="813">
        <v>828</v>
      </c>
      <c r="W31" s="813"/>
      <c r="X31" s="813"/>
      <c r="Y31" s="813"/>
      <c r="Z31" s="813"/>
      <c r="AA31" s="813">
        <v>163</v>
      </c>
      <c r="AB31" s="813"/>
      <c r="AC31" s="813"/>
      <c r="AD31" s="813"/>
      <c r="AE31" s="814"/>
      <c r="AF31" s="815">
        <v>163</v>
      </c>
      <c r="AG31" s="816"/>
      <c r="AH31" s="816"/>
      <c r="AI31" s="816"/>
      <c r="AJ31" s="817"/>
      <c r="AK31" s="863">
        <v>134</v>
      </c>
      <c r="AL31" s="859"/>
      <c r="AM31" s="859"/>
      <c r="AN31" s="859"/>
      <c r="AO31" s="859"/>
      <c r="AP31" s="859" t="s">
        <v>586</v>
      </c>
      <c r="AQ31" s="859"/>
      <c r="AR31" s="859"/>
      <c r="AS31" s="859"/>
      <c r="AT31" s="859"/>
      <c r="AU31" s="859" t="s">
        <v>586</v>
      </c>
      <c r="AV31" s="859"/>
      <c r="AW31" s="859"/>
      <c r="AX31" s="859"/>
      <c r="AY31" s="859"/>
      <c r="AZ31" s="860" t="s">
        <v>588</v>
      </c>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408</v>
      </c>
      <c r="C32" s="810"/>
      <c r="D32" s="810"/>
      <c r="E32" s="810"/>
      <c r="F32" s="810"/>
      <c r="G32" s="810"/>
      <c r="H32" s="810"/>
      <c r="I32" s="810"/>
      <c r="J32" s="810"/>
      <c r="K32" s="810"/>
      <c r="L32" s="810"/>
      <c r="M32" s="810"/>
      <c r="N32" s="810"/>
      <c r="O32" s="810"/>
      <c r="P32" s="811"/>
      <c r="Q32" s="812">
        <v>259</v>
      </c>
      <c r="R32" s="813"/>
      <c r="S32" s="813"/>
      <c r="T32" s="813"/>
      <c r="U32" s="813"/>
      <c r="V32" s="813">
        <v>241</v>
      </c>
      <c r="W32" s="813"/>
      <c r="X32" s="813"/>
      <c r="Y32" s="813"/>
      <c r="Z32" s="813"/>
      <c r="AA32" s="813">
        <v>18</v>
      </c>
      <c r="AB32" s="813"/>
      <c r="AC32" s="813"/>
      <c r="AD32" s="813"/>
      <c r="AE32" s="814"/>
      <c r="AF32" s="815">
        <v>18</v>
      </c>
      <c r="AG32" s="816"/>
      <c r="AH32" s="816"/>
      <c r="AI32" s="816"/>
      <c r="AJ32" s="817"/>
      <c r="AK32" s="863">
        <v>85</v>
      </c>
      <c r="AL32" s="859"/>
      <c r="AM32" s="859"/>
      <c r="AN32" s="859"/>
      <c r="AO32" s="859"/>
      <c r="AP32" s="859" t="s">
        <v>586</v>
      </c>
      <c r="AQ32" s="859"/>
      <c r="AR32" s="859"/>
      <c r="AS32" s="859"/>
      <c r="AT32" s="859"/>
      <c r="AU32" s="859" t="s">
        <v>586</v>
      </c>
      <c r="AV32" s="859"/>
      <c r="AW32" s="859"/>
      <c r="AX32" s="859"/>
      <c r="AY32" s="859"/>
      <c r="AZ32" s="860" t="s">
        <v>586</v>
      </c>
      <c r="BA32" s="860"/>
      <c r="BB32" s="860"/>
      <c r="BC32" s="860"/>
      <c r="BD32" s="860"/>
      <c r="BE32" s="861"/>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409</v>
      </c>
      <c r="C33" s="810"/>
      <c r="D33" s="810"/>
      <c r="E33" s="810"/>
      <c r="F33" s="810"/>
      <c r="G33" s="810"/>
      <c r="H33" s="810"/>
      <c r="I33" s="810"/>
      <c r="J33" s="810"/>
      <c r="K33" s="810"/>
      <c r="L33" s="810"/>
      <c r="M33" s="810"/>
      <c r="N33" s="810"/>
      <c r="O33" s="810"/>
      <c r="P33" s="811"/>
      <c r="Q33" s="812">
        <v>186</v>
      </c>
      <c r="R33" s="813"/>
      <c r="S33" s="813"/>
      <c r="T33" s="813"/>
      <c r="U33" s="813"/>
      <c r="V33" s="813">
        <v>195</v>
      </c>
      <c r="W33" s="813"/>
      <c r="X33" s="813"/>
      <c r="Y33" s="813"/>
      <c r="Z33" s="813"/>
      <c r="AA33" s="813">
        <v>-9</v>
      </c>
      <c r="AB33" s="813"/>
      <c r="AC33" s="813"/>
      <c r="AD33" s="813"/>
      <c r="AE33" s="814"/>
      <c r="AF33" s="815">
        <v>299</v>
      </c>
      <c r="AG33" s="816"/>
      <c r="AH33" s="816"/>
      <c r="AI33" s="816"/>
      <c r="AJ33" s="817"/>
      <c r="AK33" s="863">
        <v>3</v>
      </c>
      <c r="AL33" s="859"/>
      <c r="AM33" s="859"/>
      <c r="AN33" s="859"/>
      <c r="AO33" s="859"/>
      <c r="AP33" s="859">
        <v>484</v>
      </c>
      <c r="AQ33" s="859"/>
      <c r="AR33" s="859"/>
      <c r="AS33" s="859"/>
      <c r="AT33" s="859"/>
      <c r="AU33" s="859">
        <v>31</v>
      </c>
      <c r="AV33" s="859"/>
      <c r="AW33" s="859"/>
      <c r="AX33" s="859"/>
      <c r="AY33" s="859"/>
      <c r="AZ33" s="860" t="s">
        <v>586</v>
      </c>
      <c r="BA33" s="860"/>
      <c r="BB33" s="860"/>
      <c r="BC33" s="860"/>
      <c r="BD33" s="860"/>
      <c r="BE33" s="861" t="s">
        <v>410</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411</v>
      </c>
      <c r="C34" s="810"/>
      <c r="D34" s="810"/>
      <c r="E34" s="810"/>
      <c r="F34" s="810"/>
      <c r="G34" s="810"/>
      <c r="H34" s="810"/>
      <c r="I34" s="810"/>
      <c r="J34" s="810"/>
      <c r="K34" s="810"/>
      <c r="L34" s="810"/>
      <c r="M34" s="810"/>
      <c r="N34" s="810"/>
      <c r="O34" s="810"/>
      <c r="P34" s="811"/>
      <c r="Q34" s="812">
        <v>71</v>
      </c>
      <c r="R34" s="813"/>
      <c r="S34" s="813"/>
      <c r="T34" s="813"/>
      <c r="U34" s="813"/>
      <c r="V34" s="813">
        <v>71</v>
      </c>
      <c r="W34" s="813"/>
      <c r="X34" s="813"/>
      <c r="Y34" s="813"/>
      <c r="Z34" s="813"/>
      <c r="AA34" s="813">
        <v>0</v>
      </c>
      <c r="AB34" s="813"/>
      <c r="AC34" s="813"/>
      <c r="AD34" s="813"/>
      <c r="AE34" s="814"/>
      <c r="AF34" s="815">
        <v>0</v>
      </c>
      <c r="AG34" s="816"/>
      <c r="AH34" s="816"/>
      <c r="AI34" s="816"/>
      <c r="AJ34" s="817"/>
      <c r="AK34" s="863">
        <v>53</v>
      </c>
      <c r="AL34" s="859"/>
      <c r="AM34" s="859"/>
      <c r="AN34" s="859"/>
      <c r="AO34" s="859"/>
      <c r="AP34" s="859">
        <v>511</v>
      </c>
      <c r="AQ34" s="859"/>
      <c r="AR34" s="859"/>
      <c r="AS34" s="859"/>
      <c r="AT34" s="859"/>
      <c r="AU34" s="859">
        <v>511</v>
      </c>
      <c r="AV34" s="859"/>
      <c r="AW34" s="859"/>
      <c r="AX34" s="859"/>
      <c r="AY34" s="859"/>
      <c r="AZ34" s="860" t="s">
        <v>586</v>
      </c>
      <c r="BA34" s="860"/>
      <c r="BB34" s="860"/>
      <c r="BC34" s="860"/>
      <c r="BD34" s="860"/>
      <c r="BE34" s="861" t="s">
        <v>412</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t="s">
        <v>413</v>
      </c>
      <c r="C35" s="810"/>
      <c r="D35" s="810"/>
      <c r="E35" s="810"/>
      <c r="F35" s="810"/>
      <c r="G35" s="810"/>
      <c r="H35" s="810"/>
      <c r="I35" s="810"/>
      <c r="J35" s="810"/>
      <c r="K35" s="810"/>
      <c r="L35" s="810"/>
      <c r="M35" s="810"/>
      <c r="N35" s="810"/>
      <c r="O35" s="810"/>
      <c r="P35" s="811"/>
      <c r="Q35" s="812">
        <v>371</v>
      </c>
      <c r="R35" s="813"/>
      <c r="S35" s="813"/>
      <c r="T35" s="813"/>
      <c r="U35" s="813"/>
      <c r="V35" s="813">
        <v>370</v>
      </c>
      <c r="W35" s="813"/>
      <c r="X35" s="813"/>
      <c r="Y35" s="813"/>
      <c r="Z35" s="813"/>
      <c r="AA35" s="813">
        <v>1</v>
      </c>
      <c r="AB35" s="813"/>
      <c r="AC35" s="813"/>
      <c r="AD35" s="813"/>
      <c r="AE35" s="814"/>
      <c r="AF35" s="815">
        <v>1</v>
      </c>
      <c r="AG35" s="816"/>
      <c r="AH35" s="816"/>
      <c r="AI35" s="816"/>
      <c r="AJ35" s="817"/>
      <c r="AK35" s="863">
        <v>235</v>
      </c>
      <c r="AL35" s="859"/>
      <c r="AM35" s="859"/>
      <c r="AN35" s="859"/>
      <c r="AO35" s="859"/>
      <c r="AP35" s="859">
        <v>1773</v>
      </c>
      <c r="AQ35" s="859"/>
      <c r="AR35" s="859"/>
      <c r="AS35" s="859"/>
      <c r="AT35" s="859"/>
      <c r="AU35" s="859">
        <v>1773</v>
      </c>
      <c r="AV35" s="859"/>
      <c r="AW35" s="859"/>
      <c r="AX35" s="859"/>
      <c r="AY35" s="859"/>
      <c r="AZ35" s="860" t="s">
        <v>586</v>
      </c>
      <c r="BA35" s="860"/>
      <c r="BB35" s="860"/>
      <c r="BC35" s="860"/>
      <c r="BD35" s="860"/>
      <c r="BE35" s="861" t="s">
        <v>414</v>
      </c>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415</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392</v>
      </c>
      <c r="B63" s="818" t="s">
        <v>416</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556</v>
      </c>
      <c r="AG63" s="873"/>
      <c r="AH63" s="873"/>
      <c r="AI63" s="873"/>
      <c r="AJ63" s="874"/>
      <c r="AK63" s="875"/>
      <c r="AL63" s="870"/>
      <c r="AM63" s="870"/>
      <c r="AN63" s="870"/>
      <c r="AO63" s="870"/>
      <c r="AP63" s="873">
        <v>3500</v>
      </c>
      <c r="AQ63" s="873"/>
      <c r="AR63" s="873"/>
      <c r="AS63" s="873"/>
      <c r="AT63" s="873"/>
      <c r="AU63" s="873">
        <v>2544</v>
      </c>
      <c r="AV63" s="873"/>
      <c r="AW63" s="873"/>
      <c r="AX63" s="873"/>
      <c r="AY63" s="873"/>
      <c r="AZ63" s="877"/>
      <c r="BA63" s="877"/>
      <c r="BB63" s="877"/>
      <c r="BC63" s="877"/>
      <c r="BD63" s="877"/>
      <c r="BE63" s="878"/>
      <c r="BF63" s="878"/>
      <c r="BG63" s="878"/>
      <c r="BH63" s="878"/>
      <c r="BI63" s="879"/>
      <c r="BJ63" s="880" t="s">
        <v>417</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419</v>
      </c>
      <c r="B66" s="757"/>
      <c r="C66" s="757"/>
      <c r="D66" s="757"/>
      <c r="E66" s="757"/>
      <c r="F66" s="757"/>
      <c r="G66" s="757"/>
      <c r="H66" s="757"/>
      <c r="I66" s="757"/>
      <c r="J66" s="757"/>
      <c r="K66" s="757"/>
      <c r="L66" s="757"/>
      <c r="M66" s="757"/>
      <c r="N66" s="757"/>
      <c r="O66" s="757"/>
      <c r="P66" s="758"/>
      <c r="Q66" s="762" t="s">
        <v>420</v>
      </c>
      <c r="R66" s="763"/>
      <c r="S66" s="763"/>
      <c r="T66" s="763"/>
      <c r="U66" s="764"/>
      <c r="V66" s="762" t="s">
        <v>421</v>
      </c>
      <c r="W66" s="763"/>
      <c r="X66" s="763"/>
      <c r="Y66" s="763"/>
      <c r="Z66" s="764"/>
      <c r="AA66" s="762" t="s">
        <v>422</v>
      </c>
      <c r="AB66" s="763"/>
      <c r="AC66" s="763"/>
      <c r="AD66" s="763"/>
      <c r="AE66" s="764"/>
      <c r="AF66" s="883" t="s">
        <v>399</v>
      </c>
      <c r="AG66" s="844"/>
      <c r="AH66" s="844"/>
      <c r="AI66" s="844"/>
      <c r="AJ66" s="884"/>
      <c r="AK66" s="762" t="s">
        <v>423</v>
      </c>
      <c r="AL66" s="757"/>
      <c r="AM66" s="757"/>
      <c r="AN66" s="757"/>
      <c r="AO66" s="758"/>
      <c r="AP66" s="762" t="s">
        <v>424</v>
      </c>
      <c r="AQ66" s="763"/>
      <c r="AR66" s="763"/>
      <c r="AS66" s="763"/>
      <c r="AT66" s="764"/>
      <c r="AU66" s="762" t="s">
        <v>425</v>
      </c>
      <c r="AV66" s="763"/>
      <c r="AW66" s="763"/>
      <c r="AX66" s="763"/>
      <c r="AY66" s="764"/>
      <c r="AZ66" s="762" t="s">
        <v>380</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589</v>
      </c>
      <c r="C68" s="899"/>
      <c r="D68" s="899"/>
      <c r="E68" s="899"/>
      <c r="F68" s="899"/>
      <c r="G68" s="899"/>
      <c r="H68" s="899"/>
      <c r="I68" s="899"/>
      <c r="J68" s="899"/>
      <c r="K68" s="899"/>
      <c r="L68" s="899"/>
      <c r="M68" s="899"/>
      <c r="N68" s="899"/>
      <c r="O68" s="899"/>
      <c r="P68" s="900"/>
      <c r="Q68" s="901">
        <v>544</v>
      </c>
      <c r="R68" s="895"/>
      <c r="S68" s="895"/>
      <c r="T68" s="895"/>
      <c r="U68" s="895"/>
      <c r="V68" s="895">
        <v>438</v>
      </c>
      <c r="W68" s="895"/>
      <c r="X68" s="895"/>
      <c r="Y68" s="895"/>
      <c r="Z68" s="895"/>
      <c r="AA68" s="895">
        <v>106</v>
      </c>
      <c r="AB68" s="895"/>
      <c r="AC68" s="895"/>
      <c r="AD68" s="895"/>
      <c r="AE68" s="895"/>
      <c r="AF68" s="895">
        <v>106</v>
      </c>
      <c r="AG68" s="895"/>
      <c r="AH68" s="895"/>
      <c r="AI68" s="895"/>
      <c r="AJ68" s="895"/>
      <c r="AK68" s="895" t="s">
        <v>597</v>
      </c>
      <c r="AL68" s="895"/>
      <c r="AM68" s="895"/>
      <c r="AN68" s="895"/>
      <c r="AO68" s="895"/>
      <c r="AP68" s="895" t="s">
        <v>597</v>
      </c>
      <c r="AQ68" s="895"/>
      <c r="AR68" s="895"/>
      <c r="AS68" s="895"/>
      <c r="AT68" s="895"/>
      <c r="AU68" s="895" t="s">
        <v>598</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590</v>
      </c>
      <c r="C69" s="903"/>
      <c r="D69" s="903"/>
      <c r="E69" s="903"/>
      <c r="F69" s="903"/>
      <c r="G69" s="903"/>
      <c r="H69" s="903"/>
      <c r="I69" s="903"/>
      <c r="J69" s="903"/>
      <c r="K69" s="903"/>
      <c r="L69" s="903"/>
      <c r="M69" s="903"/>
      <c r="N69" s="903"/>
      <c r="O69" s="903"/>
      <c r="P69" s="904"/>
      <c r="Q69" s="905">
        <v>2375</v>
      </c>
      <c r="R69" s="859"/>
      <c r="S69" s="859"/>
      <c r="T69" s="859"/>
      <c r="U69" s="859"/>
      <c r="V69" s="859">
        <v>2291</v>
      </c>
      <c r="W69" s="859"/>
      <c r="X69" s="859"/>
      <c r="Y69" s="859"/>
      <c r="Z69" s="859"/>
      <c r="AA69" s="859">
        <v>84</v>
      </c>
      <c r="AB69" s="859"/>
      <c r="AC69" s="859"/>
      <c r="AD69" s="859"/>
      <c r="AE69" s="859"/>
      <c r="AF69" s="859">
        <v>84</v>
      </c>
      <c r="AG69" s="859"/>
      <c r="AH69" s="859"/>
      <c r="AI69" s="859"/>
      <c r="AJ69" s="859"/>
      <c r="AK69" s="859">
        <v>80</v>
      </c>
      <c r="AL69" s="859"/>
      <c r="AM69" s="859"/>
      <c r="AN69" s="859"/>
      <c r="AO69" s="859"/>
      <c r="AP69" s="859">
        <v>1233</v>
      </c>
      <c r="AQ69" s="859"/>
      <c r="AR69" s="859"/>
      <c r="AS69" s="859"/>
      <c r="AT69" s="859"/>
      <c r="AU69" s="859">
        <v>53</v>
      </c>
      <c r="AV69" s="859"/>
      <c r="AW69" s="859"/>
      <c r="AX69" s="859"/>
      <c r="AY69" s="859"/>
      <c r="AZ69" s="861" t="s">
        <v>600</v>
      </c>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591</v>
      </c>
      <c r="C70" s="903"/>
      <c r="D70" s="903"/>
      <c r="E70" s="903"/>
      <c r="F70" s="903"/>
      <c r="G70" s="903"/>
      <c r="H70" s="903"/>
      <c r="I70" s="903"/>
      <c r="J70" s="903"/>
      <c r="K70" s="903"/>
      <c r="L70" s="903"/>
      <c r="M70" s="903"/>
      <c r="N70" s="903"/>
      <c r="O70" s="903"/>
      <c r="P70" s="904"/>
      <c r="Q70" s="905">
        <v>71</v>
      </c>
      <c r="R70" s="859"/>
      <c r="S70" s="859"/>
      <c r="T70" s="859"/>
      <c r="U70" s="859"/>
      <c r="V70" s="859">
        <v>67</v>
      </c>
      <c r="W70" s="859"/>
      <c r="X70" s="859"/>
      <c r="Y70" s="859"/>
      <c r="Z70" s="859"/>
      <c r="AA70" s="859">
        <v>4</v>
      </c>
      <c r="AB70" s="859"/>
      <c r="AC70" s="859"/>
      <c r="AD70" s="859"/>
      <c r="AE70" s="859"/>
      <c r="AF70" s="859">
        <v>4</v>
      </c>
      <c r="AG70" s="859"/>
      <c r="AH70" s="859"/>
      <c r="AI70" s="859"/>
      <c r="AJ70" s="859"/>
      <c r="AK70" s="859" t="s">
        <v>598</v>
      </c>
      <c r="AL70" s="859"/>
      <c r="AM70" s="859"/>
      <c r="AN70" s="859"/>
      <c r="AO70" s="859"/>
      <c r="AP70" s="859" t="s">
        <v>598</v>
      </c>
      <c r="AQ70" s="859"/>
      <c r="AR70" s="859"/>
      <c r="AS70" s="859"/>
      <c r="AT70" s="859"/>
      <c r="AU70" s="859" t="s">
        <v>598</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592</v>
      </c>
      <c r="C71" s="903"/>
      <c r="D71" s="903"/>
      <c r="E71" s="903"/>
      <c r="F71" s="903"/>
      <c r="G71" s="903"/>
      <c r="H71" s="903"/>
      <c r="I71" s="903"/>
      <c r="J71" s="903"/>
      <c r="K71" s="903"/>
      <c r="L71" s="903"/>
      <c r="M71" s="903"/>
      <c r="N71" s="903"/>
      <c r="O71" s="903"/>
      <c r="P71" s="904"/>
      <c r="Q71" s="905">
        <v>6748</v>
      </c>
      <c r="R71" s="859"/>
      <c r="S71" s="859"/>
      <c r="T71" s="859"/>
      <c r="U71" s="859"/>
      <c r="V71" s="859">
        <v>6364</v>
      </c>
      <c r="W71" s="859"/>
      <c r="X71" s="859"/>
      <c r="Y71" s="859"/>
      <c r="Z71" s="859"/>
      <c r="AA71" s="859">
        <v>384</v>
      </c>
      <c r="AB71" s="859"/>
      <c r="AC71" s="859"/>
      <c r="AD71" s="859"/>
      <c r="AE71" s="859"/>
      <c r="AF71" s="859">
        <v>384</v>
      </c>
      <c r="AG71" s="859"/>
      <c r="AH71" s="859"/>
      <c r="AI71" s="859"/>
      <c r="AJ71" s="859"/>
      <c r="AK71" s="859" t="s">
        <v>598</v>
      </c>
      <c r="AL71" s="859"/>
      <c r="AM71" s="859"/>
      <c r="AN71" s="859"/>
      <c r="AO71" s="859"/>
      <c r="AP71" s="859" t="s">
        <v>598</v>
      </c>
      <c r="AQ71" s="859"/>
      <c r="AR71" s="859"/>
      <c r="AS71" s="859"/>
      <c r="AT71" s="859"/>
      <c r="AU71" s="859" t="s">
        <v>598</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t="s">
        <v>593</v>
      </c>
      <c r="C72" s="903"/>
      <c r="D72" s="903"/>
      <c r="E72" s="903"/>
      <c r="F72" s="903"/>
      <c r="G72" s="903"/>
      <c r="H72" s="903"/>
      <c r="I72" s="903"/>
      <c r="J72" s="903"/>
      <c r="K72" s="903"/>
      <c r="L72" s="903"/>
      <c r="M72" s="903"/>
      <c r="N72" s="903"/>
      <c r="O72" s="903"/>
      <c r="P72" s="904"/>
      <c r="Q72" s="905">
        <v>836</v>
      </c>
      <c r="R72" s="859"/>
      <c r="S72" s="859"/>
      <c r="T72" s="859"/>
      <c r="U72" s="859"/>
      <c r="V72" s="859">
        <v>777</v>
      </c>
      <c r="W72" s="859"/>
      <c r="X72" s="859"/>
      <c r="Y72" s="859"/>
      <c r="Z72" s="859"/>
      <c r="AA72" s="859">
        <v>59</v>
      </c>
      <c r="AB72" s="859"/>
      <c r="AC72" s="859"/>
      <c r="AD72" s="859"/>
      <c r="AE72" s="859"/>
      <c r="AF72" s="859">
        <v>59</v>
      </c>
      <c r="AG72" s="859"/>
      <c r="AH72" s="859"/>
      <c r="AI72" s="859"/>
      <c r="AJ72" s="859"/>
      <c r="AK72" s="859" t="s">
        <v>598</v>
      </c>
      <c r="AL72" s="859"/>
      <c r="AM72" s="859"/>
      <c r="AN72" s="859"/>
      <c r="AO72" s="859"/>
      <c r="AP72" s="859">
        <v>301</v>
      </c>
      <c r="AQ72" s="859"/>
      <c r="AR72" s="859"/>
      <c r="AS72" s="859"/>
      <c r="AT72" s="859"/>
      <c r="AU72" s="859">
        <v>80</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t="s">
        <v>594</v>
      </c>
      <c r="C73" s="903"/>
      <c r="D73" s="903"/>
      <c r="E73" s="903"/>
      <c r="F73" s="903"/>
      <c r="G73" s="903"/>
      <c r="H73" s="903"/>
      <c r="I73" s="903"/>
      <c r="J73" s="903"/>
      <c r="K73" s="903"/>
      <c r="L73" s="903"/>
      <c r="M73" s="903"/>
      <c r="N73" s="903"/>
      <c r="O73" s="903"/>
      <c r="P73" s="904"/>
      <c r="Q73" s="905">
        <v>521</v>
      </c>
      <c r="R73" s="859"/>
      <c r="S73" s="859"/>
      <c r="T73" s="859"/>
      <c r="U73" s="859"/>
      <c r="V73" s="859">
        <v>456</v>
      </c>
      <c r="W73" s="859"/>
      <c r="X73" s="859"/>
      <c r="Y73" s="859"/>
      <c r="Z73" s="859"/>
      <c r="AA73" s="859">
        <v>65</v>
      </c>
      <c r="AB73" s="859"/>
      <c r="AC73" s="859"/>
      <c r="AD73" s="859"/>
      <c r="AE73" s="859"/>
      <c r="AF73" s="859">
        <v>65</v>
      </c>
      <c r="AG73" s="859"/>
      <c r="AH73" s="859"/>
      <c r="AI73" s="859"/>
      <c r="AJ73" s="859"/>
      <c r="AK73" s="859" t="s">
        <v>598</v>
      </c>
      <c r="AL73" s="859"/>
      <c r="AM73" s="859"/>
      <c r="AN73" s="859"/>
      <c r="AO73" s="859"/>
      <c r="AP73" s="859">
        <v>6</v>
      </c>
      <c r="AQ73" s="859"/>
      <c r="AR73" s="859"/>
      <c r="AS73" s="859"/>
      <c r="AT73" s="859"/>
      <c r="AU73" s="859">
        <v>0</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t="s">
        <v>595</v>
      </c>
      <c r="C74" s="903"/>
      <c r="D74" s="903"/>
      <c r="E74" s="903"/>
      <c r="F74" s="903"/>
      <c r="G74" s="903"/>
      <c r="H74" s="903"/>
      <c r="I74" s="903"/>
      <c r="J74" s="903"/>
      <c r="K74" s="903"/>
      <c r="L74" s="903"/>
      <c r="M74" s="903"/>
      <c r="N74" s="903"/>
      <c r="O74" s="903"/>
      <c r="P74" s="904"/>
      <c r="Q74" s="905">
        <v>258</v>
      </c>
      <c r="R74" s="859"/>
      <c r="S74" s="859"/>
      <c r="T74" s="859"/>
      <c r="U74" s="859"/>
      <c r="V74" s="859">
        <v>239</v>
      </c>
      <c r="W74" s="859"/>
      <c r="X74" s="859"/>
      <c r="Y74" s="859"/>
      <c r="Z74" s="859"/>
      <c r="AA74" s="859">
        <v>19</v>
      </c>
      <c r="AB74" s="859"/>
      <c r="AC74" s="859"/>
      <c r="AD74" s="859"/>
      <c r="AE74" s="859"/>
      <c r="AF74" s="859">
        <v>19</v>
      </c>
      <c r="AG74" s="859"/>
      <c r="AH74" s="859"/>
      <c r="AI74" s="859"/>
      <c r="AJ74" s="859"/>
      <c r="AK74" s="859" t="s">
        <v>598</v>
      </c>
      <c r="AL74" s="859"/>
      <c r="AM74" s="859"/>
      <c r="AN74" s="859"/>
      <c r="AO74" s="859"/>
      <c r="AP74" s="859" t="s">
        <v>598</v>
      </c>
      <c r="AQ74" s="859"/>
      <c r="AR74" s="859"/>
      <c r="AS74" s="859"/>
      <c r="AT74" s="859"/>
      <c r="AU74" s="859" t="s">
        <v>598</v>
      </c>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t="s">
        <v>596</v>
      </c>
      <c r="C75" s="903"/>
      <c r="D75" s="903"/>
      <c r="E75" s="903"/>
      <c r="F75" s="903"/>
      <c r="G75" s="903"/>
      <c r="H75" s="903"/>
      <c r="I75" s="903"/>
      <c r="J75" s="903"/>
      <c r="K75" s="903"/>
      <c r="L75" s="903"/>
      <c r="M75" s="903"/>
      <c r="N75" s="903"/>
      <c r="O75" s="903"/>
      <c r="P75" s="904"/>
      <c r="Q75" s="906">
        <v>272654</v>
      </c>
      <c r="R75" s="907"/>
      <c r="S75" s="907"/>
      <c r="T75" s="907"/>
      <c r="U75" s="863"/>
      <c r="V75" s="908">
        <v>260337</v>
      </c>
      <c r="W75" s="907"/>
      <c r="X75" s="907"/>
      <c r="Y75" s="907"/>
      <c r="Z75" s="863"/>
      <c r="AA75" s="908">
        <v>12317</v>
      </c>
      <c r="AB75" s="907"/>
      <c r="AC75" s="907"/>
      <c r="AD75" s="907"/>
      <c r="AE75" s="863"/>
      <c r="AF75" s="908">
        <v>12317</v>
      </c>
      <c r="AG75" s="907"/>
      <c r="AH75" s="907"/>
      <c r="AI75" s="907"/>
      <c r="AJ75" s="863"/>
      <c r="AK75" s="908" t="s">
        <v>598</v>
      </c>
      <c r="AL75" s="907"/>
      <c r="AM75" s="907"/>
      <c r="AN75" s="907"/>
      <c r="AO75" s="863"/>
      <c r="AP75" s="908" t="s">
        <v>598</v>
      </c>
      <c r="AQ75" s="907"/>
      <c r="AR75" s="907"/>
      <c r="AS75" s="907"/>
      <c r="AT75" s="863"/>
      <c r="AU75" s="908" t="s">
        <v>598</v>
      </c>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392</v>
      </c>
      <c r="B88" s="818" t="s">
        <v>426</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13038</v>
      </c>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8" t="s">
        <v>427</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429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434</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435</v>
      </c>
      <c r="AB109" s="922"/>
      <c r="AC109" s="922"/>
      <c r="AD109" s="922"/>
      <c r="AE109" s="923"/>
      <c r="AF109" s="921" t="s">
        <v>436</v>
      </c>
      <c r="AG109" s="922"/>
      <c r="AH109" s="922"/>
      <c r="AI109" s="922"/>
      <c r="AJ109" s="923"/>
      <c r="AK109" s="921" t="s">
        <v>307</v>
      </c>
      <c r="AL109" s="922"/>
      <c r="AM109" s="922"/>
      <c r="AN109" s="922"/>
      <c r="AO109" s="923"/>
      <c r="AP109" s="921" t="s">
        <v>437</v>
      </c>
      <c r="AQ109" s="922"/>
      <c r="AR109" s="922"/>
      <c r="AS109" s="922"/>
      <c r="AT109" s="924"/>
      <c r="AU109" s="941" t="s">
        <v>434</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435</v>
      </c>
      <c r="BR109" s="922"/>
      <c r="BS109" s="922"/>
      <c r="BT109" s="922"/>
      <c r="BU109" s="923"/>
      <c r="BV109" s="921" t="s">
        <v>436</v>
      </c>
      <c r="BW109" s="922"/>
      <c r="BX109" s="922"/>
      <c r="BY109" s="922"/>
      <c r="BZ109" s="923"/>
      <c r="CA109" s="921" t="s">
        <v>307</v>
      </c>
      <c r="CB109" s="922"/>
      <c r="CC109" s="922"/>
      <c r="CD109" s="922"/>
      <c r="CE109" s="923"/>
      <c r="CF109" s="942" t="s">
        <v>437</v>
      </c>
      <c r="CG109" s="942"/>
      <c r="CH109" s="942"/>
      <c r="CI109" s="942"/>
      <c r="CJ109" s="942"/>
      <c r="CK109" s="921" t="s">
        <v>438</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435</v>
      </c>
      <c r="DH109" s="922"/>
      <c r="DI109" s="922"/>
      <c r="DJ109" s="922"/>
      <c r="DK109" s="923"/>
      <c r="DL109" s="921" t="s">
        <v>436</v>
      </c>
      <c r="DM109" s="922"/>
      <c r="DN109" s="922"/>
      <c r="DO109" s="922"/>
      <c r="DP109" s="923"/>
      <c r="DQ109" s="921" t="s">
        <v>307</v>
      </c>
      <c r="DR109" s="922"/>
      <c r="DS109" s="922"/>
      <c r="DT109" s="922"/>
      <c r="DU109" s="923"/>
      <c r="DV109" s="921" t="s">
        <v>437</v>
      </c>
      <c r="DW109" s="922"/>
      <c r="DX109" s="922"/>
      <c r="DY109" s="922"/>
      <c r="DZ109" s="924"/>
    </row>
    <row r="110" spans="1:131" s="233" customFormat="1" ht="26.25" customHeight="1" x14ac:dyDescent="0.2">
      <c r="A110" s="925" t="s">
        <v>439</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345315</v>
      </c>
      <c r="AB110" s="929"/>
      <c r="AC110" s="929"/>
      <c r="AD110" s="929"/>
      <c r="AE110" s="930"/>
      <c r="AF110" s="931">
        <v>352155</v>
      </c>
      <c r="AG110" s="929"/>
      <c r="AH110" s="929"/>
      <c r="AI110" s="929"/>
      <c r="AJ110" s="930"/>
      <c r="AK110" s="931">
        <v>367123</v>
      </c>
      <c r="AL110" s="929"/>
      <c r="AM110" s="929"/>
      <c r="AN110" s="929"/>
      <c r="AO110" s="930"/>
      <c r="AP110" s="932">
        <v>13.9</v>
      </c>
      <c r="AQ110" s="933"/>
      <c r="AR110" s="933"/>
      <c r="AS110" s="933"/>
      <c r="AT110" s="934"/>
      <c r="AU110" s="935" t="s">
        <v>73</v>
      </c>
      <c r="AV110" s="936"/>
      <c r="AW110" s="936"/>
      <c r="AX110" s="936"/>
      <c r="AY110" s="936"/>
      <c r="AZ110" s="958" t="s">
        <v>440</v>
      </c>
      <c r="BA110" s="926"/>
      <c r="BB110" s="926"/>
      <c r="BC110" s="926"/>
      <c r="BD110" s="926"/>
      <c r="BE110" s="926"/>
      <c r="BF110" s="926"/>
      <c r="BG110" s="926"/>
      <c r="BH110" s="926"/>
      <c r="BI110" s="926"/>
      <c r="BJ110" s="926"/>
      <c r="BK110" s="926"/>
      <c r="BL110" s="926"/>
      <c r="BM110" s="926"/>
      <c r="BN110" s="926"/>
      <c r="BO110" s="926"/>
      <c r="BP110" s="927"/>
      <c r="BQ110" s="959">
        <v>3933779</v>
      </c>
      <c r="BR110" s="960"/>
      <c r="BS110" s="960"/>
      <c r="BT110" s="960"/>
      <c r="BU110" s="960"/>
      <c r="BV110" s="960">
        <v>3770607</v>
      </c>
      <c r="BW110" s="960"/>
      <c r="BX110" s="960"/>
      <c r="BY110" s="960"/>
      <c r="BZ110" s="960"/>
      <c r="CA110" s="960">
        <v>3663609</v>
      </c>
      <c r="CB110" s="960"/>
      <c r="CC110" s="960"/>
      <c r="CD110" s="960"/>
      <c r="CE110" s="960"/>
      <c r="CF110" s="973">
        <v>138.19999999999999</v>
      </c>
      <c r="CG110" s="974"/>
      <c r="CH110" s="974"/>
      <c r="CI110" s="974"/>
      <c r="CJ110" s="974"/>
      <c r="CK110" s="975" t="s">
        <v>441</v>
      </c>
      <c r="CL110" s="976"/>
      <c r="CM110" s="958" t="s">
        <v>442</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443</v>
      </c>
      <c r="DH110" s="960"/>
      <c r="DI110" s="960"/>
      <c r="DJ110" s="960"/>
      <c r="DK110" s="960"/>
      <c r="DL110" s="960" t="s">
        <v>417</v>
      </c>
      <c r="DM110" s="960"/>
      <c r="DN110" s="960"/>
      <c r="DO110" s="960"/>
      <c r="DP110" s="960"/>
      <c r="DQ110" s="960" t="s">
        <v>443</v>
      </c>
      <c r="DR110" s="960"/>
      <c r="DS110" s="960"/>
      <c r="DT110" s="960"/>
      <c r="DU110" s="960"/>
      <c r="DV110" s="961" t="s">
        <v>227</v>
      </c>
      <c r="DW110" s="961"/>
      <c r="DX110" s="961"/>
      <c r="DY110" s="961"/>
      <c r="DZ110" s="962"/>
    </row>
    <row r="111" spans="1:131" s="233" customFormat="1" ht="26.25" customHeight="1" x14ac:dyDescent="0.2">
      <c r="A111" s="963" t="s">
        <v>444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417</v>
      </c>
      <c r="AB111" s="967"/>
      <c r="AC111" s="967"/>
      <c r="AD111" s="967"/>
      <c r="AE111" s="968"/>
      <c r="AF111" s="969" t="s">
        <v>417</v>
      </c>
      <c r="AG111" s="967"/>
      <c r="AH111" s="967"/>
      <c r="AI111" s="967"/>
      <c r="AJ111" s="968"/>
      <c r="AK111" s="969" t="s">
        <v>227</v>
      </c>
      <c r="AL111" s="967"/>
      <c r="AM111" s="967"/>
      <c r="AN111" s="967"/>
      <c r="AO111" s="968"/>
      <c r="AP111" s="970" t="s">
        <v>443</v>
      </c>
      <c r="AQ111" s="971"/>
      <c r="AR111" s="971"/>
      <c r="AS111" s="971"/>
      <c r="AT111" s="972"/>
      <c r="AU111" s="937"/>
      <c r="AV111" s="938"/>
      <c r="AW111" s="938"/>
      <c r="AX111" s="938"/>
      <c r="AY111" s="938"/>
      <c r="AZ111" s="951" t="s">
        <v>445</v>
      </c>
      <c r="BA111" s="952"/>
      <c r="BB111" s="952"/>
      <c r="BC111" s="952"/>
      <c r="BD111" s="952"/>
      <c r="BE111" s="952"/>
      <c r="BF111" s="952"/>
      <c r="BG111" s="952"/>
      <c r="BH111" s="952"/>
      <c r="BI111" s="952"/>
      <c r="BJ111" s="952"/>
      <c r="BK111" s="952"/>
      <c r="BL111" s="952"/>
      <c r="BM111" s="952"/>
      <c r="BN111" s="952"/>
      <c r="BO111" s="952"/>
      <c r="BP111" s="953"/>
      <c r="BQ111" s="954" t="s">
        <v>417</v>
      </c>
      <c r="BR111" s="955"/>
      <c r="BS111" s="955"/>
      <c r="BT111" s="955"/>
      <c r="BU111" s="955"/>
      <c r="BV111" s="955" t="s">
        <v>417</v>
      </c>
      <c r="BW111" s="955"/>
      <c r="BX111" s="955"/>
      <c r="BY111" s="955"/>
      <c r="BZ111" s="955"/>
      <c r="CA111" s="955" t="s">
        <v>443</v>
      </c>
      <c r="CB111" s="955"/>
      <c r="CC111" s="955"/>
      <c r="CD111" s="955"/>
      <c r="CE111" s="955"/>
      <c r="CF111" s="949" t="s">
        <v>417</v>
      </c>
      <c r="CG111" s="950"/>
      <c r="CH111" s="950"/>
      <c r="CI111" s="950"/>
      <c r="CJ111" s="950"/>
      <c r="CK111" s="977"/>
      <c r="CL111" s="978"/>
      <c r="CM111" s="951" t="s">
        <v>446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417</v>
      </c>
      <c r="DH111" s="955"/>
      <c r="DI111" s="955"/>
      <c r="DJ111" s="955"/>
      <c r="DK111" s="955"/>
      <c r="DL111" s="955" t="s">
        <v>417</v>
      </c>
      <c r="DM111" s="955"/>
      <c r="DN111" s="955"/>
      <c r="DO111" s="955"/>
      <c r="DP111" s="955"/>
      <c r="DQ111" s="955" t="s">
        <v>417</v>
      </c>
      <c r="DR111" s="955"/>
      <c r="DS111" s="955"/>
      <c r="DT111" s="955"/>
      <c r="DU111" s="955"/>
      <c r="DV111" s="956" t="s">
        <v>417</v>
      </c>
      <c r="DW111" s="956"/>
      <c r="DX111" s="956"/>
      <c r="DY111" s="956"/>
      <c r="DZ111" s="957"/>
    </row>
    <row r="112" spans="1:131" s="233" customFormat="1" ht="26.25" customHeight="1" x14ac:dyDescent="0.2">
      <c r="A112" s="981" t="s">
        <v>447</v>
      </c>
      <c r="B112" s="982"/>
      <c r="C112" s="952" t="s">
        <v>448</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417</v>
      </c>
      <c r="AB112" s="988"/>
      <c r="AC112" s="988"/>
      <c r="AD112" s="988"/>
      <c r="AE112" s="989"/>
      <c r="AF112" s="990" t="s">
        <v>443</v>
      </c>
      <c r="AG112" s="988"/>
      <c r="AH112" s="988"/>
      <c r="AI112" s="988"/>
      <c r="AJ112" s="989"/>
      <c r="AK112" s="990" t="s">
        <v>417</v>
      </c>
      <c r="AL112" s="988"/>
      <c r="AM112" s="988"/>
      <c r="AN112" s="988"/>
      <c r="AO112" s="989"/>
      <c r="AP112" s="991" t="s">
        <v>443</v>
      </c>
      <c r="AQ112" s="992"/>
      <c r="AR112" s="992"/>
      <c r="AS112" s="992"/>
      <c r="AT112" s="993"/>
      <c r="AU112" s="937"/>
      <c r="AV112" s="938"/>
      <c r="AW112" s="938"/>
      <c r="AX112" s="938"/>
      <c r="AY112" s="938"/>
      <c r="AZ112" s="951" t="s">
        <v>449</v>
      </c>
      <c r="BA112" s="952"/>
      <c r="BB112" s="952"/>
      <c r="BC112" s="952"/>
      <c r="BD112" s="952"/>
      <c r="BE112" s="952"/>
      <c r="BF112" s="952"/>
      <c r="BG112" s="952"/>
      <c r="BH112" s="952"/>
      <c r="BI112" s="952"/>
      <c r="BJ112" s="952"/>
      <c r="BK112" s="952"/>
      <c r="BL112" s="952"/>
      <c r="BM112" s="952"/>
      <c r="BN112" s="952"/>
      <c r="BO112" s="952"/>
      <c r="BP112" s="953"/>
      <c r="BQ112" s="954">
        <v>2646765</v>
      </c>
      <c r="BR112" s="955"/>
      <c r="BS112" s="955"/>
      <c r="BT112" s="955"/>
      <c r="BU112" s="955"/>
      <c r="BV112" s="955">
        <v>2750416</v>
      </c>
      <c r="BW112" s="955"/>
      <c r="BX112" s="955"/>
      <c r="BY112" s="955"/>
      <c r="BZ112" s="955"/>
      <c r="CA112" s="955">
        <v>2544792</v>
      </c>
      <c r="CB112" s="955"/>
      <c r="CC112" s="955"/>
      <c r="CD112" s="955"/>
      <c r="CE112" s="955"/>
      <c r="CF112" s="949">
        <v>96</v>
      </c>
      <c r="CG112" s="950"/>
      <c r="CH112" s="950"/>
      <c r="CI112" s="950"/>
      <c r="CJ112" s="950"/>
      <c r="CK112" s="977"/>
      <c r="CL112" s="978"/>
      <c r="CM112" s="951" t="s">
        <v>450</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417</v>
      </c>
      <c r="DH112" s="955"/>
      <c r="DI112" s="955"/>
      <c r="DJ112" s="955"/>
      <c r="DK112" s="955"/>
      <c r="DL112" s="955" t="s">
        <v>443</v>
      </c>
      <c r="DM112" s="955"/>
      <c r="DN112" s="955"/>
      <c r="DO112" s="955"/>
      <c r="DP112" s="955"/>
      <c r="DQ112" s="955" t="s">
        <v>417</v>
      </c>
      <c r="DR112" s="955"/>
      <c r="DS112" s="955"/>
      <c r="DT112" s="955"/>
      <c r="DU112" s="955"/>
      <c r="DV112" s="956" t="s">
        <v>417</v>
      </c>
      <c r="DW112" s="956"/>
      <c r="DX112" s="956"/>
      <c r="DY112" s="956"/>
      <c r="DZ112" s="957"/>
    </row>
    <row r="113" spans="1:130" s="233" customFormat="1" ht="26.25" customHeight="1" x14ac:dyDescent="0.2">
      <c r="A113" s="983"/>
      <c r="B113" s="984"/>
      <c r="C113" s="952" t="s">
        <v>451</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276414</v>
      </c>
      <c r="AB113" s="967"/>
      <c r="AC113" s="967"/>
      <c r="AD113" s="967"/>
      <c r="AE113" s="968"/>
      <c r="AF113" s="969">
        <v>265361</v>
      </c>
      <c r="AG113" s="967"/>
      <c r="AH113" s="967"/>
      <c r="AI113" s="967"/>
      <c r="AJ113" s="968"/>
      <c r="AK113" s="969">
        <v>273392</v>
      </c>
      <c r="AL113" s="967"/>
      <c r="AM113" s="967"/>
      <c r="AN113" s="967"/>
      <c r="AO113" s="968"/>
      <c r="AP113" s="970">
        <v>10.3</v>
      </c>
      <c r="AQ113" s="971"/>
      <c r="AR113" s="971"/>
      <c r="AS113" s="971"/>
      <c r="AT113" s="972"/>
      <c r="AU113" s="937"/>
      <c r="AV113" s="938"/>
      <c r="AW113" s="938"/>
      <c r="AX113" s="938"/>
      <c r="AY113" s="938"/>
      <c r="AZ113" s="951" t="s">
        <v>452</v>
      </c>
      <c r="BA113" s="952"/>
      <c r="BB113" s="952"/>
      <c r="BC113" s="952"/>
      <c r="BD113" s="952"/>
      <c r="BE113" s="952"/>
      <c r="BF113" s="952"/>
      <c r="BG113" s="952"/>
      <c r="BH113" s="952"/>
      <c r="BI113" s="952"/>
      <c r="BJ113" s="952"/>
      <c r="BK113" s="952"/>
      <c r="BL113" s="952"/>
      <c r="BM113" s="952"/>
      <c r="BN113" s="952"/>
      <c r="BO113" s="952"/>
      <c r="BP113" s="953"/>
      <c r="BQ113" s="954">
        <v>194016</v>
      </c>
      <c r="BR113" s="955"/>
      <c r="BS113" s="955"/>
      <c r="BT113" s="955"/>
      <c r="BU113" s="955"/>
      <c r="BV113" s="955">
        <v>138290</v>
      </c>
      <c r="BW113" s="955"/>
      <c r="BX113" s="955"/>
      <c r="BY113" s="955"/>
      <c r="BZ113" s="955"/>
      <c r="CA113" s="955">
        <v>133277</v>
      </c>
      <c r="CB113" s="955"/>
      <c r="CC113" s="955"/>
      <c r="CD113" s="955"/>
      <c r="CE113" s="955"/>
      <c r="CF113" s="949">
        <v>5</v>
      </c>
      <c r="CG113" s="950"/>
      <c r="CH113" s="950"/>
      <c r="CI113" s="950"/>
      <c r="CJ113" s="950"/>
      <c r="CK113" s="977"/>
      <c r="CL113" s="978"/>
      <c r="CM113" s="951" t="s">
        <v>453</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443</v>
      </c>
      <c r="DH113" s="988"/>
      <c r="DI113" s="988"/>
      <c r="DJ113" s="988"/>
      <c r="DK113" s="989"/>
      <c r="DL113" s="990" t="s">
        <v>443</v>
      </c>
      <c r="DM113" s="988"/>
      <c r="DN113" s="988"/>
      <c r="DO113" s="988"/>
      <c r="DP113" s="989"/>
      <c r="DQ113" s="990" t="s">
        <v>417</v>
      </c>
      <c r="DR113" s="988"/>
      <c r="DS113" s="988"/>
      <c r="DT113" s="988"/>
      <c r="DU113" s="989"/>
      <c r="DV113" s="991" t="s">
        <v>417</v>
      </c>
      <c r="DW113" s="992"/>
      <c r="DX113" s="992"/>
      <c r="DY113" s="992"/>
      <c r="DZ113" s="993"/>
    </row>
    <row r="114" spans="1:130" s="233" customFormat="1" ht="26.25" customHeight="1" x14ac:dyDescent="0.2">
      <c r="A114" s="983"/>
      <c r="B114" s="984"/>
      <c r="C114" s="952" t="s">
        <v>454</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50875</v>
      </c>
      <c r="AB114" s="988"/>
      <c r="AC114" s="988"/>
      <c r="AD114" s="988"/>
      <c r="AE114" s="989"/>
      <c r="AF114" s="990">
        <v>49430</v>
      </c>
      <c r="AG114" s="988"/>
      <c r="AH114" s="988"/>
      <c r="AI114" s="988"/>
      <c r="AJ114" s="989"/>
      <c r="AK114" s="990">
        <v>43693</v>
      </c>
      <c r="AL114" s="988"/>
      <c r="AM114" s="988"/>
      <c r="AN114" s="988"/>
      <c r="AO114" s="989"/>
      <c r="AP114" s="991">
        <v>1.6</v>
      </c>
      <c r="AQ114" s="992"/>
      <c r="AR114" s="992"/>
      <c r="AS114" s="992"/>
      <c r="AT114" s="993"/>
      <c r="AU114" s="937"/>
      <c r="AV114" s="938"/>
      <c r="AW114" s="938"/>
      <c r="AX114" s="938"/>
      <c r="AY114" s="938"/>
      <c r="AZ114" s="951" t="s">
        <v>455</v>
      </c>
      <c r="BA114" s="952"/>
      <c r="BB114" s="952"/>
      <c r="BC114" s="952"/>
      <c r="BD114" s="952"/>
      <c r="BE114" s="952"/>
      <c r="BF114" s="952"/>
      <c r="BG114" s="952"/>
      <c r="BH114" s="952"/>
      <c r="BI114" s="952"/>
      <c r="BJ114" s="952"/>
      <c r="BK114" s="952"/>
      <c r="BL114" s="952"/>
      <c r="BM114" s="952"/>
      <c r="BN114" s="952"/>
      <c r="BO114" s="952"/>
      <c r="BP114" s="953"/>
      <c r="BQ114" s="954" t="s">
        <v>417</v>
      </c>
      <c r="BR114" s="955"/>
      <c r="BS114" s="955"/>
      <c r="BT114" s="955"/>
      <c r="BU114" s="955"/>
      <c r="BV114" s="955" t="s">
        <v>417</v>
      </c>
      <c r="BW114" s="955"/>
      <c r="BX114" s="955"/>
      <c r="BY114" s="955"/>
      <c r="BZ114" s="955"/>
      <c r="CA114" s="955" t="s">
        <v>443</v>
      </c>
      <c r="CB114" s="955"/>
      <c r="CC114" s="955"/>
      <c r="CD114" s="955"/>
      <c r="CE114" s="955"/>
      <c r="CF114" s="949" t="s">
        <v>227</v>
      </c>
      <c r="CG114" s="950"/>
      <c r="CH114" s="950"/>
      <c r="CI114" s="950"/>
      <c r="CJ114" s="950"/>
      <c r="CK114" s="977"/>
      <c r="CL114" s="978"/>
      <c r="CM114" s="951" t="s">
        <v>456</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417</v>
      </c>
      <c r="DH114" s="988"/>
      <c r="DI114" s="988"/>
      <c r="DJ114" s="988"/>
      <c r="DK114" s="989"/>
      <c r="DL114" s="990" t="s">
        <v>417</v>
      </c>
      <c r="DM114" s="988"/>
      <c r="DN114" s="988"/>
      <c r="DO114" s="988"/>
      <c r="DP114" s="989"/>
      <c r="DQ114" s="990" t="s">
        <v>417</v>
      </c>
      <c r="DR114" s="988"/>
      <c r="DS114" s="988"/>
      <c r="DT114" s="988"/>
      <c r="DU114" s="989"/>
      <c r="DV114" s="991" t="s">
        <v>417</v>
      </c>
      <c r="DW114" s="992"/>
      <c r="DX114" s="992"/>
      <c r="DY114" s="992"/>
      <c r="DZ114" s="993"/>
    </row>
    <row r="115" spans="1:130" s="233" customFormat="1" ht="26.25" customHeight="1" x14ac:dyDescent="0.2">
      <c r="A115" s="983"/>
      <c r="B115" s="984"/>
      <c r="C115" s="952" t="s">
        <v>457</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443</v>
      </c>
      <c r="AB115" s="967"/>
      <c r="AC115" s="967"/>
      <c r="AD115" s="967"/>
      <c r="AE115" s="968"/>
      <c r="AF115" s="969" t="s">
        <v>443</v>
      </c>
      <c r="AG115" s="967"/>
      <c r="AH115" s="967"/>
      <c r="AI115" s="967"/>
      <c r="AJ115" s="968"/>
      <c r="AK115" s="969" t="s">
        <v>417</v>
      </c>
      <c r="AL115" s="967"/>
      <c r="AM115" s="967"/>
      <c r="AN115" s="967"/>
      <c r="AO115" s="968"/>
      <c r="AP115" s="970" t="s">
        <v>443</v>
      </c>
      <c r="AQ115" s="971"/>
      <c r="AR115" s="971"/>
      <c r="AS115" s="971"/>
      <c r="AT115" s="972"/>
      <c r="AU115" s="937"/>
      <c r="AV115" s="938"/>
      <c r="AW115" s="938"/>
      <c r="AX115" s="938"/>
      <c r="AY115" s="938"/>
      <c r="AZ115" s="951" t="s">
        <v>458</v>
      </c>
      <c r="BA115" s="952"/>
      <c r="BB115" s="952"/>
      <c r="BC115" s="952"/>
      <c r="BD115" s="952"/>
      <c r="BE115" s="952"/>
      <c r="BF115" s="952"/>
      <c r="BG115" s="952"/>
      <c r="BH115" s="952"/>
      <c r="BI115" s="952"/>
      <c r="BJ115" s="952"/>
      <c r="BK115" s="952"/>
      <c r="BL115" s="952"/>
      <c r="BM115" s="952"/>
      <c r="BN115" s="952"/>
      <c r="BO115" s="952"/>
      <c r="BP115" s="953"/>
      <c r="BQ115" s="954" t="s">
        <v>417</v>
      </c>
      <c r="BR115" s="955"/>
      <c r="BS115" s="955"/>
      <c r="BT115" s="955"/>
      <c r="BU115" s="955"/>
      <c r="BV115" s="955" t="s">
        <v>417</v>
      </c>
      <c r="BW115" s="955"/>
      <c r="BX115" s="955"/>
      <c r="BY115" s="955"/>
      <c r="BZ115" s="955"/>
      <c r="CA115" s="955" t="s">
        <v>443</v>
      </c>
      <c r="CB115" s="955"/>
      <c r="CC115" s="955"/>
      <c r="CD115" s="955"/>
      <c r="CE115" s="955"/>
      <c r="CF115" s="949" t="s">
        <v>417</v>
      </c>
      <c r="CG115" s="950"/>
      <c r="CH115" s="950"/>
      <c r="CI115" s="950"/>
      <c r="CJ115" s="950"/>
      <c r="CK115" s="977"/>
      <c r="CL115" s="978"/>
      <c r="CM115" s="951" t="s">
        <v>459</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417</v>
      </c>
      <c r="DH115" s="988"/>
      <c r="DI115" s="988"/>
      <c r="DJ115" s="988"/>
      <c r="DK115" s="989"/>
      <c r="DL115" s="990" t="s">
        <v>443</v>
      </c>
      <c r="DM115" s="988"/>
      <c r="DN115" s="988"/>
      <c r="DO115" s="988"/>
      <c r="DP115" s="989"/>
      <c r="DQ115" s="990" t="s">
        <v>443</v>
      </c>
      <c r="DR115" s="988"/>
      <c r="DS115" s="988"/>
      <c r="DT115" s="988"/>
      <c r="DU115" s="989"/>
      <c r="DV115" s="991" t="s">
        <v>417</v>
      </c>
      <c r="DW115" s="992"/>
      <c r="DX115" s="992"/>
      <c r="DY115" s="992"/>
      <c r="DZ115" s="993"/>
    </row>
    <row r="116" spans="1:130" s="233" customFormat="1" ht="26.25" customHeight="1" x14ac:dyDescent="0.2">
      <c r="A116" s="985"/>
      <c r="B116" s="986"/>
      <c r="C116" s="994" t="s">
        <v>460</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417</v>
      </c>
      <c r="AB116" s="988"/>
      <c r="AC116" s="988"/>
      <c r="AD116" s="988"/>
      <c r="AE116" s="989"/>
      <c r="AF116" s="990" t="s">
        <v>417</v>
      </c>
      <c r="AG116" s="988"/>
      <c r="AH116" s="988"/>
      <c r="AI116" s="988"/>
      <c r="AJ116" s="989"/>
      <c r="AK116" s="990" t="s">
        <v>417</v>
      </c>
      <c r="AL116" s="988"/>
      <c r="AM116" s="988"/>
      <c r="AN116" s="988"/>
      <c r="AO116" s="989"/>
      <c r="AP116" s="991" t="s">
        <v>443</v>
      </c>
      <c r="AQ116" s="992"/>
      <c r="AR116" s="992"/>
      <c r="AS116" s="992"/>
      <c r="AT116" s="993"/>
      <c r="AU116" s="937"/>
      <c r="AV116" s="938"/>
      <c r="AW116" s="938"/>
      <c r="AX116" s="938"/>
      <c r="AY116" s="938"/>
      <c r="AZ116" s="996" t="s">
        <v>461</v>
      </c>
      <c r="BA116" s="997"/>
      <c r="BB116" s="997"/>
      <c r="BC116" s="997"/>
      <c r="BD116" s="997"/>
      <c r="BE116" s="997"/>
      <c r="BF116" s="997"/>
      <c r="BG116" s="997"/>
      <c r="BH116" s="997"/>
      <c r="BI116" s="997"/>
      <c r="BJ116" s="997"/>
      <c r="BK116" s="997"/>
      <c r="BL116" s="997"/>
      <c r="BM116" s="997"/>
      <c r="BN116" s="997"/>
      <c r="BO116" s="997"/>
      <c r="BP116" s="998"/>
      <c r="BQ116" s="954" t="s">
        <v>443</v>
      </c>
      <c r="BR116" s="955"/>
      <c r="BS116" s="955"/>
      <c r="BT116" s="955"/>
      <c r="BU116" s="955"/>
      <c r="BV116" s="955" t="s">
        <v>443</v>
      </c>
      <c r="BW116" s="955"/>
      <c r="BX116" s="955"/>
      <c r="BY116" s="955"/>
      <c r="BZ116" s="955"/>
      <c r="CA116" s="955" t="s">
        <v>417</v>
      </c>
      <c r="CB116" s="955"/>
      <c r="CC116" s="955"/>
      <c r="CD116" s="955"/>
      <c r="CE116" s="955"/>
      <c r="CF116" s="949" t="s">
        <v>417</v>
      </c>
      <c r="CG116" s="950"/>
      <c r="CH116" s="950"/>
      <c r="CI116" s="950"/>
      <c r="CJ116" s="950"/>
      <c r="CK116" s="977"/>
      <c r="CL116" s="978"/>
      <c r="CM116" s="951" t="s">
        <v>462</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417</v>
      </c>
      <c r="DH116" s="988"/>
      <c r="DI116" s="988"/>
      <c r="DJ116" s="988"/>
      <c r="DK116" s="989"/>
      <c r="DL116" s="990" t="s">
        <v>417</v>
      </c>
      <c r="DM116" s="988"/>
      <c r="DN116" s="988"/>
      <c r="DO116" s="988"/>
      <c r="DP116" s="989"/>
      <c r="DQ116" s="990" t="s">
        <v>417</v>
      </c>
      <c r="DR116" s="988"/>
      <c r="DS116" s="988"/>
      <c r="DT116" s="988"/>
      <c r="DU116" s="989"/>
      <c r="DV116" s="991" t="s">
        <v>443</v>
      </c>
      <c r="DW116" s="992"/>
      <c r="DX116" s="992"/>
      <c r="DY116" s="992"/>
      <c r="DZ116" s="993"/>
    </row>
    <row r="117" spans="1:130" s="233" customFormat="1" ht="26.25" customHeight="1" x14ac:dyDescent="0.2">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463</v>
      </c>
      <c r="Z117" s="923"/>
      <c r="AA117" s="1007">
        <v>672604</v>
      </c>
      <c r="AB117" s="1008"/>
      <c r="AC117" s="1008"/>
      <c r="AD117" s="1008"/>
      <c r="AE117" s="1009"/>
      <c r="AF117" s="1010">
        <v>666946</v>
      </c>
      <c r="AG117" s="1008"/>
      <c r="AH117" s="1008"/>
      <c r="AI117" s="1008"/>
      <c r="AJ117" s="1009"/>
      <c r="AK117" s="1010">
        <v>684208</v>
      </c>
      <c r="AL117" s="1008"/>
      <c r="AM117" s="1008"/>
      <c r="AN117" s="1008"/>
      <c r="AO117" s="1009"/>
      <c r="AP117" s="1011"/>
      <c r="AQ117" s="1012"/>
      <c r="AR117" s="1012"/>
      <c r="AS117" s="1012"/>
      <c r="AT117" s="1013"/>
      <c r="AU117" s="937"/>
      <c r="AV117" s="938"/>
      <c r="AW117" s="938"/>
      <c r="AX117" s="938"/>
      <c r="AY117" s="938"/>
      <c r="AZ117" s="1003" t="s">
        <v>464</v>
      </c>
      <c r="BA117" s="1004"/>
      <c r="BB117" s="1004"/>
      <c r="BC117" s="1004"/>
      <c r="BD117" s="1004"/>
      <c r="BE117" s="1004"/>
      <c r="BF117" s="1004"/>
      <c r="BG117" s="1004"/>
      <c r="BH117" s="1004"/>
      <c r="BI117" s="1004"/>
      <c r="BJ117" s="1004"/>
      <c r="BK117" s="1004"/>
      <c r="BL117" s="1004"/>
      <c r="BM117" s="1004"/>
      <c r="BN117" s="1004"/>
      <c r="BO117" s="1004"/>
      <c r="BP117" s="1005"/>
      <c r="BQ117" s="954" t="s">
        <v>417</v>
      </c>
      <c r="BR117" s="955"/>
      <c r="BS117" s="955"/>
      <c r="BT117" s="955"/>
      <c r="BU117" s="955"/>
      <c r="BV117" s="955" t="s">
        <v>227</v>
      </c>
      <c r="BW117" s="955"/>
      <c r="BX117" s="955"/>
      <c r="BY117" s="955"/>
      <c r="BZ117" s="955"/>
      <c r="CA117" s="955" t="s">
        <v>417</v>
      </c>
      <c r="CB117" s="955"/>
      <c r="CC117" s="955"/>
      <c r="CD117" s="955"/>
      <c r="CE117" s="955"/>
      <c r="CF117" s="949" t="s">
        <v>417</v>
      </c>
      <c r="CG117" s="950"/>
      <c r="CH117" s="950"/>
      <c r="CI117" s="950"/>
      <c r="CJ117" s="950"/>
      <c r="CK117" s="977"/>
      <c r="CL117" s="978"/>
      <c r="CM117" s="951" t="s">
        <v>465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227</v>
      </c>
      <c r="DH117" s="988"/>
      <c r="DI117" s="988"/>
      <c r="DJ117" s="988"/>
      <c r="DK117" s="989"/>
      <c r="DL117" s="990" t="s">
        <v>417</v>
      </c>
      <c r="DM117" s="988"/>
      <c r="DN117" s="988"/>
      <c r="DO117" s="988"/>
      <c r="DP117" s="989"/>
      <c r="DQ117" s="990" t="s">
        <v>417</v>
      </c>
      <c r="DR117" s="988"/>
      <c r="DS117" s="988"/>
      <c r="DT117" s="988"/>
      <c r="DU117" s="989"/>
      <c r="DV117" s="991" t="s">
        <v>227</v>
      </c>
      <c r="DW117" s="992"/>
      <c r="DX117" s="992"/>
      <c r="DY117" s="992"/>
      <c r="DZ117" s="993"/>
    </row>
    <row r="118" spans="1:130" s="233" customFormat="1" ht="26.25" customHeight="1" x14ac:dyDescent="0.2">
      <c r="A118" s="941" t="s">
        <v>438</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435</v>
      </c>
      <c r="AB118" s="922"/>
      <c r="AC118" s="922"/>
      <c r="AD118" s="922"/>
      <c r="AE118" s="923"/>
      <c r="AF118" s="921" t="s">
        <v>436</v>
      </c>
      <c r="AG118" s="922"/>
      <c r="AH118" s="922"/>
      <c r="AI118" s="922"/>
      <c r="AJ118" s="923"/>
      <c r="AK118" s="921" t="s">
        <v>307</v>
      </c>
      <c r="AL118" s="922"/>
      <c r="AM118" s="922"/>
      <c r="AN118" s="922"/>
      <c r="AO118" s="923"/>
      <c r="AP118" s="999" t="s">
        <v>437</v>
      </c>
      <c r="AQ118" s="1000"/>
      <c r="AR118" s="1000"/>
      <c r="AS118" s="1000"/>
      <c r="AT118" s="1001"/>
      <c r="AU118" s="937"/>
      <c r="AV118" s="938"/>
      <c r="AW118" s="938"/>
      <c r="AX118" s="938"/>
      <c r="AY118" s="938"/>
      <c r="AZ118" s="1002" t="s">
        <v>466</v>
      </c>
      <c r="BA118" s="994"/>
      <c r="BB118" s="994"/>
      <c r="BC118" s="994"/>
      <c r="BD118" s="994"/>
      <c r="BE118" s="994"/>
      <c r="BF118" s="994"/>
      <c r="BG118" s="994"/>
      <c r="BH118" s="994"/>
      <c r="BI118" s="994"/>
      <c r="BJ118" s="994"/>
      <c r="BK118" s="994"/>
      <c r="BL118" s="994"/>
      <c r="BM118" s="994"/>
      <c r="BN118" s="994"/>
      <c r="BO118" s="994"/>
      <c r="BP118" s="995"/>
      <c r="BQ118" s="1028" t="s">
        <v>227</v>
      </c>
      <c r="BR118" s="1029"/>
      <c r="BS118" s="1029"/>
      <c r="BT118" s="1029"/>
      <c r="BU118" s="1029"/>
      <c r="BV118" s="1029" t="s">
        <v>417</v>
      </c>
      <c r="BW118" s="1029"/>
      <c r="BX118" s="1029"/>
      <c r="BY118" s="1029"/>
      <c r="BZ118" s="1029"/>
      <c r="CA118" s="1029" t="s">
        <v>417</v>
      </c>
      <c r="CB118" s="1029"/>
      <c r="CC118" s="1029"/>
      <c r="CD118" s="1029"/>
      <c r="CE118" s="1029"/>
      <c r="CF118" s="949" t="s">
        <v>417</v>
      </c>
      <c r="CG118" s="950"/>
      <c r="CH118" s="950"/>
      <c r="CI118" s="950"/>
      <c r="CJ118" s="950"/>
      <c r="CK118" s="977"/>
      <c r="CL118" s="978"/>
      <c r="CM118" s="951" t="s">
        <v>467</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417</v>
      </c>
      <c r="DH118" s="988"/>
      <c r="DI118" s="988"/>
      <c r="DJ118" s="988"/>
      <c r="DK118" s="989"/>
      <c r="DL118" s="990" t="s">
        <v>417</v>
      </c>
      <c r="DM118" s="988"/>
      <c r="DN118" s="988"/>
      <c r="DO118" s="988"/>
      <c r="DP118" s="989"/>
      <c r="DQ118" s="990" t="s">
        <v>227</v>
      </c>
      <c r="DR118" s="988"/>
      <c r="DS118" s="988"/>
      <c r="DT118" s="988"/>
      <c r="DU118" s="989"/>
      <c r="DV118" s="991" t="s">
        <v>227</v>
      </c>
      <c r="DW118" s="992"/>
      <c r="DX118" s="992"/>
      <c r="DY118" s="992"/>
      <c r="DZ118" s="993"/>
    </row>
    <row r="119" spans="1:130" s="233" customFormat="1" ht="26.25" customHeight="1" x14ac:dyDescent="0.2">
      <c r="A119" s="1085" t="s">
        <v>441</v>
      </c>
      <c r="B119" s="976"/>
      <c r="C119" s="958" t="s">
        <v>442</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417</v>
      </c>
      <c r="AB119" s="929"/>
      <c r="AC119" s="929"/>
      <c r="AD119" s="929"/>
      <c r="AE119" s="930"/>
      <c r="AF119" s="931" t="s">
        <v>417</v>
      </c>
      <c r="AG119" s="929"/>
      <c r="AH119" s="929"/>
      <c r="AI119" s="929"/>
      <c r="AJ119" s="930"/>
      <c r="AK119" s="931" t="s">
        <v>417</v>
      </c>
      <c r="AL119" s="929"/>
      <c r="AM119" s="929"/>
      <c r="AN119" s="929"/>
      <c r="AO119" s="930"/>
      <c r="AP119" s="932" t="s">
        <v>417</v>
      </c>
      <c r="AQ119" s="933"/>
      <c r="AR119" s="933"/>
      <c r="AS119" s="933"/>
      <c r="AT119" s="934"/>
      <c r="AU119" s="939"/>
      <c r="AV119" s="940"/>
      <c r="AW119" s="940"/>
      <c r="AX119" s="940"/>
      <c r="AY119" s="940"/>
      <c r="AZ119" s="254" t="s">
        <v>188</v>
      </c>
      <c r="BA119" s="254"/>
      <c r="BB119" s="254"/>
      <c r="BC119" s="254"/>
      <c r="BD119" s="254"/>
      <c r="BE119" s="254"/>
      <c r="BF119" s="254"/>
      <c r="BG119" s="254"/>
      <c r="BH119" s="254"/>
      <c r="BI119" s="254"/>
      <c r="BJ119" s="254"/>
      <c r="BK119" s="254"/>
      <c r="BL119" s="254"/>
      <c r="BM119" s="254"/>
      <c r="BN119" s="254"/>
      <c r="BO119" s="1006" t="s">
        <v>468</v>
      </c>
      <c r="BP119" s="1034"/>
      <c r="BQ119" s="1028">
        <v>6774560</v>
      </c>
      <c r="BR119" s="1029"/>
      <c r="BS119" s="1029"/>
      <c r="BT119" s="1029"/>
      <c r="BU119" s="1029"/>
      <c r="BV119" s="1029">
        <v>6659313</v>
      </c>
      <c r="BW119" s="1029"/>
      <c r="BX119" s="1029"/>
      <c r="BY119" s="1029"/>
      <c r="BZ119" s="1029"/>
      <c r="CA119" s="1029">
        <v>6341678</v>
      </c>
      <c r="CB119" s="1029"/>
      <c r="CC119" s="1029"/>
      <c r="CD119" s="1029"/>
      <c r="CE119" s="1029"/>
      <c r="CF119" s="1030"/>
      <c r="CG119" s="1031"/>
      <c r="CH119" s="1031"/>
      <c r="CI119" s="1031"/>
      <c r="CJ119" s="1032"/>
      <c r="CK119" s="979"/>
      <c r="CL119" s="980"/>
      <c r="CM119" s="1002" t="s">
        <v>469</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417</v>
      </c>
      <c r="DH119" s="1015"/>
      <c r="DI119" s="1015"/>
      <c r="DJ119" s="1015"/>
      <c r="DK119" s="1016"/>
      <c r="DL119" s="1014" t="s">
        <v>417</v>
      </c>
      <c r="DM119" s="1015"/>
      <c r="DN119" s="1015"/>
      <c r="DO119" s="1015"/>
      <c r="DP119" s="1016"/>
      <c r="DQ119" s="1014" t="s">
        <v>417</v>
      </c>
      <c r="DR119" s="1015"/>
      <c r="DS119" s="1015"/>
      <c r="DT119" s="1015"/>
      <c r="DU119" s="1016"/>
      <c r="DV119" s="1017" t="s">
        <v>417</v>
      </c>
      <c r="DW119" s="1018"/>
      <c r="DX119" s="1018"/>
      <c r="DY119" s="1018"/>
      <c r="DZ119" s="1019"/>
    </row>
    <row r="120" spans="1:130" s="233" customFormat="1" ht="26.25" customHeight="1" x14ac:dyDescent="0.2">
      <c r="A120" s="1086"/>
      <c r="B120" s="978"/>
      <c r="C120" s="951" t="s">
        <v>446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227</v>
      </c>
      <c r="AB120" s="988"/>
      <c r="AC120" s="988"/>
      <c r="AD120" s="988"/>
      <c r="AE120" s="989"/>
      <c r="AF120" s="990" t="s">
        <v>417</v>
      </c>
      <c r="AG120" s="988"/>
      <c r="AH120" s="988"/>
      <c r="AI120" s="988"/>
      <c r="AJ120" s="989"/>
      <c r="AK120" s="990" t="s">
        <v>227</v>
      </c>
      <c r="AL120" s="988"/>
      <c r="AM120" s="988"/>
      <c r="AN120" s="988"/>
      <c r="AO120" s="989"/>
      <c r="AP120" s="991" t="s">
        <v>417</v>
      </c>
      <c r="AQ120" s="992"/>
      <c r="AR120" s="992"/>
      <c r="AS120" s="992"/>
      <c r="AT120" s="993"/>
      <c r="AU120" s="1020" t="s">
        <v>470</v>
      </c>
      <c r="AV120" s="1021"/>
      <c r="AW120" s="1021"/>
      <c r="AX120" s="1021"/>
      <c r="AY120" s="1022"/>
      <c r="AZ120" s="958" t="s">
        <v>471</v>
      </c>
      <c r="BA120" s="926"/>
      <c r="BB120" s="926"/>
      <c r="BC120" s="926"/>
      <c r="BD120" s="926"/>
      <c r="BE120" s="926"/>
      <c r="BF120" s="926"/>
      <c r="BG120" s="926"/>
      <c r="BH120" s="926"/>
      <c r="BI120" s="926"/>
      <c r="BJ120" s="926"/>
      <c r="BK120" s="926"/>
      <c r="BL120" s="926"/>
      <c r="BM120" s="926"/>
      <c r="BN120" s="926"/>
      <c r="BO120" s="926"/>
      <c r="BP120" s="927"/>
      <c r="BQ120" s="959">
        <v>1405398</v>
      </c>
      <c r="BR120" s="960"/>
      <c r="BS120" s="960"/>
      <c r="BT120" s="960"/>
      <c r="BU120" s="960"/>
      <c r="BV120" s="960">
        <v>1325535</v>
      </c>
      <c r="BW120" s="960"/>
      <c r="BX120" s="960"/>
      <c r="BY120" s="960"/>
      <c r="BZ120" s="960"/>
      <c r="CA120" s="960">
        <v>1593017</v>
      </c>
      <c r="CB120" s="960"/>
      <c r="CC120" s="960"/>
      <c r="CD120" s="960"/>
      <c r="CE120" s="960"/>
      <c r="CF120" s="973">
        <v>60.1</v>
      </c>
      <c r="CG120" s="974"/>
      <c r="CH120" s="974"/>
      <c r="CI120" s="974"/>
      <c r="CJ120" s="974"/>
      <c r="CK120" s="1035" t="s">
        <v>472</v>
      </c>
      <c r="CL120" s="1036"/>
      <c r="CM120" s="1036"/>
      <c r="CN120" s="1036"/>
      <c r="CO120" s="1037"/>
      <c r="CP120" s="1043" t="s">
        <v>413</v>
      </c>
      <c r="CQ120" s="1044"/>
      <c r="CR120" s="1044"/>
      <c r="CS120" s="1044"/>
      <c r="CT120" s="1044"/>
      <c r="CU120" s="1044"/>
      <c r="CV120" s="1044"/>
      <c r="CW120" s="1044"/>
      <c r="CX120" s="1044"/>
      <c r="CY120" s="1044"/>
      <c r="CZ120" s="1044"/>
      <c r="DA120" s="1044"/>
      <c r="DB120" s="1044"/>
      <c r="DC120" s="1044"/>
      <c r="DD120" s="1044"/>
      <c r="DE120" s="1044"/>
      <c r="DF120" s="1045"/>
      <c r="DG120" s="959">
        <v>2048535</v>
      </c>
      <c r="DH120" s="960"/>
      <c r="DI120" s="960"/>
      <c r="DJ120" s="960"/>
      <c r="DK120" s="960"/>
      <c r="DL120" s="960">
        <v>1920139</v>
      </c>
      <c r="DM120" s="960"/>
      <c r="DN120" s="960"/>
      <c r="DO120" s="960"/>
      <c r="DP120" s="960"/>
      <c r="DQ120" s="960">
        <v>1773058</v>
      </c>
      <c r="DR120" s="960"/>
      <c r="DS120" s="960"/>
      <c r="DT120" s="960"/>
      <c r="DU120" s="960"/>
      <c r="DV120" s="961">
        <v>66.900000000000006</v>
      </c>
      <c r="DW120" s="961"/>
      <c r="DX120" s="961"/>
      <c r="DY120" s="961"/>
      <c r="DZ120" s="962"/>
    </row>
    <row r="121" spans="1:130" s="233" customFormat="1" ht="26.25" customHeight="1" x14ac:dyDescent="0.2">
      <c r="A121" s="1086"/>
      <c r="B121" s="978"/>
      <c r="C121" s="1003" t="s">
        <v>473</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227</v>
      </c>
      <c r="AB121" s="988"/>
      <c r="AC121" s="988"/>
      <c r="AD121" s="988"/>
      <c r="AE121" s="989"/>
      <c r="AF121" s="990" t="s">
        <v>417</v>
      </c>
      <c r="AG121" s="988"/>
      <c r="AH121" s="988"/>
      <c r="AI121" s="988"/>
      <c r="AJ121" s="989"/>
      <c r="AK121" s="990" t="s">
        <v>227</v>
      </c>
      <c r="AL121" s="988"/>
      <c r="AM121" s="988"/>
      <c r="AN121" s="988"/>
      <c r="AO121" s="989"/>
      <c r="AP121" s="991" t="s">
        <v>227</v>
      </c>
      <c r="AQ121" s="992"/>
      <c r="AR121" s="992"/>
      <c r="AS121" s="992"/>
      <c r="AT121" s="993"/>
      <c r="AU121" s="1023"/>
      <c r="AV121" s="1024"/>
      <c r="AW121" s="1024"/>
      <c r="AX121" s="1024"/>
      <c r="AY121" s="1025"/>
      <c r="AZ121" s="951" t="s">
        <v>474</v>
      </c>
      <c r="BA121" s="952"/>
      <c r="BB121" s="952"/>
      <c r="BC121" s="952"/>
      <c r="BD121" s="952"/>
      <c r="BE121" s="952"/>
      <c r="BF121" s="952"/>
      <c r="BG121" s="952"/>
      <c r="BH121" s="952"/>
      <c r="BI121" s="952"/>
      <c r="BJ121" s="952"/>
      <c r="BK121" s="952"/>
      <c r="BL121" s="952"/>
      <c r="BM121" s="952"/>
      <c r="BN121" s="952"/>
      <c r="BO121" s="952"/>
      <c r="BP121" s="953"/>
      <c r="BQ121" s="954" t="s">
        <v>227</v>
      </c>
      <c r="BR121" s="955"/>
      <c r="BS121" s="955"/>
      <c r="BT121" s="955"/>
      <c r="BU121" s="955"/>
      <c r="BV121" s="955" t="s">
        <v>227</v>
      </c>
      <c r="BW121" s="955"/>
      <c r="BX121" s="955"/>
      <c r="BY121" s="955"/>
      <c r="BZ121" s="955"/>
      <c r="CA121" s="955" t="s">
        <v>227</v>
      </c>
      <c r="CB121" s="955"/>
      <c r="CC121" s="955"/>
      <c r="CD121" s="955"/>
      <c r="CE121" s="955"/>
      <c r="CF121" s="949" t="s">
        <v>227</v>
      </c>
      <c r="CG121" s="950"/>
      <c r="CH121" s="950"/>
      <c r="CI121" s="950"/>
      <c r="CJ121" s="950"/>
      <c r="CK121" s="1038"/>
      <c r="CL121" s="1039"/>
      <c r="CM121" s="1039"/>
      <c r="CN121" s="1039"/>
      <c r="CO121" s="1040"/>
      <c r="CP121" s="1048" t="s">
        <v>475</v>
      </c>
      <c r="CQ121" s="1049"/>
      <c r="CR121" s="1049"/>
      <c r="CS121" s="1049"/>
      <c r="CT121" s="1049"/>
      <c r="CU121" s="1049"/>
      <c r="CV121" s="1049"/>
      <c r="CW121" s="1049"/>
      <c r="CX121" s="1049"/>
      <c r="CY121" s="1049"/>
      <c r="CZ121" s="1049"/>
      <c r="DA121" s="1049"/>
      <c r="DB121" s="1049"/>
      <c r="DC121" s="1049"/>
      <c r="DD121" s="1049"/>
      <c r="DE121" s="1049"/>
      <c r="DF121" s="1050"/>
      <c r="DG121" s="954">
        <v>315530</v>
      </c>
      <c r="DH121" s="955"/>
      <c r="DI121" s="955"/>
      <c r="DJ121" s="955"/>
      <c r="DK121" s="955"/>
      <c r="DL121" s="955">
        <v>532294</v>
      </c>
      <c r="DM121" s="955"/>
      <c r="DN121" s="955"/>
      <c r="DO121" s="955"/>
      <c r="DP121" s="955"/>
      <c r="DQ121" s="955">
        <v>511035</v>
      </c>
      <c r="DR121" s="955"/>
      <c r="DS121" s="955"/>
      <c r="DT121" s="955"/>
      <c r="DU121" s="955"/>
      <c r="DV121" s="956">
        <v>19.3</v>
      </c>
      <c r="DW121" s="956"/>
      <c r="DX121" s="956"/>
      <c r="DY121" s="956"/>
      <c r="DZ121" s="957"/>
    </row>
    <row r="122" spans="1:130" s="233" customFormat="1" ht="26.25" customHeight="1" x14ac:dyDescent="0.2">
      <c r="A122" s="1086"/>
      <c r="B122" s="978"/>
      <c r="C122" s="951" t="s">
        <v>456</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417</v>
      </c>
      <c r="AB122" s="988"/>
      <c r="AC122" s="988"/>
      <c r="AD122" s="988"/>
      <c r="AE122" s="989"/>
      <c r="AF122" s="990" t="s">
        <v>417</v>
      </c>
      <c r="AG122" s="988"/>
      <c r="AH122" s="988"/>
      <c r="AI122" s="988"/>
      <c r="AJ122" s="989"/>
      <c r="AK122" s="990" t="s">
        <v>227</v>
      </c>
      <c r="AL122" s="988"/>
      <c r="AM122" s="988"/>
      <c r="AN122" s="988"/>
      <c r="AO122" s="989"/>
      <c r="AP122" s="991" t="s">
        <v>417</v>
      </c>
      <c r="AQ122" s="992"/>
      <c r="AR122" s="992"/>
      <c r="AS122" s="992"/>
      <c r="AT122" s="993"/>
      <c r="AU122" s="1023"/>
      <c r="AV122" s="1024"/>
      <c r="AW122" s="1024"/>
      <c r="AX122" s="1024"/>
      <c r="AY122" s="1025"/>
      <c r="AZ122" s="1002" t="s">
        <v>476</v>
      </c>
      <c r="BA122" s="994"/>
      <c r="BB122" s="994"/>
      <c r="BC122" s="994"/>
      <c r="BD122" s="994"/>
      <c r="BE122" s="994"/>
      <c r="BF122" s="994"/>
      <c r="BG122" s="994"/>
      <c r="BH122" s="994"/>
      <c r="BI122" s="994"/>
      <c r="BJ122" s="994"/>
      <c r="BK122" s="994"/>
      <c r="BL122" s="994"/>
      <c r="BM122" s="994"/>
      <c r="BN122" s="994"/>
      <c r="BO122" s="994"/>
      <c r="BP122" s="995"/>
      <c r="BQ122" s="1028">
        <v>4261962</v>
      </c>
      <c r="BR122" s="1029"/>
      <c r="BS122" s="1029"/>
      <c r="BT122" s="1029"/>
      <c r="BU122" s="1029"/>
      <c r="BV122" s="1029">
        <v>4052144</v>
      </c>
      <c r="BW122" s="1029"/>
      <c r="BX122" s="1029"/>
      <c r="BY122" s="1029"/>
      <c r="BZ122" s="1029"/>
      <c r="CA122" s="1029">
        <v>3912671</v>
      </c>
      <c r="CB122" s="1029"/>
      <c r="CC122" s="1029"/>
      <c r="CD122" s="1029"/>
      <c r="CE122" s="1029"/>
      <c r="CF122" s="1046">
        <v>147.6</v>
      </c>
      <c r="CG122" s="1047"/>
      <c r="CH122" s="1047"/>
      <c r="CI122" s="1047"/>
      <c r="CJ122" s="1047"/>
      <c r="CK122" s="1038"/>
      <c r="CL122" s="1039"/>
      <c r="CM122" s="1039"/>
      <c r="CN122" s="1039"/>
      <c r="CO122" s="1040"/>
      <c r="CP122" s="1048" t="s">
        <v>477</v>
      </c>
      <c r="CQ122" s="1049"/>
      <c r="CR122" s="1049"/>
      <c r="CS122" s="1049"/>
      <c r="CT122" s="1049"/>
      <c r="CU122" s="1049"/>
      <c r="CV122" s="1049"/>
      <c r="CW122" s="1049"/>
      <c r="CX122" s="1049"/>
      <c r="CY122" s="1049"/>
      <c r="CZ122" s="1049"/>
      <c r="DA122" s="1049"/>
      <c r="DB122" s="1049"/>
      <c r="DC122" s="1049"/>
      <c r="DD122" s="1049"/>
      <c r="DE122" s="1049"/>
      <c r="DF122" s="1050"/>
      <c r="DG122" s="954">
        <v>254311</v>
      </c>
      <c r="DH122" s="955"/>
      <c r="DI122" s="955"/>
      <c r="DJ122" s="955"/>
      <c r="DK122" s="955"/>
      <c r="DL122" s="955">
        <v>261949</v>
      </c>
      <c r="DM122" s="955"/>
      <c r="DN122" s="955"/>
      <c r="DO122" s="955"/>
      <c r="DP122" s="955"/>
      <c r="DQ122" s="955">
        <v>229244</v>
      </c>
      <c r="DR122" s="955"/>
      <c r="DS122" s="955"/>
      <c r="DT122" s="955"/>
      <c r="DU122" s="955"/>
      <c r="DV122" s="956">
        <v>8.6</v>
      </c>
      <c r="DW122" s="956"/>
      <c r="DX122" s="956"/>
      <c r="DY122" s="956"/>
      <c r="DZ122" s="957"/>
    </row>
    <row r="123" spans="1:130" s="233" customFormat="1" ht="26.25" customHeight="1" x14ac:dyDescent="0.2">
      <c r="A123" s="1086"/>
      <c r="B123" s="978"/>
      <c r="C123" s="951" t="s">
        <v>462</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417</v>
      </c>
      <c r="AB123" s="988"/>
      <c r="AC123" s="988"/>
      <c r="AD123" s="988"/>
      <c r="AE123" s="989"/>
      <c r="AF123" s="990" t="s">
        <v>417</v>
      </c>
      <c r="AG123" s="988"/>
      <c r="AH123" s="988"/>
      <c r="AI123" s="988"/>
      <c r="AJ123" s="989"/>
      <c r="AK123" s="990" t="s">
        <v>227</v>
      </c>
      <c r="AL123" s="988"/>
      <c r="AM123" s="988"/>
      <c r="AN123" s="988"/>
      <c r="AO123" s="989"/>
      <c r="AP123" s="991" t="s">
        <v>417</v>
      </c>
      <c r="AQ123" s="992"/>
      <c r="AR123" s="992"/>
      <c r="AS123" s="992"/>
      <c r="AT123" s="993"/>
      <c r="AU123" s="1026"/>
      <c r="AV123" s="1027"/>
      <c r="AW123" s="1027"/>
      <c r="AX123" s="1027"/>
      <c r="AY123" s="1027"/>
      <c r="AZ123" s="254" t="s">
        <v>188</v>
      </c>
      <c r="BA123" s="254"/>
      <c r="BB123" s="254"/>
      <c r="BC123" s="254"/>
      <c r="BD123" s="254"/>
      <c r="BE123" s="254"/>
      <c r="BF123" s="254"/>
      <c r="BG123" s="254"/>
      <c r="BH123" s="254"/>
      <c r="BI123" s="254"/>
      <c r="BJ123" s="254"/>
      <c r="BK123" s="254"/>
      <c r="BL123" s="254"/>
      <c r="BM123" s="254"/>
      <c r="BN123" s="254"/>
      <c r="BO123" s="1006" t="s">
        <v>478</v>
      </c>
      <c r="BP123" s="1034"/>
      <c r="BQ123" s="1092">
        <v>5667360</v>
      </c>
      <c r="BR123" s="1093"/>
      <c r="BS123" s="1093"/>
      <c r="BT123" s="1093"/>
      <c r="BU123" s="1093"/>
      <c r="BV123" s="1093">
        <v>5377679</v>
      </c>
      <c r="BW123" s="1093"/>
      <c r="BX123" s="1093"/>
      <c r="BY123" s="1093"/>
      <c r="BZ123" s="1093"/>
      <c r="CA123" s="1093">
        <v>5505688</v>
      </c>
      <c r="CB123" s="1093"/>
      <c r="CC123" s="1093"/>
      <c r="CD123" s="1093"/>
      <c r="CE123" s="1093"/>
      <c r="CF123" s="1030"/>
      <c r="CG123" s="1031"/>
      <c r="CH123" s="1031"/>
      <c r="CI123" s="1031"/>
      <c r="CJ123" s="1032"/>
      <c r="CK123" s="1038"/>
      <c r="CL123" s="1039"/>
      <c r="CM123" s="1039"/>
      <c r="CN123" s="1039"/>
      <c r="CO123" s="1040"/>
      <c r="CP123" s="1048" t="s">
        <v>479</v>
      </c>
      <c r="CQ123" s="1049"/>
      <c r="CR123" s="1049"/>
      <c r="CS123" s="1049"/>
      <c r="CT123" s="1049"/>
      <c r="CU123" s="1049"/>
      <c r="CV123" s="1049"/>
      <c r="CW123" s="1049"/>
      <c r="CX123" s="1049"/>
      <c r="CY123" s="1049"/>
      <c r="CZ123" s="1049"/>
      <c r="DA123" s="1049"/>
      <c r="DB123" s="1049"/>
      <c r="DC123" s="1049"/>
      <c r="DD123" s="1049"/>
      <c r="DE123" s="1049"/>
      <c r="DF123" s="1050"/>
      <c r="DG123" s="987">
        <v>28389</v>
      </c>
      <c r="DH123" s="988"/>
      <c r="DI123" s="988"/>
      <c r="DJ123" s="988"/>
      <c r="DK123" s="989"/>
      <c r="DL123" s="990">
        <v>36034</v>
      </c>
      <c r="DM123" s="988"/>
      <c r="DN123" s="988"/>
      <c r="DO123" s="988"/>
      <c r="DP123" s="989"/>
      <c r="DQ123" s="990">
        <v>31455</v>
      </c>
      <c r="DR123" s="988"/>
      <c r="DS123" s="988"/>
      <c r="DT123" s="988"/>
      <c r="DU123" s="989"/>
      <c r="DV123" s="991">
        <v>1.2</v>
      </c>
      <c r="DW123" s="992"/>
      <c r="DX123" s="992"/>
      <c r="DY123" s="992"/>
      <c r="DZ123" s="993"/>
    </row>
    <row r="124" spans="1:130" s="233" customFormat="1" ht="26.25" customHeight="1" thickBot="1" x14ac:dyDescent="0.25">
      <c r="A124" s="1086"/>
      <c r="B124" s="978"/>
      <c r="C124" s="951" t="s">
        <v>465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227</v>
      </c>
      <c r="AB124" s="988"/>
      <c r="AC124" s="988"/>
      <c r="AD124" s="988"/>
      <c r="AE124" s="989"/>
      <c r="AF124" s="990" t="s">
        <v>417</v>
      </c>
      <c r="AG124" s="988"/>
      <c r="AH124" s="988"/>
      <c r="AI124" s="988"/>
      <c r="AJ124" s="989"/>
      <c r="AK124" s="990" t="s">
        <v>227</v>
      </c>
      <c r="AL124" s="988"/>
      <c r="AM124" s="988"/>
      <c r="AN124" s="988"/>
      <c r="AO124" s="989"/>
      <c r="AP124" s="991" t="s">
        <v>417</v>
      </c>
      <c r="AQ124" s="992"/>
      <c r="AR124" s="992"/>
      <c r="AS124" s="992"/>
      <c r="AT124" s="993"/>
      <c r="AU124" s="1088" t="s">
        <v>480</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46.6</v>
      </c>
      <c r="BR124" s="1056"/>
      <c r="BS124" s="1056"/>
      <c r="BT124" s="1056"/>
      <c r="BU124" s="1056"/>
      <c r="BV124" s="1056">
        <v>51.7</v>
      </c>
      <c r="BW124" s="1056"/>
      <c r="BX124" s="1056"/>
      <c r="BY124" s="1056"/>
      <c r="BZ124" s="1056"/>
      <c r="CA124" s="1056">
        <v>31.5</v>
      </c>
      <c r="CB124" s="1056"/>
      <c r="CC124" s="1056"/>
      <c r="CD124" s="1056"/>
      <c r="CE124" s="1056"/>
      <c r="CF124" s="1057"/>
      <c r="CG124" s="1058"/>
      <c r="CH124" s="1058"/>
      <c r="CI124" s="1058"/>
      <c r="CJ124" s="1059"/>
      <c r="CK124" s="1041"/>
      <c r="CL124" s="1041"/>
      <c r="CM124" s="1041"/>
      <c r="CN124" s="1041"/>
      <c r="CO124" s="1042"/>
      <c r="CP124" s="1048" t="s">
        <v>481</v>
      </c>
      <c r="CQ124" s="1049"/>
      <c r="CR124" s="1049"/>
      <c r="CS124" s="1049"/>
      <c r="CT124" s="1049"/>
      <c r="CU124" s="1049"/>
      <c r="CV124" s="1049"/>
      <c r="CW124" s="1049"/>
      <c r="CX124" s="1049"/>
      <c r="CY124" s="1049"/>
      <c r="CZ124" s="1049"/>
      <c r="DA124" s="1049"/>
      <c r="DB124" s="1049"/>
      <c r="DC124" s="1049"/>
      <c r="DD124" s="1049"/>
      <c r="DE124" s="1049"/>
      <c r="DF124" s="1050"/>
      <c r="DG124" s="1033" t="s">
        <v>417</v>
      </c>
      <c r="DH124" s="1015"/>
      <c r="DI124" s="1015"/>
      <c r="DJ124" s="1015"/>
      <c r="DK124" s="1016"/>
      <c r="DL124" s="1014" t="s">
        <v>417</v>
      </c>
      <c r="DM124" s="1015"/>
      <c r="DN124" s="1015"/>
      <c r="DO124" s="1015"/>
      <c r="DP124" s="1016"/>
      <c r="DQ124" s="1014" t="s">
        <v>227</v>
      </c>
      <c r="DR124" s="1015"/>
      <c r="DS124" s="1015"/>
      <c r="DT124" s="1015"/>
      <c r="DU124" s="1016"/>
      <c r="DV124" s="1017" t="s">
        <v>417</v>
      </c>
      <c r="DW124" s="1018"/>
      <c r="DX124" s="1018"/>
      <c r="DY124" s="1018"/>
      <c r="DZ124" s="1019"/>
    </row>
    <row r="125" spans="1:130" s="233" customFormat="1" ht="26.25" customHeight="1" x14ac:dyDescent="0.2">
      <c r="A125" s="1086"/>
      <c r="B125" s="978"/>
      <c r="C125" s="951" t="s">
        <v>467</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417</v>
      </c>
      <c r="AB125" s="988"/>
      <c r="AC125" s="988"/>
      <c r="AD125" s="988"/>
      <c r="AE125" s="989"/>
      <c r="AF125" s="990" t="s">
        <v>227</v>
      </c>
      <c r="AG125" s="988"/>
      <c r="AH125" s="988"/>
      <c r="AI125" s="988"/>
      <c r="AJ125" s="989"/>
      <c r="AK125" s="990" t="s">
        <v>417</v>
      </c>
      <c r="AL125" s="988"/>
      <c r="AM125" s="988"/>
      <c r="AN125" s="988"/>
      <c r="AO125" s="989"/>
      <c r="AP125" s="991" t="s">
        <v>417</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482</v>
      </c>
      <c r="CL125" s="1036"/>
      <c r="CM125" s="1036"/>
      <c r="CN125" s="1036"/>
      <c r="CO125" s="1037"/>
      <c r="CP125" s="958" t="s">
        <v>483</v>
      </c>
      <c r="CQ125" s="926"/>
      <c r="CR125" s="926"/>
      <c r="CS125" s="926"/>
      <c r="CT125" s="926"/>
      <c r="CU125" s="926"/>
      <c r="CV125" s="926"/>
      <c r="CW125" s="926"/>
      <c r="CX125" s="926"/>
      <c r="CY125" s="926"/>
      <c r="CZ125" s="926"/>
      <c r="DA125" s="926"/>
      <c r="DB125" s="926"/>
      <c r="DC125" s="926"/>
      <c r="DD125" s="926"/>
      <c r="DE125" s="926"/>
      <c r="DF125" s="927"/>
      <c r="DG125" s="959" t="s">
        <v>417</v>
      </c>
      <c r="DH125" s="960"/>
      <c r="DI125" s="960"/>
      <c r="DJ125" s="960"/>
      <c r="DK125" s="960"/>
      <c r="DL125" s="960" t="s">
        <v>417</v>
      </c>
      <c r="DM125" s="960"/>
      <c r="DN125" s="960"/>
      <c r="DO125" s="960"/>
      <c r="DP125" s="960"/>
      <c r="DQ125" s="960" t="s">
        <v>417</v>
      </c>
      <c r="DR125" s="960"/>
      <c r="DS125" s="960"/>
      <c r="DT125" s="960"/>
      <c r="DU125" s="960"/>
      <c r="DV125" s="961" t="s">
        <v>417</v>
      </c>
      <c r="DW125" s="961"/>
      <c r="DX125" s="961"/>
      <c r="DY125" s="961"/>
      <c r="DZ125" s="962"/>
    </row>
    <row r="126" spans="1:130" s="233" customFormat="1" ht="26.25" customHeight="1" thickBot="1" x14ac:dyDescent="0.25">
      <c r="A126" s="1086"/>
      <c r="B126" s="978"/>
      <c r="C126" s="951" t="s">
        <v>469</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227</v>
      </c>
      <c r="AB126" s="988"/>
      <c r="AC126" s="988"/>
      <c r="AD126" s="988"/>
      <c r="AE126" s="989"/>
      <c r="AF126" s="990" t="s">
        <v>417</v>
      </c>
      <c r="AG126" s="988"/>
      <c r="AH126" s="988"/>
      <c r="AI126" s="988"/>
      <c r="AJ126" s="989"/>
      <c r="AK126" s="990" t="s">
        <v>227</v>
      </c>
      <c r="AL126" s="988"/>
      <c r="AM126" s="988"/>
      <c r="AN126" s="988"/>
      <c r="AO126" s="989"/>
      <c r="AP126" s="991" t="s">
        <v>417</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484</v>
      </c>
      <c r="CQ126" s="952"/>
      <c r="CR126" s="952"/>
      <c r="CS126" s="952"/>
      <c r="CT126" s="952"/>
      <c r="CU126" s="952"/>
      <c r="CV126" s="952"/>
      <c r="CW126" s="952"/>
      <c r="CX126" s="952"/>
      <c r="CY126" s="952"/>
      <c r="CZ126" s="952"/>
      <c r="DA126" s="952"/>
      <c r="DB126" s="952"/>
      <c r="DC126" s="952"/>
      <c r="DD126" s="952"/>
      <c r="DE126" s="952"/>
      <c r="DF126" s="953"/>
      <c r="DG126" s="954" t="s">
        <v>417</v>
      </c>
      <c r="DH126" s="955"/>
      <c r="DI126" s="955"/>
      <c r="DJ126" s="955"/>
      <c r="DK126" s="955"/>
      <c r="DL126" s="955" t="s">
        <v>417</v>
      </c>
      <c r="DM126" s="955"/>
      <c r="DN126" s="955"/>
      <c r="DO126" s="955"/>
      <c r="DP126" s="955"/>
      <c r="DQ126" s="955" t="s">
        <v>227</v>
      </c>
      <c r="DR126" s="955"/>
      <c r="DS126" s="955"/>
      <c r="DT126" s="955"/>
      <c r="DU126" s="955"/>
      <c r="DV126" s="956" t="s">
        <v>417</v>
      </c>
      <c r="DW126" s="956"/>
      <c r="DX126" s="956"/>
      <c r="DY126" s="956"/>
      <c r="DZ126" s="957"/>
    </row>
    <row r="127" spans="1:130" s="233" customFormat="1" ht="26.25" customHeight="1" x14ac:dyDescent="0.2">
      <c r="A127" s="1087"/>
      <c r="B127" s="980"/>
      <c r="C127" s="1002" t="s">
        <v>485</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417</v>
      </c>
      <c r="AB127" s="988"/>
      <c r="AC127" s="988"/>
      <c r="AD127" s="988"/>
      <c r="AE127" s="989"/>
      <c r="AF127" s="990" t="s">
        <v>227</v>
      </c>
      <c r="AG127" s="988"/>
      <c r="AH127" s="988"/>
      <c r="AI127" s="988"/>
      <c r="AJ127" s="989"/>
      <c r="AK127" s="990" t="s">
        <v>227</v>
      </c>
      <c r="AL127" s="988"/>
      <c r="AM127" s="988"/>
      <c r="AN127" s="988"/>
      <c r="AO127" s="989"/>
      <c r="AP127" s="991" t="s">
        <v>417</v>
      </c>
      <c r="AQ127" s="992"/>
      <c r="AR127" s="992"/>
      <c r="AS127" s="992"/>
      <c r="AT127" s="993"/>
      <c r="AU127" s="235"/>
      <c r="AV127" s="235"/>
      <c r="AW127" s="235"/>
      <c r="AX127" s="1060" t="s">
        <v>486</v>
      </c>
      <c r="AY127" s="1061"/>
      <c r="AZ127" s="1061"/>
      <c r="BA127" s="1061"/>
      <c r="BB127" s="1061"/>
      <c r="BC127" s="1061"/>
      <c r="BD127" s="1061"/>
      <c r="BE127" s="1062"/>
      <c r="BF127" s="1063" t="s">
        <v>487</v>
      </c>
      <c r="BG127" s="1061"/>
      <c r="BH127" s="1061"/>
      <c r="BI127" s="1061"/>
      <c r="BJ127" s="1061"/>
      <c r="BK127" s="1061"/>
      <c r="BL127" s="1062"/>
      <c r="BM127" s="1063" t="s">
        <v>488</v>
      </c>
      <c r="BN127" s="1061"/>
      <c r="BO127" s="1061"/>
      <c r="BP127" s="1061"/>
      <c r="BQ127" s="1061"/>
      <c r="BR127" s="1061"/>
      <c r="BS127" s="1062"/>
      <c r="BT127" s="1063" t="s">
        <v>489</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490</v>
      </c>
      <c r="CQ127" s="952"/>
      <c r="CR127" s="952"/>
      <c r="CS127" s="952"/>
      <c r="CT127" s="952"/>
      <c r="CU127" s="952"/>
      <c r="CV127" s="952"/>
      <c r="CW127" s="952"/>
      <c r="CX127" s="952"/>
      <c r="CY127" s="952"/>
      <c r="CZ127" s="952"/>
      <c r="DA127" s="952"/>
      <c r="DB127" s="952"/>
      <c r="DC127" s="952"/>
      <c r="DD127" s="952"/>
      <c r="DE127" s="952"/>
      <c r="DF127" s="953"/>
      <c r="DG127" s="954" t="s">
        <v>417</v>
      </c>
      <c r="DH127" s="955"/>
      <c r="DI127" s="955"/>
      <c r="DJ127" s="955"/>
      <c r="DK127" s="955"/>
      <c r="DL127" s="955" t="s">
        <v>227</v>
      </c>
      <c r="DM127" s="955"/>
      <c r="DN127" s="955"/>
      <c r="DO127" s="955"/>
      <c r="DP127" s="955"/>
      <c r="DQ127" s="955" t="s">
        <v>227</v>
      </c>
      <c r="DR127" s="955"/>
      <c r="DS127" s="955"/>
      <c r="DT127" s="955"/>
      <c r="DU127" s="955"/>
      <c r="DV127" s="956" t="s">
        <v>227</v>
      </c>
      <c r="DW127" s="956"/>
      <c r="DX127" s="956"/>
      <c r="DY127" s="956"/>
      <c r="DZ127" s="957"/>
    </row>
    <row r="128" spans="1:130" s="233" customFormat="1" ht="26.25" customHeight="1" thickBot="1" x14ac:dyDescent="0.25">
      <c r="A128" s="1070" t="s">
        <v>491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492</v>
      </c>
      <c r="X128" s="1072"/>
      <c r="Y128" s="1072"/>
      <c r="Z128" s="1073"/>
      <c r="AA128" s="1074" t="s">
        <v>227</v>
      </c>
      <c r="AB128" s="1075"/>
      <c r="AC128" s="1075"/>
      <c r="AD128" s="1075"/>
      <c r="AE128" s="1076"/>
      <c r="AF128" s="1077" t="s">
        <v>417</v>
      </c>
      <c r="AG128" s="1075"/>
      <c r="AH128" s="1075"/>
      <c r="AI128" s="1075"/>
      <c r="AJ128" s="1076"/>
      <c r="AK128" s="1077" t="s">
        <v>417</v>
      </c>
      <c r="AL128" s="1075"/>
      <c r="AM128" s="1075"/>
      <c r="AN128" s="1075"/>
      <c r="AO128" s="1076"/>
      <c r="AP128" s="1078"/>
      <c r="AQ128" s="1079"/>
      <c r="AR128" s="1079"/>
      <c r="AS128" s="1079"/>
      <c r="AT128" s="1080"/>
      <c r="AU128" s="235"/>
      <c r="AV128" s="235"/>
      <c r="AW128" s="235"/>
      <c r="AX128" s="925" t="s">
        <v>493</v>
      </c>
      <c r="AY128" s="926"/>
      <c r="AZ128" s="926"/>
      <c r="BA128" s="926"/>
      <c r="BB128" s="926"/>
      <c r="BC128" s="926"/>
      <c r="BD128" s="926"/>
      <c r="BE128" s="927"/>
      <c r="BF128" s="1081" t="s">
        <v>417</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494</v>
      </c>
      <c r="CQ128" s="755"/>
      <c r="CR128" s="755"/>
      <c r="CS128" s="755"/>
      <c r="CT128" s="755"/>
      <c r="CU128" s="755"/>
      <c r="CV128" s="755"/>
      <c r="CW128" s="755"/>
      <c r="CX128" s="755"/>
      <c r="CY128" s="755"/>
      <c r="CZ128" s="755"/>
      <c r="DA128" s="755"/>
      <c r="DB128" s="755"/>
      <c r="DC128" s="755"/>
      <c r="DD128" s="755"/>
      <c r="DE128" s="755"/>
      <c r="DF128" s="1065"/>
      <c r="DG128" s="1066" t="s">
        <v>417</v>
      </c>
      <c r="DH128" s="1067"/>
      <c r="DI128" s="1067"/>
      <c r="DJ128" s="1067"/>
      <c r="DK128" s="1067"/>
      <c r="DL128" s="1067" t="s">
        <v>417</v>
      </c>
      <c r="DM128" s="1067"/>
      <c r="DN128" s="1067"/>
      <c r="DO128" s="1067"/>
      <c r="DP128" s="1067"/>
      <c r="DQ128" s="1067" t="s">
        <v>417</v>
      </c>
      <c r="DR128" s="1067"/>
      <c r="DS128" s="1067"/>
      <c r="DT128" s="1067"/>
      <c r="DU128" s="1067"/>
      <c r="DV128" s="1068" t="s">
        <v>417</v>
      </c>
      <c r="DW128" s="1068"/>
      <c r="DX128" s="1068"/>
      <c r="DY128" s="1068"/>
      <c r="DZ128" s="1069"/>
    </row>
    <row r="129" spans="1:131" s="233" customFormat="1" ht="26.25" customHeight="1" x14ac:dyDescent="0.2">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495</v>
      </c>
      <c r="X129" s="1100"/>
      <c r="Y129" s="1100"/>
      <c r="Z129" s="1101"/>
      <c r="AA129" s="987">
        <v>2787006</v>
      </c>
      <c r="AB129" s="988"/>
      <c r="AC129" s="988"/>
      <c r="AD129" s="988"/>
      <c r="AE129" s="989"/>
      <c r="AF129" s="990">
        <v>2888783</v>
      </c>
      <c r="AG129" s="988"/>
      <c r="AH129" s="988"/>
      <c r="AI129" s="988"/>
      <c r="AJ129" s="989"/>
      <c r="AK129" s="990">
        <v>3063558</v>
      </c>
      <c r="AL129" s="988"/>
      <c r="AM129" s="988"/>
      <c r="AN129" s="988"/>
      <c r="AO129" s="989"/>
      <c r="AP129" s="1102"/>
      <c r="AQ129" s="1103"/>
      <c r="AR129" s="1103"/>
      <c r="AS129" s="1103"/>
      <c r="AT129" s="1104"/>
      <c r="AU129" s="236"/>
      <c r="AV129" s="236"/>
      <c r="AW129" s="236"/>
      <c r="AX129" s="1094" t="s">
        <v>496</v>
      </c>
      <c r="AY129" s="952"/>
      <c r="AZ129" s="952"/>
      <c r="BA129" s="952"/>
      <c r="BB129" s="952"/>
      <c r="BC129" s="952"/>
      <c r="BD129" s="952"/>
      <c r="BE129" s="953"/>
      <c r="BF129" s="1095" t="s">
        <v>417</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497</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498</v>
      </c>
      <c r="X130" s="1100"/>
      <c r="Y130" s="1100"/>
      <c r="Z130" s="1101"/>
      <c r="AA130" s="987">
        <v>411340</v>
      </c>
      <c r="AB130" s="988"/>
      <c r="AC130" s="988"/>
      <c r="AD130" s="988"/>
      <c r="AE130" s="989"/>
      <c r="AF130" s="990">
        <v>410404</v>
      </c>
      <c r="AG130" s="988"/>
      <c r="AH130" s="988"/>
      <c r="AI130" s="988"/>
      <c r="AJ130" s="989"/>
      <c r="AK130" s="990">
        <v>412946</v>
      </c>
      <c r="AL130" s="988"/>
      <c r="AM130" s="988"/>
      <c r="AN130" s="988"/>
      <c r="AO130" s="989"/>
      <c r="AP130" s="1102"/>
      <c r="AQ130" s="1103"/>
      <c r="AR130" s="1103"/>
      <c r="AS130" s="1103"/>
      <c r="AT130" s="1104"/>
      <c r="AU130" s="236"/>
      <c r="AV130" s="236"/>
      <c r="AW130" s="236"/>
      <c r="AX130" s="1094" t="s">
        <v>499</v>
      </c>
      <c r="AY130" s="952"/>
      <c r="AZ130" s="952"/>
      <c r="BA130" s="952"/>
      <c r="BB130" s="952"/>
      <c r="BC130" s="952"/>
      <c r="BD130" s="952"/>
      <c r="BE130" s="953"/>
      <c r="BF130" s="1130">
        <v>10.5</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500</v>
      </c>
      <c r="X131" s="1137"/>
      <c r="Y131" s="1137"/>
      <c r="Z131" s="1138"/>
      <c r="AA131" s="1033">
        <v>2375666</v>
      </c>
      <c r="AB131" s="1015"/>
      <c r="AC131" s="1015"/>
      <c r="AD131" s="1015"/>
      <c r="AE131" s="1016"/>
      <c r="AF131" s="1014">
        <v>2478379</v>
      </c>
      <c r="AG131" s="1015"/>
      <c r="AH131" s="1015"/>
      <c r="AI131" s="1015"/>
      <c r="AJ131" s="1016"/>
      <c r="AK131" s="1014">
        <v>2650612</v>
      </c>
      <c r="AL131" s="1015"/>
      <c r="AM131" s="1015"/>
      <c r="AN131" s="1015"/>
      <c r="AO131" s="1016"/>
      <c r="AP131" s="1139"/>
      <c r="AQ131" s="1140"/>
      <c r="AR131" s="1140"/>
      <c r="AS131" s="1140"/>
      <c r="AT131" s="1141"/>
      <c r="AU131" s="236"/>
      <c r="AV131" s="236"/>
      <c r="AW131" s="236"/>
      <c r="AX131" s="1112" t="s">
        <v>501</v>
      </c>
      <c r="AY131" s="755"/>
      <c r="AZ131" s="755"/>
      <c r="BA131" s="755"/>
      <c r="BB131" s="755"/>
      <c r="BC131" s="755"/>
      <c r="BD131" s="755"/>
      <c r="BE131" s="1065"/>
      <c r="BF131" s="1113">
        <v>31.5</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502</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503</v>
      </c>
      <c r="W132" s="1123"/>
      <c r="X132" s="1123"/>
      <c r="Y132" s="1123"/>
      <c r="Z132" s="1124"/>
      <c r="AA132" s="1125">
        <v>10.997505540000001</v>
      </c>
      <c r="AB132" s="1126"/>
      <c r="AC132" s="1126"/>
      <c r="AD132" s="1126"/>
      <c r="AE132" s="1127"/>
      <c r="AF132" s="1128">
        <v>10.35120133</v>
      </c>
      <c r="AG132" s="1126"/>
      <c r="AH132" s="1126"/>
      <c r="AI132" s="1126"/>
      <c r="AJ132" s="1127"/>
      <c r="AK132" s="1128">
        <v>10.23393843</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504</v>
      </c>
      <c r="W133" s="1106"/>
      <c r="X133" s="1106"/>
      <c r="Y133" s="1106"/>
      <c r="Z133" s="1107"/>
      <c r="AA133" s="1108">
        <v>11.1</v>
      </c>
      <c r="AB133" s="1109"/>
      <c r="AC133" s="1109"/>
      <c r="AD133" s="1109"/>
      <c r="AE133" s="1110"/>
      <c r="AF133" s="1108">
        <v>11</v>
      </c>
      <c r="AG133" s="1109"/>
      <c r="AH133" s="1109"/>
      <c r="AI133" s="1109"/>
      <c r="AJ133" s="1110"/>
      <c r="AK133" s="1108">
        <v>10.5</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40JdmBVoUW/2n7nwNH4w8fkCRZYsWVS1v3gXjjThXInXZJCUINpCCeeVrAcCYK0MdkMKslWUVBGCRmjh40ZOAA==" saltValue="cW3Cf7cm9sOPH2xa4hs8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505</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80" zoomScaleNormal="80" zoomScaleSheetLayoutView="80"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4QuOyYsqmz6ErnAZjw7Vx2Ae7LT9xk32XFiBxWvMdT1xiy7oq96CLZzGHnlHuFmq5EPKdvzIUEpOF9/uqd03g==" saltValue="1poFdO6+v4sVZcS1+Rizc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508</v>
      </c>
      <c r="AP7" s="275"/>
      <c r="AQ7" s="276" t="s">
        <v>509</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510</v>
      </c>
      <c r="AQ8" s="282" t="s">
        <v>511</v>
      </c>
      <c r="AR8" s="283" t="s">
        <v>512</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513</v>
      </c>
      <c r="AL9" s="1146"/>
      <c r="AM9" s="1146"/>
      <c r="AN9" s="1147"/>
      <c r="AO9" s="284">
        <v>768942</v>
      </c>
      <c r="AP9" s="284">
        <v>115717</v>
      </c>
      <c r="AQ9" s="285">
        <v>135698</v>
      </c>
      <c r="AR9" s="286">
        <v>-14.7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514</v>
      </c>
      <c r="AL10" s="1146"/>
      <c r="AM10" s="1146"/>
      <c r="AN10" s="1147"/>
      <c r="AO10" s="287">
        <v>116232</v>
      </c>
      <c r="AP10" s="287">
        <v>17492</v>
      </c>
      <c r="AQ10" s="288">
        <v>15070</v>
      </c>
      <c r="AR10" s="289">
        <v>16.100000000000001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515</v>
      </c>
      <c r="AL11" s="1146"/>
      <c r="AM11" s="1146"/>
      <c r="AN11" s="1147"/>
      <c r="AO11" s="287" t="s">
        <v>516</v>
      </c>
      <c r="AP11" s="287" t="s">
        <v>516</v>
      </c>
      <c r="AQ11" s="288">
        <v>1204</v>
      </c>
      <c r="AR11" s="289" t="s">
        <v>516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517</v>
      </c>
      <c r="AL12" s="1146"/>
      <c r="AM12" s="1146"/>
      <c r="AN12" s="1147"/>
      <c r="AO12" s="287" t="s">
        <v>516</v>
      </c>
      <c r="AP12" s="287" t="s">
        <v>516</v>
      </c>
      <c r="AQ12" s="288" t="s">
        <v>516</v>
      </c>
      <c r="AR12" s="289" t="s">
        <v>516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518</v>
      </c>
      <c r="AL13" s="1146"/>
      <c r="AM13" s="1146"/>
      <c r="AN13" s="1147"/>
      <c r="AO13" s="287">
        <v>28970</v>
      </c>
      <c r="AP13" s="287">
        <v>4360</v>
      </c>
      <c r="AQ13" s="288">
        <v>5161</v>
      </c>
      <c r="AR13" s="289">
        <v>-15.5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519</v>
      </c>
      <c r="AL14" s="1146"/>
      <c r="AM14" s="1146"/>
      <c r="AN14" s="1147"/>
      <c r="AO14" s="287">
        <v>8625</v>
      </c>
      <c r="AP14" s="287">
        <v>1298</v>
      </c>
      <c r="AQ14" s="288">
        <v>2589</v>
      </c>
      <c r="AR14" s="289">
        <v>-49.9</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520</v>
      </c>
      <c r="AL15" s="1149"/>
      <c r="AM15" s="1149"/>
      <c r="AN15" s="1150"/>
      <c r="AO15" s="287">
        <v>-50872</v>
      </c>
      <c r="AP15" s="287">
        <v>-7656</v>
      </c>
      <c r="AQ15" s="288">
        <v>-9993</v>
      </c>
      <c r="AR15" s="289">
        <v>-23.4</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188</v>
      </c>
      <c r="AL16" s="1149"/>
      <c r="AM16" s="1149"/>
      <c r="AN16" s="1150"/>
      <c r="AO16" s="287">
        <v>871897</v>
      </c>
      <c r="AP16" s="287">
        <v>131211</v>
      </c>
      <c r="AQ16" s="288">
        <v>149729</v>
      </c>
      <c r="AR16" s="289">
        <v>-12.4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525</v>
      </c>
      <c r="AL21" s="1152"/>
      <c r="AM21" s="1152"/>
      <c r="AN21" s="1153"/>
      <c r="AO21" s="300">
        <v>11.59</v>
      </c>
      <c r="AP21" s="301">
        <v>13.47</v>
      </c>
      <c r="AQ21" s="302">
        <v>-1.88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526</v>
      </c>
      <c r="AL22" s="1152"/>
      <c r="AM22" s="1152"/>
      <c r="AN22" s="1153"/>
      <c r="AO22" s="305">
        <v>91.7</v>
      </c>
      <c r="AP22" s="306">
        <v>96.1</v>
      </c>
      <c r="AQ22" s="307">
        <v>-4.4000000000000004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2" t="s">
        <v>527</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2" x14ac:dyDescent="0.2">
      <c r="A27" s="312"/>
      <c r="AO27" s="265"/>
      <c r="AP27" s="265"/>
      <c r="AQ27" s="265"/>
      <c r="AR27" s="265"/>
      <c r="AS27" s="265"/>
      <c r="AT27" s="265"/>
    </row>
    <row r="28" spans="1:46" ht="16.2" x14ac:dyDescent="0.2">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508</v>
      </c>
      <c r="AP30" s="275"/>
      <c r="AQ30" s="276" t="s">
        <v>509</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510</v>
      </c>
      <c r="AQ31" s="282" t="s">
        <v>511</v>
      </c>
      <c r="AR31" s="283" t="s">
        <v>512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530</v>
      </c>
      <c r="AL32" s="1160"/>
      <c r="AM32" s="1160"/>
      <c r="AN32" s="1161"/>
      <c r="AO32" s="315">
        <v>367123</v>
      </c>
      <c r="AP32" s="315">
        <v>55248</v>
      </c>
      <c r="AQ32" s="316">
        <v>77495</v>
      </c>
      <c r="AR32" s="317">
        <v>-28.7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531</v>
      </c>
      <c r="AL33" s="1160"/>
      <c r="AM33" s="1160"/>
      <c r="AN33" s="1161"/>
      <c r="AO33" s="315" t="s">
        <v>516</v>
      </c>
      <c r="AP33" s="315" t="s">
        <v>516</v>
      </c>
      <c r="AQ33" s="316" t="s">
        <v>516</v>
      </c>
      <c r="AR33" s="317" t="s">
        <v>516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532</v>
      </c>
      <c r="AL34" s="1160"/>
      <c r="AM34" s="1160"/>
      <c r="AN34" s="1161"/>
      <c r="AO34" s="315" t="s">
        <v>516</v>
      </c>
      <c r="AP34" s="315" t="s">
        <v>516</v>
      </c>
      <c r="AQ34" s="316" t="s">
        <v>516</v>
      </c>
      <c r="AR34" s="317" t="s">
        <v>516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533</v>
      </c>
      <c r="AL35" s="1160"/>
      <c r="AM35" s="1160"/>
      <c r="AN35" s="1161"/>
      <c r="AO35" s="315">
        <v>273392</v>
      </c>
      <c r="AP35" s="315">
        <v>41143</v>
      </c>
      <c r="AQ35" s="316">
        <v>26940</v>
      </c>
      <c r="AR35" s="317">
        <v>52.7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534</v>
      </c>
      <c r="AL36" s="1160"/>
      <c r="AM36" s="1160"/>
      <c r="AN36" s="1161"/>
      <c r="AO36" s="315">
        <v>43693</v>
      </c>
      <c r="AP36" s="315">
        <v>6575</v>
      </c>
      <c r="AQ36" s="316">
        <v>3757</v>
      </c>
      <c r="AR36" s="317">
        <v>75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535</v>
      </c>
      <c r="AL37" s="1160"/>
      <c r="AM37" s="1160"/>
      <c r="AN37" s="1161"/>
      <c r="AO37" s="315" t="s">
        <v>516</v>
      </c>
      <c r="AP37" s="315" t="s">
        <v>516</v>
      </c>
      <c r="AQ37" s="316">
        <v>476</v>
      </c>
      <c r="AR37" s="317" t="s">
        <v>516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536</v>
      </c>
      <c r="AL38" s="1163"/>
      <c r="AM38" s="1163"/>
      <c r="AN38" s="1164"/>
      <c r="AO38" s="318" t="s">
        <v>516</v>
      </c>
      <c r="AP38" s="318" t="s">
        <v>516</v>
      </c>
      <c r="AQ38" s="319">
        <v>3</v>
      </c>
      <c r="AR38" s="307" t="s">
        <v>516</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537</v>
      </c>
      <c r="AL39" s="1163"/>
      <c r="AM39" s="1163"/>
      <c r="AN39" s="1164"/>
      <c r="AO39" s="315" t="s">
        <v>516</v>
      </c>
      <c r="AP39" s="315" t="s">
        <v>516</v>
      </c>
      <c r="AQ39" s="316">
        <v>-1869</v>
      </c>
      <c r="AR39" s="317" t="s">
        <v>516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538</v>
      </c>
      <c r="AL40" s="1160"/>
      <c r="AM40" s="1160"/>
      <c r="AN40" s="1161"/>
      <c r="AO40" s="315">
        <v>-412946</v>
      </c>
      <c r="AP40" s="315">
        <v>-62144</v>
      </c>
      <c r="AQ40" s="316">
        <v>-73868</v>
      </c>
      <c r="AR40" s="317">
        <v>-15.9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299</v>
      </c>
      <c r="AL41" s="1166"/>
      <c r="AM41" s="1166"/>
      <c r="AN41" s="1167"/>
      <c r="AO41" s="315">
        <v>271262</v>
      </c>
      <c r="AP41" s="315">
        <v>40822</v>
      </c>
      <c r="AQ41" s="316">
        <v>32935</v>
      </c>
      <c r="AR41" s="317">
        <v>23.9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508</v>
      </c>
      <c r="AN49" s="1156" t="s">
        <v>542</v>
      </c>
      <c r="AO49" s="1157"/>
      <c r="AP49" s="1157"/>
      <c r="AQ49" s="1157"/>
      <c r="AR49" s="115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543</v>
      </c>
      <c r="AO50" s="332" t="s">
        <v>544</v>
      </c>
      <c r="AP50" s="333" t="s">
        <v>545</v>
      </c>
      <c r="AQ50" s="334" t="s">
        <v>546</v>
      </c>
      <c r="AR50" s="335" t="s">
        <v>547</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299568</v>
      </c>
      <c r="AN51" s="337">
        <v>41354</v>
      </c>
      <c r="AO51" s="338">
        <v>-8.8000000000000007</v>
      </c>
      <c r="AP51" s="339">
        <v>122882</v>
      </c>
      <c r="AQ51" s="340">
        <v>-11.4</v>
      </c>
      <c r="AR51" s="341">
        <v>2.6</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196327</v>
      </c>
      <c r="AN52" s="345">
        <v>27102</v>
      </c>
      <c r="AO52" s="346">
        <v>-13.3</v>
      </c>
      <c r="AP52" s="347">
        <v>65785</v>
      </c>
      <c r="AQ52" s="348">
        <v>-7.6</v>
      </c>
      <c r="AR52" s="349">
        <v>-5.7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328751</v>
      </c>
      <c r="AN53" s="337">
        <v>46388</v>
      </c>
      <c r="AO53" s="338">
        <v>12.2</v>
      </c>
      <c r="AP53" s="339">
        <v>114790</v>
      </c>
      <c r="AQ53" s="340">
        <v>-6.6</v>
      </c>
      <c r="AR53" s="341">
        <v>18.8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183797</v>
      </c>
      <c r="AN54" s="345">
        <v>25934</v>
      </c>
      <c r="AO54" s="346">
        <v>-4.3</v>
      </c>
      <c r="AP54" s="347">
        <v>55601</v>
      </c>
      <c r="AQ54" s="348">
        <v>-15.5</v>
      </c>
      <c r="AR54" s="349">
        <v>11.2</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546984</v>
      </c>
      <c r="AN55" s="337">
        <v>78141</v>
      </c>
      <c r="AO55" s="338">
        <v>68.5</v>
      </c>
      <c r="AP55" s="339">
        <v>126262</v>
      </c>
      <c r="AQ55" s="340">
        <v>10</v>
      </c>
      <c r="AR55" s="341">
        <v>58.5</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369558</v>
      </c>
      <c r="AN56" s="345">
        <v>52794</v>
      </c>
      <c r="AO56" s="346">
        <v>103.6</v>
      </c>
      <c r="AP56" s="347">
        <v>56769</v>
      </c>
      <c r="AQ56" s="348">
        <v>2.1</v>
      </c>
      <c r="AR56" s="349">
        <v>101.5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368045</v>
      </c>
      <c r="AN57" s="337">
        <v>53800</v>
      </c>
      <c r="AO57" s="338">
        <v>-31.2</v>
      </c>
      <c r="AP57" s="339">
        <v>126525</v>
      </c>
      <c r="AQ57" s="340">
        <v>0.2</v>
      </c>
      <c r="AR57" s="341">
        <v>-31.4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278092</v>
      </c>
      <c r="AN58" s="345">
        <v>40651</v>
      </c>
      <c r="AO58" s="346">
        <v>-23</v>
      </c>
      <c r="AP58" s="347">
        <v>67052</v>
      </c>
      <c r="AQ58" s="348">
        <v>18.100000000000001</v>
      </c>
      <c r="AR58" s="349">
        <v>-41.1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234648</v>
      </c>
      <c r="AN59" s="337">
        <v>35312</v>
      </c>
      <c r="AO59" s="338">
        <v>-34.4</v>
      </c>
      <c r="AP59" s="339">
        <v>122054</v>
      </c>
      <c r="AQ59" s="340">
        <v>-3.5</v>
      </c>
      <c r="AR59" s="341">
        <v>-30.9</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163077</v>
      </c>
      <c r="AN60" s="345">
        <v>24541</v>
      </c>
      <c r="AO60" s="346">
        <v>-39.6</v>
      </c>
      <c r="AP60" s="347">
        <v>68298</v>
      </c>
      <c r="AQ60" s="348">
        <v>1.9</v>
      </c>
      <c r="AR60" s="349">
        <v>-41.5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355599</v>
      </c>
      <c r="AN61" s="352">
        <v>50999</v>
      </c>
      <c r="AO61" s="353">
        <v>1.3</v>
      </c>
      <c r="AP61" s="354">
        <v>122503</v>
      </c>
      <c r="AQ61" s="355">
        <v>-2.2999999999999998</v>
      </c>
      <c r="AR61" s="341">
        <v>3.6</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238170</v>
      </c>
      <c r="AN62" s="345">
        <v>34204</v>
      </c>
      <c r="AO62" s="346">
        <v>4.7</v>
      </c>
      <c r="AP62" s="347">
        <v>62701</v>
      </c>
      <c r="AQ62" s="348">
        <v>-0.2</v>
      </c>
      <c r="AR62" s="349">
        <v>4.9000000000000004</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8reTjec+amv+ZSQgmn8WYzOENSEIWTL0xFGxqvKa8erK31QhbUoxwcpwpjttXoTJKtXblm1qInpGgtJr7R85Ag==" saltValue="um4i/v6uFVZHxsiG/f0k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556</v>
      </c>
    </row>
    <row r="120" spans="125:125" ht="13.5" hidden="1" customHeight="1" x14ac:dyDescent="0.2"/>
    <row r="121" spans="125:125" ht="13.5" hidden="1" customHeight="1" x14ac:dyDescent="0.2">
      <c r="DU121" s="262"/>
    </row>
  </sheetData>
  <sheetProtection algorithmName="SHA-512" hashValue="FakukD0g87h9x0D3LSiXJkIQy8F6bOCIOfRLA1NM1gtMtillW4nZxOyb/UaJD2pGxvPga3JC3CrlLshWNYCHcA==" saltValue="fUHYvr5YHU1qB0FAB3F+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557</v>
      </c>
    </row>
  </sheetData>
  <sheetProtection algorithmName="SHA-512" hashValue="IUItlBAOwaed/J0jBI5fG4abGWlO3iCI5YMp94vJGNDk1LPtouBhDANbLM1+nh2aWgsDpNOzb/O91IkoQKK6IA==" saltValue="ZQprWBCj9JKQyw4JZIHq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68" t="s">
        <v>3</v>
      </c>
      <c r="D47" s="1168"/>
      <c r="E47" s="1169"/>
      <c r="F47" s="11">
        <v>11.68</v>
      </c>
      <c r="G47" s="12">
        <v>12.17</v>
      </c>
      <c r="H47" s="12">
        <v>10.69</v>
      </c>
      <c r="I47" s="12">
        <v>10.66</v>
      </c>
      <c r="J47" s="13">
        <v>13.65</v>
      </c>
    </row>
    <row r="48" spans="2:10" ht="57.75" customHeight="1" x14ac:dyDescent="0.2">
      <c r="B48" s="14"/>
      <c r="C48" s="1170" t="s">
        <v>4</v>
      </c>
      <c r="D48" s="1170"/>
      <c r="E48" s="1171"/>
      <c r="F48" s="15">
        <v>7.66</v>
      </c>
      <c r="G48" s="16">
        <v>8.4600000000000009</v>
      </c>
      <c r="H48" s="16">
        <v>7.88</v>
      </c>
      <c r="I48" s="16">
        <v>8.4700000000000006</v>
      </c>
      <c r="J48" s="17">
        <v>12.45</v>
      </c>
    </row>
    <row r="49" spans="2:10" ht="57.75" customHeight="1" thickBot="1" x14ac:dyDescent="0.25">
      <c r="B49" s="18"/>
      <c r="C49" s="1172" t="s">
        <v>5</v>
      </c>
      <c r="D49" s="1172"/>
      <c r="E49" s="1173"/>
      <c r="F49" s="19" t="s">
        <v>563</v>
      </c>
      <c r="G49" s="20">
        <v>1.0900000000000001</v>
      </c>
      <c r="H49" s="20" t="s">
        <v>564</v>
      </c>
      <c r="I49" s="20">
        <v>1.22</v>
      </c>
      <c r="J49" s="21">
        <v>8.0500000000000007</v>
      </c>
    </row>
    <row r="50" spans="2:10" ht="13.2" x14ac:dyDescent="0.2"/>
  </sheetData>
  <sheetProtection algorithmName="SHA-512" hashValue="CiTa8Yngu0DCtl9uzLtJYOAdde0I7VPXs/JLU8x/UAM5dIJiKNfSTMgmFUCjE8erSqjQ7vq+yyBdo9qcntNfUg==" saltValue="UqFUvS8S0GnX8yDoQh0u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2023-03-08T01:53:09Z</cp:lastPrinted>
  <dcterms:created xsi:type="dcterms:W3CDTF">2023-02-20T05:31:13Z</dcterms:created>
  <dcterms:modified xsi:type="dcterms:W3CDTF">2023-10-04T07:46:04Z</dcterms:modified>
  <cp:category/>
</cp:coreProperties>
</file>