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20496" windowHeight="715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<sst xmlns="http://schemas.openxmlformats.org/spreadsheetml/2006/main" count="1176" uniqueCount="623">
  <si>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</si>
  <si>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</si>
  <si>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</si>
  <si>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</si>
  <si>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</si>
  <si>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</si>
  <si>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</si>
  <si>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</si>
  <si>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</si>
  <si>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</si>
  <si>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</si>
  <si>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</si>
  <si>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</si>
  <si>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</si>
  <si>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</si>
  <si>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</si>
  <si>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</si>
  <si>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</si>
  <si>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</si>
  <si>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</si>
  <si>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</si>
  <si>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</si>
  <si>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</si>
  <si>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</si>
  <si>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</si>
  <si>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</si>
  <si>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</si>
  <si>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</si>
  <si>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</si>
  <si>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</si>
  <si>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</si>
  <si>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</si>
  <si>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</si>
  <si>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</si>
  <si>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</si>
  <si>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</si>
  <si>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</si>
  <si>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</si>
  <si>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</si>
  <si>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</si>
  <si>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</si>
  <si>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</si>
  <si>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</si>
  <si>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</si>
  <si>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</si>
  <si>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</si>
  <si>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</si>
  <si>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</si>
  <si>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</si>
  <si>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</si>
  <si>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</si>
  <si>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</si>
  <si>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</si>
  <si>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</si>
  <si>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</si>
  <si>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</si>
  <si>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</si>
  <si>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</si>
  <si>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</si>
  <si>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</si>
  <si>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</si>
  <si>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</si>
  <si>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</si>
  <si>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</si>
  <si>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</si>
  <si>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</si>
  <si>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</si>
  <si>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</si>
  <si>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</si>
  <si>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</si>
  <si>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</si>
  <si>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</si>
  <si>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</si>
  <si>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</si>
  <si>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</si>
  <si>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</si>
  <si>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</si>
  <si>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</si>
  <si>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</si>
  <si>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</si>
  <si>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</si>
  <si>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</si>
  <si>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</si>
  <si>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</si>
  <si>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</si>
  <si>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</si>
  <si>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</si>
  <si>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</si>
  <si>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</si>
  <si>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</si>
  <si>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</si>
  <si>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</si>
  <si>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</si>
  <si>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</si>
  <si>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</si>
  <si>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</si>
  <si>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</si>
  <si>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</si>
  <si>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瑞浪市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</si>
  <si>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</si>
  <si>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</si>
  <si>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</si>
  <si>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</si>
  <si>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</si>
  <si>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</si>
  <si>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</si>
  <si>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</si>
  <si>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</si>
  <si>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</si>
  <si>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</si>
  <si>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</si>
  <si>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</si>
  <si>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</si>
  <si>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</si>
  <si>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</si>
  <si>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</si>
  <si>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</si>
  <si>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</si>
  <si>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</si>
  <si>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</si>
  <si>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</si>
  <si>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</si>
  <si>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</si>
  <si>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</si>
  <si>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</si>
  <si>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</si>
  <si>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</si>
  <si>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</si>
  <si>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</si>
  <si>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</si>
  <si>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</si>
  <si>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</si>
  <si>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</si>
  <si>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</si>
  <si>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</si>
  <si>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</si>
  <si>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</si>
  <si>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</si>
  <si>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</si>
  <si>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</si>
  <si>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</si>
  <si>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</si>
  <si>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</si>
  <si>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</si>
  <si>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</si>
  <si>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</si>
  <si>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</si>
  <si>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</si>
  <si>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</si>
  <si>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</si>
  <si>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</si>
  <si>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</si>
  <si>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</si>
  <si>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</si>
  <si>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</si>
  <si>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</si>
  <si>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</si>
  <si>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</si>
  <si>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</si>
  <si>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</si>
  <si>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</si>
  <si>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</si>
  <si>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</si>
  <si>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</si>
  <si>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</si>
  <si>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</si>
  <si>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</si>
  <si>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</si>
  <si>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</si>
  <si>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</si>
  <si>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</si>
  <si>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</si>
  <si>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</si>
  <si>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</si>
  <si>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</si>
  <si>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</si>
  <si>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</si>
  <si>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</si>
  <si>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</si>
  <si>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</si>
  <si>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</si>
  <si>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</si>
  <si>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</si>
  <si>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</si>
  <si>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</si>
  <si>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</si>
  <si>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</si>
  <si>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</si>
  <si>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</si>
  <si>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</si>
  <si>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</si>
  <si>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</si>
  <si>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</si>
  <si>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</si>
  <si>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</si>
  <si>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</si>
  <si>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</si>
  <si>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</si>
  <si>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</si>
  <si>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</si>
  <si>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</si>
  <si>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</si>
  <si>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</si>
  <si>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</si>
  <si>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</si>
  <si>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</si>
  <si>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</si>
  <si>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</si>
  <si>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</si>
  <si>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</si>
  <si>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</si>
  <si>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</si>
  <si>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</si>
  <si>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</si>
  <si>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</si>
  <si>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</si>
  <si>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</si>
  <si>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岐阜県瑞浪市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</si>
  <si>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</si>
  <si>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</si>
  <si>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</si>
  <si>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</si>
  <si>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</si>
  <si>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</si>
  <si>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</si>
  <si>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</si>
  <si>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</si>
  <si>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</si>
  <si>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</si>
  <si>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</si>
  <si>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</si>
  <si>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</si>
  <si>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</si>
  <si>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</si>
  <si>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</si>
  <si>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</si>
  <si>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</si>
  <si>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</si>
  <si>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</si>
  <si>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</si>
  <si>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</si>
  <si>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</si>
  <si>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</si>
  <si>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</si>
  <si>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</si>
  <si>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</si>
  <si>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</si>
  <si>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</si>
  <si>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</si>
  <si>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</si>
  <si>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</si>
  <si>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</si>
  <si>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</si>
  <si>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</si>
  <si>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</si>
  <si>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</si>
  <si>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</si>
  <si>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</si>
  <si>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</si>
  <si>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</si>
  <si>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</si>
  <si>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</si>
  <si>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</si>
  <si>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</si>
  <si>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</si>
  <si>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</si>
  <si>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</si>
  <si>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</si>
  <si>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</si>
  <si>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</si>
  <si>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</si>
  <si>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</si>
  <si>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</si>
  <si>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</si>
  <si>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</si>
  <si>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</si>
  <si>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</si>
  <si>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</si>
  <si>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</si>
  <si>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</si>
  <si>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</si>
  <si>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</si>
  <si>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</si>
  <si>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</si>
  <si>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</si>
  <si>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</si>
  <si>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</si>
  <si>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</si>
  <si>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</si>
  <si>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</si>
  <si>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</si>
  <si>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</si>
  <si>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</si>
  <si>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</si>
  <si>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</si>
  <si>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</si>
  <si>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</si>
  <si>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</si>
  <si>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</si>
  <si>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</si>
  <si>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</si>
  <si>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</si>
  <si>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</si>
  <si>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</si>
  <si>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</si>
  <si>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</si>
  <si>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</si>
  <si>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</si>
  <si>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</si>
  <si>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</si>
  <si>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</si>
  <si>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</si>
  <si>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</si>
  <si>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</si>
  <si>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</si>
  <si>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</si>
  <si>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</si>
  <si>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</si>
  <si>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</si>
  <si>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</si>
  <si>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</si>
  <si>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</si>
  <si>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</si>
  <si>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</si>
  <si>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</si>
  <si>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</si>
  <si>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</si>
  <si>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</si>
  <si>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</si>
  <si>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</si>
  <si>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</si>
  <si>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</si>
  <si>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</si>
  <si>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</si>
  <si>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</si>
  <si>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</si>
  <si>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</si>
  <si>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</si>
  <si>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</si>
  <si>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</si>
  <si>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</si>
  <si>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</si>
  <si>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</si>
  <si>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</si>
  <si>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駐車場整備</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</si>
  <si>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</si>
  <si>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</si>
  <si>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</si>
  <si>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</si>
  <si>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</si>
  <si>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</si>
  <si>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</si>
  <si>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</si>
  <si>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</si>
  <si>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</si>
  <si>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</si>
  <si>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</si>
  <si>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</si>
  <si>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</si>
  <si>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</si>
  <si>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</si>
  <si>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</si>
  <si>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</si>
  <si>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</si>
  <si>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</si>
  <si>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</si>
  <si>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</si>
  <si>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</si>
  <si>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</si>
  <si>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</si>
  <si>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</si>
  <si>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</si>
  <si>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</si>
  <si>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</si>
  <si>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岐阜県瑞浪市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</si>
  <si>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</si>
  <si>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</si>
  <si>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</si>
  <si>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</si>
  <si>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</si>
  <si>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</si>
  <si>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</si>
  <si>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</si>
  <si>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</si>
  <si>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</si>
  <si>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</si>
  <si>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</si>
  <si>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</si>
  <si>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</si>
  <si>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</si>
  <si>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</si>
  <si>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</si>
  <si>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</si>
  <si>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</si>
  <si>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</si>
  <si>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</si>
  <si>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</si>
  <si>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</si>
  <si>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</si>
  <si>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</si>
  <si>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</si>
  <si>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</si>
  <si>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</si>
  <si>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</si>
  <si>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</si>
  <si>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</si>
  <si>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</si>
  <si>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</si>
  <si>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</si>
  <si>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瑞浪市国民健康保険事業特別会計</t>
    <phoneticPr fontId="5"/>
  </si>
  <si>
    <t>瑞浪市介護保険事業特別会計</t>
    <phoneticPr fontId="5"/>
  </si>
  <si>
    <t>瑞浪市後期高齢者医療事業特別会計</t>
    <phoneticPr fontId="5"/>
  </si>
  <si>
    <t>瑞浪市駐車場事業特別会計</t>
    <phoneticPr fontId="5"/>
  </si>
  <si>
    <t>瑞浪市水道事業会計</t>
    <phoneticPr fontId="5"/>
  </si>
  <si>
    <t>法適用企業</t>
    <phoneticPr fontId="5"/>
  </si>
  <si>
    <t>瑞浪市下水道事業会計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</si>
  <si>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</si>
  <si>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</si>
  <si>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</si>
  <si>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</si>
  <si>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</si>
  <si>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</si>
  <si>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</si>
  <si>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</si>
  <si>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</si>
  <si>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</si>
  <si>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</si>
  <si>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</si>
  <si>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</si>
  <si>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</si>
  <si>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</si>
  <si>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</si>
  <si>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</si>
  <si>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</si>
  <si>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</si>
  <si>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</si>
  <si>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</si>
  <si>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</si>
  <si>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</si>
  <si>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</si>
  <si>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</si>
  <si>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</si>
  <si>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</si>
  <si>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</si>
  <si>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</si>
  <si>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</si>
  <si>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</si>
  <si>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</si>
  <si>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</si>
  <si>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</si>
  <si>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</si>
  <si>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</si>
  <si>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</si>
  <si>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</si>
  <si>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</si>
  <si>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</si>
  <si>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</si>
  <si>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</si>
  <si>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</si>
  <si>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</si>
  <si>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</si>
  <si>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</si>
  <si>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</si>
  <si>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</si>
  <si>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</si>
  <si>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</si>
  <si>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</si>
  <si>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</si>
  <si>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</si>
  <si>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</si>
  <si>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</si>
  <si>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</si>
  <si>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</si>
  <si>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</si>
  <si>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</si>
  <si>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瑞浪市下水道事業会計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</si>
  <si>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</si>
  <si>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</si>
  <si>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瑞浪市水道事業会計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</si>
  <si>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</si>
  <si>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瑞浪市介護保険事業特別会計</t>
    <phoneticPr fontId="5"/>
  </si>
  <si>
    <t>(Ｆ)</t>
    <phoneticPr fontId="5"/>
  </si>
  <si>
    <t>瑞浪市後期高齢者医療事業特別会計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</si>
  <si>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</si>
  <si>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</si>
  <si>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</si>
  <si>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</si>
  <si>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</si>
  <si>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</si>
  <si>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</si>
  <si>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</si>
  <si>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</si>
  <si>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</si>
  <si>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</si>
  <si>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</si>
  <si>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</si>
  <si>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</si>
  <si>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</si>
  <si>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</si>
  <si>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</si>
  <si>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</si>
  <si>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</si>
  <si>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</si>
  <si>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</si>
  <si>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</si>
  <si>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</si>
  <si>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</si>
  <si>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</si>
  <si>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</si>
  <si>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</si>
  <si>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</si>
  <si>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</si>
  <si>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</si>
  <si>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</si>
  <si>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</si>
  <si>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</si>
  <si>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</si>
  <si>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</si>
  <si>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</si>
  <si>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</si>
  <si>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</si>
  <si>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</si>
  <si>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</si>
  <si>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</si>
  <si>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</si>
  <si>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</si>
  <si>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</si>
  <si>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</si>
  <si>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</si>
  <si>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</si>
  <si>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</si>
  <si>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</si>
  <si>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</si>
  <si>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</si>
  <si>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</si>
  <si>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</si>
  <si>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</si>
  <si>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</si>
  <si>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</si>
  <si>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</si>
  <si>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</si>
  <si>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</si>
  <si>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</si>
  <si>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</si>
  <si>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</si>
  <si>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</si>
  <si>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</si>
  <si>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</si>
  <si>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</si>
  <si>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</si>
  <si>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</si>
  <si>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</si>
  <si>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</si>
  <si>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</si>
  <si>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</si>
  <si>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</si>
  <si>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</si>
  <si>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</si>
  <si>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</si>
  <si>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</si>
  <si>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</si>
  <si>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</si>
  <si>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</si>
  <si>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</si>
  <si>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</si>
  <si>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</si>
  <si>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0.57</t>
  </si>
  <si>
    <t>一般会計</t>
  </si>
  <si>
    <t>瑞浪市水道事業会計</t>
  </si>
  <si>
    <t>瑞浪市下水道事業会計</t>
  </si>
  <si>
    <t>瑞浪市介護保険事業特別会計</t>
  </si>
  <si>
    <t>瑞浪市国民健康保険事業特別会計</t>
  </si>
  <si>
    <t>瑞浪市後期高齢者医療事業特別会計</t>
  </si>
  <si>
    <t>瑞浪市駐車場事業特別会計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</si>
  <si>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</si>
  <si>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</si>
  <si>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</si>
  <si>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</si>
  <si>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</si>
  <si>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</si>
  <si>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</si>
  <si>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</si>
  <si>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rPh sb="0" eb="4">
      <t>コウキョウシセツ</t>
    </rPh>
    <rPh sb="4" eb="8">
      <t>セイビキキン</t>
    </rPh>
    <phoneticPr fontId="5"/>
  </si>
  <si>
    <t>加知奨学基金</t>
    <rPh sb="0" eb="2">
      <t>カチ</t>
    </rPh>
    <rPh sb="2" eb="4">
      <t>ショウガク</t>
    </rPh>
    <rPh sb="4" eb="6">
      <t>キキン</t>
    </rPh>
    <phoneticPr fontId="5"/>
  </si>
  <si>
    <t>下益見土地区画整理事業基金</t>
    <rPh sb="0" eb="3">
      <t>シタマスミ</t>
    </rPh>
    <rPh sb="3" eb="7">
      <t>トチクカク</t>
    </rPh>
    <rPh sb="7" eb="9">
      <t>セイリ</t>
    </rPh>
    <rPh sb="9" eb="11">
      <t>ジギョウ</t>
    </rPh>
    <rPh sb="11" eb="13">
      <t>キキン</t>
    </rPh>
    <phoneticPr fontId="5"/>
  </si>
  <si>
    <t>瑞浪中央土地区画整理事業基金</t>
    <rPh sb="0" eb="4">
      <t>ミズナミチュウオウ</t>
    </rPh>
    <rPh sb="4" eb="8">
      <t>トチクカク</t>
    </rPh>
    <rPh sb="8" eb="10">
      <t>セイリ</t>
    </rPh>
    <rPh sb="10" eb="12">
      <t>ジギョウ</t>
    </rPh>
    <rPh sb="12" eb="14">
      <t>キキン</t>
    </rPh>
    <phoneticPr fontId="5"/>
  </si>
  <si>
    <t>奨学基金</t>
    <rPh sb="0" eb="4">
      <t>ショウガクキキン</t>
    </rPh>
    <phoneticPr fontId="2"/>
  </si>
  <si>
    <t>土岐川防災ダム一部事務組合</t>
  </si>
  <si>
    <t>岐阜県市町村会館組合</t>
  </si>
  <si>
    <t>岐阜県市町村職員退職手当組合</t>
  </si>
  <si>
    <t>【東濃西部広域行政組合】一般会計</t>
  </si>
  <si>
    <t>【東濃西部広域行政組合】東濃西部ふるさと活性化基金特別会計</t>
  </si>
  <si>
    <t>【東濃西部広域行政組合】東濃看護専門学校事業特別会計</t>
  </si>
  <si>
    <t>【東濃西部広域行政組合】東濃西部少年センター事業特別会計</t>
  </si>
  <si>
    <t>【東濃西部広域行政組合】東濃地域医師確保奨学資金等貸付事業特別会計</t>
  </si>
  <si>
    <t>【東濃西部広域行政組合】東濃西部看護師修学資金貸付事業特別会計</t>
    <rPh sb="12" eb="14">
      <t>トウノウ</t>
    </rPh>
    <rPh sb="14" eb="16">
      <t>セイブ</t>
    </rPh>
    <rPh sb="16" eb="19">
      <t>カンゴシ</t>
    </rPh>
    <rPh sb="19" eb="21">
      <t>シュウガク</t>
    </rPh>
    <rPh sb="21" eb="23">
      <t>シキン</t>
    </rPh>
    <rPh sb="23" eb="25">
      <t>カシツ</t>
    </rPh>
    <rPh sb="25" eb="27">
      <t>ジギョウ</t>
    </rPh>
    <rPh sb="27" eb="29">
      <t>トクベツ</t>
    </rPh>
    <rPh sb="29" eb="31">
      <t>カイケイ</t>
    </rPh>
    <phoneticPr fontId="2"/>
  </si>
  <si>
    <t>【東濃西部広域行政組合】東濃西部地域消費生活相談事業特別会計</t>
    <rPh sb="12" eb="14">
      <t>トウノウ</t>
    </rPh>
    <rPh sb="14" eb="16">
      <t>セイブ</t>
    </rPh>
    <rPh sb="16" eb="18">
      <t>チイキ</t>
    </rPh>
    <rPh sb="18" eb="20">
      <t>ショウヒ</t>
    </rPh>
    <rPh sb="20" eb="22">
      <t>セイカツ</t>
    </rPh>
    <rPh sb="22" eb="24">
      <t>ソウダン</t>
    </rPh>
    <rPh sb="24" eb="26">
      <t>ジギョウ</t>
    </rPh>
    <rPh sb="26" eb="28">
      <t>トクベツ</t>
    </rPh>
    <rPh sb="28" eb="30">
      <t>カイケイ</t>
    </rPh>
    <phoneticPr fontId="2"/>
  </si>
  <si>
    <t>土岐市及び瑞浪市休日急病診療所組合</t>
  </si>
  <si>
    <t>【岐阜県後期高齢者医療広域連合】一般会計</t>
  </si>
  <si>
    <t>【岐阜県後期高齢者医療広域連合】特別会計</t>
  </si>
  <si>
    <t>瑞浪市土地開発公社</t>
    <phoneticPr fontId="2"/>
  </si>
  <si>
    <t>〇</t>
    <phoneticPr fontId="2"/>
  </si>
  <si>
    <t>-</t>
    <phoneticPr fontId="2"/>
  </si>
  <si>
    <t>みずなみアグリ株式会社</t>
    <rPh sb="7" eb="11">
      <t>カブシキガイシャ</t>
    </rPh>
    <phoneticPr fontId="2"/>
  </si>
  <si>
    <t>東濃中部病院事務組合</t>
    <rPh sb="0" eb="4">
      <t>トウノウ</t>
    </rPh>
    <rPh sb="4" eb="6">
      <t>ビョウイン</t>
    </rPh>
    <rPh sb="6" eb="10">
      <t>ジムクミアイ</t>
    </rPh>
    <phoneticPr fontId="2"/>
  </si>
  <si>
    <t>基金から501百万円繰入
財産区から22百万円繰入</t>
    <phoneticPr fontId="2"/>
  </si>
  <si>
    <t>基金から31百万円繰入</t>
    <phoneticPr fontId="2"/>
  </si>
  <si>
    <t>基金から29百万円繰入</t>
    <phoneticPr fontId="2"/>
  </si>
  <si>
    <t>基金から13百万円繰入</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</si>
  <si>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</si>
  <si>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</si>
  <si>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</si>
  <si>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</si>
  <si>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</si>
  <si>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</si>
  <si>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</si>
  <si>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</si>
  <si>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と比較して低い水準にある。これは、新規の地方債発行額を償還元金以内に抑えてきたことや繰上償還を行ってきたことによる。しかし今後は、瑞浪駅北の複合公共施設整備等の大規模な建設事業の財源として地方債の借入を予定しており、各比率の上昇が見込まれるので、次世代に過度な負担がかからないように、計画的な財政運営と地方債管理に努める。</t>
    <rPh sb="86" eb="89">
      <t>ミズナミエキ</t>
    </rPh>
    <rPh sb="89" eb="90">
      <t>キタ</t>
    </rPh>
    <rPh sb="91" eb="93">
      <t>フクゴウ</t>
    </rPh>
    <rPh sb="93" eb="97">
      <t>コウキョウシセツ</t>
    </rPh>
    <rPh sb="97" eb="99">
      <t>セイビ</t>
    </rPh>
    <rPh sb="99" eb="100">
      <t>トウ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</si>
  <si>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</si>
  <si>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</si>
  <si>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</si>
  <si>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地方債の新規発行額を抑制してきたことや繰上償還を行ってきたことで、類似団体と比較して低い水準にある。また、有形固定資産減価償却率も類似団体と比較して低い水準にあるので、公共施設等総合管理計画に基づき、引き続き老朽化対策に取り組む。</t>
    <rPh sb="82" eb="83">
      <t>ヒク</t>
    </rPh>
    <rPh sb="118" eb="119">
      <t>ト</t>
    </rPh>
    <rPh sb="120" eb="121">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</si>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</sst>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wrapText="1"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2C52-4472-B0D5-123389CA79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69180</c:v>
                </c:pt>
                <c:pt idx="1">
                  <c:v>125766</c:v>
                </c:pt>
                <c:pt idx="2">
                  <c:v>60767</c:v>
                </c:pt>
                <c:pt idx="3">
                  <c:v>59285</c:v>
                </c:pt>
                <c:pt idx="4">
                  <c:v>65746</c:v>
                </c:pt>
              </c:numCache>
            </c:numRef>
          </c:val>
          <c:smooth val="0"/>
          <c:extLst>
            <c:ext xmlns:c16="http://schemas.microsoft.com/office/drawing/2014/chart" uri="{C3380CC4-5D6E-409C-BE32-E72D297353CC}">
              <c16:uniqueId val="{00000001-2C52-4472-B0D5-123389CA79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9.51</c:v>
                </c:pt>
                <c:pt idx="1">
                  <c:v>7.18</c:v>
                </c:pt>
                <c:pt idx="2">
                  <c:v>5.51</c:v>
                </c:pt>
                <c:pt idx="3">
                  <c:v>5.4</c:v>
                </c:pt>
                <c:pt idx="4">
                  <c:v>7.17</c:v>
                </c:pt>
              </c:numCache>
            </c:numRef>
          </c:val>
          <c:extLst>
            <c:ext xmlns:c16="http://schemas.microsoft.com/office/drawing/2014/chart" uri="{C3380CC4-5D6E-409C-BE32-E72D297353CC}">
              <c16:uniqueId val="{00000000-A94D-4705-BDBE-B46ADB4F44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31.32</c:v>
                </c:pt>
                <c:pt idx="1">
                  <c:v>31.42</c:v>
                </c:pt>
                <c:pt idx="2">
                  <c:v>30.9</c:v>
                </c:pt>
                <c:pt idx="3">
                  <c:v>37.119999999999997</c:v>
                </c:pt>
                <c:pt idx="4">
                  <c:v>35.200000000000003</c:v>
                </c:pt>
              </c:numCache>
            </c:numRef>
          </c:val>
          <c:extLst>
            <c:ext xmlns:c16="http://schemas.microsoft.com/office/drawing/2014/chart" uri="{C3380CC4-5D6E-409C-BE32-E72D297353CC}">
              <c16:uniqueId val="{00000001-A94D-4705-BDBE-B46ADB4F44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c:v>
                </c:pt>
                <c:pt idx="1">
                  <c:v>0.34</c:v>
                </c:pt>
                <c:pt idx="2">
                  <c:v>-0.56999999999999995</c:v>
                </c:pt>
                <c:pt idx="3">
                  <c:v>9.34</c:v>
                </c:pt>
                <c:pt idx="4">
                  <c:v>2.33</c:v>
                </c:pt>
              </c:numCache>
            </c:numRef>
          </c:val>
          <c:smooth val="0"/>
          <c:extLst>
            <c:ext xmlns:c16="http://schemas.microsoft.com/office/drawing/2014/chart" uri="{C3380CC4-5D6E-409C-BE32-E72D297353CC}">
              <c16:uniqueId val="{00000002-A94D-4705-BDBE-B46ADB4F44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CC31-4260-BDBD-AF13EDF481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31-4260-BDBD-AF13EDF481F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C31-4260-BDBD-AF13EDF481F6}"/>
            </c:ext>
          </c:extLst>
        </c:ser>
        <c:ser>
          <c:idx val="3"/>
          <c:order val="3"/>
          <c:tx>
            <c:strRef>
              <c:f>データシート!$A$30</c:f>
              <c:strCache>
                <c:ptCount val="1"/>
                <c:pt idx="0">
                  <c:v>瑞浪市駐車場事業特別会計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0.04</c:v>
                </c:pt>
                <c:pt idx="4">
                  <c:v>#N/A</c:v>
                </c:pt>
                <c:pt idx="5">
                  <c:v>0.02</c:v>
                </c:pt>
                <c:pt idx="6">
                  <c:v>#N/A</c:v>
                </c:pt>
                <c:pt idx="7">
                  <c:v>0.02</c:v>
                </c:pt>
                <c:pt idx="8">
                  <c:v>#N/A</c:v>
                </c:pt>
                <c:pt idx="9">
                  <c:v>0.04</c:v>
                </c:pt>
              </c:numCache>
            </c:numRef>
          </c:val>
          <c:extLst>
            <c:ext xmlns:c16="http://schemas.microsoft.com/office/drawing/2014/chart" uri="{C3380CC4-5D6E-409C-BE32-E72D297353CC}">
              <c16:uniqueId val="{00000003-CC31-4260-BDBD-AF13EDF481F6}"/>
            </c:ext>
          </c:extLst>
        </c:ser>
        <c:ser>
          <c:idx val="4"/>
          <c:order val="4"/>
          <c:tx>
            <c:strRef>
              <c:f>データシート!$A$31</c:f>
              <c:strCache>
                <c:ptCount val="1"/>
                <c:pt idx="0">
                  <c:v>瑞浪市後期高齢者医療事業特別会計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0.09</c:v>
                </c:pt>
                <c:pt idx="4">
                  <c:v>#N/A</c:v>
                </c:pt>
                <c:pt idx="5">
                  <c:v>0.09</c:v>
                </c:pt>
                <c:pt idx="6">
                  <c:v>#N/A</c:v>
                </c:pt>
                <c:pt idx="7">
                  <c:v>0.11</c:v>
                </c:pt>
                <c:pt idx="8">
                  <c:v>#N/A</c:v>
                </c:pt>
                <c:pt idx="9">
                  <c:v>0.1</c:v>
                </c:pt>
              </c:numCache>
            </c:numRef>
          </c:val>
          <c:extLst>
            <c:ext xmlns:c16="http://schemas.microsoft.com/office/drawing/2014/chart" uri="{C3380CC4-5D6E-409C-BE32-E72D297353CC}">
              <c16:uniqueId val="{00000004-CC31-4260-BDBD-AF13EDF481F6}"/>
            </c:ext>
          </c:extLst>
        </c:ser>
        <c:ser>
          <c:idx val="5"/>
          <c:order val="5"/>
          <c:tx>
            <c:strRef>
              <c:f>データシート!$A$32</c:f>
              <c:strCache>
                <c:ptCount val="1"/>
                <c:pt idx="0">
                  <c:v>瑞浪市国民健康保険事業特別会計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1.25</c:v>
                </c:pt>
                <c:pt idx="2">
                  <c:v>#N/A</c:v>
                </c:pt>
                <c:pt idx="3">
                  <c:v>0.62</c:v>
                </c:pt>
                <c:pt idx="4">
                  <c:v>#N/A</c:v>
                </c:pt>
                <c:pt idx="5">
                  <c:v>0.37</c:v>
                </c:pt>
                <c:pt idx="6">
                  <c:v>#N/A</c:v>
                </c:pt>
                <c:pt idx="7">
                  <c:v>0.4</c:v>
                </c:pt>
                <c:pt idx="8">
                  <c:v>#N/A</c:v>
                </c:pt>
                <c:pt idx="9">
                  <c:v>0.33</c:v>
                </c:pt>
              </c:numCache>
            </c:numRef>
          </c:val>
          <c:extLst>
            <c:ext xmlns:c16="http://schemas.microsoft.com/office/drawing/2014/chart" uri="{C3380CC4-5D6E-409C-BE32-E72D297353CC}">
              <c16:uniqueId val="{00000005-CC31-4260-BDBD-AF13EDF481F6}"/>
            </c:ext>
          </c:extLst>
        </c:ser>
        <c:ser>
          <c:idx val="6"/>
          <c:order val="6"/>
          <c:tx>
            <c:strRef>
              <c:f>データシート!$A$33</c:f>
              <c:strCache>
                <c:ptCount val="1"/>
                <c:pt idx="0">
                  <c:v>瑞浪市介護保険事業特別会計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3.41</c:v>
                </c:pt>
                <c:pt idx="2">
                  <c:v>#N/A</c:v>
                </c:pt>
                <c:pt idx="3">
                  <c:v>1.57</c:v>
                </c:pt>
                <c:pt idx="4">
                  <c:v>#N/A</c:v>
                </c:pt>
                <c:pt idx="5">
                  <c:v>0.41</c:v>
                </c:pt>
                <c:pt idx="6">
                  <c:v>#N/A</c:v>
                </c:pt>
                <c:pt idx="7">
                  <c:v>0.5</c:v>
                </c:pt>
                <c:pt idx="8">
                  <c:v>#N/A</c:v>
                </c:pt>
                <c:pt idx="9">
                  <c:v>1.1200000000000001</c:v>
                </c:pt>
              </c:numCache>
            </c:numRef>
          </c:val>
          <c:extLst>
            <c:ext xmlns:c16="http://schemas.microsoft.com/office/drawing/2014/chart" uri="{C3380CC4-5D6E-409C-BE32-E72D297353CC}">
              <c16:uniqueId val="{00000006-CC31-4260-BDBD-AF13EDF481F6}"/>
            </c:ext>
          </c:extLst>
        </c:ser>
        <c:ser>
          <c:idx val="7"/>
          <c:order val="7"/>
          <c:tx>
            <c:strRef>
              <c:f>データシート!$A$34</c:f>
              <c:strCache>
                <c:ptCount val="1"/>
                <c:pt idx="0">
                  <c:v>瑞浪市下水道事業会計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1.25</c:v>
                </c:pt>
                <c:pt idx="2">
                  <c:v>#N/A</c:v>
                </c:pt>
                <c:pt idx="3">
                  <c:v>1.29</c:v>
                </c:pt>
                <c:pt idx="4">
                  <c:v>#N/A</c:v>
                </c:pt>
                <c:pt idx="5">
                  <c:v>1.2</c:v>
                </c:pt>
                <c:pt idx="6">
                  <c:v>#N/A</c:v>
                </c:pt>
                <c:pt idx="7">
                  <c:v>1.35</c:v>
                </c:pt>
                <c:pt idx="8">
                  <c:v>#N/A</c:v>
                </c:pt>
                <c:pt idx="9">
                  <c:v>1.33</c:v>
                </c:pt>
              </c:numCache>
            </c:numRef>
          </c:val>
          <c:extLst>
            <c:ext xmlns:c16="http://schemas.microsoft.com/office/drawing/2014/chart" uri="{C3380CC4-5D6E-409C-BE32-E72D297353CC}">
              <c16:uniqueId val="{00000007-CC31-4260-BDBD-AF13EDF481F6}"/>
            </c:ext>
          </c:extLst>
        </c:ser>
        <c:ser>
          <c:idx val="8"/>
          <c:order val="8"/>
          <c:tx>
            <c:strRef>
              <c:f>データシート!$A$35</c:f>
              <c:strCache>
                <c:ptCount val="1"/>
                <c:pt idx="0">
                  <c:v>瑞浪市水道事業会計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8.43</c:v>
                </c:pt>
                <c:pt idx="2">
                  <c:v>#N/A</c:v>
                </c:pt>
                <c:pt idx="3">
                  <c:v>8.0500000000000007</c:v>
                </c:pt>
                <c:pt idx="4">
                  <c:v>#N/A</c:v>
                </c:pt>
                <c:pt idx="5">
                  <c:v>7.59</c:v>
                </c:pt>
                <c:pt idx="6">
                  <c:v>#N/A</c:v>
                </c:pt>
                <c:pt idx="7">
                  <c:v>7.04</c:v>
                </c:pt>
                <c:pt idx="8">
                  <c:v>#N/A</c:v>
                </c:pt>
                <c:pt idx="9">
                  <c:v>6.6</c:v>
                </c:pt>
              </c:numCache>
            </c:numRef>
          </c:val>
          <c:extLst>
            <c:ext xmlns:c16="http://schemas.microsoft.com/office/drawing/2014/chart" uri="{C3380CC4-5D6E-409C-BE32-E72D297353CC}">
              <c16:uniqueId val="{00000008-CC31-4260-BDBD-AF13EDF481F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9.5</c:v>
                </c:pt>
                <c:pt idx="2">
                  <c:v>#N/A</c:v>
                </c:pt>
                <c:pt idx="3">
                  <c:v>7.17</c:v>
                </c:pt>
                <c:pt idx="4">
                  <c:v>#N/A</c:v>
                </c:pt>
                <c:pt idx="5">
                  <c:v>5.5</c:v>
                </c:pt>
                <c:pt idx="6">
                  <c:v>#N/A</c:v>
                </c:pt>
                <c:pt idx="7">
                  <c:v>5.39</c:v>
                </c:pt>
                <c:pt idx="8">
                  <c:v>#N/A</c:v>
                </c:pt>
                <c:pt idx="9">
                  <c:v>7.16</c:v>
                </c:pt>
              </c:numCache>
            </c:numRef>
          </c:val>
          <c:extLst>
            <c:ext xmlns:c16="http://schemas.microsoft.com/office/drawing/2014/chart" uri="{C3380CC4-5D6E-409C-BE32-E72D297353CC}">
              <c16:uniqueId val="{00000009-CC31-4260-BDBD-AF13EDF481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1557</c:v>
                </c:pt>
                <c:pt idx="5">
                  <c:v>1521</c:v>
                </c:pt>
                <c:pt idx="8">
                  <c:v>1494</c:v>
                </c:pt>
                <c:pt idx="11">
                  <c:v>1454</c:v>
                </c:pt>
                <c:pt idx="14">
                  <c:v>1500</c:v>
                </c:pt>
              </c:numCache>
            </c:numRef>
          </c:val>
          <c:extLst>
            <c:ext xmlns:c16="http://schemas.microsoft.com/office/drawing/2014/chart" uri="{C3380CC4-5D6E-409C-BE32-E72D297353CC}">
              <c16:uniqueId val="{00000000-A16B-4BD2-937C-3443D05A1D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6B-4BD2-937C-3443D05A1D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A16B-4BD2-937C-3443D05A1D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6B-4BD2-937C-3443D05A1D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224</c:v>
                </c:pt>
                <c:pt idx="3">
                  <c:v>244</c:v>
                </c:pt>
                <c:pt idx="6">
                  <c:v>228</c:v>
                </c:pt>
                <c:pt idx="9">
                  <c:v>202</c:v>
                </c:pt>
                <c:pt idx="12">
                  <c:v>219</c:v>
                </c:pt>
              </c:numCache>
            </c:numRef>
          </c:val>
          <c:extLst>
            <c:ext xmlns:c16="http://schemas.microsoft.com/office/drawing/2014/chart" uri="{C3380CC4-5D6E-409C-BE32-E72D297353CC}">
              <c16:uniqueId val="{00000004-A16B-4BD2-937C-3443D05A1D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6B-4BD2-937C-3443D05A1D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6B-4BD2-937C-3443D05A1D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1587</c:v>
                </c:pt>
                <c:pt idx="3">
                  <c:v>1537</c:v>
                </c:pt>
                <c:pt idx="6">
                  <c:v>1508</c:v>
                </c:pt>
                <c:pt idx="9">
                  <c:v>1468</c:v>
                </c:pt>
                <c:pt idx="12">
                  <c:v>1466</c:v>
                </c:pt>
              </c:numCache>
            </c:numRef>
          </c:val>
          <c:extLst>
            <c:ext xmlns:c16="http://schemas.microsoft.com/office/drawing/2014/chart" uri="{C3380CC4-5D6E-409C-BE32-E72D297353CC}">
              <c16:uniqueId val="{00000007-A16B-4BD2-937C-3443D05A1D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255</c:v>
                </c:pt>
                <c:pt idx="2">
                  <c:v>#N/A</c:v>
                </c:pt>
                <c:pt idx="3">
                  <c:v>#N/A</c:v>
                </c:pt>
                <c:pt idx="4">
                  <c:v>261</c:v>
                </c:pt>
                <c:pt idx="5">
                  <c:v>#N/A</c:v>
                </c:pt>
                <c:pt idx="6">
                  <c:v>#N/A</c:v>
                </c:pt>
                <c:pt idx="7">
                  <c:v>243</c:v>
                </c:pt>
                <c:pt idx="8">
                  <c:v>#N/A</c:v>
                </c:pt>
                <c:pt idx="9">
                  <c:v>#N/A</c:v>
                </c:pt>
                <c:pt idx="10">
                  <c:v>217</c:v>
                </c:pt>
                <c:pt idx="11">
                  <c:v>#N/A</c:v>
                </c:pt>
                <c:pt idx="12">
                  <c:v>#N/A</c:v>
                </c:pt>
                <c:pt idx="13">
                  <c:v>186</c:v>
                </c:pt>
                <c:pt idx="14">
                  <c:v>#N/A</c:v>
                </c:pt>
              </c:numCache>
            </c:numRef>
          </c:val>
          <c:smooth val="0"/>
          <c:extLst>
            <c:ext xmlns:c16="http://schemas.microsoft.com/office/drawing/2014/chart" uri="{C3380CC4-5D6E-409C-BE32-E72D297353CC}">
              <c16:uniqueId val="{00000008-A16B-4BD2-937C-3443D05A1D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15442</c:v>
                </c:pt>
                <c:pt idx="5">
                  <c:v>15348</c:v>
                </c:pt>
                <c:pt idx="8">
                  <c:v>15098</c:v>
                </c:pt>
                <c:pt idx="11">
                  <c:v>15455</c:v>
                </c:pt>
                <c:pt idx="14">
                  <c:v>14920</c:v>
                </c:pt>
              </c:numCache>
            </c:numRef>
          </c:val>
          <c:extLst>
            <c:ext xmlns:c16="http://schemas.microsoft.com/office/drawing/2014/chart" uri="{C3380CC4-5D6E-409C-BE32-E72D297353CC}">
              <c16:uniqueId val="{00000000-AECD-4A62-ABE6-A8A33061C4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2358</c:v>
                </c:pt>
                <c:pt idx="5">
                  <c:v>1717</c:v>
                </c:pt>
                <c:pt idx="8">
                  <c:v>1583</c:v>
                </c:pt>
                <c:pt idx="11">
                  <c:v>1378</c:v>
                </c:pt>
                <c:pt idx="14">
                  <c:v>1242</c:v>
                </c:pt>
              </c:numCache>
            </c:numRef>
          </c:val>
          <c:extLst>
            <c:ext xmlns:c16="http://schemas.microsoft.com/office/drawing/2014/chart" uri="{C3380CC4-5D6E-409C-BE32-E72D297353CC}">
              <c16:uniqueId val="{00000001-AECD-4A62-ABE6-A8A33061C4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6562</c:v>
                </c:pt>
                <c:pt idx="5">
                  <c:v>6649</c:v>
                </c:pt>
                <c:pt idx="8">
                  <c:v>7780</c:v>
                </c:pt>
                <c:pt idx="11">
                  <c:v>8799</c:v>
                </c:pt>
                <c:pt idx="14">
                  <c:v>8993</c:v>
                </c:pt>
              </c:numCache>
            </c:numRef>
          </c:val>
          <c:extLst>
            <c:ext xmlns:c16="http://schemas.microsoft.com/office/drawing/2014/chart" uri="{C3380CC4-5D6E-409C-BE32-E72D297353CC}">
              <c16:uniqueId val="{00000002-AECD-4A62-ABE6-A8A33061C4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CD-4A62-ABE6-A8A33061C4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CD-4A62-ABE6-A8A33061C4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CD-4A62-ABE6-A8A33061C4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3704</c:v>
                </c:pt>
                <c:pt idx="3">
                  <c:v>3609</c:v>
                </c:pt>
                <c:pt idx="6">
                  <c:v>3658</c:v>
                </c:pt>
                <c:pt idx="9">
                  <c:v>3565</c:v>
                </c:pt>
                <c:pt idx="12">
                  <c:v>3596</c:v>
                </c:pt>
              </c:numCache>
            </c:numRef>
          </c:val>
          <c:extLst>
            <c:ext xmlns:c16="http://schemas.microsoft.com/office/drawing/2014/chart" uri="{C3380CC4-5D6E-409C-BE32-E72D297353CC}">
              <c16:uniqueId val="{00000006-AECD-4A62-ABE6-A8A33061C4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ECD-4A62-ABE6-A8A33061C4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3641</c:v>
                </c:pt>
                <c:pt idx="3">
                  <c:v>2610</c:v>
                </c:pt>
                <c:pt idx="6">
                  <c:v>2417</c:v>
                </c:pt>
                <c:pt idx="9">
                  <c:v>2205</c:v>
                </c:pt>
                <c:pt idx="12">
                  <c:v>2467</c:v>
                </c:pt>
              </c:numCache>
            </c:numRef>
          </c:val>
          <c:extLst>
            <c:ext xmlns:c16="http://schemas.microsoft.com/office/drawing/2014/chart" uri="{C3380CC4-5D6E-409C-BE32-E72D297353CC}">
              <c16:uniqueId val="{00000008-AECD-4A62-ABE6-A8A33061C4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c:v>
                </c:pt>
                <c:pt idx="3">
                  <c:v>2</c:v>
                </c:pt>
                <c:pt idx="6">
                  <c:v>2</c:v>
                </c:pt>
                <c:pt idx="9">
                  <c:v>1</c:v>
                </c:pt>
                <c:pt idx="12">
                  <c:v>1</c:v>
                </c:pt>
              </c:numCache>
            </c:numRef>
          </c:val>
          <c:extLst>
            <c:ext xmlns:c16="http://schemas.microsoft.com/office/drawing/2014/chart" uri="{C3380CC4-5D6E-409C-BE32-E72D297353CC}">
              <c16:uniqueId val="{00000009-AECD-4A62-ABE6-A8A33061C4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13490</c:v>
                </c:pt>
                <c:pt idx="3">
                  <c:v>14277</c:v>
                </c:pt>
                <c:pt idx="6">
                  <c:v>14009</c:v>
                </c:pt>
                <c:pt idx="9">
                  <c:v>13666</c:v>
                </c:pt>
                <c:pt idx="12">
                  <c:v>13377</c:v>
                </c:pt>
              </c:numCache>
            </c:numRef>
          </c:val>
          <c:extLst>
            <c:ext xmlns:c16="http://schemas.microsoft.com/office/drawing/2014/chart" uri="{C3380CC4-5D6E-409C-BE32-E72D297353CC}">
              <c16:uniqueId val="{0000000A-AECD-4A62-ABE6-A8A33061C4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ECD-4A62-ABE6-A8A33061C4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2825</c:v>
                </c:pt>
                <c:pt idx="1">
                  <c:v>3563</c:v>
                </c:pt>
                <c:pt idx="2">
                  <c:v>3570</c:v>
                </c:pt>
              </c:numCache>
            </c:numRef>
          </c:val>
          <c:extLst>
            <c:ext xmlns:c16="http://schemas.microsoft.com/office/drawing/2014/chart" uri="{C3380CC4-5D6E-409C-BE32-E72D297353CC}">
              <c16:uniqueId val="{00000000-1C0F-47F1-872B-4EF0BF6D7A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64</c:v>
                </c:pt>
                <c:pt idx="1">
                  <c:v>0</c:v>
                </c:pt>
                <c:pt idx="2">
                  <c:v>0</c:v>
                </c:pt>
              </c:numCache>
            </c:numRef>
          </c:val>
          <c:extLst>
            <c:ext xmlns:c16="http://schemas.microsoft.com/office/drawing/2014/chart" uri="{C3380CC4-5D6E-409C-BE32-E72D297353CC}">
              <c16:uniqueId val="{00000001-1C0F-47F1-872B-4EF0BF6D7A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3597</c:v>
                </c:pt>
                <c:pt idx="1">
                  <c:v>3946</c:v>
                </c:pt>
                <c:pt idx="2">
                  <c:v>4168</c:v>
                </c:pt>
              </c:numCache>
            </c:numRef>
          </c:val>
          <c:extLst>
            <c:ext xmlns:c16="http://schemas.microsoft.com/office/drawing/2014/chart" uri="{C3380CC4-5D6E-409C-BE32-E72D297353CC}">
              <c16:uniqueId val="{00000002-1C0F-47F1-872B-4EF0BF6D7A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{0B904DB9-2707-4B8E-BB79-92AB73CD59AC}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6BA-437C-9294-685A09106D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{A2B58637-B758-476F-B238-C4A4E96550F1}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BA-437C-9294-685A09106D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{D1E64749-DE08-45C5-A33B-424D84821E93}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BA-437C-9294-685A09106D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{C99FE6FC-E1E0-4A74-A3FD-0503553EBE63}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BA-437C-9294-685A09106D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{AC71C1B9-9670-4CF1-A355-3003FB88B1B0}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BA-437C-9294-685A09106D9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{41990EEC-7CE5-4C0A-B520-BB560238506E}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6BA-437C-9294-685A09106D9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{2D4CF188-B706-4515-91EA-FAEB25A3655F}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6BA-437C-9294-685A09106D9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{71627502-D9FF-4663-8235-2B773C1AA066}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6BA-437C-9294-685A09106D9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{F8E041B0-D625-48B7-9FA2-2287F4AA8166}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6BA-437C-9294-685A09106D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57.8</c:v>
                </c:pt>
                <c:pt idx="16">
                  <c:v>59.5</c:v>
                </c:pt>
                <c:pt idx="24">
                  <c:v>61</c:v>
                </c:pt>
                <c:pt idx="32">
                  <c:v>56.9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6BA-437C-9294-685A09106D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{D0D8ED12-8ED5-4BB6-9D42-5F024D281664}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6BA-437C-9294-685A09106D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{C0063810-A398-48B9-8471-22E17EA5AC40}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BA-437C-9294-685A09106D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{20C92D9C-FD16-4235-B501-69F13AEB9E29}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BA-437C-9294-685A09106D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{46CAACC1-AC0A-44BD-B294-F54D859A9CD7}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BA-437C-9294-685A09106D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{D0983E71-18A2-427D-A9AD-879FAFDC4ED4}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BA-437C-9294-685A09106D9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{42002D4B-A9B7-4AD6-840A-3184CADE9632}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6BA-437C-9294-685A09106D9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{CC187CAB-82BD-42EF-8DBE-E43C1E6C6438}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6BA-437C-9294-685A09106D9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{A794312B-C0EF-44BD-833D-12A6B7CDA58F}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6BA-437C-9294-685A09106D9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{49D94729-88D3-4A68-AAC0-00619E263B16}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6BA-437C-9294-685A09106D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A6BA-437C-9294-685A09106D95}"/>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{6741295B-2BDA-45FF-8C2D-184C2A7CA8B9}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F29-411B-87CD-B20202BED1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{B6E9597B-BA1B-4AEC-80B4-2193E929F281}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29-411B-87CD-B20202BED1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{87B2FC51-30F4-4A85-B4B3-C1A26705F5D5}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29-411B-87CD-B20202BED1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{F84E49AC-9314-4310-87B2-FECFDD1BDEE2}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29-411B-87CD-B20202BED1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{3564077B-2997-4C67-876F-10C5F42D39F5}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29-411B-87CD-B20202BED1F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{84A159CF-7F37-463A-8BFB-C77682B62CD4}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F29-411B-87CD-B20202BED1F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{F5C24A5D-A0EE-4CBE-B6ED-85C0CF35EEA6}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F29-411B-87CD-B20202BED1F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{CDFD09E9-BAE5-4AA8-B982-96F2F7704CF8}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F29-411B-87CD-B20202BED1F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{BDE3FC30-5829-447D-885C-562D31D544CF}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F29-411B-87CD-B20202BED1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3.6</c:v>
                </c:pt>
                <c:pt idx="16">
                  <c:v>3.2</c:v>
                </c:pt>
                <c:pt idx="24">
                  <c:v>3</c:v>
                </c:pt>
                <c:pt idx="32">
                  <c:v>2.6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F29-411B-87CD-B20202BED1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{2285A794-9A1C-437E-87C3-36B138AEA3DA}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F29-411B-87CD-B20202BED1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{CA6755EE-DE92-4847-804A-D2A1585D02E7}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29-411B-87CD-B20202BED1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{865EBC43-F642-4106-836F-CE358F985DB3}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29-411B-87CD-B20202BED1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{5F85B039-8779-4FB4-B53A-BB895F0505DD}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29-411B-87CD-B20202BED1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{548E6E52-7FC3-4FB6-BF8E-601D68F86359}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29-411B-87CD-B20202BED1F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{1E76641E-DD33-466E-892E-68B6207A132F}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F29-411B-87CD-B20202BED1F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{703A9761-204A-43B2-8BDB-7AE5A99E4F1E}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F29-411B-87CD-B20202BED1F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{99247305-B1AE-4810-82B4-9FBC0B0294FE}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F29-411B-87CD-B20202BED1F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{0C4AC61F-7142-4433-A5A6-9C474849B617}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F29-411B-87CD-B20202BED1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6F29-411B-87CD-B20202BED1F6}"/>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に続き、令和３年度においても実質公債費比率が低下した。この要因は、これまで行ってきた繰上償還の効果により元利償還金が減少したことと、基準財政需要額算入公債費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引き続き、元利償還金の抑制及び、借入の際には基準財政需要額算入公債費が大きくなるよう努めることで公債費の適正化を図る。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将来負担比率は算定されていない。これは、地方債現在高等の将来負担額よりも基金等の充当可能財源が大きいことによるものである。</a:t>
          </a:r>
          <a:r>
            <a:rPr kumimoji="1" lang="ja-JP" altLang="en-US" sz="1400">
              <a:solidFill>
                <a:sysClr val="windowText" lastClr="000000"/>
              </a:solidFill>
              <a:latin typeface="ＭＳ ゴシック" pitchFamily="49" charset="-128"/>
              <a:ea typeface="ＭＳ ゴシック" pitchFamily="49" charset="-128"/>
            </a:rPr>
            <a:t>公共施設整備基金の残高が約</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千</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百万円増加したが、基準財政需要額算入見込み額の減少により</a:t>
          </a:r>
          <a:r>
            <a:rPr kumimoji="1" lang="ja-JP" altLang="en-US" sz="1400">
              <a:latin typeface="ＭＳ ゴシック" pitchFamily="49" charset="-128"/>
              <a:ea typeface="ＭＳ ゴシック" pitchFamily="49" charset="-128"/>
            </a:rPr>
            <a:t>、充当可能財源は減少となっている。今後も公債費の抑制に努め、次世代に過大な負担がかからないよう、計画的な財政運営と地方債管理を徹底する。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岐阜県瑞浪市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財政調整基金にほとんど増減はないものの、今後の公共施設の更新等に備え、「公共施設整備基金」残高が約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百万円の増加となったため、基金全体としては増加した。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特に、老朽施設の更新等に備え、「公共施設整備基金」に重点的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瑞浪中央土地区画整理事業基金：瑞浪中央土地区画整理事業地区内整備の資金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加知奨学基金：修学に必要な資金を支給し、将来社会に貢献し得る有為な人材の育成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下益見土地区画整理事業基金：下益見土地区画整理事業地区内整備の資金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奨学基金：進学の意欲と能力を有しながら経済的理由により修学が困難な者に対して、修学に必要な資金を支給し、将来社会に貢献し得る有意な人材の育成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公共施設整備基金については、施設改修等のために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百万円を取り崩す一方で、今後の老朽施設の更新等に備え約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老朽施設の更新等に備え、今後は「公共施設整備基金」への積み立てを増やす予定であるが、同時に当該基金の取り崩しも多くなることが想定されるため、その他特定目的基金としては微増に止まる見込み。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積み立ても取り崩しも少額であったため残高はほぼ横ばいである。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年度までで電源立地地域対策交付金約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億円の交付が終了する見込みである。令和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年度以降、急激な歳出削減を緩和するため、当該基金を取り崩して対応することが想定され、財政調整基金としては減少していく見込みである。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積立て額及び取崩し額ともになかったため、残高に異動はなかった。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今後の繰上償還については、財政調整基金を活用する予定である。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36,482
35,444
174.86
18,794,702
17,328,756
727,010
10,140,983
13,377,452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今後は、公共施設等総合管理計画に基づき、老朽化した施設の集約化・複合化や除却を進め、水準の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7" name="直線コネクタ 76"/>
        <xdr:cNvCxnSpPr/>
      </xdr:nvCxnSpPr>
      <xdr:spPr>
        <a:xfrm flipV="1">
          <a:off x="4206240" y="4323715"/>
          <a:ext cx="1270" cy="1467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xdr:cNvSpPr txBox="1"/>
      </xdr:nvSpPr>
      <xdr:spPr>
        <a:xfrm>
          <a:off x="4258945" y="579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xdr:cNvCxnSpPr/>
      </xdr:nvCxnSpPr>
      <xdr:spPr>
        <a:xfrm>
          <a:off x="4119245" y="57914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xdr:cNvSpPr txBox="1"/>
      </xdr:nvSpPr>
      <xdr:spPr>
        <a:xfrm>
          <a:off x="4258945" y="410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xdr:cNvCxnSpPr/>
      </xdr:nvCxnSpPr>
      <xdr:spPr>
        <a:xfrm>
          <a:off x="4119245" y="43237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82" name="有形固定資産減価償却率平均値テキスト"/>
        <xdr:cNvSpPr txBox="1"/>
      </xdr:nvSpPr>
      <xdr:spPr>
        <a:xfrm>
          <a:off x="4258945" y="50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xdr:cNvSpPr/>
      </xdr:nvSpPr>
      <xdr:spPr>
        <a:xfrm>
          <a:off x="4157345" y="503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4" name="フローチャート: 判断 83"/>
        <xdr:cNvSpPr/>
      </xdr:nvSpPr>
      <xdr:spPr>
        <a:xfrm>
          <a:off x="3537585" y="5004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5" name="フローチャート: 判断 84"/>
        <xdr:cNvSpPr/>
      </xdr:nvSpPr>
      <xdr:spPr>
        <a:xfrm>
          <a:off x="2867025" y="494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6" name="フローチャート: 判断 85"/>
        <xdr:cNvSpPr/>
      </xdr:nvSpPr>
      <xdr:spPr>
        <a:xfrm>
          <a:off x="2196465" y="49423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7" name="フローチャート: 判断 86"/>
        <xdr:cNvSpPr/>
      </xdr:nvSpPr>
      <xdr:spPr>
        <a:xfrm>
          <a:off x="1525905" y="49053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159748</xdr:rowOff>
    </xdr:from>
    <xdr:to>
      <xdr:col>23</xdr:col>
      <xdr:colOff>136525</xdr:colOff>
      <xdr:row>29</xdr:row>
      <xdr:rowOff>89898</xdr:rowOff>
    </xdr:to>
    <xdr:sp macro="" textlink="">
      <xdr:nvSpPr>
        <xdr:cNvPr id="93" name="楕円 92"/>
        <xdr:cNvSpPr/>
      </xdr:nvSpPr>
      <xdr:spPr>
        <a:xfrm>
          <a:off x="4157345" y="4853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11175</xdr:rowOff>
    </xdr:from>
    <xdr:ext cx="405111" cy="259045"/>
    <xdr:sp macro="" textlink="">
      <xdr:nvSpPr>
        <xdr:cNvPr id="94" name="有形固定資産減価償却率該当値テキスト"/>
        <xdr:cNvSpPr txBox="1"/>
      </xdr:nvSpPr>
      <xdr:spPr>
        <a:xfrm>
          <a:off x="4258945" y="4705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114753</xdr:rowOff>
    </xdr:from>
    <xdr:to>
      <xdr:col>19</xdr:col>
      <xdr:colOff>187325</xdr:colOff>
      <xdr:row>30</xdr:row>
      <xdr:rowOff>44903</xdr:rowOff>
    </xdr:to>
    <xdr:sp macro="" textlink="">
      <xdr:nvSpPr>
        <xdr:cNvPr id="95" name="楕円 94"/>
        <xdr:cNvSpPr/>
      </xdr:nvSpPr>
      <xdr:spPr>
        <a:xfrm>
          <a:off x="3537585" y="49763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39098</xdr:rowOff>
    </xdr:from>
    <xdr:to>
      <xdr:col>23</xdr:col>
      <xdr:colOff>85725</xdr:colOff>
      <xdr:row>29</xdr:row>
      <xdr:rowOff>165553</xdr:rowOff>
    </xdr:to>
    <xdr:cxnSp macro="">
      <xdr:nvCxnSpPr>
        <xdr:cNvPr id="96" name="直線コネクタ 95"/>
        <xdr:cNvCxnSpPr/>
      </xdr:nvCxnSpPr>
      <xdr:spPr>
        <a:xfrm flipV="1">
          <a:off x="3588385" y="4900658"/>
          <a:ext cx="619760" cy="12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68489</xdr:rowOff>
    </xdr:from>
    <xdr:to>
      <xdr:col>15</xdr:col>
      <xdr:colOff>187325</xdr:colOff>
      <xdr:row>29</xdr:row>
      <xdr:rowOff>170089</xdr:rowOff>
    </xdr:to>
    <xdr:sp macro="" textlink="">
      <xdr:nvSpPr>
        <xdr:cNvPr id="97" name="楕円 96"/>
        <xdr:cNvSpPr/>
      </xdr:nvSpPr>
      <xdr:spPr>
        <a:xfrm>
          <a:off x="2867025" y="49300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119289</xdr:rowOff>
    </xdr:from>
    <xdr:to>
      <xdr:col>19</xdr:col>
      <xdr:colOff>136525</xdr:colOff>
      <xdr:row>29</xdr:row>
      <xdr:rowOff>165553</xdr:rowOff>
    </xdr:to>
    <xdr:cxnSp macro="">
      <xdr:nvCxnSpPr>
        <xdr:cNvPr id="98" name="直線コネクタ 97"/>
        <xdr:cNvCxnSpPr/>
      </xdr:nvCxnSpPr>
      <xdr:spPr>
        <a:xfrm>
          <a:off x="2917825" y="4980849"/>
          <a:ext cx="67056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16056</xdr:rowOff>
    </xdr:from>
    <xdr:to>
      <xdr:col>11</xdr:col>
      <xdr:colOff>187325</xdr:colOff>
      <xdr:row>29</xdr:row>
      <xdr:rowOff>117656</xdr:rowOff>
    </xdr:to>
    <xdr:sp macro="" textlink="">
      <xdr:nvSpPr>
        <xdr:cNvPr id="99" name="楕円 98"/>
        <xdr:cNvSpPr/>
      </xdr:nvSpPr>
      <xdr:spPr>
        <a:xfrm>
          <a:off x="2196465" y="48776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66856</xdr:rowOff>
    </xdr:from>
    <xdr:to>
      <xdr:col>15</xdr:col>
      <xdr:colOff>136525</xdr:colOff>
      <xdr:row>29</xdr:row>
      <xdr:rowOff>119289</xdr:rowOff>
    </xdr:to>
    <xdr:cxnSp macro="">
      <xdr:nvCxnSpPr>
        <xdr:cNvPr id="100" name="直線コネクタ 99"/>
        <xdr:cNvCxnSpPr/>
      </xdr:nvCxnSpPr>
      <xdr:spPr>
        <a:xfrm>
          <a:off x="2247265" y="4928416"/>
          <a:ext cx="67056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12972</xdr:rowOff>
    </xdr:from>
    <xdr:to>
      <xdr:col>7</xdr:col>
      <xdr:colOff>187325</xdr:colOff>
      <xdr:row>29</xdr:row>
      <xdr:rowOff>114572</xdr:rowOff>
    </xdr:to>
    <xdr:sp macro="" textlink="">
      <xdr:nvSpPr>
        <xdr:cNvPr id="101" name="楕円 100"/>
        <xdr:cNvSpPr/>
      </xdr:nvSpPr>
      <xdr:spPr>
        <a:xfrm>
          <a:off x="1525905" y="48745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63772</xdr:rowOff>
    </xdr:from>
    <xdr:to>
      <xdr:col>11</xdr:col>
      <xdr:colOff>136525</xdr:colOff>
      <xdr:row>29</xdr:row>
      <xdr:rowOff>66856</xdr:rowOff>
    </xdr:to>
    <xdr:cxnSp macro="">
      <xdr:nvCxnSpPr>
        <xdr:cNvPr id="102" name="直線コネクタ 101"/>
        <xdr:cNvCxnSpPr/>
      </xdr:nvCxnSpPr>
      <xdr:spPr>
        <a:xfrm>
          <a:off x="1576705" y="4925332"/>
          <a:ext cx="67056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103" name="n_1aveValue有形固定資産減価償却率"/>
        <xdr:cNvSpPr txBox="1"/>
      </xdr:nvSpPr>
      <xdr:spPr>
        <a:xfrm>
          <a:off x="3395989" y="5092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104" name="n_2aveValue有形固定資産減価償却率"/>
        <xdr:cNvSpPr txBox="1"/>
      </xdr:nvSpPr>
      <xdr:spPr>
        <a:xfrm>
          <a:off x="2738129" y="50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105" name="n_3aveValue有形固定資産減価償却率"/>
        <xdr:cNvSpPr txBox="1"/>
      </xdr:nvSpPr>
      <xdr:spPr>
        <a:xfrm>
          <a:off x="2067569" y="503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106" name="n_4aveValue有形固定資産減価償却率"/>
        <xdr:cNvSpPr txBox="1"/>
      </xdr:nvSpPr>
      <xdr:spPr>
        <a:xfrm>
          <a:off x="1397009"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61430</xdr:rowOff>
    </xdr:from>
    <xdr:ext cx="405111" cy="259045"/>
    <xdr:sp macro="" textlink="">
      <xdr:nvSpPr>
        <xdr:cNvPr id="107" name="n_1mainValue有形固定資産減価償却率"/>
        <xdr:cNvSpPr txBox="1"/>
      </xdr:nvSpPr>
      <xdr:spPr>
        <a:xfrm>
          <a:off x="3395989" y="475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15166</xdr:rowOff>
    </xdr:from>
    <xdr:ext cx="405111" cy="259045"/>
    <xdr:sp macro="" textlink="">
      <xdr:nvSpPr>
        <xdr:cNvPr id="108" name="n_2mainValue有形固定資産減価償却率"/>
        <xdr:cNvSpPr txBox="1"/>
      </xdr:nvSpPr>
      <xdr:spPr>
        <a:xfrm>
          <a:off x="2738129" y="4709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134183</xdr:rowOff>
    </xdr:from>
    <xdr:ext cx="405111" cy="259045"/>
    <xdr:sp macro="" textlink="">
      <xdr:nvSpPr>
        <xdr:cNvPr id="109" name="n_3mainValue有形固定資産減価償却率"/>
        <xdr:cNvSpPr txBox="1"/>
      </xdr:nvSpPr>
      <xdr:spPr>
        <a:xfrm>
          <a:off x="2067569" y="466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131099</xdr:rowOff>
    </xdr:from>
    <xdr:ext cx="405111" cy="259045"/>
    <xdr:sp macro="" textlink="">
      <xdr:nvSpPr>
        <xdr:cNvPr id="110" name="n_4mainValue有形固定資産減価償却率"/>
        <xdr:cNvSpPr txBox="1"/>
      </xdr:nvSpPr>
      <xdr:spPr>
        <a:xfrm>
          <a:off x="1397009" y="465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定員適正化計画により適正な職員数の管理に取り組んだことや基金残高の増加により、類似団体平均を下回っている。しかし今後は、瑞浪駅北の複合公共施設整備等の大規模な建設事業の財源として地方債や基金の利用が見込まれることから、債務償還比率の上昇が予想され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xdr:cNvSpPr txBox="1"/>
      </xdr:nvSpPr>
      <xdr:spPr>
        <a:xfrm>
          <a:off x="9542936" y="43522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40" name="直線コネクタ 139"/>
        <xdr:cNvCxnSpPr/>
      </xdr:nvCxnSpPr>
      <xdr:spPr>
        <a:xfrm flipV="1">
          <a:off x="13027660" y="4425696"/>
          <a:ext cx="1269" cy="1295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41" name="債務償還比率最小値テキスト"/>
        <xdr:cNvSpPr txBox="1"/>
      </xdr:nvSpPr>
      <xdr:spPr>
        <a:xfrm>
          <a:off x="13080365"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42" name="直線コネクタ 141"/>
        <xdr:cNvCxnSpPr/>
      </xdr:nvCxnSpPr>
      <xdr:spPr>
        <a:xfrm>
          <a:off x="12963525" y="5720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43" name="債務償還比率最大値テキスト"/>
        <xdr:cNvSpPr txBox="1"/>
      </xdr:nvSpPr>
      <xdr:spPr>
        <a:xfrm>
          <a:off x="13080365" y="42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4" name="直線コネクタ 143"/>
        <xdr:cNvCxnSpPr/>
      </xdr:nvCxnSpPr>
      <xdr:spPr>
        <a:xfrm>
          <a:off x="12963525" y="44256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45" name="債務償還比率平均値テキスト"/>
        <xdr:cNvSpPr txBox="1"/>
      </xdr:nvSpPr>
      <xdr:spPr>
        <a:xfrm>
          <a:off x="13080365" y="49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6" name="フローチャート: 判断 145"/>
        <xdr:cNvSpPr/>
      </xdr:nvSpPr>
      <xdr:spPr>
        <a:xfrm>
          <a:off x="13001625" y="4944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7" name="フローチャート: 判断 146"/>
        <xdr:cNvSpPr/>
      </xdr:nvSpPr>
      <xdr:spPr>
        <a:xfrm>
          <a:off x="12359005" y="5184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8" name="フローチャート: 判断 147"/>
        <xdr:cNvSpPr/>
      </xdr:nvSpPr>
      <xdr:spPr>
        <a:xfrm>
          <a:off x="11688445" y="5287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9" name="フローチャート: 判断 148"/>
        <xdr:cNvSpPr/>
      </xdr:nvSpPr>
      <xdr:spPr>
        <a:xfrm>
          <a:off x="11017885" y="52824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50" name="フローチャート: 判断 149"/>
        <xdr:cNvSpPr/>
      </xdr:nvSpPr>
      <xdr:spPr>
        <a:xfrm>
          <a:off x="10347325" y="52910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41095</xdr:rowOff>
    </xdr:from>
    <xdr:to>
      <xdr:col>76</xdr:col>
      <xdr:colOff>73025</xdr:colOff>
      <xdr:row>27</xdr:row>
      <xdr:rowOff>142695</xdr:rowOff>
    </xdr:to>
    <xdr:sp macro="" textlink="">
      <xdr:nvSpPr>
        <xdr:cNvPr id="156" name="楕円 155"/>
        <xdr:cNvSpPr/>
      </xdr:nvSpPr>
      <xdr:spPr>
        <a:xfrm>
          <a:off x="13001625" y="4567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63972</xdr:rowOff>
    </xdr:from>
    <xdr:ext cx="469744" cy="259045"/>
    <xdr:sp macro="" textlink="">
      <xdr:nvSpPr>
        <xdr:cNvPr id="157" name="債務償還比率該当値テキスト"/>
        <xdr:cNvSpPr txBox="1"/>
      </xdr:nvSpPr>
      <xdr:spPr>
        <a:xfrm>
          <a:off x="13080365" y="442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161449</xdr:rowOff>
    </xdr:from>
    <xdr:to>
      <xdr:col>72</xdr:col>
      <xdr:colOff>123825</xdr:colOff>
      <xdr:row>27</xdr:row>
      <xdr:rowOff>91599</xdr:rowOff>
    </xdr:to>
    <xdr:sp macro="" textlink="">
      <xdr:nvSpPr>
        <xdr:cNvPr id="158" name="楕円 157"/>
        <xdr:cNvSpPr/>
      </xdr:nvSpPr>
      <xdr:spPr>
        <a:xfrm>
          <a:off x="12359005" y="4520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40799</xdr:rowOff>
    </xdr:from>
    <xdr:to>
      <xdr:col>76</xdr:col>
      <xdr:colOff>22225</xdr:colOff>
      <xdr:row>27</xdr:row>
      <xdr:rowOff>91895</xdr:rowOff>
    </xdr:to>
    <xdr:cxnSp macro="">
      <xdr:nvCxnSpPr>
        <xdr:cNvPr id="159" name="直線コネクタ 158"/>
        <xdr:cNvCxnSpPr/>
      </xdr:nvCxnSpPr>
      <xdr:spPr>
        <a:xfrm>
          <a:off x="12409805" y="4567079"/>
          <a:ext cx="619760" cy="5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7102</xdr:rowOff>
    </xdr:from>
    <xdr:to>
      <xdr:col>68</xdr:col>
      <xdr:colOff>123825</xdr:colOff>
      <xdr:row>28</xdr:row>
      <xdr:rowOff>108702</xdr:rowOff>
    </xdr:to>
    <xdr:sp macro="" textlink="">
      <xdr:nvSpPr>
        <xdr:cNvPr id="160" name="楕円 159"/>
        <xdr:cNvSpPr/>
      </xdr:nvSpPr>
      <xdr:spPr>
        <a:xfrm>
          <a:off x="11688445" y="47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40799</xdr:rowOff>
    </xdr:from>
    <xdr:to>
      <xdr:col>72</xdr:col>
      <xdr:colOff>73025</xdr:colOff>
      <xdr:row>28</xdr:row>
      <xdr:rowOff>57902</xdr:rowOff>
    </xdr:to>
    <xdr:cxnSp macro="">
      <xdr:nvCxnSpPr>
        <xdr:cNvPr id="161" name="直線コネクタ 160"/>
        <xdr:cNvCxnSpPr/>
      </xdr:nvCxnSpPr>
      <xdr:spPr>
        <a:xfrm flipV="1">
          <a:off x="11739245" y="4567079"/>
          <a:ext cx="670560" cy="18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109834</xdr:rowOff>
    </xdr:from>
    <xdr:to>
      <xdr:col>64</xdr:col>
      <xdr:colOff>123825</xdr:colOff>
      <xdr:row>29</xdr:row>
      <xdr:rowOff>39984</xdr:rowOff>
    </xdr:to>
    <xdr:sp macro="" textlink="">
      <xdr:nvSpPr>
        <xdr:cNvPr id="162" name="楕円 161"/>
        <xdr:cNvSpPr/>
      </xdr:nvSpPr>
      <xdr:spPr>
        <a:xfrm>
          <a:off x="11017885" y="4803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57902</xdr:rowOff>
    </xdr:from>
    <xdr:to>
      <xdr:col>68</xdr:col>
      <xdr:colOff>73025</xdr:colOff>
      <xdr:row>28</xdr:row>
      <xdr:rowOff>160634</xdr:rowOff>
    </xdr:to>
    <xdr:cxnSp macro="">
      <xdr:nvCxnSpPr>
        <xdr:cNvPr id="163" name="直線コネクタ 162"/>
        <xdr:cNvCxnSpPr/>
      </xdr:nvCxnSpPr>
      <xdr:spPr>
        <a:xfrm flipV="1">
          <a:off x="11068685" y="4751822"/>
          <a:ext cx="670560" cy="10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114691</xdr:rowOff>
    </xdr:from>
    <xdr:to>
      <xdr:col>60</xdr:col>
      <xdr:colOff>123825</xdr:colOff>
      <xdr:row>29</xdr:row>
      <xdr:rowOff>44841</xdr:rowOff>
    </xdr:to>
    <xdr:sp macro="" textlink="">
      <xdr:nvSpPr>
        <xdr:cNvPr id="164" name="楕円 163"/>
        <xdr:cNvSpPr/>
      </xdr:nvSpPr>
      <xdr:spPr>
        <a:xfrm>
          <a:off x="10347325" y="4808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160634</xdr:rowOff>
    </xdr:from>
    <xdr:to>
      <xdr:col>64</xdr:col>
      <xdr:colOff>73025</xdr:colOff>
      <xdr:row>28</xdr:row>
      <xdr:rowOff>165491</xdr:rowOff>
    </xdr:to>
    <xdr:cxnSp macro="">
      <xdr:nvCxnSpPr>
        <xdr:cNvPr id="165" name="直線コネクタ 164"/>
        <xdr:cNvCxnSpPr/>
      </xdr:nvCxnSpPr>
      <xdr:spPr>
        <a:xfrm flipV="1">
          <a:off x="10398125" y="4854554"/>
          <a:ext cx="67056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6" name="n_1aveValue債務償還比率"/>
        <xdr:cNvSpPr txBox="1"/>
      </xdr:nvSpPr>
      <xdr:spPr>
        <a:xfrm>
          <a:off x="12185092" y="527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67" name="n_2aveValue債務償還比率"/>
        <xdr:cNvSpPr txBox="1"/>
      </xdr:nvSpPr>
      <xdr:spPr>
        <a:xfrm>
          <a:off x="11527232" y="537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8" name="n_3aveValue債務償還比率"/>
        <xdr:cNvSpPr txBox="1"/>
      </xdr:nvSpPr>
      <xdr:spPr>
        <a:xfrm>
          <a:off x="10856672" y="537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9" name="n_4aveValue債務償還比率"/>
        <xdr:cNvSpPr txBox="1"/>
      </xdr:nvSpPr>
      <xdr:spPr>
        <a:xfrm>
          <a:off x="10186112" y="537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108126</xdr:rowOff>
    </xdr:from>
    <xdr:ext cx="469744" cy="259045"/>
    <xdr:sp macro="" textlink="">
      <xdr:nvSpPr>
        <xdr:cNvPr id="170" name="n_1mainValue債務償還比率"/>
        <xdr:cNvSpPr txBox="1"/>
      </xdr:nvSpPr>
      <xdr:spPr>
        <a:xfrm>
          <a:off x="12185092" y="429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125229</xdr:rowOff>
    </xdr:from>
    <xdr:ext cx="469744" cy="259045"/>
    <xdr:sp macro="" textlink="">
      <xdr:nvSpPr>
        <xdr:cNvPr id="171" name="n_2mainValue債務償還比率"/>
        <xdr:cNvSpPr txBox="1"/>
      </xdr:nvSpPr>
      <xdr:spPr>
        <a:xfrm>
          <a:off x="11527232" y="448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56511</xdr:rowOff>
    </xdr:from>
    <xdr:ext cx="469744" cy="259045"/>
    <xdr:sp macro="" textlink="">
      <xdr:nvSpPr>
        <xdr:cNvPr id="172" name="n_3mainValue債務償還比率"/>
        <xdr:cNvSpPr txBox="1"/>
      </xdr:nvSpPr>
      <xdr:spPr>
        <a:xfrm>
          <a:off x="10856672" y="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61368</xdr:rowOff>
    </xdr:from>
    <xdr:ext cx="469744" cy="259045"/>
    <xdr:sp macro="" textlink="">
      <xdr:nvSpPr>
        <xdr:cNvPr id="173" name="n_4mainValue債務償還比率"/>
        <xdr:cNvSpPr txBox="1"/>
      </xdr:nvSpPr>
      <xdr:spPr>
        <a:xfrm>
          <a:off x="10186112" y="458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36,482
35,444
174.86
18,794,702
17,328,756
727,010
10,140,983
13,377,452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086225" y="55759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12496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124960" y="636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3121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51460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7399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96520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73" name="楕円 72"/>
        <xdr:cNvSpPr/>
      </xdr:nvSpPr>
      <xdr:spPr>
        <a:xfrm>
          <a:off x="403606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29227</xdr:rowOff>
    </xdr:from>
    <xdr:ext cx="405111" cy="259045"/>
    <xdr:sp macro="" textlink="">
      <xdr:nvSpPr>
        <xdr:cNvPr id="74" name="【道路】&#10;有形固定資産減価償却率該当値テキスト"/>
        <xdr:cNvSpPr txBox="1"/>
      </xdr:nvSpPr>
      <xdr:spPr>
        <a:xfrm>
          <a:off x="412496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147320</xdr:rowOff>
    </xdr:from>
    <xdr:to>
      <xdr:col>20</xdr:col>
      <xdr:colOff>38100</xdr:colOff>
      <xdr:row>38</xdr:row>
      <xdr:rowOff>77470</xdr:rowOff>
    </xdr:to>
    <xdr:sp macro="" textlink="">
      <xdr:nvSpPr>
        <xdr:cNvPr id="75" name="楕円 74"/>
        <xdr:cNvSpPr/>
      </xdr:nvSpPr>
      <xdr:spPr>
        <a:xfrm>
          <a:off x="3312160" y="6350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26670</xdr:rowOff>
    </xdr:from>
    <xdr:to>
      <xdr:col>24</xdr:col>
      <xdr:colOff>63500</xdr:colOff>
      <xdr:row>38</xdr:row>
      <xdr:rowOff>57150</xdr:rowOff>
    </xdr:to>
    <xdr:cxnSp macro="">
      <xdr:nvCxnSpPr>
        <xdr:cNvPr id="76" name="直線コネクタ 75"/>
        <xdr:cNvCxnSpPr/>
      </xdr:nvCxnSpPr>
      <xdr:spPr>
        <a:xfrm>
          <a:off x="3355340" y="639699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7" name="楕円 76"/>
        <xdr:cNvSpPr/>
      </xdr:nvSpPr>
      <xdr:spPr>
        <a:xfrm>
          <a:off x="2514600" y="6313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161925</xdr:rowOff>
    </xdr:from>
    <xdr:to>
      <xdr:col>19</xdr:col>
      <xdr:colOff>177800</xdr:colOff>
      <xdr:row>38</xdr:row>
      <xdr:rowOff>26670</xdr:rowOff>
    </xdr:to>
    <xdr:cxnSp macro="">
      <xdr:nvCxnSpPr>
        <xdr:cNvPr id="78" name="直線コネクタ 77"/>
        <xdr:cNvCxnSpPr/>
      </xdr:nvCxnSpPr>
      <xdr:spPr>
        <a:xfrm>
          <a:off x="2565400" y="636460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79" name="楕円 78"/>
        <xdr:cNvSpPr/>
      </xdr:nvSpPr>
      <xdr:spPr>
        <a:xfrm>
          <a:off x="1739900" y="627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161925</xdr:rowOff>
    </xdr:to>
    <xdr:cxnSp macro="">
      <xdr:nvCxnSpPr>
        <xdr:cNvPr id="80" name="直線コネクタ 79"/>
        <xdr:cNvCxnSpPr/>
      </xdr:nvCxnSpPr>
      <xdr:spPr>
        <a:xfrm>
          <a:off x="1790700" y="632460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38735</xdr:rowOff>
    </xdr:from>
    <xdr:to>
      <xdr:col>6</xdr:col>
      <xdr:colOff>38100</xdr:colOff>
      <xdr:row>37</xdr:row>
      <xdr:rowOff>140335</xdr:rowOff>
    </xdr:to>
    <xdr:sp macro="" textlink="">
      <xdr:nvSpPr>
        <xdr:cNvPr id="81" name="楕円 80"/>
        <xdr:cNvSpPr/>
      </xdr:nvSpPr>
      <xdr:spPr>
        <a:xfrm>
          <a:off x="965200" y="62414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89535</xdr:rowOff>
    </xdr:from>
    <xdr:to>
      <xdr:col>10</xdr:col>
      <xdr:colOff>114300</xdr:colOff>
      <xdr:row>37</xdr:row>
      <xdr:rowOff>121920</xdr:rowOff>
    </xdr:to>
    <xdr:cxnSp macro="">
      <xdr:nvCxnSpPr>
        <xdr:cNvPr id="82" name="直線コネクタ 81"/>
        <xdr:cNvCxnSpPr/>
      </xdr:nvCxnSpPr>
      <xdr:spPr>
        <a:xfrm>
          <a:off x="1008380" y="629221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17056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38570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61100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83630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68597</xdr:rowOff>
    </xdr:from>
    <xdr:ext cx="405111" cy="259045"/>
    <xdr:sp macro="" textlink="">
      <xdr:nvSpPr>
        <xdr:cNvPr id="87" name="n_1mainValue【道路】&#10;有形固定資産減価償却率"/>
        <xdr:cNvSpPr txBox="1"/>
      </xdr:nvSpPr>
      <xdr:spPr>
        <a:xfrm>
          <a:off x="317056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8" name="n_2mainValue【道路】&#10;有形固定資産減価償却率"/>
        <xdr:cNvSpPr txBox="1"/>
      </xdr:nvSpPr>
      <xdr:spPr>
        <a:xfrm>
          <a:off x="238570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163847</xdr:rowOff>
    </xdr:from>
    <xdr:ext cx="405111" cy="259045"/>
    <xdr:sp macro="" textlink="">
      <xdr:nvSpPr>
        <xdr:cNvPr id="89" name="n_3mainValue【道路】&#10;有形固定資産減価償却率"/>
        <xdr:cNvSpPr txBox="1"/>
      </xdr:nvSpPr>
      <xdr:spPr>
        <a:xfrm>
          <a:off x="161100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156862</xdr:rowOff>
    </xdr:from>
    <xdr:ext cx="405111" cy="259045"/>
    <xdr:sp macro="" textlink="">
      <xdr:nvSpPr>
        <xdr:cNvPr id="90" name="n_4mainValue【道路】&#10;有形固定資産減価償却率"/>
        <xdr:cNvSpPr txBox="1"/>
      </xdr:nvSpPr>
      <xdr:spPr>
        <a:xfrm>
          <a:off x="83630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9219565" y="5667821"/>
          <a:ext cx="0" cy="133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9258300" y="70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9154160" y="7001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9258300" y="5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9154160" y="5667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9258300" y="6352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9192260" y="6497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8445500" y="65267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7670800" y="65563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6873240" y="65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098540" y="656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146721</xdr:rowOff>
    </xdr:from>
    <xdr:to>
      <xdr:col>55</xdr:col>
      <xdr:colOff>50800</xdr:colOff>
      <xdr:row>39</xdr:row>
      <xdr:rowOff>76871</xdr:rowOff>
    </xdr:to>
    <xdr:sp macro="" textlink="">
      <xdr:nvSpPr>
        <xdr:cNvPr id="132" name="楕円 131"/>
        <xdr:cNvSpPr/>
      </xdr:nvSpPr>
      <xdr:spPr>
        <a:xfrm>
          <a:off x="9192260" y="65170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125148</xdr:rowOff>
    </xdr:from>
    <xdr:ext cx="534377" cy="259045"/>
    <xdr:sp macro="" textlink="">
      <xdr:nvSpPr>
        <xdr:cNvPr id="133" name="【道路】&#10;一人当たり延長該当値テキスト"/>
        <xdr:cNvSpPr txBox="1"/>
      </xdr:nvSpPr>
      <xdr:spPr>
        <a:xfrm>
          <a:off x="9258300" y="649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156551</xdr:rowOff>
    </xdr:from>
    <xdr:to>
      <xdr:col>50</xdr:col>
      <xdr:colOff>165100</xdr:colOff>
      <xdr:row>39</xdr:row>
      <xdr:rowOff>86701</xdr:rowOff>
    </xdr:to>
    <xdr:sp macro="" textlink="">
      <xdr:nvSpPr>
        <xdr:cNvPr id="134" name="楕円 133"/>
        <xdr:cNvSpPr/>
      </xdr:nvSpPr>
      <xdr:spPr>
        <a:xfrm>
          <a:off x="8445500" y="6526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26071</xdr:rowOff>
    </xdr:from>
    <xdr:to>
      <xdr:col>55</xdr:col>
      <xdr:colOff>0</xdr:colOff>
      <xdr:row>39</xdr:row>
      <xdr:rowOff>35901</xdr:rowOff>
    </xdr:to>
    <xdr:cxnSp macro="">
      <xdr:nvCxnSpPr>
        <xdr:cNvPr id="135" name="直線コネクタ 134"/>
        <xdr:cNvCxnSpPr/>
      </xdr:nvCxnSpPr>
      <xdr:spPr>
        <a:xfrm flipV="1">
          <a:off x="8496300" y="6564031"/>
          <a:ext cx="7239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160568</xdr:rowOff>
    </xdr:from>
    <xdr:to>
      <xdr:col>46</xdr:col>
      <xdr:colOff>38100</xdr:colOff>
      <xdr:row>39</xdr:row>
      <xdr:rowOff>90718</xdr:rowOff>
    </xdr:to>
    <xdr:sp macro="" textlink="">
      <xdr:nvSpPr>
        <xdr:cNvPr id="136" name="楕円 135"/>
        <xdr:cNvSpPr/>
      </xdr:nvSpPr>
      <xdr:spPr>
        <a:xfrm>
          <a:off x="7670800" y="65308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35901</xdr:rowOff>
    </xdr:from>
    <xdr:to>
      <xdr:col>50</xdr:col>
      <xdr:colOff>114300</xdr:colOff>
      <xdr:row>39</xdr:row>
      <xdr:rowOff>39918</xdr:rowOff>
    </xdr:to>
    <xdr:cxnSp macro="">
      <xdr:nvCxnSpPr>
        <xdr:cNvPr id="137" name="直線コネクタ 136"/>
        <xdr:cNvCxnSpPr/>
      </xdr:nvCxnSpPr>
      <xdr:spPr>
        <a:xfrm flipV="1">
          <a:off x="7713980" y="6573861"/>
          <a:ext cx="78232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167165</xdr:rowOff>
    </xdr:from>
    <xdr:to>
      <xdr:col>41</xdr:col>
      <xdr:colOff>101600</xdr:colOff>
      <xdr:row>39</xdr:row>
      <xdr:rowOff>97315</xdr:rowOff>
    </xdr:to>
    <xdr:sp macro="" textlink="">
      <xdr:nvSpPr>
        <xdr:cNvPr id="138" name="楕円 137"/>
        <xdr:cNvSpPr/>
      </xdr:nvSpPr>
      <xdr:spPr>
        <a:xfrm>
          <a:off x="6873240" y="6537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39918</xdr:rowOff>
    </xdr:from>
    <xdr:to>
      <xdr:col>45</xdr:col>
      <xdr:colOff>177800</xdr:colOff>
      <xdr:row>39</xdr:row>
      <xdr:rowOff>46515</xdr:rowOff>
    </xdr:to>
    <xdr:cxnSp macro="">
      <xdr:nvCxnSpPr>
        <xdr:cNvPr id="139" name="直線コネクタ 138"/>
        <xdr:cNvCxnSpPr/>
      </xdr:nvCxnSpPr>
      <xdr:spPr>
        <a:xfrm flipV="1">
          <a:off x="6924040" y="6577878"/>
          <a:ext cx="78994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2344</xdr:rowOff>
    </xdr:from>
    <xdr:to>
      <xdr:col>36</xdr:col>
      <xdr:colOff>165100</xdr:colOff>
      <xdr:row>39</xdr:row>
      <xdr:rowOff>103944</xdr:rowOff>
    </xdr:to>
    <xdr:sp macro="" textlink="">
      <xdr:nvSpPr>
        <xdr:cNvPr id="140" name="楕円 139"/>
        <xdr:cNvSpPr/>
      </xdr:nvSpPr>
      <xdr:spPr>
        <a:xfrm>
          <a:off x="6098540" y="654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46515</xdr:rowOff>
    </xdr:from>
    <xdr:to>
      <xdr:col>41</xdr:col>
      <xdr:colOff>50800</xdr:colOff>
      <xdr:row>39</xdr:row>
      <xdr:rowOff>53144</xdr:rowOff>
    </xdr:to>
    <xdr:cxnSp macro="">
      <xdr:nvCxnSpPr>
        <xdr:cNvPr id="141" name="直線コネクタ 140"/>
        <xdr:cNvCxnSpPr/>
      </xdr:nvCxnSpPr>
      <xdr:spPr>
        <a:xfrm flipV="1">
          <a:off x="6149340" y="6584475"/>
          <a:ext cx="7747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8239271" y="630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xdr:cNvSpPr txBox="1"/>
      </xdr:nvSpPr>
      <xdr:spPr>
        <a:xfrm>
          <a:off x="7477271" y="664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xdr:cNvSpPr txBox="1"/>
      </xdr:nvSpPr>
      <xdr:spPr>
        <a:xfrm>
          <a:off x="6702571" y="66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xdr:cNvSpPr txBox="1"/>
      </xdr:nvSpPr>
      <xdr:spPr>
        <a:xfrm>
          <a:off x="5905011" y="66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77828</xdr:rowOff>
    </xdr:from>
    <xdr:ext cx="534377" cy="259045"/>
    <xdr:sp macro="" textlink="">
      <xdr:nvSpPr>
        <xdr:cNvPr id="146" name="n_1mainValue【道路】&#10;一人当たり延長"/>
        <xdr:cNvSpPr txBox="1"/>
      </xdr:nvSpPr>
      <xdr:spPr>
        <a:xfrm>
          <a:off x="8239271" y="661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107245</xdr:rowOff>
    </xdr:from>
    <xdr:ext cx="534377" cy="259045"/>
    <xdr:sp macro="" textlink="">
      <xdr:nvSpPr>
        <xdr:cNvPr id="147" name="n_2mainValue【道路】&#10;一人当たり延長"/>
        <xdr:cNvSpPr txBox="1"/>
      </xdr:nvSpPr>
      <xdr:spPr>
        <a:xfrm>
          <a:off x="7477271" y="63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113842</xdr:rowOff>
    </xdr:from>
    <xdr:ext cx="534377" cy="259045"/>
    <xdr:sp macro="" textlink="">
      <xdr:nvSpPr>
        <xdr:cNvPr id="148" name="n_3mainValue【道路】&#10;一人当たり延長"/>
        <xdr:cNvSpPr txBox="1"/>
      </xdr:nvSpPr>
      <xdr:spPr>
        <a:xfrm>
          <a:off x="6702571" y="63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120471</xdr:rowOff>
    </xdr:from>
    <xdr:ext cx="534377" cy="259045"/>
    <xdr:sp macro="" textlink="">
      <xdr:nvSpPr>
        <xdr:cNvPr id="149" name="n_4mainValue【道路】&#10;一人当たり延長"/>
        <xdr:cNvSpPr txBox="1"/>
      </xdr:nvSpPr>
      <xdr:spPr>
        <a:xfrm>
          <a:off x="5905011" y="63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086225" y="9436825"/>
          <a:ext cx="0" cy="134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124960" y="921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020820" y="9436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124960" y="102320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036060" y="10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312160" y="102487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739900" y="1018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965200" y="10159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91" name="楕円 190"/>
        <xdr:cNvSpPr/>
      </xdr:nvSpPr>
      <xdr:spPr>
        <a:xfrm>
          <a:off x="4036060" y="1014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105971</xdr:rowOff>
    </xdr:from>
    <xdr:ext cx="405111" cy="259045"/>
    <xdr:sp macro="" textlink="">
      <xdr:nvSpPr>
        <xdr:cNvPr id="192" name="【橋りょう・トンネル】&#10;有形固定資産減価償却率該当値テキスト"/>
        <xdr:cNvSpPr txBox="1"/>
      </xdr:nvSpPr>
      <xdr:spPr>
        <a:xfrm>
          <a:off x="4124960"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93" name="楕円 192"/>
        <xdr:cNvSpPr/>
      </xdr:nvSpPr>
      <xdr:spPr>
        <a:xfrm>
          <a:off x="3312160" y="101251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133894</xdr:rowOff>
    </xdr:to>
    <xdr:cxnSp macro="">
      <xdr:nvCxnSpPr>
        <xdr:cNvPr id="194" name="直線コネクタ 193"/>
        <xdr:cNvCxnSpPr/>
      </xdr:nvCxnSpPr>
      <xdr:spPr>
        <a:xfrm>
          <a:off x="3355340" y="10175966"/>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55335</xdr:rowOff>
    </xdr:from>
    <xdr:to>
      <xdr:col>15</xdr:col>
      <xdr:colOff>101600</xdr:colOff>
      <xdr:row>60</xdr:row>
      <xdr:rowOff>156935</xdr:rowOff>
    </xdr:to>
    <xdr:sp macro="" textlink="">
      <xdr:nvSpPr>
        <xdr:cNvPr id="195" name="楕円 194"/>
        <xdr:cNvSpPr/>
      </xdr:nvSpPr>
      <xdr:spPr>
        <a:xfrm>
          <a:off x="25146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106135</xdr:rowOff>
    </xdr:from>
    <xdr:to>
      <xdr:col>19</xdr:col>
      <xdr:colOff>177800</xdr:colOff>
      <xdr:row>60</xdr:row>
      <xdr:rowOff>117566</xdr:rowOff>
    </xdr:to>
    <xdr:cxnSp macro="">
      <xdr:nvCxnSpPr>
        <xdr:cNvPr id="196" name="直線コネクタ 195"/>
        <xdr:cNvCxnSpPr/>
      </xdr:nvCxnSpPr>
      <xdr:spPr>
        <a:xfrm>
          <a:off x="2565400" y="10164535"/>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197" name="楕円 196"/>
        <xdr:cNvSpPr/>
      </xdr:nvSpPr>
      <xdr:spPr>
        <a:xfrm>
          <a:off x="17399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78377</xdr:rowOff>
    </xdr:from>
    <xdr:to>
      <xdr:col>15</xdr:col>
      <xdr:colOff>50800</xdr:colOff>
      <xdr:row>60</xdr:row>
      <xdr:rowOff>106135</xdr:rowOff>
    </xdr:to>
    <xdr:cxnSp macro="">
      <xdr:nvCxnSpPr>
        <xdr:cNvPr id="198" name="直線コネクタ 197"/>
        <xdr:cNvCxnSpPr/>
      </xdr:nvCxnSpPr>
      <xdr:spPr>
        <a:xfrm>
          <a:off x="1790700" y="10136777"/>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xdr:rowOff>
    </xdr:from>
    <xdr:to>
      <xdr:col>6</xdr:col>
      <xdr:colOff>38100</xdr:colOff>
      <xdr:row>60</xdr:row>
      <xdr:rowOff>107950</xdr:rowOff>
    </xdr:to>
    <xdr:sp macro="" textlink="">
      <xdr:nvSpPr>
        <xdr:cNvPr id="199" name="楕円 198"/>
        <xdr:cNvSpPr/>
      </xdr:nvSpPr>
      <xdr:spPr>
        <a:xfrm>
          <a:off x="965200" y="10064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57150</xdr:rowOff>
    </xdr:from>
    <xdr:to>
      <xdr:col>10</xdr:col>
      <xdr:colOff>114300</xdr:colOff>
      <xdr:row>60</xdr:row>
      <xdr:rowOff>78377</xdr:rowOff>
    </xdr:to>
    <xdr:cxnSp macro="">
      <xdr:nvCxnSpPr>
        <xdr:cNvPr id="200" name="直線コネクタ 199"/>
        <xdr:cNvCxnSpPr/>
      </xdr:nvCxnSpPr>
      <xdr:spPr>
        <a:xfrm>
          <a:off x="1008380" y="10115550"/>
          <a:ext cx="7823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170564" y="1034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xdr:cNvSpPr txBox="1"/>
      </xdr:nvSpPr>
      <xdr:spPr>
        <a:xfrm>
          <a:off x="23857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xdr:cNvSpPr txBox="1"/>
      </xdr:nvSpPr>
      <xdr:spPr>
        <a:xfrm>
          <a:off x="1611004" y="1027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xdr:cNvSpPr txBox="1"/>
      </xdr:nvSpPr>
      <xdr:spPr>
        <a:xfrm>
          <a:off x="83630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205" name="n_1mainValue【橋りょう・トンネル】&#10;有形固定資産減価償却率"/>
        <xdr:cNvSpPr txBox="1"/>
      </xdr:nvSpPr>
      <xdr:spPr>
        <a:xfrm>
          <a:off x="3170564" y="990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2012</xdr:rowOff>
    </xdr:from>
    <xdr:ext cx="405111" cy="259045"/>
    <xdr:sp macro="" textlink="">
      <xdr:nvSpPr>
        <xdr:cNvPr id="206" name="n_2mainValue【橋りょう・トンネル】&#10;有形固定資産減価償却率"/>
        <xdr:cNvSpPr txBox="1"/>
      </xdr:nvSpPr>
      <xdr:spPr>
        <a:xfrm>
          <a:off x="2385704" y="989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145704</xdr:rowOff>
    </xdr:from>
    <xdr:ext cx="405111" cy="259045"/>
    <xdr:sp macro="" textlink="">
      <xdr:nvSpPr>
        <xdr:cNvPr id="207" name="n_3mainValue【橋りょう・トンネル】&#10;有形固定資産減価償却率"/>
        <xdr:cNvSpPr txBox="1"/>
      </xdr:nvSpPr>
      <xdr:spPr>
        <a:xfrm>
          <a:off x="1611004" y="986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124477</xdr:rowOff>
    </xdr:from>
    <xdr:ext cx="405111" cy="259045"/>
    <xdr:sp macro="" textlink="">
      <xdr:nvSpPr>
        <xdr:cNvPr id="208" name="n_4mainValue【橋りょう・トンネル】&#10;有形固定資産減価償却率"/>
        <xdr:cNvSpPr txBox="1"/>
      </xdr:nvSpPr>
      <xdr:spPr>
        <a:xfrm>
          <a:off x="83630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9219565" y="9357009"/>
          <a:ext cx="0" cy="14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9258300" y="1084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9154160" y="10844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9258300" y="91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9154160" y="9357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xdr:cNvSpPr txBox="1"/>
      </xdr:nvSpPr>
      <xdr:spPr>
        <a:xfrm>
          <a:off x="9258300" y="10307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9192260" y="10328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8445500" y="10379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7670800" y="10418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6873240" y="10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098540" y="1043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60668</xdr:rowOff>
    </xdr:from>
    <xdr:to>
      <xdr:col>55</xdr:col>
      <xdr:colOff>50800</xdr:colOff>
      <xdr:row>61</xdr:row>
      <xdr:rowOff>162268</xdr:rowOff>
    </xdr:to>
    <xdr:sp macro="" textlink="">
      <xdr:nvSpPr>
        <xdr:cNvPr id="250" name="楕円 249"/>
        <xdr:cNvSpPr/>
      </xdr:nvSpPr>
      <xdr:spPr>
        <a:xfrm>
          <a:off x="9192260" y="102867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83545</xdr:rowOff>
    </xdr:from>
    <xdr:ext cx="599010" cy="259045"/>
    <xdr:sp macro="" textlink="">
      <xdr:nvSpPr>
        <xdr:cNvPr id="251" name="【橋りょう・トンネル】&#10;一人当たり有形固定資産（償却資産）額該当値テキスト"/>
        <xdr:cNvSpPr txBox="1"/>
      </xdr:nvSpPr>
      <xdr:spPr>
        <a:xfrm>
          <a:off x="9258300" y="1014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74117</xdr:rowOff>
    </xdr:from>
    <xdr:to>
      <xdr:col>50</xdr:col>
      <xdr:colOff>165100</xdr:colOff>
      <xdr:row>62</xdr:row>
      <xdr:rowOff>4267</xdr:rowOff>
    </xdr:to>
    <xdr:sp macro="" textlink="">
      <xdr:nvSpPr>
        <xdr:cNvPr id="252" name="楕円 251"/>
        <xdr:cNvSpPr/>
      </xdr:nvSpPr>
      <xdr:spPr>
        <a:xfrm>
          <a:off x="8445500" y="10300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111468</xdr:rowOff>
    </xdr:from>
    <xdr:to>
      <xdr:col>55</xdr:col>
      <xdr:colOff>0</xdr:colOff>
      <xdr:row>61</xdr:row>
      <xdr:rowOff>124917</xdr:rowOff>
    </xdr:to>
    <xdr:cxnSp macro="">
      <xdr:nvCxnSpPr>
        <xdr:cNvPr id="253" name="直線コネクタ 252"/>
        <xdr:cNvCxnSpPr/>
      </xdr:nvCxnSpPr>
      <xdr:spPr>
        <a:xfrm flipV="1">
          <a:off x="8496300" y="10337508"/>
          <a:ext cx="7239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85647</xdr:rowOff>
    </xdr:from>
    <xdr:to>
      <xdr:col>46</xdr:col>
      <xdr:colOff>38100</xdr:colOff>
      <xdr:row>62</xdr:row>
      <xdr:rowOff>15797</xdr:rowOff>
    </xdr:to>
    <xdr:sp macro="" textlink="">
      <xdr:nvSpPr>
        <xdr:cNvPr id="254" name="楕円 253"/>
        <xdr:cNvSpPr/>
      </xdr:nvSpPr>
      <xdr:spPr>
        <a:xfrm>
          <a:off x="7670800" y="103116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124917</xdr:rowOff>
    </xdr:from>
    <xdr:to>
      <xdr:col>50</xdr:col>
      <xdr:colOff>114300</xdr:colOff>
      <xdr:row>61</xdr:row>
      <xdr:rowOff>136447</xdr:rowOff>
    </xdr:to>
    <xdr:cxnSp macro="">
      <xdr:nvCxnSpPr>
        <xdr:cNvPr id="255" name="直線コネクタ 254"/>
        <xdr:cNvCxnSpPr/>
      </xdr:nvCxnSpPr>
      <xdr:spPr>
        <a:xfrm flipV="1">
          <a:off x="7713980" y="10350957"/>
          <a:ext cx="782320" cy="1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91918</xdr:rowOff>
    </xdr:from>
    <xdr:to>
      <xdr:col>41</xdr:col>
      <xdr:colOff>101600</xdr:colOff>
      <xdr:row>62</xdr:row>
      <xdr:rowOff>22068</xdr:rowOff>
    </xdr:to>
    <xdr:sp macro="" textlink="">
      <xdr:nvSpPr>
        <xdr:cNvPr id="256" name="楕円 255"/>
        <xdr:cNvSpPr/>
      </xdr:nvSpPr>
      <xdr:spPr>
        <a:xfrm>
          <a:off x="6873240" y="103179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136447</xdr:rowOff>
    </xdr:from>
    <xdr:to>
      <xdr:col>45</xdr:col>
      <xdr:colOff>177800</xdr:colOff>
      <xdr:row>61</xdr:row>
      <xdr:rowOff>142718</xdr:rowOff>
    </xdr:to>
    <xdr:cxnSp macro="">
      <xdr:nvCxnSpPr>
        <xdr:cNvPr id="257" name="直線コネクタ 256"/>
        <xdr:cNvCxnSpPr/>
      </xdr:nvCxnSpPr>
      <xdr:spPr>
        <a:xfrm flipV="1">
          <a:off x="6924040" y="10362487"/>
          <a:ext cx="78994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98428</xdr:rowOff>
    </xdr:from>
    <xdr:to>
      <xdr:col>36</xdr:col>
      <xdr:colOff>165100</xdr:colOff>
      <xdr:row>62</xdr:row>
      <xdr:rowOff>28578</xdr:rowOff>
    </xdr:to>
    <xdr:sp macro="" textlink="">
      <xdr:nvSpPr>
        <xdr:cNvPr id="258" name="楕円 257"/>
        <xdr:cNvSpPr/>
      </xdr:nvSpPr>
      <xdr:spPr>
        <a:xfrm>
          <a:off x="6098540" y="103244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142718</xdr:rowOff>
    </xdr:from>
    <xdr:to>
      <xdr:col>41</xdr:col>
      <xdr:colOff>50800</xdr:colOff>
      <xdr:row>61</xdr:row>
      <xdr:rowOff>149228</xdr:rowOff>
    </xdr:to>
    <xdr:cxnSp macro="">
      <xdr:nvCxnSpPr>
        <xdr:cNvPr id="259" name="直線コネクタ 258"/>
        <xdr:cNvCxnSpPr/>
      </xdr:nvCxnSpPr>
      <xdr:spPr>
        <a:xfrm flipV="1">
          <a:off x="6149340" y="10368758"/>
          <a:ext cx="7747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xdr:cNvSpPr txBox="1"/>
      </xdr:nvSpPr>
      <xdr:spPr>
        <a:xfrm>
          <a:off x="8214575" y="1046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xdr:cNvSpPr txBox="1"/>
      </xdr:nvSpPr>
      <xdr:spPr>
        <a:xfrm>
          <a:off x="7444955" y="105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6670255" y="1053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5872695" y="1053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20794</xdr:rowOff>
    </xdr:from>
    <xdr:ext cx="599010" cy="259045"/>
    <xdr:sp macro="" textlink="">
      <xdr:nvSpPr>
        <xdr:cNvPr id="264" name="n_1mainValue【橋りょう・トンネル】&#10;一人当たり有形固定資産（償却資産）額"/>
        <xdr:cNvSpPr txBox="1"/>
      </xdr:nvSpPr>
      <xdr:spPr>
        <a:xfrm>
          <a:off x="8214575" y="1007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32324</xdr:rowOff>
    </xdr:from>
    <xdr:ext cx="599010" cy="259045"/>
    <xdr:sp macro="" textlink="">
      <xdr:nvSpPr>
        <xdr:cNvPr id="265" name="n_2mainValue【橋りょう・トンネル】&#10;一人当たり有形固定資産（償却資産）額"/>
        <xdr:cNvSpPr txBox="1"/>
      </xdr:nvSpPr>
      <xdr:spPr>
        <a:xfrm>
          <a:off x="7444955" y="1009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38595</xdr:rowOff>
    </xdr:from>
    <xdr:ext cx="599010" cy="259045"/>
    <xdr:sp macro="" textlink="">
      <xdr:nvSpPr>
        <xdr:cNvPr id="266" name="n_3mainValue【橋りょう・トンネル】&#10;一人当たり有形固定資産（償却資産）額"/>
        <xdr:cNvSpPr txBox="1"/>
      </xdr:nvSpPr>
      <xdr:spPr>
        <a:xfrm>
          <a:off x="6670255" y="1009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45105</xdr:rowOff>
    </xdr:from>
    <xdr:ext cx="599010" cy="259045"/>
    <xdr:sp macro="" textlink="">
      <xdr:nvSpPr>
        <xdr:cNvPr id="267" name="n_4mainValue【橋りょう・トンネル】&#10;一人当たり有形固定資産（償却資産）額"/>
        <xdr:cNvSpPr txBox="1"/>
      </xdr:nvSpPr>
      <xdr:spPr>
        <a:xfrm>
          <a:off x="5872695" y="1010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086225" y="1302448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124960" y="1449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020820" y="1449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124960" y="1280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020820" y="13024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124960" y="1366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312160" y="137756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5146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73990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96520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105411</xdr:rowOff>
    </xdr:from>
    <xdr:to>
      <xdr:col>24</xdr:col>
      <xdr:colOff>114300</xdr:colOff>
      <xdr:row>83</xdr:row>
      <xdr:rowOff>35561</xdr:rowOff>
    </xdr:to>
    <xdr:sp macro="" textlink="">
      <xdr:nvSpPr>
        <xdr:cNvPr id="308" name="楕円 307"/>
        <xdr:cNvSpPr/>
      </xdr:nvSpPr>
      <xdr:spPr>
        <a:xfrm>
          <a:off x="4036060" y="13851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83838</xdr:rowOff>
    </xdr:from>
    <xdr:ext cx="405111" cy="259045"/>
    <xdr:sp macro="" textlink="">
      <xdr:nvSpPr>
        <xdr:cNvPr id="309" name="【公営住宅】&#10;有形固定資産減価償却率該当値テキスト"/>
        <xdr:cNvSpPr txBox="1"/>
      </xdr:nvSpPr>
      <xdr:spPr>
        <a:xfrm>
          <a:off x="4124960" y="13830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310" name="楕円 309"/>
        <xdr:cNvSpPr/>
      </xdr:nvSpPr>
      <xdr:spPr>
        <a:xfrm>
          <a:off x="3312160" y="13863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156211</xdr:rowOff>
    </xdr:from>
    <xdr:to>
      <xdr:col>24</xdr:col>
      <xdr:colOff>63500</xdr:colOff>
      <xdr:row>82</xdr:row>
      <xdr:rowOff>167639</xdr:rowOff>
    </xdr:to>
    <xdr:cxnSp macro="">
      <xdr:nvCxnSpPr>
        <xdr:cNvPr id="311" name="直線コネクタ 310"/>
        <xdr:cNvCxnSpPr/>
      </xdr:nvCxnSpPr>
      <xdr:spPr>
        <a:xfrm flipV="1">
          <a:off x="3355340" y="13902691"/>
          <a:ext cx="73152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312" name="楕円 311"/>
        <xdr:cNvSpPr/>
      </xdr:nvSpPr>
      <xdr:spPr>
        <a:xfrm>
          <a:off x="2514600" y="1382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133350</xdr:rowOff>
    </xdr:from>
    <xdr:to>
      <xdr:col>19</xdr:col>
      <xdr:colOff>177800</xdr:colOff>
      <xdr:row>82</xdr:row>
      <xdr:rowOff>167639</xdr:rowOff>
    </xdr:to>
    <xdr:cxnSp macro="">
      <xdr:nvCxnSpPr>
        <xdr:cNvPr id="313" name="直線コネクタ 312"/>
        <xdr:cNvCxnSpPr/>
      </xdr:nvCxnSpPr>
      <xdr:spPr>
        <a:xfrm>
          <a:off x="2565400" y="13879830"/>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44450</xdr:rowOff>
    </xdr:from>
    <xdr:to>
      <xdr:col>10</xdr:col>
      <xdr:colOff>165100</xdr:colOff>
      <xdr:row>82</xdr:row>
      <xdr:rowOff>146050</xdr:rowOff>
    </xdr:to>
    <xdr:sp macro="" textlink="">
      <xdr:nvSpPr>
        <xdr:cNvPr id="314" name="楕円 313"/>
        <xdr:cNvSpPr/>
      </xdr:nvSpPr>
      <xdr:spPr>
        <a:xfrm>
          <a:off x="17399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95250</xdr:rowOff>
    </xdr:from>
    <xdr:to>
      <xdr:col>15</xdr:col>
      <xdr:colOff>50800</xdr:colOff>
      <xdr:row>82</xdr:row>
      <xdr:rowOff>133350</xdr:rowOff>
    </xdr:to>
    <xdr:cxnSp macro="">
      <xdr:nvCxnSpPr>
        <xdr:cNvPr id="315" name="直線コネクタ 314"/>
        <xdr:cNvCxnSpPr/>
      </xdr:nvCxnSpPr>
      <xdr:spPr>
        <a:xfrm>
          <a:off x="1790700" y="1384173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xdr:rowOff>
    </xdr:from>
    <xdr:to>
      <xdr:col>6</xdr:col>
      <xdr:colOff>38100</xdr:colOff>
      <xdr:row>82</xdr:row>
      <xdr:rowOff>107950</xdr:rowOff>
    </xdr:to>
    <xdr:sp macro="" textlink="">
      <xdr:nvSpPr>
        <xdr:cNvPr id="316" name="楕円 315"/>
        <xdr:cNvSpPr/>
      </xdr:nvSpPr>
      <xdr:spPr>
        <a:xfrm>
          <a:off x="965200" y="13752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57150</xdr:rowOff>
    </xdr:from>
    <xdr:to>
      <xdr:col>10</xdr:col>
      <xdr:colOff>114300</xdr:colOff>
      <xdr:row>82</xdr:row>
      <xdr:rowOff>95250</xdr:rowOff>
    </xdr:to>
    <xdr:cxnSp macro="">
      <xdr:nvCxnSpPr>
        <xdr:cNvPr id="317" name="直線コネクタ 316"/>
        <xdr:cNvCxnSpPr/>
      </xdr:nvCxnSpPr>
      <xdr:spPr>
        <a:xfrm>
          <a:off x="1008380" y="1380363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17056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38570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61100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21" name="n_4aveValue【公営住宅】&#10;有形固定資産減価償却率"/>
        <xdr:cNvSpPr txBox="1"/>
      </xdr:nvSpPr>
      <xdr:spPr>
        <a:xfrm>
          <a:off x="83630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38116</xdr:rowOff>
    </xdr:from>
    <xdr:ext cx="405111" cy="259045"/>
    <xdr:sp macro="" textlink="">
      <xdr:nvSpPr>
        <xdr:cNvPr id="322" name="n_1mainValue【公営住宅】&#10;有形固定資産減価償却率"/>
        <xdr:cNvSpPr txBox="1"/>
      </xdr:nvSpPr>
      <xdr:spPr>
        <a:xfrm>
          <a:off x="317056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323" name="n_2mainValue【公営住宅】&#10;有形固定資産減価償却率"/>
        <xdr:cNvSpPr txBox="1"/>
      </xdr:nvSpPr>
      <xdr:spPr>
        <a:xfrm>
          <a:off x="238570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24" name="n_3mainValue【公営住宅】&#10;有形固定資産減価償却率"/>
        <xdr:cNvSpPr txBox="1"/>
      </xdr:nvSpPr>
      <xdr:spPr>
        <a:xfrm>
          <a:off x="161100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5" name="n_4mainValue【公営住宅】&#10;有形固定資産減価償却率"/>
        <xdr:cNvSpPr txBox="1"/>
      </xdr:nvSpPr>
      <xdr:spPr>
        <a:xfrm>
          <a:off x="83630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9219565" y="13039725"/>
          <a:ext cx="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9258300" y="1450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9154160" y="14499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9258300"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9154160" y="13039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xdr:cNvSpPr txBox="1"/>
      </xdr:nvSpPr>
      <xdr:spPr>
        <a:xfrm>
          <a:off x="9258300" y="1403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9192260" y="141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8445500" y="14195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7670800" y="14201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6873240" y="14203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098540" y="14212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xdr:rowOff>
    </xdr:from>
    <xdr:to>
      <xdr:col>55</xdr:col>
      <xdr:colOff>50800</xdr:colOff>
      <xdr:row>85</xdr:row>
      <xdr:rowOff>110998</xdr:rowOff>
    </xdr:to>
    <xdr:sp macro="" textlink="">
      <xdr:nvSpPr>
        <xdr:cNvPr id="365" name="楕円 364"/>
        <xdr:cNvSpPr/>
      </xdr:nvSpPr>
      <xdr:spPr>
        <a:xfrm>
          <a:off x="9192260" y="142587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159275</xdr:rowOff>
    </xdr:from>
    <xdr:ext cx="469744" cy="259045"/>
    <xdr:sp macro="" textlink="">
      <xdr:nvSpPr>
        <xdr:cNvPr id="366" name="【公営住宅】&#10;一人当たり面積該当値テキスト"/>
        <xdr:cNvSpPr txBox="1"/>
      </xdr:nvSpPr>
      <xdr:spPr>
        <a:xfrm>
          <a:off x="9258300" y="1424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170942</xdr:rowOff>
    </xdr:from>
    <xdr:to>
      <xdr:col>50</xdr:col>
      <xdr:colOff>165100</xdr:colOff>
      <xdr:row>85</xdr:row>
      <xdr:rowOff>101092</xdr:rowOff>
    </xdr:to>
    <xdr:sp macro="" textlink="">
      <xdr:nvSpPr>
        <xdr:cNvPr id="367" name="楕円 366"/>
        <xdr:cNvSpPr/>
      </xdr:nvSpPr>
      <xdr:spPr>
        <a:xfrm>
          <a:off x="8445500" y="14252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50292</xdr:rowOff>
    </xdr:from>
    <xdr:to>
      <xdr:col>55</xdr:col>
      <xdr:colOff>0</xdr:colOff>
      <xdr:row>85</xdr:row>
      <xdr:rowOff>60198</xdr:rowOff>
    </xdr:to>
    <xdr:cxnSp macro="">
      <xdr:nvCxnSpPr>
        <xdr:cNvPr id="368" name="直線コネクタ 367"/>
        <xdr:cNvCxnSpPr/>
      </xdr:nvCxnSpPr>
      <xdr:spPr>
        <a:xfrm>
          <a:off x="8496300" y="14299692"/>
          <a:ext cx="7239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1015</xdr:rowOff>
    </xdr:from>
    <xdr:to>
      <xdr:col>46</xdr:col>
      <xdr:colOff>38100</xdr:colOff>
      <xdr:row>85</xdr:row>
      <xdr:rowOff>102615</xdr:rowOff>
    </xdr:to>
    <xdr:sp macro="" textlink="">
      <xdr:nvSpPr>
        <xdr:cNvPr id="369" name="楕円 368"/>
        <xdr:cNvSpPr/>
      </xdr:nvSpPr>
      <xdr:spPr>
        <a:xfrm>
          <a:off x="7670800" y="142504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50292</xdr:rowOff>
    </xdr:from>
    <xdr:to>
      <xdr:col>50</xdr:col>
      <xdr:colOff>114300</xdr:colOff>
      <xdr:row>85</xdr:row>
      <xdr:rowOff>51815</xdr:rowOff>
    </xdr:to>
    <xdr:cxnSp macro="">
      <xdr:nvCxnSpPr>
        <xdr:cNvPr id="370" name="直線コネクタ 369"/>
        <xdr:cNvCxnSpPr/>
      </xdr:nvCxnSpPr>
      <xdr:spPr>
        <a:xfrm flipV="1">
          <a:off x="7713980" y="14299692"/>
          <a:ext cx="78232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171323</xdr:rowOff>
    </xdr:from>
    <xdr:to>
      <xdr:col>41</xdr:col>
      <xdr:colOff>101600</xdr:colOff>
      <xdr:row>85</xdr:row>
      <xdr:rowOff>101473</xdr:rowOff>
    </xdr:to>
    <xdr:sp macro="" textlink="">
      <xdr:nvSpPr>
        <xdr:cNvPr id="371" name="楕円 370"/>
        <xdr:cNvSpPr/>
      </xdr:nvSpPr>
      <xdr:spPr>
        <a:xfrm>
          <a:off x="6873240" y="14253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50673</xdr:rowOff>
    </xdr:from>
    <xdr:to>
      <xdr:col>45</xdr:col>
      <xdr:colOff>177800</xdr:colOff>
      <xdr:row>85</xdr:row>
      <xdr:rowOff>51815</xdr:rowOff>
    </xdr:to>
    <xdr:cxnSp macro="">
      <xdr:nvCxnSpPr>
        <xdr:cNvPr id="372" name="直線コネクタ 371"/>
        <xdr:cNvCxnSpPr/>
      </xdr:nvCxnSpPr>
      <xdr:spPr>
        <a:xfrm>
          <a:off x="6924040" y="14300073"/>
          <a:ext cx="78994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154560</xdr:rowOff>
    </xdr:from>
    <xdr:to>
      <xdr:col>36</xdr:col>
      <xdr:colOff>165100</xdr:colOff>
      <xdr:row>85</xdr:row>
      <xdr:rowOff>84710</xdr:rowOff>
    </xdr:to>
    <xdr:sp macro="" textlink="">
      <xdr:nvSpPr>
        <xdr:cNvPr id="373" name="楕円 372"/>
        <xdr:cNvSpPr/>
      </xdr:nvSpPr>
      <xdr:spPr>
        <a:xfrm>
          <a:off x="6098540" y="14236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33910</xdr:rowOff>
    </xdr:from>
    <xdr:to>
      <xdr:col>41</xdr:col>
      <xdr:colOff>50800</xdr:colOff>
      <xdr:row>85</xdr:row>
      <xdr:rowOff>50673</xdr:rowOff>
    </xdr:to>
    <xdr:cxnSp macro="">
      <xdr:nvCxnSpPr>
        <xdr:cNvPr id="374" name="直線コネクタ 373"/>
        <xdr:cNvCxnSpPr/>
      </xdr:nvCxnSpPr>
      <xdr:spPr>
        <a:xfrm>
          <a:off x="6149340" y="14283310"/>
          <a:ext cx="7747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xdr:cNvSpPr txBox="1"/>
      </xdr:nvSpPr>
      <xdr:spPr>
        <a:xfrm>
          <a:off x="8271587" y="1397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xdr:cNvSpPr txBox="1"/>
      </xdr:nvSpPr>
      <xdr:spPr>
        <a:xfrm>
          <a:off x="7509587" y="1398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xdr:cNvSpPr txBox="1"/>
      </xdr:nvSpPr>
      <xdr:spPr>
        <a:xfrm>
          <a:off x="6712027" y="139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xdr:cNvSpPr txBox="1"/>
      </xdr:nvSpPr>
      <xdr:spPr>
        <a:xfrm>
          <a:off x="5937327" y="139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92219</xdr:rowOff>
    </xdr:from>
    <xdr:ext cx="469744" cy="259045"/>
    <xdr:sp macro="" textlink="">
      <xdr:nvSpPr>
        <xdr:cNvPr id="379" name="n_1mainValue【公営住宅】&#10;一人当たり面積"/>
        <xdr:cNvSpPr txBox="1"/>
      </xdr:nvSpPr>
      <xdr:spPr>
        <a:xfrm>
          <a:off x="8271587" y="1434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93742</xdr:rowOff>
    </xdr:from>
    <xdr:ext cx="469744" cy="259045"/>
    <xdr:sp macro="" textlink="">
      <xdr:nvSpPr>
        <xdr:cNvPr id="380" name="n_2mainValue【公営住宅】&#10;一人当たり面積"/>
        <xdr:cNvSpPr txBox="1"/>
      </xdr:nvSpPr>
      <xdr:spPr>
        <a:xfrm>
          <a:off x="7509587" y="1434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92600</xdr:rowOff>
    </xdr:from>
    <xdr:ext cx="469744" cy="259045"/>
    <xdr:sp macro="" textlink="">
      <xdr:nvSpPr>
        <xdr:cNvPr id="381" name="n_3mainValue【公営住宅】&#10;一人当たり面積"/>
        <xdr:cNvSpPr txBox="1"/>
      </xdr:nvSpPr>
      <xdr:spPr>
        <a:xfrm>
          <a:off x="6712027" y="1434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75837</xdr:rowOff>
    </xdr:from>
    <xdr:ext cx="469744" cy="259045"/>
    <xdr:sp macro="" textlink="">
      <xdr:nvSpPr>
        <xdr:cNvPr id="382" name="n_4mainValue【公営住宅】&#10;一人当たり面積"/>
        <xdr:cNvSpPr txBox="1"/>
      </xdr:nvSpPr>
      <xdr:spPr>
        <a:xfrm>
          <a:off x="5937327" y="1432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4375764" y="5570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4414500"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4287500" y="557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4414500" y="6007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4325600" y="615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357884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2804140" y="613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2029440" y="616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123188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23495</xdr:rowOff>
    </xdr:from>
    <xdr:to>
      <xdr:col>85</xdr:col>
      <xdr:colOff>177800</xdr:colOff>
      <xdr:row>38</xdr:row>
      <xdr:rowOff>125095</xdr:rowOff>
    </xdr:to>
    <xdr:sp macro="" textlink="">
      <xdr:nvSpPr>
        <xdr:cNvPr id="439" name="楕円 438"/>
        <xdr:cNvSpPr/>
      </xdr:nvSpPr>
      <xdr:spPr>
        <a:xfrm>
          <a:off x="14325600" y="63938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1922</xdr:rowOff>
    </xdr:from>
    <xdr:ext cx="405111" cy="259045"/>
    <xdr:sp macro="" textlink="">
      <xdr:nvSpPr>
        <xdr:cNvPr id="440" name="【認定こども園・幼稚園・保育所】&#10;有形固定資産減価償却率該当値テキスト"/>
        <xdr:cNvSpPr txBox="1"/>
      </xdr:nvSpPr>
      <xdr:spPr>
        <a:xfrm>
          <a:off x="14414500"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132080</xdr:rowOff>
    </xdr:from>
    <xdr:to>
      <xdr:col>81</xdr:col>
      <xdr:colOff>101600</xdr:colOff>
      <xdr:row>38</xdr:row>
      <xdr:rowOff>62230</xdr:rowOff>
    </xdr:to>
    <xdr:sp macro="" textlink="">
      <xdr:nvSpPr>
        <xdr:cNvPr id="441" name="楕円 440"/>
        <xdr:cNvSpPr/>
      </xdr:nvSpPr>
      <xdr:spPr>
        <a:xfrm>
          <a:off x="13578840" y="6334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11430</xdr:rowOff>
    </xdr:from>
    <xdr:to>
      <xdr:col>85</xdr:col>
      <xdr:colOff>127000</xdr:colOff>
      <xdr:row>38</xdr:row>
      <xdr:rowOff>74295</xdr:rowOff>
    </xdr:to>
    <xdr:cxnSp macro="">
      <xdr:nvCxnSpPr>
        <xdr:cNvPr id="442" name="直線コネクタ 441"/>
        <xdr:cNvCxnSpPr/>
      </xdr:nvCxnSpPr>
      <xdr:spPr>
        <a:xfrm>
          <a:off x="13629640" y="6381750"/>
          <a:ext cx="74676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65405</xdr:rowOff>
    </xdr:from>
    <xdr:to>
      <xdr:col>76</xdr:col>
      <xdr:colOff>165100</xdr:colOff>
      <xdr:row>37</xdr:row>
      <xdr:rowOff>167005</xdr:rowOff>
    </xdr:to>
    <xdr:sp macro="" textlink="">
      <xdr:nvSpPr>
        <xdr:cNvPr id="443" name="楕円 442"/>
        <xdr:cNvSpPr/>
      </xdr:nvSpPr>
      <xdr:spPr>
        <a:xfrm>
          <a:off x="1280414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116205</xdr:rowOff>
    </xdr:from>
    <xdr:to>
      <xdr:col>81</xdr:col>
      <xdr:colOff>50800</xdr:colOff>
      <xdr:row>38</xdr:row>
      <xdr:rowOff>11430</xdr:rowOff>
    </xdr:to>
    <xdr:cxnSp macro="">
      <xdr:nvCxnSpPr>
        <xdr:cNvPr id="444" name="直線コネクタ 443"/>
        <xdr:cNvCxnSpPr/>
      </xdr:nvCxnSpPr>
      <xdr:spPr>
        <a:xfrm>
          <a:off x="12854940" y="6318885"/>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xdr:rowOff>
    </xdr:from>
    <xdr:to>
      <xdr:col>72</xdr:col>
      <xdr:colOff>38100</xdr:colOff>
      <xdr:row>37</xdr:row>
      <xdr:rowOff>102235</xdr:rowOff>
    </xdr:to>
    <xdr:sp macro="" textlink="">
      <xdr:nvSpPr>
        <xdr:cNvPr id="445" name="楕円 444"/>
        <xdr:cNvSpPr/>
      </xdr:nvSpPr>
      <xdr:spPr>
        <a:xfrm>
          <a:off x="12029440" y="62033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51435</xdr:rowOff>
    </xdr:from>
    <xdr:to>
      <xdr:col>76</xdr:col>
      <xdr:colOff>114300</xdr:colOff>
      <xdr:row>37</xdr:row>
      <xdr:rowOff>116205</xdr:rowOff>
    </xdr:to>
    <xdr:cxnSp macro="">
      <xdr:nvCxnSpPr>
        <xdr:cNvPr id="446" name="直線コネクタ 445"/>
        <xdr:cNvCxnSpPr/>
      </xdr:nvCxnSpPr>
      <xdr:spPr>
        <a:xfrm>
          <a:off x="12072620" y="6254115"/>
          <a:ext cx="7823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447" name="楕円 446"/>
        <xdr:cNvSpPr/>
      </xdr:nvSpPr>
      <xdr:spPr>
        <a:xfrm>
          <a:off x="1123188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51435</xdr:rowOff>
    </xdr:from>
    <xdr:to>
      <xdr:col>71</xdr:col>
      <xdr:colOff>177800</xdr:colOff>
      <xdr:row>37</xdr:row>
      <xdr:rowOff>110490</xdr:rowOff>
    </xdr:to>
    <xdr:cxnSp macro="">
      <xdr:nvCxnSpPr>
        <xdr:cNvPr id="448" name="直線コネクタ 447"/>
        <xdr:cNvCxnSpPr/>
      </xdr:nvCxnSpPr>
      <xdr:spPr>
        <a:xfrm flipV="1">
          <a:off x="11282680" y="6254115"/>
          <a:ext cx="78994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34372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26752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xdr:cNvSpPr txBox="1"/>
      </xdr:nvSpPr>
      <xdr:spPr>
        <a:xfrm>
          <a:off x="119005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xdr:cNvSpPr txBox="1"/>
      </xdr:nvSpPr>
      <xdr:spPr>
        <a:xfrm>
          <a:off x="1110298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53357</xdr:rowOff>
    </xdr:from>
    <xdr:ext cx="405111" cy="259045"/>
    <xdr:sp macro="" textlink="">
      <xdr:nvSpPr>
        <xdr:cNvPr id="453" name="n_1mainValue【認定こども園・幼稚園・保育所】&#10;有形固定資産減価償却率"/>
        <xdr:cNvSpPr txBox="1"/>
      </xdr:nvSpPr>
      <xdr:spPr>
        <a:xfrm>
          <a:off x="134372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158132</xdr:rowOff>
    </xdr:from>
    <xdr:ext cx="405111" cy="259045"/>
    <xdr:sp macro="" textlink="">
      <xdr:nvSpPr>
        <xdr:cNvPr id="454" name="n_2mainValue【認定こども園・幼稚園・保育所】&#10;有形固定資産減価償却率"/>
        <xdr:cNvSpPr txBox="1"/>
      </xdr:nvSpPr>
      <xdr:spPr>
        <a:xfrm>
          <a:off x="126752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93362</xdr:rowOff>
    </xdr:from>
    <xdr:ext cx="405111" cy="259045"/>
    <xdr:sp macro="" textlink="">
      <xdr:nvSpPr>
        <xdr:cNvPr id="455" name="n_3mainValue【認定こども園・幼稚園・保育所】&#10;有形固定資産減価償却率"/>
        <xdr:cNvSpPr txBox="1"/>
      </xdr:nvSpPr>
      <xdr:spPr>
        <a:xfrm>
          <a:off x="11900544" y="62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56" name="n_4mainValue【認定こども園・幼稚園・保育所】&#10;有形固定資産減価償却率"/>
        <xdr:cNvSpPr txBox="1"/>
      </xdr:nvSpPr>
      <xdr:spPr>
        <a:xfrm>
          <a:off x="1110298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19509104" y="58445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1954784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1944370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1954784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1944370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xdr:cNvSpPr txBox="1"/>
      </xdr:nvSpPr>
      <xdr:spPr>
        <a:xfrm>
          <a:off x="1954784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19458940" y="665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18735040" y="667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17937480" y="669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7162780" y="6690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6388080" y="6700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126365</xdr:rowOff>
    </xdr:from>
    <xdr:to>
      <xdr:col>116</xdr:col>
      <xdr:colOff>114300</xdr:colOff>
      <xdr:row>40</xdr:row>
      <xdr:rowOff>56515</xdr:rowOff>
    </xdr:to>
    <xdr:sp macro="" textlink="">
      <xdr:nvSpPr>
        <xdr:cNvPr id="496" name="楕円 495"/>
        <xdr:cNvSpPr/>
      </xdr:nvSpPr>
      <xdr:spPr>
        <a:xfrm>
          <a:off x="19458940" y="6664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104792</xdr:rowOff>
    </xdr:from>
    <xdr:ext cx="469744" cy="259045"/>
    <xdr:sp macro="" textlink="">
      <xdr:nvSpPr>
        <xdr:cNvPr id="497" name="【認定こども園・幼稚園・保育所】&#10;一人当たり面積該当値テキスト"/>
        <xdr:cNvSpPr txBox="1"/>
      </xdr:nvSpPr>
      <xdr:spPr>
        <a:xfrm>
          <a:off x="19547840" y="664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132080</xdr:rowOff>
    </xdr:from>
    <xdr:to>
      <xdr:col>112</xdr:col>
      <xdr:colOff>38100</xdr:colOff>
      <xdr:row>40</xdr:row>
      <xdr:rowOff>62230</xdr:rowOff>
    </xdr:to>
    <xdr:sp macro="" textlink="">
      <xdr:nvSpPr>
        <xdr:cNvPr id="498" name="楕円 497"/>
        <xdr:cNvSpPr/>
      </xdr:nvSpPr>
      <xdr:spPr>
        <a:xfrm>
          <a:off x="18735040" y="6670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5715</xdr:rowOff>
    </xdr:from>
    <xdr:to>
      <xdr:col>116</xdr:col>
      <xdr:colOff>63500</xdr:colOff>
      <xdr:row>40</xdr:row>
      <xdr:rowOff>11430</xdr:rowOff>
    </xdr:to>
    <xdr:cxnSp macro="">
      <xdr:nvCxnSpPr>
        <xdr:cNvPr id="499" name="直線コネクタ 498"/>
        <xdr:cNvCxnSpPr/>
      </xdr:nvCxnSpPr>
      <xdr:spPr>
        <a:xfrm flipV="1">
          <a:off x="18778220" y="6711315"/>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133985</xdr:rowOff>
    </xdr:from>
    <xdr:to>
      <xdr:col>107</xdr:col>
      <xdr:colOff>101600</xdr:colOff>
      <xdr:row>40</xdr:row>
      <xdr:rowOff>64135</xdr:rowOff>
    </xdr:to>
    <xdr:sp macro="" textlink="">
      <xdr:nvSpPr>
        <xdr:cNvPr id="500" name="楕円 499"/>
        <xdr:cNvSpPr/>
      </xdr:nvSpPr>
      <xdr:spPr>
        <a:xfrm>
          <a:off x="17937480" y="667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11430</xdr:rowOff>
    </xdr:from>
    <xdr:to>
      <xdr:col>111</xdr:col>
      <xdr:colOff>177800</xdr:colOff>
      <xdr:row>40</xdr:row>
      <xdr:rowOff>13335</xdr:rowOff>
    </xdr:to>
    <xdr:cxnSp macro="">
      <xdr:nvCxnSpPr>
        <xdr:cNvPr id="501" name="直線コネクタ 500"/>
        <xdr:cNvCxnSpPr/>
      </xdr:nvCxnSpPr>
      <xdr:spPr>
        <a:xfrm flipV="1">
          <a:off x="17988280" y="671703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137795</xdr:rowOff>
    </xdr:from>
    <xdr:to>
      <xdr:col>102</xdr:col>
      <xdr:colOff>165100</xdr:colOff>
      <xdr:row>40</xdr:row>
      <xdr:rowOff>67945</xdr:rowOff>
    </xdr:to>
    <xdr:sp macro="" textlink="">
      <xdr:nvSpPr>
        <xdr:cNvPr id="502" name="楕円 501"/>
        <xdr:cNvSpPr/>
      </xdr:nvSpPr>
      <xdr:spPr>
        <a:xfrm>
          <a:off x="17162780" y="6675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13335</xdr:rowOff>
    </xdr:from>
    <xdr:to>
      <xdr:col>107</xdr:col>
      <xdr:colOff>50800</xdr:colOff>
      <xdr:row>40</xdr:row>
      <xdr:rowOff>17145</xdr:rowOff>
    </xdr:to>
    <xdr:cxnSp macro="">
      <xdr:nvCxnSpPr>
        <xdr:cNvPr id="503" name="直線コネクタ 502"/>
        <xdr:cNvCxnSpPr/>
      </xdr:nvCxnSpPr>
      <xdr:spPr>
        <a:xfrm flipV="1">
          <a:off x="17213580" y="671893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147320</xdr:rowOff>
    </xdr:from>
    <xdr:to>
      <xdr:col>98</xdr:col>
      <xdr:colOff>38100</xdr:colOff>
      <xdr:row>40</xdr:row>
      <xdr:rowOff>77470</xdr:rowOff>
    </xdr:to>
    <xdr:sp macro="" textlink="">
      <xdr:nvSpPr>
        <xdr:cNvPr id="504" name="楕円 503"/>
        <xdr:cNvSpPr/>
      </xdr:nvSpPr>
      <xdr:spPr>
        <a:xfrm>
          <a:off x="16388080" y="6685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17145</xdr:rowOff>
    </xdr:from>
    <xdr:to>
      <xdr:col>102</xdr:col>
      <xdr:colOff>114300</xdr:colOff>
      <xdr:row>40</xdr:row>
      <xdr:rowOff>26670</xdr:rowOff>
    </xdr:to>
    <xdr:cxnSp macro="">
      <xdr:nvCxnSpPr>
        <xdr:cNvPr id="505" name="直線コネクタ 504"/>
        <xdr:cNvCxnSpPr/>
      </xdr:nvCxnSpPr>
      <xdr:spPr>
        <a:xfrm flipV="1">
          <a:off x="16431260" y="6722745"/>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xdr:cNvSpPr txBox="1"/>
      </xdr:nvSpPr>
      <xdr:spPr>
        <a:xfrm>
          <a:off x="185611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7" name="n_2aveValue【認定こども園・幼稚園・保育所】&#10;一人当たり面積"/>
        <xdr:cNvSpPr txBox="1"/>
      </xdr:nvSpPr>
      <xdr:spPr>
        <a:xfrm>
          <a:off x="1777626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8" name="n_3aveValue【認定こども園・幼稚園・保育所】&#10;一人当たり面積"/>
        <xdr:cNvSpPr txBox="1"/>
      </xdr:nvSpPr>
      <xdr:spPr>
        <a:xfrm>
          <a:off x="17001567" y="67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9" name="n_4aveValue【認定こども園・幼稚園・保育所】&#10;一人当たり面積"/>
        <xdr:cNvSpPr txBox="1"/>
      </xdr:nvSpPr>
      <xdr:spPr>
        <a:xfrm>
          <a:off x="1622686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78757</xdr:rowOff>
    </xdr:from>
    <xdr:ext cx="469744" cy="259045"/>
    <xdr:sp macro="" textlink="">
      <xdr:nvSpPr>
        <xdr:cNvPr id="510" name="n_1mainValue【認定こども園・幼稚園・保育所】&#10;一人当たり面積"/>
        <xdr:cNvSpPr txBox="1"/>
      </xdr:nvSpPr>
      <xdr:spPr>
        <a:xfrm>
          <a:off x="185611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80662</xdr:rowOff>
    </xdr:from>
    <xdr:ext cx="469744" cy="259045"/>
    <xdr:sp macro="" textlink="">
      <xdr:nvSpPr>
        <xdr:cNvPr id="511" name="n_2mainValue【認定こども園・幼稚園・保育所】&#10;一人当たり面積"/>
        <xdr:cNvSpPr txBox="1"/>
      </xdr:nvSpPr>
      <xdr:spPr>
        <a:xfrm>
          <a:off x="17776267" y="6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84472</xdr:rowOff>
    </xdr:from>
    <xdr:ext cx="469744" cy="259045"/>
    <xdr:sp macro="" textlink="">
      <xdr:nvSpPr>
        <xdr:cNvPr id="512" name="n_3mainValue【認定こども園・幼稚園・保育所】&#10;一人当たり面積"/>
        <xdr:cNvSpPr txBox="1"/>
      </xdr:nvSpPr>
      <xdr:spPr>
        <a:xfrm>
          <a:off x="1700156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93997</xdr:rowOff>
    </xdr:from>
    <xdr:ext cx="469744" cy="259045"/>
    <xdr:sp macro="" textlink="">
      <xdr:nvSpPr>
        <xdr:cNvPr id="513" name="n_4mainValue【認定こども園・幼稚園・保育所】&#10;一人当たり面積"/>
        <xdr:cNvSpPr txBox="1"/>
      </xdr:nvSpPr>
      <xdr:spPr>
        <a:xfrm>
          <a:off x="1622686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4375764" y="94697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44145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4287500" y="10547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4414500"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4287500" y="946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xdr:cNvSpPr txBox="1"/>
      </xdr:nvSpPr>
      <xdr:spPr>
        <a:xfrm>
          <a:off x="144145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4325600" y="1007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357884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28041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2029440" y="1005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123188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53975</xdr:rowOff>
    </xdr:from>
    <xdr:to>
      <xdr:col>85</xdr:col>
      <xdr:colOff>177800</xdr:colOff>
      <xdr:row>60</xdr:row>
      <xdr:rowOff>155575</xdr:rowOff>
    </xdr:to>
    <xdr:sp macro="" textlink="">
      <xdr:nvSpPr>
        <xdr:cNvPr id="554" name="楕円 553"/>
        <xdr:cNvSpPr/>
      </xdr:nvSpPr>
      <xdr:spPr>
        <a:xfrm>
          <a:off x="14325600" y="101123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32402</xdr:rowOff>
    </xdr:from>
    <xdr:ext cx="405111" cy="259045"/>
    <xdr:sp macro="" textlink="">
      <xdr:nvSpPr>
        <xdr:cNvPr id="555" name="【学校施設】&#10;有形固定資産減価償却率該当値テキスト"/>
        <xdr:cNvSpPr txBox="1"/>
      </xdr:nvSpPr>
      <xdr:spPr>
        <a:xfrm>
          <a:off x="14414500"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42545</xdr:rowOff>
    </xdr:from>
    <xdr:to>
      <xdr:col>81</xdr:col>
      <xdr:colOff>101600</xdr:colOff>
      <xdr:row>60</xdr:row>
      <xdr:rowOff>144145</xdr:rowOff>
    </xdr:to>
    <xdr:sp macro="" textlink="">
      <xdr:nvSpPr>
        <xdr:cNvPr id="556" name="楕円 555"/>
        <xdr:cNvSpPr/>
      </xdr:nvSpPr>
      <xdr:spPr>
        <a:xfrm>
          <a:off x="1357884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93345</xdr:rowOff>
    </xdr:from>
    <xdr:to>
      <xdr:col>85</xdr:col>
      <xdr:colOff>127000</xdr:colOff>
      <xdr:row>60</xdr:row>
      <xdr:rowOff>104775</xdr:rowOff>
    </xdr:to>
    <xdr:cxnSp macro="">
      <xdr:nvCxnSpPr>
        <xdr:cNvPr id="557" name="直線コネクタ 556"/>
        <xdr:cNvCxnSpPr/>
      </xdr:nvCxnSpPr>
      <xdr:spPr>
        <a:xfrm>
          <a:off x="13629640" y="10151745"/>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105410</xdr:rowOff>
    </xdr:from>
    <xdr:to>
      <xdr:col>76</xdr:col>
      <xdr:colOff>165100</xdr:colOff>
      <xdr:row>59</xdr:row>
      <xdr:rowOff>35560</xdr:rowOff>
    </xdr:to>
    <xdr:sp macro="" textlink="">
      <xdr:nvSpPr>
        <xdr:cNvPr id="558" name="楕円 557"/>
        <xdr:cNvSpPr/>
      </xdr:nvSpPr>
      <xdr:spPr>
        <a:xfrm>
          <a:off x="12804140" y="9828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156210</xdr:rowOff>
    </xdr:from>
    <xdr:to>
      <xdr:col>81</xdr:col>
      <xdr:colOff>50800</xdr:colOff>
      <xdr:row>60</xdr:row>
      <xdr:rowOff>93345</xdr:rowOff>
    </xdr:to>
    <xdr:cxnSp macro="">
      <xdr:nvCxnSpPr>
        <xdr:cNvPr id="559" name="直線コネクタ 558"/>
        <xdr:cNvCxnSpPr/>
      </xdr:nvCxnSpPr>
      <xdr:spPr>
        <a:xfrm>
          <a:off x="12854940" y="9879330"/>
          <a:ext cx="7747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60" name="楕円 559"/>
        <xdr:cNvSpPr/>
      </xdr:nvSpPr>
      <xdr:spPr>
        <a:xfrm>
          <a:off x="12029440" y="10019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156210</xdr:rowOff>
    </xdr:from>
    <xdr:to>
      <xdr:col>76</xdr:col>
      <xdr:colOff>114300</xdr:colOff>
      <xdr:row>60</xdr:row>
      <xdr:rowOff>7620</xdr:rowOff>
    </xdr:to>
    <xdr:cxnSp macro="">
      <xdr:nvCxnSpPr>
        <xdr:cNvPr id="561" name="直線コネクタ 560"/>
        <xdr:cNvCxnSpPr/>
      </xdr:nvCxnSpPr>
      <xdr:spPr>
        <a:xfrm flipV="1">
          <a:off x="12072620" y="9879330"/>
          <a:ext cx="78232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90170</xdr:rowOff>
    </xdr:from>
    <xdr:to>
      <xdr:col>67</xdr:col>
      <xdr:colOff>101600</xdr:colOff>
      <xdr:row>60</xdr:row>
      <xdr:rowOff>20320</xdr:rowOff>
    </xdr:to>
    <xdr:sp macro="" textlink="">
      <xdr:nvSpPr>
        <xdr:cNvPr id="562" name="楕円 561"/>
        <xdr:cNvSpPr/>
      </xdr:nvSpPr>
      <xdr:spPr>
        <a:xfrm>
          <a:off x="11231880" y="9980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140970</xdr:rowOff>
    </xdr:from>
    <xdr:to>
      <xdr:col>71</xdr:col>
      <xdr:colOff>177800</xdr:colOff>
      <xdr:row>60</xdr:row>
      <xdr:rowOff>7620</xdr:rowOff>
    </xdr:to>
    <xdr:cxnSp macro="">
      <xdr:nvCxnSpPr>
        <xdr:cNvPr id="563" name="直線コネクタ 562"/>
        <xdr:cNvCxnSpPr/>
      </xdr:nvCxnSpPr>
      <xdr:spPr>
        <a:xfrm>
          <a:off x="11282680" y="1003173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xdr:cNvSpPr txBox="1"/>
      </xdr:nvSpPr>
      <xdr:spPr>
        <a:xfrm>
          <a:off x="134372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xdr:cNvSpPr txBox="1"/>
      </xdr:nvSpPr>
      <xdr:spPr>
        <a:xfrm>
          <a:off x="126752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6" name="n_3aveValue【学校施設】&#10;有形固定資産減価償却率"/>
        <xdr:cNvSpPr txBox="1"/>
      </xdr:nvSpPr>
      <xdr:spPr>
        <a:xfrm>
          <a:off x="119005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7" name="n_4aveValue【学校施設】&#10;有形固定資産減価償却率"/>
        <xdr:cNvSpPr txBox="1"/>
      </xdr:nvSpPr>
      <xdr:spPr>
        <a:xfrm>
          <a:off x="1110298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135272</xdr:rowOff>
    </xdr:from>
    <xdr:ext cx="405111" cy="259045"/>
    <xdr:sp macro="" textlink="">
      <xdr:nvSpPr>
        <xdr:cNvPr id="568" name="n_1mainValue【学校施設】&#10;有形固定資産減価償却率"/>
        <xdr:cNvSpPr txBox="1"/>
      </xdr:nvSpPr>
      <xdr:spPr>
        <a:xfrm>
          <a:off x="134372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52087</xdr:rowOff>
    </xdr:from>
    <xdr:ext cx="405111" cy="259045"/>
    <xdr:sp macro="" textlink="">
      <xdr:nvSpPr>
        <xdr:cNvPr id="569" name="n_2mainValue【学校施設】&#10;有形固定資産減価償却率"/>
        <xdr:cNvSpPr txBox="1"/>
      </xdr:nvSpPr>
      <xdr:spPr>
        <a:xfrm>
          <a:off x="126752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74947</xdr:rowOff>
    </xdr:from>
    <xdr:ext cx="405111" cy="259045"/>
    <xdr:sp macro="" textlink="">
      <xdr:nvSpPr>
        <xdr:cNvPr id="570" name="n_3mainValue【学校施設】&#10;有形固定資産減価償却率"/>
        <xdr:cNvSpPr txBox="1"/>
      </xdr:nvSpPr>
      <xdr:spPr>
        <a:xfrm>
          <a:off x="119005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36847</xdr:rowOff>
    </xdr:from>
    <xdr:ext cx="405111" cy="259045"/>
    <xdr:sp macro="" textlink="">
      <xdr:nvSpPr>
        <xdr:cNvPr id="571" name="n_4mainValue【学校施設】&#10;有形固定資産減価償却率"/>
        <xdr:cNvSpPr txBox="1"/>
      </xdr:nvSpPr>
      <xdr:spPr>
        <a:xfrm>
          <a:off x="1110298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19509104" y="9343644"/>
          <a:ext cx="0" cy="1210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1954784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194437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19547840" y="91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19443700" y="934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xdr:cNvSpPr txBox="1"/>
      </xdr:nvSpPr>
      <xdr:spPr>
        <a:xfrm>
          <a:off x="19547840" y="9861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19458940" y="10006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18735040" y="100428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17937480" y="10057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7162780" y="100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6388080" y="100681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81217</xdr:rowOff>
    </xdr:from>
    <xdr:to>
      <xdr:col>116</xdr:col>
      <xdr:colOff>114300</xdr:colOff>
      <xdr:row>61</xdr:row>
      <xdr:rowOff>11367</xdr:rowOff>
    </xdr:to>
    <xdr:sp macro="" textlink="">
      <xdr:nvSpPr>
        <xdr:cNvPr id="608" name="楕円 607"/>
        <xdr:cNvSpPr/>
      </xdr:nvSpPr>
      <xdr:spPr>
        <a:xfrm>
          <a:off x="19458940" y="101396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59644</xdr:rowOff>
    </xdr:from>
    <xdr:ext cx="469744" cy="259045"/>
    <xdr:sp macro="" textlink="">
      <xdr:nvSpPr>
        <xdr:cNvPr id="609" name="【学校施設】&#10;一人当たり面積該当値テキスト"/>
        <xdr:cNvSpPr txBox="1"/>
      </xdr:nvSpPr>
      <xdr:spPr>
        <a:xfrm>
          <a:off x="19547840" y="101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94932</xdr:rowOff>
    </xdr:from>
    <xdr:to>
      <xdr:col>112</xdr:col>
      <xdr:colOff>38100</xdr:colOff>
      <xdr:row>61</xdr:row>
      <xdr:rowOff>25082</xdr:rowOff>
    </xdr:to>
    <xdr:sp macro="" textlink="">
      <xdr:nvSpPr>
        <xdr:cNvPr id="610" name="楕円 609"/>
        <xdr:cNvSpPr/>
      </xdr:nvSpPr>
      <xdr:spPr>
        <a:xfrm>
          <a:off x="18735040" y="101533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132017</xdr:rowOff>
    </xdr:from>
    <xdr:to>
      <xdr:col>116</xdr:col>
      <xdr:colOff>63500</xdr:colOff>
      <xdr:row>60</xdr:row>
      <xdr:rowOff>145732</xdr:rowOff>
    </xdr:to>
    <xdr:cxnSp macro="">
      <xdr:nvCxnSpPr>
        <xdr:cNvPr id="611" name="直線コネクタ 610"/>
        <xdr:cNvCxnSpPr/>
      </xdr:nvCxnSpPr>
      <xdr:spPr>
        <a:xfrm flipV="1">
          <a:off x="18778220" y="10190417"/>
          <a:ext cx="73152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33210</xdr:rowOff>
    </xdr:from>
    <xdr:to>
      <xdr:col>107</xdr:col>
      <xdr:colOff>101600</xdr:colOff>
      <xdr:row>60</xdr:row>
      <xdr:rowOff>134810</xdr:rowOff>
    </xdr:to>
    <xdr:sp macro="" textlink="">
      <xdr:nvSpPr>
        <xdr:cNvPr id="612" name="楕円 611"/>
        <xdr:cNvSpPr/>
      </xdr:nvSpPr>
      <xdr:spPr>
        <a:xfrm>
          <a:off x="17937480" y="100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84010</xdr:rowOff>
    </xdr:from>
    <xdr:to>
      <xdr:col>111</xdr:col>
      <xdr:colOff>177800</xdr:colOff>
      <xdr:row>60</xdr:row>
      <xdr:rowOff>145732</xdr:rowOff>
    </xdr:to>
    <xdr:cxnSp macro="">
      <xdr:nvCxnSpPr>
        <xdr:cNvPr id="613" name="直線コネクタ 612"/>
        <xdr:cNvCxnSpPr/>
      </xdr:nvCxnSpPr>
      <xdr:spPr>
        <a:xfrm>
          <a:off x="17988280" y="10142410"/>
          <a:ext cx="78994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90360</xdr:rowOff>
    </xdr:from>
    <xdr:to>
      <xdr:col>102</xdr:col>
      <xdr:colOff>165100</xdr:colOff>
      <xdr:row>61</xdr:row>
      <xdr:rowOff>20510</xdr:rowOff>
    </xdr:to>
    <xdr:sp macro="" textlink="">
      <xdr:nvSpPr>
        <xdr:cNvPr id="614" name="楕円 613"/>
        <xdr:cNvSpPr/>
      </xdr:nvSpPr>
      <xdr:spPr>
        <a:xfrm>
          <a:off x="17162780" y="10148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84010</xdr:rowOff>
    </xdr:from>
    <xdr:to>
      <xdr:col>107</xdr:col>
      <xdr:colOff>50800</xdr:colOff>
      <xdr:row>60</xdr:row>
      <xdr:rowOff>141160</xdr:rowOff>
    </xdr:to>
    <xdr:cxnSp macro="">
      <xdr:nvCxnSpPr>
        <xdr:cNvPr id="615" name="直線コネクタ 614"/>
        <xdr:cNvCxnSpPr/>
      </xdr:nvCxnSpPr>
      <xdr:spPr>
        <a:xfrm flipV="1">
          <a:off x="17213580" y="1014241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97790</xdr:rowOff>
    </xdr:from>
    <xdr:to>
      <xdr:col>98</xdr:col>
      <xdr:colOff>38100</xdr:colOff>
      <xdr:row>61</xdr:row>
      <xdr:rowOff>27940</xdr:rowOff>
    </xdr:to>
    <xdr:sp macro="" textlink="">
      <xdr:nvSpPr>
        <xdr:cNvPr id="616" name="楕円 615"/>
        <xdr:cNvSpPr/>
      </xdr:nvSpPr>
      <xdr:spPr>
        <a:xfrm>
          <a:off x="16388080" y="10156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141160</xdr:rowOff>
    </xdr:from>
    <xdr:to>
      <xdr:col>102</xdr:col>
      <xdr:colOff>114300</xdr:colOff>
      <xdr:row>60</xdr:row>
      <xdr:rowOff>148590</xdr:rowOff>
    </xdr:to>
    <xdr:cxnSp macro="">
      <xdr:nvCxnSpPr>
        <xdr:cNvPr id="617" name="直線コネクタ 616"/>
        <xdr:cNvCxnSpPr/>
      </xdr:nvCxnSpPr>
      <xdr:spPr>
        <a:xfrm flipV="1">
          <a:off x="16431260" y="10199560"/>
          <a:ext cx="78232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xdr:cNvSpPr txBox="1"/>
      </xdr:nvSpPr>
      <xdr:spPr>
        <a:xfrm>
          <a:off x="18561127" y="98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xdr:cNvSpPr txBox="1"/>
      </xdr:nvSpPr>
      <xdr:spPr>
        <a:xfrm>
          <a:off x="17776267" y="983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xdr:cNvSpPr txBox="1"/>
      </xdr:nvSpPr>
      <xdr:spPr>
        <a:xfrm>
          <a:off x="17001567" y="984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xdr:cNvSpPr txBox="1"/>
      </xdr:nvSpPr>
      <xdr:spPr>
        <a:xfrm>
          <a:off x="16226867" y="985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16209</xdr:rowOff>
    </xdr:from>
    <xdr:ext cx="469744" cy="259045"/>
    <xdr:sp macro="" textlink="">
      <xdr:nvSpPr>
        <xdr:cNvPr id="622" name="n_1mainValue【学校施設】&#10;一人当たり面積"/>
        <xdr:cNvSpPr txBox="1"/>
      </xdr:nvSpPr>
      <xdr:spPr>
        <a:xfrm>
          <a:off x="18561127" y="102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125937</xdr:rowOff>
    </xdr:from>
    <xdr:ext cx="469744" cy="259045"/>
    <xdr:sp macro="" textlink="">
      <xdr:nvSpPr>
        <xdr:cNvPr id="623" name="n_2mainValue【学校施設】&#10;一人当たり面積"/>
        <xdr:cNvSpPr txBox="1"/>
      </xdr:nvSpPr>
      <xdr:spPr>
        <a:xfrm>
          <a:off x="17776267" y="1018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11637</xdr:rowOff>
    </xdr:from>
    <xdr:ext cx="469744" cy="259045"/>
    <xdr:sp macro="" textlink="">
      <xdr:nvSpPr>
        <xdr:cNvPr id="624" name="n_3mainValue【学校施設】&#10;一人当たり面積"/>
        <xdr:cNvSpPr txBox="1"/>
      </xdr:nvSpPr>
      <xdr:spPr>
        <a:xfrm>
          <a:off x="17001567" y="102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19067</xdr:rowOff>
    </xdr:from>
    <xdr:ext cx="469744" cy="259045"/>
    <xdr:sp macro="" textlink="">
      <xdr:nvSpPr>
        <xdr:cNvPr id="625" name="n_4mainValue【学校施設】&#10;一人当たり面積"/>
        <xdr:cNvSpPr txBox="1"/>
      </xdr:nvSpPr>
      <xdr:spPr>
        <a:xfrm>
          <a:off x="1622686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xdr:cNvCxnSpPr/>
      </xdr:nvCxnSpPr>
      <xdr:spPr>
        <a:xfrm flipV="1">
          <a:off x="14375764" y="13115652"/>
          <a:ext cx="0" cy="147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xdr:cNvSpPr txBox="1"/>
      </xdr:nvSpPr>
      <xdr:spPr>
        <a:xfrm>
          <a:off x="14414500" y="12898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xdr:cNvCxnSpPr/>
      </xdr:nvCxnSpPr>
      <xdr:spPr>
        <a:xfrm>
          <a:off x="14287500" y="13115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xdr:cNvSpPr txBox="1"/>
      </xdr:nvSpPr>
      <xdr:spPr>
        <a:xfrm>
          <a:off x="14414500" y="13606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xdr:cNvSpPr/>
      </xdr:nvSpPr>
      <xdr:spPr>
        <a:xfrm>
          <a:off x="14325600" y="137517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xdr:cNvSpPr/>
      </xdr:nvSpPr>
      <xdr:spPr>
        <a:xfrm>
          <a:off x="13578840" y="13731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xdr:cNvSpPr/>
      </xdr:nvSpPr>
      <xdr:spPr>
        <a:xfrm>
          <a:off x="1280414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xdr:cNvSpPr/>
      </xdr:nvSpPr>
      <xdr:spPr>
        <a:xfrm>
          <a:off x="12029440" y="137179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xdr:cNvSpPr/>
      </xdr:nvSpPr>
      <xdr:spPr>
        <a:xfrm>
          <a:off x="1123188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67" name="楕円 666"/>
        <xdr:cNvSpPr/>
      </xdr:nvSpPr>
      <xdr:spPr>
        <a:xfrm>
          <a:off x="14325600" y="1376970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1650</xdr:rowOff>
    </xdr:from>
    <xdr:ext cx="405111" cy="259045"/>
    <xdr:sp macro="" textlink="">
      <xdr:nvSpPr>
        <xdr:cNvPr id="668" name="【児童館】&#10;有形固定資産減価償却率該当値テキスト"/>
        <xdr:cNvSpPr txBox="1"/>
      </xdr:nvSpPr>
      <xdr:spPr>
        <a:xfrm>
          <a:off x="14414500" y="13748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152219</xdr:rowOff>
    </xdr:from>
    <xdr:to>
      <xdr:col>81</xdr:col>
      <xdr:colOff>101600</xdr:colOff>
      <xdr:row>82</xdr:row>
      <xdr:rowOff>82369</xdr:rowOff>
    </xdr:to>
    <xdr:sp macro="" textlink="">
      <xdr:nvSpPr>
        <xdr:cNvPr id="669" name="楕円 668"/>
        <xdr:cNvSpPr/>
      </xdr:nvSpPr>
      <xdr:spPr>
        <a:xfrm>
          <a:off x="13578840" y="13731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31569</xdr:rowOff>
    </xdr:from>
    <xdr:to>
      <xdr:col>85</xdr:col>
      <xdr:colOff>127000</xdr:colOff>
      <xdr:row>82</xdr:row>
      <xdr:rowOff>74023</xdr:rowOff>
    </xdr:to>
    <xdr:cxnSp macro="">
      <xdr:nvCxnSpPr>
        <xdr:cNvPr id="670" name="直線コネクタ 669"/>
        <xdr:cNvCxnSpPr/>
      </xdr:nvCxnSpPr>
      <xdr:spPr>
        <a:xfrm>
          <a:off x="13629640" y="13778049"/>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111398</xdr:rowOff>
    </xdr:from>
    <xdr:to>
      <xdr:col>76</xdr:col>
      <xdr:colOff>165100</xdr:colOff>
      <xdr:row>82</xdr:row>
      <xdr:rowOff>41548</xdr:rowOff>
    </xdr:to>
    <xdr:sp macro="" textlink="">
      <xdr:nvSpPr>
        <xdr:cNvPr id="671" name="楕円 670"/>
        <xdr:cNvSpPr/>
      </xdr:nvSpPr>
      <xdr:spPr>
        <a:xfrm>
          <a:off x="12804140" y="13690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162198</xdr:rowOff>
    </xdr:from>
    <xdr:to>
      <xdr:col>81</xdr:col>
      <xdr:colOff>50800</xdr:colOff>
      <xdr:row>82</xdr:row>
      <xdr:rowOff>31569</xdr:rowOff>
    </xdr:to>
    <xdr:cxnSp macro="">
      <xdr:nvCxnSpPr>
        <xdr:cNvPr id="672" name="直線コネクタ 671"/>
        <xdr:cNvCxnSpPr/>
      </xdr:nvCxnSpPr>
      <xdr:spPr>
        <a:xfrm>
          <a:off x="12854940" y="13741038"/>
          <a:ext cx="7747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68943</xdr:rowOff>
    </xdr:from>
    <xdr:to>
      <xdr:col>72</xdr:col>
      <xdr:colOff>38100</xdr:colOff>
      <xdr:row>81</xdr:row>
      <xdr:rowOff>170543</xdr:rowOff>
    </xdr:to>
    <xdr:sp macro="" textlink="">
      <xdr:nvSpPr>
        <xdr:cNvPr id="673" name="楕円 672"/>
        <xdr:cNvSpPr/>
      </xdr:nvSpPr>
      <xdr:spPr>
        <a:xfrm>
          <a:off x="12029440" y="136477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119743</xdr:rowOff>
    </xdr:from>
    <xdr:to>
      <xdr:col>76</xdr:col>
      <xdr:colOff>114300</xdr:colOff>
      <xdr:row>81</xdr:row>
      <xdr:rowOff>162198</xdr:rowOff>
    </xdr:to>
    <xdr:cxnSp macro="">
      <xdr:nvCxnSpPr>
        <xdr:cNvPr id="674" name="直線コネクタ 673"/>
        <xdr:cNvCxnSpPr/>
      </xdr:nvCxnSpPr>
      <xdr:spPr>
        <a:xfrm>
          <a:off x="12072620" y="13698583"/>
          <a:ext cx="78232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39551</xdr:rowOff>
    </xdr:from>
    <xdr:to>
      <xdr:col>67</xdr:col>
      <xdr:colOff>101600</xdr:colOff>
      <xdr:row>81</xdr:row>
      <xdr:rowOff>141151</xdr:rowOff>
    </xdr:to>
    <xdr:sp macro="" textlink="">
      <xdr:nvSpPr>
        <xdr:cNvPr id="675" name="楕円 674"/>
        <xdr:cNvSpPr/>
      </xdr:nvSpPr>
      <xdr:spPr>
        <a:xfrm>
          <a:off x="11231880" y="1361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90351</xdr:rowOff>
    </xdr:from>
    <xdr:to>
      <xdr:col>71</xdr:col>
      <xdr:colOff>177800</xdr:colOff>
      <xdr:row>81</xdr:row>
      <xdr:rowOff>119743</xdr:rowOff>
    </xdr:to>
    <xdr:cxnSp macro="">
      <xdr:nvCxnSpPr>
        <xdr:cNvPr id="676" name="直線コネクタ 675"/>
        <xdr:cNvCxnSpPr/>
      </xdr:nvCxnSpPr>
      <xdr:spPr>
        <a:xfrm>
          <a:off x="11282680" y="13669191"/>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677" name="n_1aveValue【児童館】&#10;有形固定資産減価償却率"/>
        <xdr:cNvSpPr txBox="1"/>
      </xdr:nvSpPr>
      <xdr:spPr>
        <a:xfrm>
          <a:off x="13437244" y="13819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78" name="n_2aveValue【児童館】&#10;有形固定資産減価償却率"/>
        <xdr:cNvSpPr txBox="1"/>
      </xdr:nvSpPr>
      <xdr:spPr>
        <a:xfrm>
          <a:off x="12675244"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60433</xdr:rowOff>
    </xdr:from>
    <xdr:ext cx="405111" cy="259045"/>
    <xdr:sp macro="" textlink="">
      <xdr:nvSpPr>
        <xdr:cNvPr id="679" name="n_3aveValue【児童館】&#10;有形固定資産減価償却率"/>
        <xdr:cNvSpPr txBox="1"/>
      </xdr:nvSpPr>
      <xdr:spPr>
        <a:xfrm>
          <a:off x="11900544" y="138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80" name="n_4aveValue【児童館】&#10;有形固定資産減価償却率"/>
        <xdr:cNvSpPr txBox="1"/>
      </xdr:nvSpPr>
      <xdr:spPr>
        <a:xfrm>
          <a:off x="11102984" y="1378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98896</xdr:rowOff>
    </xdr:from>
    <xdr:ext cx="405111" cy="259045"/>
    <xdr:sp macro="" textlink="">
      <xdr:nvSpPr>
        <xdr:cNvPr id="681" name="n_1mainValue【児童館】&#10;有形固定資産減価償却率"/>
        <xdr:cNvSpPr txBox="1"/>
      </xdr:nvSpPr>
      <xdr:spPr>
        <a:xfrm>
          <a:off x="13437244" y="1351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58075</xdr:rowOff>
    </xdr:from>
    <xdr:ext cx="405111" cy="259045"/>
    <xdr:sp macro="" textlink="">
      <xdr:nvSpPr>
        <xdr:cNvPr id="682" name="n_2mainValue【児童館】&#10;有形固定資産減価償却率"/>
        <xdr:cNvSpPr txBox="1"/>
      </xdr:nvSpPr>
      <xdr:spPr>
        <a:xfrm>
          <a:off x="12675244" y="13469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15620</xdr:rowOff>
    </xdr:from>
    <xdr:ext cx="405111" cy="259045"/>
    <xdr:sp macro="" textlink="">
      <xdr:nvSpPr>
        <xdr:cNvPr id="683" name="n_3mainValue【児童館】&#10;有形固定資産減価償却率"/>
        <xdr:cNvSpPr txBox="1"/>
      </xdr:nvSpPr>
      <xdr:spPr>
        <a:xfrm>
          <a:off x="11900544" y="1342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157678</xdr:rowOff>
    </xdr:from>
    <xdr:ext cx="405111" cy="259045"/>
    <xdr:sp macro="" textlink="">
      <xdr:nvSpPr>
        <xdr:cNvPr id="684" name="n_4mainValue【児童館】&#10;有形固定資産減価償却率"/>
        <xdr:cNvSpPr txBox="1"/>
      </xdr:nvSpPr>
      <xdr:spPr>
        <a:xfrm>
          <a:off x="11102984" y="1340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xdr:cNvCxnSpPr/>
      </xdr:nvCxnSpPr>
      <xdr:spPr>
        <a:xfrm flipV="1">
          <a:off x="19509104" y="13288518"/>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xdr:cNvSpPr txBox="1"/>
      </xdr:nvSpPr>
      <xdr:spPr>
        <a:xfrm>
          <a:off x="19547840" y="1409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xdr:cNvSpPr/>
      </xdr:nvSpPr>
      <xdr:spPr>
        <a:xfrm>
          <a:off x="19458940" y="1424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xdr:cNvSpPr/>
      </xdr:nvSpPr>
      <xdr:spPr>
        <a:xfrm>
          <a:off x="18735040" y="14238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xdr:cNvSpPr/>
      </xdr:nvSpPr>
      <xdr:spPr>
        <a:xfrm>
          <a:off x="1793748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xdr:cNvSpPr/>
      </xdr:nvSpPr>
      <xdr:spPr>
        <a:xfrm>
          <a:off x="17162780" y="1422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xdr:cNvSpPr/>
      </xdr:nvSpPr>
      <xdr:spPr>
        <a:xfrm>
          <a:off x="16388080" y="14224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22" name="楕円 721"/>
        <xdr:cNvSpPr/>
      </xdr:nvSpPr>
      <xdr:spPr>
        <a:xfrm>
          <a:off x="19458940" y="14247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723" name="【児童館】&#10;一人当たり面積該当値テキスト"/>
        <xdr:cNvSpPr txBox="1"/>
      </xdr:nvSpPr>
      <xdr:spPr>
        <a:xfrm>
          <a:off x="19547840"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724" name="楕円 723"/>
        <xdr:cNvSpPr/>
      </xdr:nvSpPr>
      <xdr:spPr>
        <a:xfrm>
          <a:off x="18735040" y="142473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44958</xdr:rowOff>
    </xdr:to>
    <xdr:cxnSp macro="">
      <xdr:nvCxnSpPr>
        <xdr:cNvPr id="725" name="直線コネクタ 724"/>
        <xdr:cNvCxnSpPr/>
      </xdr:nvCxnSpPr>
      <xdr:spPr>
        <a:xfrm>
          <a:off x="18778220" y="1429435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726" name="楕円 725"/>
        <xdr:cNvSpPr/>
      </xdr:nvSpPr>
      <xdr:spPr>
        <a:xfrm>
          <a:off x="1793748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49530</xdr:rowOff>
    </xdr:to>
    <xdr:cxnSp macro="">
      <xdr:nvCxnSpPr>
        <xdr:cNvPr id="727" name="直線コネクタ 726"/>
        <xdr:cNvCxnSpPr/>
      </xdr:nvCxnSpPr>
      <xdr:spPr>
        <a:xfrm flipV="1">
          <a:off x="17988280" y="1429435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28" name="楕円 727"/>
        <xdr:cNvSpPr/>
      </xdr:nvSpPr>
      <xdr:spPr>
        <a:xfrm>
          <a:off x="1716278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729" name="直線コネクタ 728"/>
        <xdr:cNvCxnSpPr/>
      </xdr:nvCxnSpPr>
      <xdr:spPr>
        <a:xfrm>
          <a:off x="17213580" y="142989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730" name="楕円 729"/>
        <xdr:cNvSpPr/>
      </xdr:nvSpPr>
      <xdr:spPr>
        <a:xfrm>
          <a:off x="16388080" y="14251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49530</xdr:rowOff>
    </xdr:to>
    <xdr:cxnSp macro="">
      <xdr:nvCxnSpPr>
        <xdr:cNvPr id="731" name="直線コネクタ 730"/>
        <xdr:cNvCxnSpPr/>
      </xdr:nvCxnSpPr>
      <xdr:spPr>
        <a:xfrm>
          <a:off x="16431260" y="142989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xdr:cNvSpPr txBox="1"/>
      </xdr:nvSpPr>
      <xdr:spPr>
        <a:xfrm>
          <a:off x="18561127" y="140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xdr:cNvSpPr txBox="1"/>
      </xdr:nvSpPr>
      <xdr:spPr>
        <a:xfrm>
          <a:off x="1777626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xdr:cNvSpPr txBox="1"/>
      </xdr:nvSpPr>
      <xdr:spPr>
        <a:xfrm>
          <a:off x="1700156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xdr:cNvSpPr txBox="1"/>
      </xdr:nvSpPr>
      <xdr:spPr>
        <a:xfrm>
          <a:off x="1622686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736" name="n_1mainValue【児童館】&#10;一人当たり面積"/>
        <xdr:cNvSpPr txBox="1"/>
      </xdr:nvSpPr>
      <xdr:spPr>
        <a:xfrm>
          <a:off x="18561127" y="143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737" name="n_2mainValue【児童館】&#10;一人当たり面積"/>
        <xdr:cNvSpPr txBox="1"/>
      </xdr:nvSpPr>
      <xdr:spPr>
        <a:xfrm>
          <a:off x="17776267"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38" name="n_3mainValue【児童館】&#10;一人当たり面積"/>
        <xdr:cNvSpPr txBox="1"/>
      </xdr:nvSpPr>
      <xdr:spPr>
        <a:xfrm>
          <a:off x="17001567"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739" name="n_4mainValue【児童館】&#10;一人当たり面積"/>
        <xdr:cNvSpPr txBox="1"/>
      </xdr:nvSpPr>
      <xdr:spPr>
        <a:xfrm>
          <a:off x="16226867"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xdr:cNvCxnSpPr/>
      </xdr:nvCxnSpPr>
      <xdr:spPr>
        <a:xfrm flipV="1">
          <a:off x="14375764" y="16920211"/>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xdr:cNvSpPr txBox="1"/>
      </xdr:nvSpPr>
      <xdr:spPr>
        <a:xfrm>
          <a:off x="14414500" y="1669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xdr:cNvCxnSpPr/>
      </xdr:nvCxnSpPr>
      <xdr:spPr>
        <a:xfrm>
          <a:off x="142875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xdr:cNvSpPr txBox="1"/>
      </xdr:nvSpPr>
      <xdr:spPr>
        <a:xfrm>
          <a:off x="14414500" y="1761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xdr:cNvSpPr/>
      </xdr:nvSpPr>
      <xdr:spPr>
        <a:xfrm>
          <a:off x="14325600" y="17768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xdr:cNvSpPr/>
      </xdr:nvSpPr>
      <xdr:spPr>
        <a:xfrm>
          <a:off x="135788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xdr:cNvSpPr/>
      </xdr:nvSpPr>
      <xdr:spPr>
        <a:xfrm>
          <a:off x="1280414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xdr:cNvSpPr/>
      </xdr:nvSpPr>
      <xdr:spPr>
        <a:xfrm>
          <a:off x="12029440" y="1768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xdr:cNvSpPr/>
      </xdr:nvSpPr>
      <xdr:spPr>
        <a:xfrm>
          <a:off x="1123188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105411</xdr:rowOff>
    </xdr:from>
    <xdr:to>
      <xdr:col>85</xdr:col>
      <xdr:colOff>177800</xdr:colOff>
      <xdr:row>107</xdr:row>
      <xdr:rowOff>35561</xdr:rowOff>
    </xdr:to>
    <xdr:sp macro="" textlink="">
      <xdr:nvSpPr>
        <xdr:cNvPr id="781" name="楕円 780"/>
        <xdr:cNvSpPr/>
      </xdr:nvSpPr>
      <xdr:spPr>
        <a:xfrm>
          <a:off x="14325600" y="1787525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83838</xdr:rowOff>
    </xdr:from>
    <xdr:ext cx="405111" cy="259045"/>
    <xdr:sp macro="" textlink="">
      <xdr:nvSpPr>
        <xdr:cNvPr id="782" name="【公民館】&#10;有形固定資産減価償却率該当値テキスト"/>
        <xdr:cNvSpPr txBox="1"/>
      </xdr:nvSpPr>
      <xdr:spPr>
        <a:xfrm>
          <a:off x="14414500" y="178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77651</xdr:rowOff>
    </xdr:from>
    <xdr:to>
      <xdr:col>81</xdr:col>
      <xdr:colOff>101600</xdr:colOff>
      <xdr:row>107</xdr:row>
      <xdr:rowOff>7801</xdr:rowOff>
    </xdr:to>
    <xdr:sp macro="" textlink="">
      <xdr:nvSpPr>
        <xdr:cNvPr id="783" name="楕円 782"/>
        <xdr:cNvSpPr/>
      </xdr:nvSpPr>
      <xdr:spPr>
        <a:xfrm>
          <a:off x="13578840" y="178474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128451</xdr:rowOff>
    </xdr:from>
    <xdr:to>
      <xdr:col>85</xdr:col>
      <xdr:colOff>127000</xdr:colOff>
      <xdr:row>106</xdr:row>
      <xdr:rowOff>156211</xdr:rowOff>
    </xdr:to>
    <xdr:cxnSp macro="">
      <xdr:nvCxnSpPr>
        <xdr:cNvPr id="784" name="直線コネクタ 783"/>
        <xdr:cNvCxnSpPr/>
      </xdr:nvCxnSpPr>
      <xdr:spPr>
        <a:xfrm>
          <a:off x="13629640" y="17898291"/>
          <a:ext cx="74676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49893</xdr:rowOff>
    </xdr:from>
    <xdr:to>
      <xdr:col>76</xdr:col>
      <xdr:colOff>165100</xdr:colOff>
      <xdr:row>106</xdr:row>
      <xdr:rowOff>151493</xdr:rowOff>
    </xdr:to>
    <xdr:sp macro="" textlink="">
      <xdr:nvSpPr>
        <xdr:cNvPr id="785" name="楕円 784"/>
        <xdr:cNvSpPr/>
      </xdr:nvSpPr>
      <xdr:spPr>
        <a:xfrm>
          <a:off x="12804140" y="178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100693</xdr:rowOff>
    </xdr:from>
    <xdr:to>
      <xdr:col>81</xdr:col>
      <xdr:colOff>50800</xdr:colOff>
      <xdr:row>106</xdr:row>
      <xdr:rowOff>128451</xdr:rowOff>
    </xdr:to>
    <xdr:cxnSp macro="">
      <xdr:nvCxnSpPr>
        <xdr:cNvPr id="786" name="直線コネクタ 785"/>
        <xdr:cNvCxnSpPr/>
      </xdr:nvCxnSpPr>
      <xdr:spPr>
        <a:xfrm>
          <a:off x="12854940" y="17870533"/>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23768</xdr:rowOff>
    </xdr:from>
    <xdr:to>
      <xdr:col>72</xdr:col>
      <xdr:colOff>38100</xdr:colOff>
      <xdr:row>106</xdr:row>
      <xdr:rowOff>125368</xdr:rowOff>
    </xdr:to>
    <xdr:sp macro="" textlink="">
      <xdr:nvSpPr>
        <xdr:cNvPr id="787" name="楕円 786"/>
        <xdr:cNvSpPr/>
      </xdr:nvSpPr>
      <xdr:spPr>
        <a:xfrm>
          <a:off x="12029440" y="177936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74568</xdr:rowOff>
    </xdr:from>
    <xdr:to>
      <xdr:col>76</xdr:col>
      <xdr:colOff>114300</xdr:colOff>
      <xdr:row>106</xdr:row>
      <xdr:rowOff>100693</xdr:rowOff>
    </xdr:to>
    <xdr:cxnSp macro="">
      <xdr:nvCxnSpPr>
        <xdr:cNvPr id="788" name="直線コネクタ 787"/>
        <xdr:cNvCxnSpPr/>
      </xdr:nvCxnSpPr>
      <xdr:spPr>
        <a:xfrm>
          <a:off x="12072620" y="17844408"/>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167458</xdr:rowOff>
    </xdr:from>
    <xdr:to>
      <xdr:col>67</xdr:col>
      <xdr:colOff>101600</xdr:colOff>
      <xdr:row>106</xdr:row>
      <xdr:rowOff>97608</xdr:rowOff>
    </xdr:to>
    <xdr:sp macro="" textlink="">
      <xdr:nvSpPr>
        <xdr:cNvPr id="789" name="楕円 788"/>
        <xdr:cNvSpPr/>
      </xdr:nvSpPr>
      <xdr:spPr>
        <a:xfrm>
          <a:off x="11231880" y="17769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46808</xdr:rowOff>
    </xdr:from>
    <xdr:to>
      <xdr:col>71</xdr:col>
      <xdr:colOff>177800</xdr:colOff>
      <xdr:row>106</xdr:row>
      <xdr:rowOff>74568</xdr:rowOff>
    </xdr:to>
    <xdr:cxnSp macro="">
      <xdr:nvCxnSpPr>
        <xdr:cNvPr id="790" name="直線コネクタ 789"/>
        <xdr:cNvCxnSpPr/>
      </xdr:nvCxnSpPr>
      <xdr:spPr>
        <a:xfrm>
          <a:off x="11282680" y="17816648"/>
          <a:ext cx="78994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791" name="n_1aveValue【公民館】&#10;有形固定資産減価償却率"/>
        <xdr:cNvSpPr txBox="1"/>
      </xdr:nvSpPr>
      <xdr:spPr>
        <a:xfrm>
          <a:off x="134372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92" name="n_2aveValue【公民館】&#10;有形固定資産減価償却率"/>
        <xdr:cNvSpPr txBox="1"/>
      </xdr:nvSpPr>
      <xdr:spPr>
        <a:xfrm>
          <a:off x="12675244" y="1749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xdr:cNvSpPr txBox="1"/>
      </xdr:nvSpPr>
      <xdr:spPr>
        <a:xfrm>
          <a:off x="11900544" y="1746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xdr:cNvSpPr txBox="1"/>
      </xdr:nvSpPr>
      <xdr:spPr>
        <a:xfrm>
          <a:off x="11102984" y="1745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170378</xdr:rowOff>
    </xdr:from>
    <xdr:ext cx="405111" cy="259045"/>
    <xdr:sp macro="" textlink="">
      <xdr:nvSpPr>
        <xdr:cNvPr id="795" name="n_1mainValue【公民館】&#10;有形固定資産減価償却率"/>
        <xdr:cNvSpPr txBox="1"/>
      </xdr:nvSpPr>
      <xdr:spPr>
        <a:xfrm>
          <a:off x="13437244" y="17940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142620</xdr:rowOff>
    </xdr:from>
    <xdr:ext cx="405111" cy="259045"/>
    <xdr:sp macro="" textlink="">
      <xdr:nvSpPr>
        <xdr:cNvPr id="796" name="n_2mainValue【公民館】&#10;有形固定資産減価償却率"/>
        <xdr:cNvSpPr txBox="1"/>
      </xdr:nvSpPr>
      <xdr:spPr>
        <a:xfrm>
          <a:off x="12675244" y="1791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116495</xdr:rowOff>
    </xdr:from>
    <xdr:ext cx="405111" cy="259045"/>
    <xdr:sp macro="" textlink="">
      <xdr:nvSpPr>
        <xdr:cNvPr id="797" name="n_3mainValue【公民館】&#10;有形固定資産減価償却率"/>
        <xdr:cNvSpPr txBox="1"/>
      </xdr:nvSpPr>
      <xdr:spPr>
        <a:xfrm>
          <a:off x="11900544" y="178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88735</xdr:rowOff>
    </xdr:from>
    <xdr:ext cx="405111" cy="259045"/>
    <xdr:sp macro="" textlink="">
      <xdr:nvSpPr>
        <xdr:cNvPr id="798" name="n_4mainValue【公民館】&#10;有形固定資産減価償却率"/>
        <xdr:cNvSpPr txBox="1"/>
      </xdr:nvSpPr>
      <xdr:spPr>
        <a:xfrm>
          <a:off x="11102984" y="1785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xdr:cNvCxnSpPr/>
      </xdr:nvCxnSpPr>
      <xdr:spPr>
        <a:xfrm flipV="1">
          <a:off x="19509104" y="16810482"/>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xdr:cNvSpPr txBox="1"/>
      </xdr:nvSpPr>
      <xdr:spPr>
        <a:xfrm>
          <a:off x="19547840" y="1659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xdr:cNvCxnSpPr/>
      </xdr:nvCxnSpPr>
      <xdr:spPr>
        <a:xfrm>
          <a:off x="19443700" y="16810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5" name="【公民館】&#10;一人当たり面積平均値テキスト"/>
        <xdr:cNvSpPr txBox="1"/>
      </xdr:nvSpPr>
      <xdr:spPr>
        <a:xfrm>
          <a:off x="19547840" y="1771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xdr:cNvSpPr/>
      </xdr:nvSpPr>
      <xdr:spPr>
        <a:xfrm>
          <a:off x="18735040" y="17737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xdr:cNvSpPr/>
      </xdr:nvSpPr>
      <xdr:spPr>
        <a:xfrm>
          <a:off x="17937480" y="17705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xdr:cNvSpPr/>
      </xdr:nvSpPr>
      <xdr:spPr>
        <a:xfrm>
          <a:off x="17162780" y="17703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xdr:cNvSpPr/>
      </xdr:nvSpPr>
      <xdr:spPr>
        <a:xfrm>
          <a:off x="16388080" y="17716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68835</xdr:rowOff>
    </xdr:from>
    <xdr:to>
      <xdr:col>116</xdr:col>
      <xdr:colOff>114300</xdr:colOff>
      <xdr:row>104</xdr:row>
      <xdr:rowOff>170435</xdr:rowOff>
    </xdr:to>
    <xdr:sp macro="" textlink="">
      <xdr:nvSpPr>
        <xdr:cNvPr id="836" name="楕円 835"/>
        <xdr:cNvSpPr/>
      </xdr:nvSpPr>
      <xdr:spPr>
        <a:xfrm>
          <a:off x="19458940" y="175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91712</xdr:rowOff>
    </xdr:from>
    <xdr:ext cx="469744" cy="259045"/>
    <xdr:sp macro="" textlink="">
      <xdr:nvSpPr>
        <xdr:cNvPr id="837" name="【公民館】&#10;一人当たり面積該当値テキスト"/>
        <xdr:cNvSpPr txBox="1"/>
      </xdr:nvSpPr>
      <xdr:spPr>
        <a:xfrm>
          <a:off x="19547840" y="1735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77978</xdr:rowOff>
    </xdr:from>
    <xdr:to>
      <xdr:col>112</xdr:col>
      <xdr:colOff>38100</xdr:colOff>
      <xdr:row>105</xdr:row>
      <xdr:rowOff>8128</xdr:rowOff>
    </xdr:to>
    <xdr:sp macro="" textlink="">
      <xdr:nvSpPr>
        <xdr:cNvPr id="838" name="楕円 837"/>
        <xdr:cNvSpPr/>
      </xdr:nvSpPr>
      <xdr:spPr>
        <a:xfrm>
          <a:off x="18735040" y="175125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119635</xdr:rowOff>
    </xdr:from>
    <xdr:to>
      <xdr:col>116</xdr:col>
      <xdr:colOff>63500</xdr:colOff>
      <xdr:row>104</xdr:row>
      <xdr:rowOff>128778</xdr:rowOff>
    </xdr:to>
    <xdr:cxnSp macro="">
      <xdr:nvCxnSpPr>
        <xdr:cNvPr id="839" name="直線コネクタ 838"/>
        <xdr:cNvCxnSpPr/>
      </xdr:nvCxnSpPr>
      <xdr:spPr>
        <a:xfrm flipV="1">
          <a:off x="18778220" y="17554195"/>
          <a:ext cx="7315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80263</xdr:rowOff>
    </xdr:from>
    <xdr:to>
      <xdr:col>107</xdr:col>
      <xdr:colOff>101600</xdr:colOff>
      <xdr:row>105</xdr:row>
      <xdr:rowOff>10413</xdr:rowOff>
    </xdr:to>
    <xdr:sp macro="" textlink="">
      <xdr:nvSpPr>
        <xdr:cNvPr id="840" name="楕円 839"/>
        <xdr:cNvSpPr/>
      </xdr:nvSpPr>
      <xdr:spPr>
        <a:xfrm>
          <a:off x="17937480" y="17514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128778</xdr:rowOff>
    </xdr:from>
    <xdr:to>
      <xdr:col>111</xdr:col>
      <xdr:colOff>177800</xdr:colOff>
      <xdr:row>104</xdr:row>
      <xdr:rowOff>131063</xdr:rowOff>
    </xdr:to>
    <xdr:cxnSp macro="">
      <xdr:nvCxnSpPr>
        <xdr:cNvPr id="841" name="直線コネクタ 840"/>
        <xdr:cNvCxnSpPr/>
      </xdr:nvCxnSpPr>
      <xdr:spPr>
        <a:xfrm flipV="1">
          <a:off x="17988280" y="17563338"/>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89408</xdr:rowOff>
    </xdr:from>
    <xdr:to>
      <xdr:col>102</xdr:col>
      <xdr:colOff>165100</xdr:colOff>
      <xdr:row>105</xdr:row>
      <xdr:rowOff>19558</xdr:rowOff>
    </xdr:to>
    <xdr:sp macro="" textlink="">
      <xdr:nvSpPr>
        <xdr:cNvPr id="842" name="楕円 841"/>
        <xdr:cNvSpPr/>
      </xdr:nvSpPr>
      <xdr:spPr>
        <a:xfrm>
          <a:off x="17162780" y="17523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131063</xdr:rowOff>
    </xdr:from>
    <xdr:to>
      <xdr:col>107</xdr:col>
      <xdr:colOff>50800</xdr:colOff>
      <xdr:row>104</xdr:row>
      <xdr:rowOff>140208</xdr:rowOff>
    </xdr:to>
    <xdr:cxnSp macro="">
      <xdr:nvCxnSpPr>
        <xdr:cNvPr id="843" name="直線コネクタ 842"/>
        <xdr:cNvCxnSpPr/>
      </xdr:nvCxnSpPr>
      <xdr:spPr>
        <a:xfrm flipV="1">
          <a:off x="17213580" y="17565623"/>
          <a:ext cx="7747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844" name="楕円 843"/>
        <xdr:cNvSpPr/>
      </xdr:nvSpPr>
      <xdr:spPr>
        <a:xfrm>
          <a:off x="16388080" y="17528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140208</xdr:rowOff>
    </xdr:from>
    <xdr:to>
      <xdr:col>102</xdr:col>
      <xdr:colOff>114300</xdr:colOff>
      <xdr:row>104</xdr:row>
      <xdr:rowOff>144780</xdr:rowOff>
    </xdr:to>
    <xdr:cxnSp macro="">
      <xdr:nvCxnSpPr>
        <xdr:cNvPr id="845" name="直線コネクタ 844"/>
        <xdr:cNvCxnSpPr/>
      </xdr:nvCxnSpPr>
      <xdr:spPr>
        <a:xfrm flipV="1">
          <a:off x="16431260" y="1757476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846" name="n_1aveValue【公民館】&#10;一人当たり面積"/>
        <xdr:cNvSpPr txBox="1"/>
      </xdr:nvSpPr>
      <xdr:spPr>
        <a:xfrm>
          <a:off x="18561127" y="1782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847" name="n_2aveValue【公民館】&#10;一人当たり面積"/>
        <xdr:cNvSpPr txBox="1"/>
      </xdr:nvSpPr>
      <xdr:spPr>
        <a:xfrm>
          <a:off x="17776267" y="177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848" name="n_3aveValue【公民館】&#10;一人当たり面積"/>
        <xdr:cNvSpPr txBox="1"/>
      </xdr:nvSpPr>
      <xdr:spPr>
        <a:xfrm>
          <a:off x="17001567" y="177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849" name="n_4aveValue【公民館】&#10;一人当たり面積"/>
        <xdr:cNvSpPr txBox="1"/>
      </xdr:nvSpPr>
      <xdr:spPr>
        <a:xfrm>
          <a:off x="1622686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24655</xdr:rowOff>
    </xdr:from>
    <xdr:ext cx="469744" cy="259045"/>
    <xdr:sp macro="" textlink="">
      <xdr:nvSpPr>
        <xdr:cNvPr id="850" name="n_1mainValue【公民館】&#10;一人当たり面積"/>
        <xdr:cNvSpPr txBox="1"/>
      </xdr:nvSpPr>
      <xdr:spPr>
        <a:xfrm>
          <a:off x="18561127" y="1729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851" name="n_2mainValue【公民館】&#10;一人当たり面積"/>
        <xdr:cNvSpPr txBox="1"/>
      </xdr:nvSpPr>
      <xdr:spPr>
        <a:xfrm>
          <a:off x="17776267" y="1729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36085</xdr:rowOff>
    </xdr:from>
    <xdr:ext cx="469744" cy="259045"/>
    <xdr:sp macro="" textlink="">
      <xdr:nvSpPr>
        <xdr:cNvPr id="852" name="n_3mainValue【公民館】&#10;一人当たり面積"/>
        <xdr:cNvSpPr txBox="1"/>
      </xdr:nvSpPr>
      <xdr:spPr>
        <a:xfrm>
          <a:off x="17001567" y="1730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853" name="n_4mainValue【公民館】&#10;一人当たり面積"/>
        <xdr:cNvSpPr txBox="1"/>
      </xdr:nvSpPr>
      <xdr:spPr>
        <a:xfrm>
          <a:off x="16226867"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類似団体と比較して、有形固定資産減価償却率は全体的に同水準からやや高水準の範囲にある。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については、類似団体と比較して高い水準にあり、公共施設等総合管理計画に基づき、老朽化対策に積極的に取り組み、水準の維持・改善に努める。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36,482
35,444
174.86
18,794,702
17,328,756
727,010
10,140,983
13,377,452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086225" y="565240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124960" y="5431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020820" y="5652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124960" y="616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03606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31216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514600" y="627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739900" y="6275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965200" y="62378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97246</xdr:rowOff>
    </xdr:from>
    <xdr:to>
      <xdr:col>24</xdr:col>
      <xdr:colOff>114300</xdr:colOff>
      <xdr:row>41</xdr:row>
      <xdr:rowOff>27396</xdr:rowOff>
    </xdr:to>
    <xdr:sp macro="" textlink="">
      <xdr:nvSpPr>
        <xdr:cNvPr id="74" name="楕円 73"/>
        <xdr:cNvSpPr/>
      </xdr:nvSpPr>
      <xdr:spPr>
        <a:xfrm>
          <a:off x="4036060" y="68028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75673</xdr:rowOff>
    </xdr:from>
    <xdr:ext cx="405111" cy="259045"/>
    <xdr:sp macro="" textlink="">
      <xdr:nvSpPr>
        <xdr:cNvPr id="75" name="【図書館】&#10;有形固定資産減価償却率該当値テキスト"/>
        <xdr:cNvSpPr txBox="1"/>
      </xdr:nvSpPr>
      <xdr:spPr>
        <a:xfrm>
          <a:off x="4124960" y="678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77651</xdr:rowOff>
    </xdr:from>
    <xdr:to>
      <xdr:col>20</xdr:col>
      <xdr:colOff>38100</xdr:colOff>
      <xdr:row>41</xdr:row>
      <xdr:rowOff>7801</xdr:rowOff>
    </xdr:to>
    <xdr:sp macro="" textlink="">
      <xdr:nvSpPr>
        <xdr:cNvPr id="76" name="楕円 75"/>
        <xdr:cNvSpPr/>
      </xdr:nvSpPr>
      <xdr:spPr>
        <a:xfrm>
          <a:off x="3312160" y="67832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128451</xdr:rowOff>
    </xdr:from>
    <xdr:to>
      <xdr:col>24</xdr:col>
      <xdr:colOff>63500</xdr:colOff>
      <xdr:row>40</xdr:row>
      <xdr:rowOff>148046</xdr:rowOff>
    </xdr:to>
    <xdr:cxnSp macro="">
      <xdr:nvCxnSpPr>
        <xdr:cNvPr id="77" name="直線コネクタ 76"/>
        <xdr:cNvCxnSpPr/>
      </xdr:nvCxnSpPr>
      <xdr:spPr>
        <a:xfrm>
          <a:off x="3355340" y="6834051"/>
          <a:ext cx="7315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54791</xdr:rowOff>
    </xdr:from>
    <xdr:to>
      <xdr:col>15</xdr:col>
      <xdr:colOff>101600</xdr:colOff>
      <xdr:row>40</xdr:row>
      <xdr:rowOff>156391</xdr:rowOff>
    </xdr:to>
    <xdr:sp macro="" textlink="">
      <xdr:nvSpPr>
        <xdr:cNvPr id="78" name="楕円 77"/>
        <xdr:cNvSpPr/>
      </xdr:nvSpPr>
      <xdr:spPr>
        <a:xfrm>
          <a:off x="2514600" y="67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105591</xdr:rowOff>
    </xdr:from>
    <xdr:to>
      <xdr:col>19</xdr:col>
      <xdr:colOff>177800</xdr:colOff>
      <xdr:row>40</xdr:row>
      <xdr:rowOff>128451</xdr:rowOff>
    </xdr:to>
    <xdr:cxnSp macro="">
      <xdr:nvCxnSpPr>
        <xdr:cNvPr id="79" name="直線コネクタ 78"/>
        <xdr:cNvCxnSpPr/>
      </xdr:nvCxnSpPr>
      <xdr:spPr>
        <a:xfrm>
          <a:off x="2565400" y="6811191"/>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30299</xdr:rowOff>
    </xdr:from>
    <xdr:to>
      <xdr:col>10</xdr:col>
      <xdr:colOff>165100</xdr:colOff>
      <xdr:row>40</xdr:row>
      <xdr:rowOff>131899</xdr:rowOff>
    </xdr:to>
    <xdr:sp macro="" textlink="">
      <xdr:nvSpPr>
        <xdr:cNvPr id="80" name="楕円 79"/>
        <xdr:cNvSpPr/>
      </xdr:nvSpPr>
      <xdr:spPr>
        <a:xfrm>
          <a:off x="1739900" y="67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81099</xdr:rowOff>
    </xdr:from>
    <xdr:to>
      <xdr:col>15</xdr:col>
      <xdr:colOff>50800</xdr:colOff>
      <xdr:row>40</xdr:row>
      <xdr:rowOff>105591</xdr:rowOff>
    </xdr:to>
    <xdr:cxnSp macro="">
      <xdr:nvCxnSpPr>
        <xdr:cNvPr id="81" name="直線コネクタ 80"/>
        <xdr:cNvCxnSpPr/>
      </xdr:nvCxnSpPr>
      <xdr:spPr>
        <a:xfrm>
          <a:off x="1790700" y="6786699"/>
          <a:ext cx="7747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4173</xdr:rowOff>
    </xdr:from>
    <xdr:to>
      <xdr:col>6</xdr:col>
      <xdr:colOff>38100</xdr:colOff>
      <xdr:row>40</xdr:row>
      <xdr:rowOff>105773</xdr:rowOff>
    </xdr:to>
    <xdr:sp macro="" textlink="">
      <xdr:nvSpPr>
        <xdr:cNvPr id="82" name="楕円 81"/>
        <xdr:cNvSpPr/>
      </xdr:nvSpPr>
      <xdr:spPr>
        <a:xfrm>
          <a:off x="965200" y="67097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54973</xdr:rowOff>
    </xdr:from>
    <xdr:to>
      <xdr:col>10</xdr:col>
      <xdr:colOff>114300</xdr:colOff>
      <xdr:row>40</xdr:row>
      <xdr:rowOff>81099</xdr:rowOff>
    </xdr:to>
    <xdr:cxnSp macro="">
      <xdr:nvCxnSpPr>
        <xdr:cNvPr id="83" name="直線コネクタ 82"/>
        <xdr:cNvCxnSpPr/>
      </xdr:nvCxnSpPr>
      <xdr:spPr>
        <a:xfrm>
          <a:off x="1008380" y="6760573"/>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17056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385704" y="605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61100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836304" y="602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170378</xdr:rowOff>
    </xdr:from>
    <xdr:ext cx="405111" cy="259045"/>
    <xdr:sp macro="" textlink="">
      <xdr:nvSpPr>
        <xdr:cNvPr id="88" name="n_1mainValue【図書館】&#10;有形固定資産減価償却率"/>
        <xdr:cNvSpPr txBox="1"/>
      </xdr:nvSpPr>
      <xdr:spPr>
        <a:xfrm>
          <a:off x="3170564" y="687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147518</xdr:rowOff>
    </xdr:from>
    <xdr:ext cx="405111" cy="259045"/>
    <xdr:sp macro="" textlink="">
      <xdr:nvSpPr>
        <xdr:cNvPr id="89" name="n_2mainValue【図書館】&#10;有形固定資産減価償却率"/>
        <xdr:cNvSpPr txBox="1"/>
      </xdr:nvSpPr>
      <xdr:spPr>
        <a:xfrm>
          <a:off x="2385704" y="6853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123026</xdr:rowOff>
    </xdr:from>
    <xdr:ext cx="405111" cy="259045"/>
    <xdr:sp macro="" textlink="">
      <xdr:nvSpPr>
        <xdr:cNvPr id="90" name="n_3mainValue【図書館】&#10;有形固定資産減価償却率"/>
        <xdr:cNvSpPr txBox="1"/>
      </xdr:nvSpPr>
      <xdr:spPr>
        <a:xfrm>
          <a:off x="1611004" y="682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96900</xdr:rowOff>
    </xdr:from>
    <xdr:ext cx="405111" cy="259045"/>
    <xdr:sp macro="" textlink="">
      <xdr:nvSpPr>
        <xdr:cNvPr id="91" name="n_4mainValue【図書館】&#10;有形固定資産減価償却率"/>
        <xdr:cNvSpPr txBox="1"/>
      </xdr:nvSpPr>
      <xdr:spPr>
        <a:xfrm>
          <a:off x="836304" y="680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9219565" y="584454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92583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915416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92583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919226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767080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687324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0985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31" name="楕円 130"/>
        <xdr:cNvSpPr/>
      </xdr:nvSpPr>
      <xdr:spPr>
        <a:xfrm>
          <a:off x="919226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32" name="【図書館】&#10;一人当たり面積該当値テキスト"/>
        <xdr:cNvSpPr txBox="1"/>
      </xdr:nvSpPr>
      <xdr:spPr>
        <a:xfrm>
          <a:off x="92583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3" name="楕円 132"/>
        <xdr:cNvSpPr/>
      </xdr:nvSpPr>
      <xdr:spPr>
        <a:xfrm>
          <a:off x="844550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34" name="直線コネクタ 133"/>
        <xdr:cNvCxnSpPr/>
      </xdr:nvCxnSpPr>
      <xdr:spPr>
        <a:xfrm>
          <a:off x="8496300" y="68275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78740</xdr:rowOff>
    </xdr:from>
    <xdr:to>
      <xdr:col>46</xdr:col>
      <xdr:colOff>38100</xdr:colOff>
      <xdr:row>41</xdr:row>
      <xdr:rowOff>8890</xdr:rowOff>
    </xdr:to>
    <xdr:sp macro="" textlink="">
      <xdr:nvSpPr>
        <xdr:cNvPr id="135" name="楕円 134"/>
        <xdr:cNvSpPr/>
      </xdr:nvSpPr>
      <xdr:spPr>
        <a:xfrm>
          <a:off x="7670800" y="6784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129540</xdr:rowOff>
    </xdr:to>
    <xdr:cxnSp macro="">
      <xdr:nvCxnSpPr>
        <xdr:cNvPr id="136" name="直線コネクタ 135"/>
        <xdr:cNvCxnSpPr/>
      </xdr:nvCxnSpPr>
      <xdr:spPr>
        <a:xfrm flipV="1">
          <a:off x="7713980" y="682752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78740</xdr:rowOff>
    </xdr:from>
    <xdr:to>
      <xdr:col>41</xdr:col>
      <xdr:colOff>101600</xdr:colOff>
      <xdr:row>41</xdr:row>
      <xdr:rowOff>8890</xdr:rowOff>
    </xdr:to>
    <xdr:sp macro="" textlink="">
      <xdr:nvSpPr>
        <xdr:cNvPr id="137" name="楕円 136"/>
        <xdr:cNvSpPr/>
      </xdr:nvSpPr>
      <xdr:spPr>
        <a:xfrm>
          <a:off x="687324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129540</xdr:rowOff>
    </xdr:from>
    <xdr:to>
      <xdr:col>45</xdr:col>
      <xdr:colOff>177800</xdr:colOff>
      <xdr:row>40</xdr:row>
      <xdr:rowOff>129540</xdr:rowOff>
    </xdr:to>
    <xdr:cxnSp macro="">
      <xdr:nvCxnSpPr>
        <xdr:cNvPr id="138" name="直線コネクタ 137"/>
        <xdr:cNvCxnSpPr/>
      </xdr:nvCxnSpPr>
      <xdr:spPr>
        <a:xfrm>
          <a:off x="6924040" y="68351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78740</xdr:rowOff>
    </xdr:from>
    <xdr:to>
      <xdr:col>36</xdr:col>
      <xdr:colOff>165100</xdr:colOff>
      <xdr:row>41</xdr:row>
      <xdr:rowOff>8890</xdr:rowOff>
    </xdr:to>
    <xdr:sp macro="" textlink="">
      <xdr:nvSpPr>
        <xdr:cNvPr id="139" name="楕円 138"/>
        <xdr:cNvSpPr/>
      </xdr:nvSpPr>
      <xdr:spPr>
        <a:xfrm>
          <a:off x="609854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129540</xdr:rowOff>
    </xdr:from>
    <xdr:to>
      <xdr:col>41</xdr:col>
      <xdr:colOff>50800</xdr:colOff>
      <xdr:row>40</xdr:row>
      <xdr:rowOff>129540</xdr:rowOff>
    </xdr:to>
    <xdr:cxnSp macro="">
      <xdr:nvCxnSpPr>
        <xdr:cNvPr id="140" name="直線コネクタ 139"/>
        <xdr:cNvCxnSpPr/>
      </xdr:nvCxnSpPr>
      <xdr:spPr>
        <a:xfrm>
          <a:off x="6149340" y="68351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8271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7509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xdr:cNvSpPr txBox="1"/>
      </xdr:nvSpPr>
      <xdr:spPr>
        <a:xfrm>
          <a:off x="67120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xdr:cNvSpPr txBox="1"/>
      </xdr:nvSpPr>
      <xdr:spPr>
        <a:xfrm>
          <a:off x="59373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5" name="n_1mainValue【図書館】&#10;一人当たり面積"/>
        <xdr:cNvSpPr txBox="1"/>
      </xdr:nvSpPr>
      <xdr:spPr>
        <a:xfrm>
          <a:off x="827158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6" name="n_2mainValue【図書館】&#10;一人当たり面積"/>
        <xdr:cNvSpPr txBox="1"/>
      </xdr:nvSpPr>
      <xdr:spPr>
        <a:xfrm>
          <a:off x="750958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xdr:rowOff>
    </xdr:from>
    <xdr:ext cx="469744" cy="259045"/>
    <xdr:sp macro="" textlink="">
      <xdr:nvSpPr>
        <xdr:cNvPr id="147" name="n_3mainValue【図書館】&#10;一人当たり面積"/>
        <xdr:cNvSpPr txBox="1"/>
      </xdr:nvSpPr>
      <xdr:spPr>
        <a:xfrm>
          <a:off x="67120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xdr:rowOff>
    </xdr:from>
    <xdr:ext cx="469744" cy="259045"/>
    <xdr:sp macro="" textlink="">
      <xdr:nvSpPr>
        <xdr:cNvPr id="148" name="n_4mainValue【図書館】&#10;一人当たり面積"/>
        <xdr:cNvSpPr txBox="1"/>
      </xdr:nvSpPr>
      <xdr:spPr>
        <a:xfrm>
          <a:off x="59373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086225" y="9454515"/>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12496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02082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12496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03606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312160" y="10131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514600" y="1014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7399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965200" y="10017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141605</xdr:rowOff>
    </xdr:from>
    <xdr:to>
      <xdr:col>24</xdr:col>
      <xdr:colOff>114300</xdr:colOff>
      <xdr:row>61</xdr:row>
      <xdr:rowOff>71755</xdr:rowOff>
    </xdr:to>
    <xdr:sp macro="" textlink="">
      <xdr:nvSpPr>
        <xdr:cNvPr id="189" name="楕円 188"/>
        <xdr:cNvSpPr/>
      </xdr:nvSpPr>
      <xdr:spPr>
        <a:xfrm>
          <a:off x="4036060" y="10200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120032</xdr:rowOff>
    </xdr:from>
    <xdr:ext cx="405111" cy="259045"/>
    <xdr:sp macro="" textlink="">
      <xdr:nvSpPr>
        <xdr:cNvPr id="190" name="【体育館・プール】&#10;有形固定資産減価償却率該当値テキスト"/>
        <xdr:cNvSpPr txBox="1"/>
      </xdr:nvSpPr>
      <xdr:spPr>
        <a:xfrm>
          <a:off x="4124960"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116840</xdr:rowOff>
    </xdr:from>
    <xdr:to>
      <xdr:col>20</xdr:col>
      <xdr:colOff>38100</xdr:colOff>
      <xdr:row>61</xdr:row>
      <xdr:rowOff>46990</xdr:rowOff>
    </xdr:to>
    <xdr:sp macro="" textlink="">
      <xdr:nvSpPr>
        <xdr:cNvPr id="191" name="楕円 190"/>
        <xdr:cNvSpPr/>
      </xdr:nvSpPr>
      <xdr:spPr>
        <a:xfrm>
          <a:off x="3312160" y="10175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167640</xdr:rowOff>
    </xdr:from>
    <xdr:to>
      <xdr:col>24</xdr:col>
      <xdr:colOff>63500</xdr:colOff>
      <xdr:row>61</xdr:row>
      <xdr:rowOff>20955</xdr:rowOff>
    </xdr:to>
    <xdr:cxnSp macro="">
      <xdr:nvCxnSpPr>
        <xdr:cNvPr id="192" name="直線コネクタ 191"/>
        <xdr:cNvCxnSpPr/>
      </xdr:nvCxnSpPr>
      <xdr:spPr>
        <a:xfrm>
          <a:off x="3355340" y="10226040"/>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93" name="楕円 192"/>
        <xdr:cNvSpPr/>
      </xdr:nvSpPr>
      <xdr:spPr>
        <a:xfrm>
          <a:off x="2514600" y="1015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60</xdr:row>
      <xdr:rowOff>167640</xdr:rowOff>
    </xdr:to>
    <xdr:cxnSp macro="">
      <xdr:nvCxnSpPr>
        <xdr:cNvPr id="194" name="直線コネクタ 193"/>
        <xdr:cNvCxnSpPr/>
      </xdr:nvCxnSpPr>
      <xdr:spPr>
        <a:xfrm>
          <a:off x="2565400" y="1020318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95" name="楕円 194"/>
        <xdr:cNvSpPr/>
      </xdr:nvSpPr>
      <xdr:spPr>
        <a:xfrm>
          <a:off x="17399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106680</xdr:rowOff>
    </xdr:from>
    <xdr:to>
      <xdr:col>15</xdr:col>
      <xdr:colOff>50800</xdr:colOff>
      <xdr:row>60</xdr:row>
      <xdr:rowOff>144780</xdr:rowOff>
    </xdr:to>
    <xdr:cxnSp macro="">
      <xdr:nvCxnSpPr>
        <xdr:cNvPr id="196" name="直線コネクタ 195"/>
        <xdr:cNvCxnSpPr/>
      </xdr:nvCxnSpPr>
      <xdr:spPr>
        <a:xfrm>
          <a:off x="1790700" y="1016508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19685</xdr:rowOff>
    </xdr:from>
    <xdr:to>
      <xdr:col>6</xdr:col>
      <xdr:colOff>38100</xdr:colOff>
      <xdr:row>60</xdr:row>
      <xdr:rowOff>121285</xdr:rowOff>
    </xdr:to>
    <xdr:sp macro="" textlink="">
      <xdr:nvSpPr>
        <xdr:cNvPr id="197" name="楕円 196"/>
        <xdr:cNvSpPr/>
      </xdr:nvSpPr>
      <xdr:spPr>
        <a:xfrm>
          <a:off x="965200" y="100780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70485</xdr:rowOff>
    </xdr:from>
    <xdr:to>
      <xdr:col>10</xdr:col>
      <xdr:colOff>114300</xdr:colOff>
      <xdr:row>60</xdr:row>
      <xdr:rowOff>106680</xdr:rowOff>
    </xdr:to>
    <xdr:cxnSp macro="">
      <xdr:nvCxnSpPr>
        <xdr:cNvPr id="198" name="直線コネクタ 197"/>
        <xdr:cNvCxnSpPr/>
      </xdr:nvCxnSpPr>
      <xdr:spPr>
        <a:xfrm>
          <a:off x="1008380" y="1012888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17056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38570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61100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83630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38117</xdr:rowOff>
    </xdr:from>
    <xdr:ext cx="405111" cy="259045"/>
    <xdr:sp macro="" textlink="">
      <xdr:nvSpPr>
        <xdr:cNvPr id="203" name="n_1mainValue【体育館・プール】&#10;有形固定資産減価償却率"/>
        <xdr:cNvSpPr txBox="1"/>
      </xdr:nvSpPr>
      <xdr:spPr>
        <a:xfrm>
          <a:off x="317056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204" name="n_2mainValue【体育館・プール】&#10;有形固定資産減価償却率"/>
        <xdr:cNvSpPr txBox="1"/>
      </xdr:nvSpPr>
      <xdr:spPr>
        <a:xfrm>
          <a:off x="238570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5" name="n_3mainValue【体育館・プール】&#10;有形固定資産減価償却率"/>
        <xdr:cNvSpPr txBox="1"/>
      </xdr:nvSpPr>
      <xdr:spPr>
        <a:xfrm>
          <a:off x="161100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112412</xdr:rowOff>
    </xdr:from>
    <xdr:ext cx="405111" cy="259045"/>
    <xdr:sp macro="" textlink="">
      <xdr:nvSpPr>
        <xdr:cNvPr id="206" name="n_4mainValue【体育館・プール】&#10;有形固定資産減価償却率"/>
        <xdr:cNvSpPr txBox="1"/>
      </xdr:nvSpPr>
      <xdr:spPr>
        <a:xfrm>
          <a:off x="836304"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9219565" y="9373688"/>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9258300" y="108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9154160" y="108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9258300" y="91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915416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9258300" y="10162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9192260" y="10307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844550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767080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687324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098540" y="10359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66766</xdr:rowOff>
    </xdr:from>
    <xdr:to>
      <xdr:col>55</xdr:col>
      <xdr:colOff>50800</xdr:colOff>
      <xdr:row>62</xdr:row>
      <xdr:rowOff>168366</xdr:rowOff>
    </xdr:to>
    <xdr:sp macro="" textlink="">
      <xdr:nvSpPr>
        <xdr:cNvPr id="248" name="楕円 247"/>
        <xdr:cNvSpPr/>
      </xdr:nvSpPr>
      <xdr:spPr>
        <a:xfrm>
          <a:off x="9192260" y="104604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45193</xdr:rowOff>
    </xdr:from>
    <xdr:ext cx="469744" cy="259045"/>
    <xdr:sp macro="" textlink="">
      <xdr:nvSpPr>
        <xdr:cNvPr id="249" name="【体育館・プール】&#10;一人当たり面積該当値テキスト"/>
        <xdr:cNvSpPr txBox="1"/>
      </xdr:nvSpPr>
      <xdr:spPr>
        <a:xfrm>
          <a:off x="9258300"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71665</xdr:rowOff>
    </xdr:from>
    <xdr:to>
      <xdr:col>50</xdr:col>
      <xdr:colOff>165100</xdr:colOff>
      <xdr:row>63</xdr:row>
      <xdr:rowOff>1815</xdr:rowOff>
    </xdr:to>
    <xdr:sp macro="" textlink="">
      <xdr:nvSpPr>
        <xdr:cNvPr id="250" name="楕円 249"/>
        <xdr:cNvSpPr/>
      </xdr:nvSpPr>
      <xdr:spPr>
        <a:xfrm>
          <a:off x="8445500" y="10465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117566</xdr:rowOff>
    </xdr:from>
    <xdr:to>
      <xdr:col>55</xdr:col>
      <xdr:colOff>0</xdr:colOff>
      <xdr:row>62</xdr:row>
      <xdr:rowOff>122465</xdr:rowOff>
    </xdr:to>
    <xdr:cxnSp macro="">
      <xdr:nvCxnSpPr>
        <xdr:cNvPr id="251" name="直線コネクタ 250"/>
        <xdr:cNvCxnSpPr/>
      </xdr:nvCxnSpPr>
      <xdr:spPr>
        <a:xfrm flipV="1">
          <a:off x="8496300" y="10511246"/>
          <a:ext cx="7239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74930</xdr:rowOff>
    </xdr:from>
    <xdr:to>
      <xdr:col>46</xdr:col>
      <xdr:colOff>38100</xdr:colOff>
      <xdr:row>63</xdr:row>
      <xdr:rowOff>5080</xdr:rowOff>
    </xdr:to>
    <xdr:sp macro="" textlink="">
      <xdr:nvSpPr>
        <xdr:cNvPr id="252" name="楕円 251"/>
        <xdr:cNvSpPr/>
      </xdr:nvSpPr>
      <xdr:spPr>
        <a:xfrm>
          <a:off x="7670800" y="1046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122465</xdr:rowOff>
    </xdr:from>
    <xdr:to>
      <xdr:col>50</xdr:col>
      <xdr:colOff>114300</xdr:colOff>
      <xdr:row>62</xdr:row>
      <xdr:rowOff>125730</xdr:rowOff>
    </xdr:to>
    <xdr:cxnSp macro="">
      <xdr:nvCxnSpPr>
        <xdr:cNvPr id="253" name="直線コネクタ 252"/>
        <xdr:cNvCxnSpPr/>
      </xdr:nvCxnSpPr>
      <xdr:spPr>
        <a:xfrm flipV="1">
          <a:off x="7713980" y="10516145"/>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78196</xdr:rowOff>
    </xdr:from>
    <xdr:to>
      <xdr:col>41</xdr:col>
      <xdr:colOff>101600</xdr:colOff>
      <xdr:row>63</xdr:row>
      <xdr:rowOff>8346</xdr:rowOff>
    </xdr:to>
    <xdr:sp macro="" textlink="">
      <xdr:nvSpPr>
        <xdr:cNvPr id="254" name="楕円 253"/>
        <xdr:cNvSpPr/>
      </xdr:nvSpPr>
      <xdr:spPr>
        <a:xfrm>
          <a:off x="6873240" y="10471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125730</xdr:rowOff>
    </xdr:from>
    <xdr:to>
      <xdr:col>45</xdr:col>
      <xdr:colOff>177800</xdr:colOff>
      <xdr:row>62</xdr:row>
      <xdr:rowOff>128996</xdr:rowOff>
    </xdr:to>
    <xdr:cxnSp macro="">
      <xdr:nvCxnSpPr>
        <xdr:cNvPr id="255" name="直線コネクタ 254"/>
        <xdr:cNvCxnSpPr/>
      </xdr:nvCxnSpPr>
      <xdr:spPr>
        <a:xfrm flipV="1">
          <a:off x="6924040" y="10519410"/>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81462</xdr:rowOff>
    </xdr:from>
    <xdr:to>
      <xdr:col>36</xdr:col>
      <xdr:colOff>165100</xdr:colOff>
      <xdr:row>63</xdr:row>
      <xdr:rowOff>11612</xdr:rowOff>
    </xdr:to>
    <xdr:sp macro="" textlink="">
      <xdr:nvSpPr>
        <xdr:cNvPr id="256" name="楕円 255"/>
        <xdr:cNvSpPr/>
      </xdr:nvSpPr>
      <xdr:spPr>
        <a:xfrm>
          <a:off x="6098540" y="10475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128996</xdr:rowOff>
    </xdr:from>
    <xdr:to>
      <xdr:col>41</xdr:col>
      <xdr:colOff>50800</xdr:colOff>
      <xdr:row>62</xdr:row>
      <xdr:rowOff>132262</xdr:rowOff>
    </xdr:to>
    <xdr:cxnSp macro="">
      <xdr:nvCxnSpPr>
        <xdr:cNvPr id="257" name="直線コネクタ 256"/>
        <xdr:cNvCxnSpPr/>
      </xdr:nvCxnSpPr>
      <xdr:spPr>
        <a:xfrm flipV="1">
          <a:off x="6149340" y="10522676"/>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827158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750958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6712027" y="1014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5937327" y="101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164392</xdr:rowOff>
    </xdr:from>
    <xdr:ext cx="469744" cy="259045"/>
    <xdr:sp macro="" textlink="">
      <xdr:nvSpPr>
        <xdr:cNvPr id="262" name="n_1mainValue【体育館・プール】&#10;一人当たり面積"/>
        <xdr:cNvSpPr txBox="1"/>
      </xdr:nvSpPr>
      <xdr:spPr>
        <a:xfrm>
          <a:off x="8271587" y="105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167657</xdr:rowOff>
    </xdr:from>
    <xdr:ext cx="469744" cy="259045"/>
    <xdr:sp macro="" textlink="">
      <xdr:nvSpPr>
        <xdr:cNvPr id="263" name="n_2mainValue【体育館・プール】&#10;一人当たり面積"/>
        <xdr:cNvSpPr txBox="1"/>
      </xdr:nvSpPr>
      <xdr:spPr>
        <a:xfrm>
          <a:off x="7509587"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264" name="n_3mainValue【体育館・プール】&#10;一人当たり面積"/>
        <xdr:cNvSpPr txBox="1"/>
      </xdr:nvSpPr>
      <xdr:spPr>
        <a:xfrm>
          <a:off x="6712027" y="1056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2739</xdr:rowOff>
    </xdr:from>
    <xdr:ext cx="469744" cy="259045"/>
    <xdr:sp macro="" textlink="">
      <xdr:nvSpPr>
        <xdr:cNvPr id="265" name="n_4mainValue【体育館・プール】&#10;一人当たり面積"/>
        <xdr:cNvSpPr txBox="1"/>
      </xdr:nvSpPr>
      <xdr:spPr>
        <a:xfrm>
          <a:off x="5937327" y="1056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086225" y="13028294"/>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124960" y="128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020820" y="1302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124960" y="1353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312160" y="1367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514600" y="1367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7399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965200" y="135985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57786</xdr:rowOff>
    </xdr:from>
    <xdr:to>
      <xdr:col>24</xdr:col>
      <xdr:colOff>114300</xdr:colOff>
      <xdr:row>84</xdr:row>
      <xdr:rowOff>159386</xdr:rowOff>
    </xdr:to>
    <xdr:sp macro="" textlink="">
      <xdr:nvSpPr>
        <xdr:cNvPr id="306" name="楕円 305"/>
        <xdr:cNvSpPr/>
      </xdr:nvSpPr>
      <xdr:spPr>
        <a:xfrm>
          <a:off x="4036060" y="141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36213</xdr:rowOff>
    </xdr:from>
    <xdr:ext cx="405111" cy="259045"/>
    <xdr:sp macro="" textlink="">
      <xdr:nvSpPr>
        <xdr:cNvPr id="307" name="【福祉施設】&#10;有形固定資産減価償却率該当値テキスト"/>
        <xdr:cNvSpPr txBox="1"/>
      </xdr:nvSpPr>
      <xdr:spPr>
        <a:xfrm>
          <a:off x="4124960" y="141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308" name="楕円 307"/>
        <xdr:cNvSpPr/>
      </xdr:nvSpPr>
      <xdr:spPr>
        <a:xfrm>
          <a:off x="3312160" y="141147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108586</xdr:rowOff>
    </xdr:to>
    <xdr:cxnSp macro="">
      <xdr:nvCxnSpPr>
        <xdr:cNvPr id="309" name="直線コネクタ 308"/>
        <xdr:cNvCxnSpPr/>
      </xdr:nvCxnSpPr>
      <xdr:spPr>
        <a:xfrm>
          <a:off x="3355340" y="14165580"/>
          <a:ext cx="73152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310" name="楕円 309"/>
        <xdr:cNvSpPr/>
      </xdr:nvSpPr>
      <xdr:spPr>
        <a:xfrm>
          <a:off x="2514600" y="14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83820</xdr:rowOff>
    </xdr:to>
    <xdr:cxnSp macro="">
      <xdr:nvCxnSpPr>
        <xdr:cNvPr id="311" name="直線コネクタ 310"/>
        <xdr:cNvCxnSpPr/>
      </xdr:nvCxnSpPr>
      <xdr:spPr>
        <a:xfrm>
          <a:off x="2565400" y="14142721"/>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132080</xdr:rowOff>
    </xdr:from>
    <xdr:to>
      <xdr:col>10</xdr:col>
      <xdr:colOff>165100</xdr:colOff>
      <xdr:row>84</xdr:row>
      <xdr:rowOff>62230</xdr:rowOff>
    </xdr:to>
    <xdr:sp macro="" textlink="">
      <xdr:nvSpPr>
        <xdr:cNvPr id="312" name="楕円 311"/>
        <xdr:cNvSpPr/>
      </xdr:nvSpPr>
      <xdr:spPr>
        <a:xfrm>
          <a:off x="1739900" y="14046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11430</xdr:rowOff>
    </xdr:from>
    <xdr:to>
      <xdr:col>15</xdr:col>
      <xdr:colOff>50800</xdr:colOff>
      <xdr:row>84</xdr:row>
      <xdr:rowOff>60961</xdr:rowOff>
    </xdr:to>
    <xdr:cxnSp macro="">
      <xdr:nvCxnSpPr>
        <xdr:cNvPr id="313" name="直線コネクタ 312"/>
        <xdr:cNvCxnSpPr/>
      </xdr:nvCxnSpPr>
      <xdr:spPr>
        <a:xfrm>
          <a:off x="1790700" y="14093190"/>
          <a:ext cx="7747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132080</xdr:rowOff>
    </xdr:from>
    <xdr:to>
      <xdr:col>6</xdr:col>
      <xdr:colOff>38100</xdr:colOff>
      <xdr:row>84</xdr:row>
      <xdr:rowOff>62230</xdr:rowOff>
    </xdr:to>
    <xdr:sp macro="" textlink="">
      <xdr:nvSpPr>
        <xdr:cNvPr id="314" name="楕円 313"/>
        <xdr:cNvSpPr/>
      </xdr:nvSpPr>
      <xdr:spPr>
        <a:xfrm>
          <a:off x="965200" y="14046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11430</xdr:rowOff>
    </xdr:from>
    <xdr:to>
      <xdr:col>10</xdr:col>
      <xdr:colOff>114300</xdr:colOff>
      <xdr:row>84</xdr:row>
      <xdr:rowOff>11430</xdr:rowOff>
    </xdr:to>
    <xdr:cxnSp macro="">
      <xdr:nvCxnSpPr>
        <xdr:cNvPr id="315" name="直線コネクタ 314"/>
        <xdr:cNvCxnSpPr/>
      </xdr:nvCxnSpPr>
      <xdr:spPr>
        <a:xfrm>
          <a:off x="1008380" y="140931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17056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38570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61100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836304" y="1338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125747</xdr:rowOff>
    </xdr:from>
    <xdr:ext cx="405111" cy="259045"/>
    <xdr:sp macro="" textlink="">
      <xdr:nvSpPr>
        <xdr:cNvPr id="320" name="n_1mainValue【福祉施設】&#10;有形固定資産減価償却率"/>
        <xdr:cNvSpPr txBox="1"/>
      </xdr:nvSpPr>
      <xdr:spPr>
        <a:xfrm>
          <a:off x="317056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321" name="n_2mainValue【福祉施設】&#10;有形固定資産減価償却率"/>
        <xdr:cNvSpPr txBox="1"/>
      </xdr:nvSpPr>
      <xdr:spPr>
        <a:xfrm>
          <a:off x="2385704" y="1418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53357</xdr:rowOff>
    </xdr:from>
    <xdr:ext cx="405111" cy="259045"/>
    <xdr:sp macro="" textlink="">
      <xdr:nvSpPr>
        <xdr:cNvPr id="322" name="n_3mainValue【福祉施設】&#10;有形固定資産減価償却率"/>
        <xdr:cNvSpPr txBox="1"/>
      </xdr:nvSpPr>
      <xdr:spPr>
        <a:xfrm>
          <a:off x="1611004" y="1413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53357</xdr:rowOff>
    </xdr:from>
    <xdr:ext cx="405111" cy="259045"/>
    <xdr:sp macro="" textlink="">
      <xdr:nvSpPr>
        <xdr:cNvPr id="323" name="n_4mainValue【福祉施設】&#10;有形固定資産減価償却率"/>
        <xdr:cNvSpPr txBox="1"/>
      </xdr:nvSpPr>
      <xdr:spPr>
        <a:xfrm>
          <a:off x="836304" y="1413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9219565" y="13279373"/>
          <a:ext cx="0" cy="116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92583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915416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9258300" y="1306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9154160" y="13279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9258300" y="13947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8445500" y="14054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767080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6873240" y="1411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09854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149606</xdr:rowOff>
    </xdr:from>
    <xdr:to>
      <xdr:col>55</xdr:col>
      <xdr:colOff>50800</xdr:colOff>
      <xdr:row>86</xdr:row>
      <xdr:rowOff>79756</xdr:rowOff>
    </xdr:to>
    <xdr:sp macro="" textlink="">
      <xdr:nvSpPr>
        <xdr:cNvPr id="361" name="楕円 360"/>
        <xdr:cNvSpPr/>
      </xdr:nvSpPr>
      <xdr:spPr>
        <a:xfrm>
          <a:off x="9192260" y="143990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64533</xdr:rowOff>
    </xdr:from>
    <xdr:ext cx="469744" cy="259045"/>
    <xdr:sp macro="" textlink="">
      <xdr:nvSpPr>
        <xdr:cNvPr id="362" name="【福祉施設】&#10;一人当たり面積該当値テキスト"/>
        <xdr:cNvSpPr txBox="1"/>
      </xdr:nvSpPr>
      <xdr:spPr>
        <a:xfrm>
          <a:off x="9258300" y="1431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149606</xdr:rowOff>
    </xdr:from>
    <xdr:to>
      <xdr:col>50</xdr:col>
      <xdr:colOff>165100</xdr:colOff>
      <xdr:row>86</xdr:row>
      <xdr:rowOff>79756</xdr:rowOff>
    </xdr:to>
    <xdr:sp macro="" textlink="">
      <xdr:nvSpPr>
        <xdr:cNvPr id="363" name="楕円 362"/>
        <xdr:cNvSpPr/>
      </xdr:nvSpPr>
      <xdr:spPr>
        <a:xfrm>
          <a:off x="8445500" y="14399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28956</xdr:rowOff>
    </xdr:from>
    <xdr:to>
      <xdr:col>55</xdr:col>
      <xdr:colOff>0</xdr:colOff>
      <xdr:row>86</xdr:row>
      <xdr:rowOff>28956</xdr:rowOff>
    </xdr:to>
    <xdr:cxnSp macro="">
      <xdr:nvCxnSpPr>
        <xdr:cNvPr id="364" name="直線コネクタ 363"/>
        <xdr:cNvCxnSpPr/>
      </xdr:nvCxnSpPr>
      <xdr:spPr>
        <a:xfrm>
          <a:off x="8496300" y="1444599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149606</xdr:rowOff>
    </xdr:from>
    <xdr:to>
      <xdr:col>46</xdr:col>
      <xdr:colOff>38100</xdr:colOff>
      <xdr:row>86</xdr:row>
      <xdr:rowOff>79756</xdr:rowOff>
    </xdr:to>
    <xdr:sp macro="" textlink="">
      <xdr:nvSpPr>
        <xdr:cNvPr id="365" name="楕円 364"/>
        <xdr:cNvSpPr/>
      </xdr:nvSpPr>
      <xdr:spPr>
        <a:xfrm>
          <a:off x="7670800" y="143990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28956</xdr:rowOff>
    </xdr:from>
    <xdr:to>
      <xdr:col>50</xdr:col>
      <xdr:colOff>114300</xdr:colOff>
      <xdr:row>86</xdr:row>
      <xdr:rowOff>28956</xdr:rowOff>
    </xdr:to>
    <xdr:cxnSp macro="">
      <xdr:nvCxnSpPr>
        <xdr:cNvPr id="366" name="直線コネクタ 365"/>
        <xdr:cNvCxnSpPr/>
      </xdr:nvCxnSpPr>
      <xdr:spPr>
        <a:xfrm>
          <a:off x="7713980" y="1444599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149606</xdr:rowOff>
    </xdr:from>
    <xdr:to>
      <xdr:col>41</xdr:col>
      <xdr:colOff>101600</xdr:colOff>
      <xdr:row>86</xdr:row>
      <xdr:rowOff>79756</xdr:rowOff>
    </xdr:to>
    <xdr:sp macro="" textlink="">
      <xdr:nvSpPr>
        <xdr:cNvPr id="367" name="楕円 366"/>
        <xdr:cNvSpPr/>
      </xdr:nvSpPr>
      <xdr:spPr>
        <a:xfrm>
          <a:off x="6873240" y="14399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28956</xdr:rowOff>
    </xdr:from>
    <xdr:to>
      <xdr:col>45</xdr:col>
      <xdr:colOff>177800</xdr:colOff>
      <xdr:row>86</xdr:row>
      <xdr:rowOff>28956</xdr:rowOff>
    </xdr:to>
    <xdr:cxnSp macro="">
      <xdr:nvCxnSpPr>
        <xdr:cNvPr id="368" name="直線コネクタ 367"/>
        <xdr:cNvCxnSpPr/>
      </xdr:nvCxnSpPr>
      <xdr:spPr>
        <a:xfrm>
          <a:off x="6924040" y="1444599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149606</xdr:rowOff>
    </xdr:from>
    <xdr:to>
      <xdr:col>36</xdr:col>
      <xdr:colOff>165100</xdr:colOff>
      <xdr:row>86</xdr:row>
      <xdr:rowOff>79756</xdr:rowOff>
    </xdr:to>
    <xdr:sp macro="" textlink="">
      <xdr:nvSpPr>
        <xdr:cNvPr id="369" name="楕円 368"/>
        <xdr:cNvSpPr/>
      </xdr:nvSpPr>
      <xdr:spPr>
        <a:xfrm>
          <a:off x="6098540" y="14399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28956</xdr:rowOff>
    </xdr:from>
    <xdr:to>
      <xdr:col>41</xdr:col>
      <xdr:colOff>50800</xdr:colOff>
      <xdr:row>86</xdr:row>
      <xdr:rowOff>28956</xdr:rowOff>
    </xdr:to>
    <xdr:cxnSp macro="">
      <xdr:nvCxnSpPr>
        <xdr:cNvPr id="370" name="直線コネクタ 369"/>
        <xdr:cNvCxnSpPr/>
      </xdr:nvCxnSpPr>
      <xdr:spPr>
        <a:xfrm>
          <a:off x="6149340" y="1444599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8271587" y="138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750958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6712027" y="138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5937327" y="138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70883</xdr:rowOff>
    </xdr:from>
    <xdr:ext cx="469744" cy="259045"/>
    <xdr:sp macro="" textlink="">
      <xdr:nvSpPr>
        <xdr:cNvPr id="375" name="n_1mainValue【福祉施設】&#10;一人当たり面積"/>
        <xdr:cNvSpPr txBox="1"/>
      </xdr:nvSpPr>
      <xdr:spPr>
        <a:xfrm>
          <a:off x="8271587" y="144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70883</xdr:rowOff>
    </xdr:from>
    <xdr:ext cx="469744" cy="259045"/>
    <xdr:sp macro="" textlink="">
      <xdr:nvSpPr>
        <xdr:cNvPr id="376" name="n_2mainValue【福祉施設】&#10;一人当たり面積"/>
        <xdr:cNvSpPr txBox="1"/>
      </xdr:nvSpPr>
      <xdr:spPr>
        <a:xfrm>
          <a:off x="7509587" y="144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70883</xdr:rowOff>
    </xdr:from>
    <xdr:ext cx="469744" cy="259045"/>
    <xdr:sp macro="" textlink="">
      <xdr:nvSpPr>
        <xdr:cNvPr id="377" name="n_3mainValue【福祉施設】&#10;一人当たり面積"/>
        <xdr:cNvSpPr txBox="1"/>
      </xdr:nvSpPr>
      <xdr:spPr>
        <a:xfrm>
          <a:off x="6712027" y="144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70883</xdr:rowOff>
    </xdr:from>
    <xdr:ext cx="469744" cy="259045"/>
    <xdr:sp macro="" textlink="">
      <xdr:nvSpPr>
        <xdr:cNvPr id="378" name="n_4mainValue【福祉施設】&#10;一人当たり面積"/>
        <xdr:cNvSpPr txBox="1"/>
      </xdr:nvSpPr>
      <xdr:spPr>
        <a:xfrm>
          <a:off x="5937327" y="144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086225" y="16853263"/>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124960" y="1823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020820" y="1822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124960" y="166323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020820" y="1685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xdr:cNvSpPr txBox="1"/>
      </xdr:nvSpPr>
      <xdr:spPr>
        <a:xfrm>
          <a:off x="4124960" y="17510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03606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312160" y="1752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514600" y="17546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73990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965200" y="17502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61323</xdr:rowOff>
    </xdr:from>
    <xdr:to>
      <xdr:col>24</xdr:col>
      <xdr:colOff>114300</xdr:colOff>
      <xdr:row>102</xdr:row>
      <xdr:rowOff>162923</xdr:rowOff>
    </xdr:to>
    <xdr:sp macro="" textlink="">
      <xdr:nvSpPr>
        <xdr:cNvPr id="420" name="楕円 419"/>
        <xdr:cNvSpPr/>
      </xdr:nvSpPr>
      <xdr:spPr>
        <a:xfrm>
          <a:off x="4036060" y="171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84200</xdr:rowOff>
    </xdr:from>
    <xdr:ext cx="405111" cy="259045"/>
    <xdr:sp macro="" textlink="">
      <xdr:nvSpPr>
        <xdr:cNvPr id="421" name="【市民会館】&#10;有形固定資産減価償却率該当値テキスト"/>
        <xdr:cNvSpPr txBox="1"/>
      </xdr:nvSpPr>
      <xdr:spPr>
        <a:xfrm>
          <a:off x="4124960" y="1701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25400</xdr:rowOff>
    </xdr:from>
    <xdr:to>
      <xdr:col>20</xdr:col>
      <xdr:colOff>38100</xdr:colOff>
      <xdr:row>102</xdr:row>
      <xdr:rowOff>127000</xdr:rowOff>
    </xdr:to>
    <xdr:sp macro="" textlink="">
      <xdr:nvSpPr>
        <xdr:cNvPr id="422" name="楕円 421"/>
        <xdr:cNvSpPr/>
      </xdr:nvSpPr>
      <xdr:spPr>
        <a:xfrm>
          <a:off x="3312160" y="171246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76200</xdr:rowOff>
    </xdr:from>
    <xdr:to>
      <xdr:col>24</xdr:col>
      <xdr:colOff>63500</xdr:colOff>
      <xdr:row>102</xdr:row>
      <xdr:rowOff>112123</xdr:rowOff>
    </xdr:to>
    <xdr:cxnSp macro="">
      <xdr:nvCxnSpPr>
        <xdr:cNvPr id="423" name="直線コネクタ 422"/>
        <xdr:cNvCxnSpPr/>
      </xdr:nvCxnSpPr>
      <xdr:spPr>
        <a:xfrm>
          <a:off x="3355340" y="17175480"/>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160927</xdr:rowOff>
    </xdr:from>
    <xdr:to>
      <xdr:col>15</xdr:col>
      <xdr:colOff>101600</xdr:colOff>
      <xdr:row>102</xdr:row>
      <xdr:rowOff>91077</xdr:rowOff>
    </xdr:to>
    <xdr:sp macro="" textlink="">
      <xdr:nvSpPr>
        <xdr:cNvPr id="424" name="楕円 423"/>
        <xdr:cNvSpPr/>
      </xdr:nvSpPr>
      <xdr:spPr>
        <a:xfrm>
          <a:off x="2514600" y="170925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40277</xdr:rowOff>
    </xdr:from>
    <xdr:to>
      <xdr:col>19</xdr:col>
      <xdr:colOff>177800</xdr:colOff>
      <xdr:row>102</xdr:row>
      <xdr:rowOff>76200</xdr:rowOff>
    </xdr:to>
    <xdr:cxnSp macro="">
      <xdr:nvCxnSpPr>
        <xdr:cNvPr id="425" name="直線コネクタ 424"/>
        <xdr:cNvCxnSpPr/>
      </xdr:nvCxnSpPr>
      <xdr:spPr>
        <a:xfrm>
          <a:off x="2565400" y="17139557"/>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125005</xdr:rowOff>
    </xdr:from>
    <xdr:to>
      <xdr:col>10</xdr:col>
      <xdr:colOff>165100</xdr:colOff>
      <xdr:row>102</xdr:row>
      <xdr:rowOff>55155</xdr:rowOff>
    </xdr:to>
    <xdr:sp macro="" textlink="">
      <xdr:nvSpPr>
        <xdr:cNvPr id="426" name="楕円 425"/>
        <xdr:cNvSpPr/>
      </xdr:nvSpPr>
      <xdr:spPr>
        <a:xfrm>
          <a:off x="1739900" y="17056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4355</xdr:rowOff>
    </xdr:from>
    <xdr:to>
      <xdr:col>15</xdr:col>
      <xdr:colOff>50800</xdr:colOff>
      <xdr:row>102</xdr:row>
      <xdr:rowOff>40277</xdr:rowOff>
    </xdr:to>
    <xdr:cxnSp macro="">
      <xdr:nvCxnSpPr>
        <xdr:cNvPr id="427" name="直線コネクタ 426"/>
        <xdr:cNvCxnSpPr/>
      </xdr:nvCxnSpPr>
      <xdr:spPr>
        <a:xfrm>
          <a:off x="1790700" y="17103635"/>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89081</xdr:rowOff>
    </xdr:from>
    <xdr:to>
      <xdr:col>6</xdr:col>
      <xdr:colOff>38100</xdr:colOff>
      <xdr:row>102</xdr:row>
      <xdr:rowOff>19231</xdr:rowOff>
    </xdr:to>
    <xdr:sp macro="" textlink="">
      <xdr:nvSpPr>
        <xdr:cNvPr id="428" name="楕円 427"/>
        <xdr:cNvSpPr/>
      </xdr:nvSpPr>
      <xdr:spPr>
        <a:xfrm>
          <a:off x="965200" y="170207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139881</xdr:rowOff>
    </xdr:from>
    <xdr:to>
      <xdr:col>10</xdr:col>
      <xdr:colOff>114300</xdr:colOff>
      <xdr:row>102</xdr:row>
      <xdr:rowOff>4355</xdr:rowOff>
    </xdr:to>
    <xdr:cxnSp macro="">
      <xdr:nvCxnSpPr>
        <xdr:cNvPr id="429" name="直線コネクタ 428"/>
        <xdr:cNvCxnSpPr/>
      </xdr:nvCxnSpPr>
      <xdr:spPr>
        <a:xfrm>
          <a:off x="1008380" y="17071521"/>
          <a:ext cx="782320" cy="3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xdr:cNvSpPr txBox="1"/>
      </xdr:nvSpPr>
      <xdr:spPr>
        <a:xfrm>
          <a:off x="317056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xdr:cNvSpPr txBox="1"/>
      </xdr:nvSpPr>
      <xdr:spPr>
        <a:xfrm>
          <a:off x="2385704" y="1763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xdr:cNvSpPr txBox="1"/>
      </xdr:nvSpPr>
      <xdr:spPr>
        <a:xfrm>
          <a:off x="1611004" y="1758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xdr:cNvSpPr txBox="1"/>
      </xdr:nvSpPr>
      <xdr:spPr>
        <a:xfrm>
          <a:off x="836304" y="1759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143527</xdr:rowOff>
    </xdr:from>
    <xdr:ext cx="405111" cy="259045"/>
    <xdr:sp macro="" textlink="">
      <xdr:nvSpPr>
        <xdr:cNvPr id="434" name="n_1mainValue【市民会館】&#10;有形固定資産減価償却率"/>
        <xdr:cNvSpPr txBox="1"/>
      </xdr:nvSpPr>
      <xdr:spPr>
        <a:xfrm>
          <a:off x="317056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107604</xdr:rowOff>
    </xdr:from>
    <xdr:ext cx="405111" cy="259045"/>
    <xdr:sp macro="" textlink="">
      <xdr:nvSpPr>
        <xdr:cNvPr id="435" name="n_2mainValue【市民会館】&#10;有形固定資産減価償却率"/>
        <xdr:cNvSpPr txBox="1"/>
      </xdr:nvSpPr>
      <xdr:spPr>
        <a:xfrm>
          <a:off x="2385704" y="1687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71682</xdr:rowOff>
    </xdr:from>
    <xdr:ext cx="405111" cy="259045"/>
    <xdr:sp macro="" textlink="">
      <xdr:nvSpPr>
        <xdr:cNvPr id="436" name="n_3mainValue【市民会館】&#10;有形固定資産減価償却率"/>
        <xdr:cNvSpPr txBox="1"/>
      </xdr:nvSpPr>
      <xdr:spPr>
        <a:xfrm>
          <a:off x="1611004" y="168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35758</xdr:rowOff>
    </xdr:from>
    <xdr:ext cx="405111" cy="259045"/>
    <xdr:sp macro="" textlink="">
      <xdr:nvSpPr>
        <xdr:cNvPr id="437" name="n_4mainValue【市民会館】&#10;有形固定資産減価償却率"/>
        <xdr:cNvSpPr txBox="1"/>
      </xdr:nvSpPr>
      <xdr:spPr>
        <a:xfrm>
          <a:off x="836304" y="1679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9219565" y="16720185"/>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9258300"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9154160" y="18196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9258300" y="1649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9154160" y="16720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9258300" y="1769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9192260" y="17840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8445500" y="17854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7670800" y="1787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6873240" y="17860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098540" y="17861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40639</xdr:rowOff>
    </xdr:from>
    <xdr:to>
      <xdr:col>55</xdr:col>
      <xdr:colOff>50800</xdr:colOff>
      <xdr:row>108</xdr:row>
      <xdr:rowOff>142239</xdr:rowOff>
    </xdr:to>
    <xdr:sp macro="" textlink="">
      <xdr:nvSpPr>
        <xdr:cNvPr id="477" name="楕円 476"/>
        <xdr:cNvSpPr/>
      </xdr:nvSpPr>
      <xdr:spPr>
        <a:xfrm>
          <a:off x="9192260" y="181457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127016</xdr:rowOff>
    </xdr:from>
    <xdr:ext cx="469744" cy="259045"/>
    <xdr:sp macro="" textlink="">
      <xdr:nvSpPr>
        <xdr:cNvPr id="478" name="【市民会館】&#10;一人当たり面積該当値テキスト"/>
        <xdr:cNvSpPr txBox="1"/>
      </xdr:nvSpPr>
      <xdr:spPr>
        <a:xfrm>
          <a:off x="9258300" y="18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40639</xdr:rowOff>
    </xdr:from>
    <xdr:to>
      <xdr:col>50</xdr:col>
      <xdr:colOff>165100</xdr:colOff>
      <xdr:row>108</xdr:row>
      <xdr:rowOff>142239</xdr:rowOff>
    </xdr:to>
    <xdr:sp macro="" textlink="">
      <xdr:nvSpPr>
        <xdr:cNvPr id="479" name="楕円 478"/>
        <xdr:cNvSpPr/>
      </xdr:nvSpPr>
      <xdr:spPr>
        <a:xfrm>
          <a:off x="8445500" y="181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91439</xdr:rowOff>
    </xdr:from>
    <xdr:to>
      <xdr:col>55</xdr:col>
      <xdr:colOff>0</xdr:colOff>
      <xdr:row>108</xdr:row>
      <xdr:rowOff>91439</xdr:rowOff>
    </xdr:to>
    <xdr:cxnSp macro="">
      <xdr:nvCxnSpPr>
        <xdr:cNvPr id="480" name="直線コネクタ 479"/>
        <xdr:cNvCxnSpPr/>
      </xdr:nvCxnSpPr>
      <xdr:spPr>
        <a:xfrm>
          <a:off x="8496300" y="1819655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40639</xdr:rowOff>
    </xdr:from>
    <xdr:to>
      <xdr:col>46</xdr:col>
      <xdr:colOff>38100</xdr:colOff>
      <xdr:row>108</xdr:row>
      <xdr:rowOff>142239</xdr:rowOff>
    </xdr:to>
    <xdr:sp macro="" textlink="">
      <xdr:nvSpPr>
        <xdr:cNvPr id="481" name="楕円 480"/>
        <xdr:cNvSpPr/>
      </xdr:nvSpPr>
      <xdr:spPr>
        <a:xfrm>
          <a:off x="7670800" y="181457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91439</xdr:rowOff>
    </xdr:from>
    <xdr:to>
      <xdr:col>50</xdr:col>
      <xdr:colOff>114300</xdr:colOff>
      <xdr:row>108</xdr:row>
      <xdr:rowOff>91439</xdr:rowOff>
    </xdr:to>
    <xdr:cxnSp macro="">
      <xdr:nvCxnSpPr>
        <xdr:cNvPr id="482" name="直線コネクタ 481"/>
        <xdr:cNvCxnSpPr/>
      </xdr:nvCxnSpPr>
      <xdr:spPr>
        <a:xfrm>
          <a:off x="7713980" y="1819655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42545</xdr:rowOff>
    </xdr:from>
    <xdr:to>
      <xdr:col>41</xdr:col>
      <xdr:colOff>101600</xdr:colOff>
      <xdr:row>108</xdr:row>
      <xdr:rowOff>144145</xdr:rowOff>
    </xdr:to>
    <xdr:sp macro="" textlink="">
      <xdr:nvSpPr>
        <xdr:cNvPr id="483" name="楕円 482"/>
        <xdr:cNvSpPr/>
      </xdr:nvSpPr>
      <xdr:spPr>
        <a:xfrm>
          <a:off x="6873240" y="181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91439</xdr:rowOff>
    </xdr:from>
    <xdr:to>
      <xdr:col>45</xdr:col>
      <xdr:colOff>177800</xdr:colOff>
      <xdr:row>108</xdr:row>
      <xdr:rowOff>93345</xdr:rowOff>
    </xdr:to>
    <xdr:cxnSp macro="">
      <xdr:nvCxnSpPr>
        <xdr:cNvPr id="484" name="直線コネクタ 483"/>
        <xdr:cNvCxnSpPr/>
      </xdr:nvCxnSpPr>
      <xdr:spPr>
        <a:xfrm flipV="1">
          <a:off x="6924040" y="18196559"/>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42545</xdr:rowOff>
    </xdr:from>
    <xdr:to>
      <xdr:col>36</xdr:col>
      <xdr:colOff>165100</xdr:colOff>
      <xdr:row>108</xdr:row>
      <xdr:rowOff>144145</xdr:rowOff>
    </xdr:to>
    <xdr:sp macro="" textlink="">
      <xdr:nvSpPr>
        <xdr:cNvPr id="485" name="楕円 484"/>
        <xdr:cNvSpPr/>
      </xdr:nvSpPr>
      <xdr:spPr>
        <a:xfrm>
          <a:off x="6098540" y="181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93345</xdr:rowOff>
    </xdr:from>
    <xdr:to>
      <xdr:col>41</xdr:col>
      <xdr:colOff>50800</xdr:colOff>
      <xdr:row>108</xdr:row>
      <xdr:rowOff>93345</xdr:rowOff>
    </xdr:to>
    <xdr:cxnSp macro="">
      <xdr:nvCxnSpPr>
        <xdr:cNvPr id="486" name="直線コネクタ 485"/>
        <xdr:cNvCxnSpPr/>
      </xdr:nvCxnSpPr>
      <xdr:spPr>
        <a:xfrm>
          <a:off x="6149340" y="1819846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8271587" y="1763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750958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67120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5937327" y="1764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133366</xdr:rowOff>
    </xdr:from>
    <xdr:ext cx="469744" cy="259045"/>
    <xdr:sp macro="" textlink="">
      <xdr:nvSpPr>
        <xdr:cNvPr id="491" name="n_1mainValue【市民会館】&#10;一人当たり面積"/>
        <xdr:cNvSpPr txBox="1"/>
      </xdr:nvSpPr>
      <xdr:spPr>
        <a:xfrm>
          <a:off x="8271587"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133366</xdr:rowOff>
    </xdr:from>
    <xdr:ext cx="469744" cy="259045"/>
    <xdr:sp macro="" textlink="">
      <xdr:nvSpPr>
        <xdr:cNvPr id="492" name="n_2mainValue【市民会館】&#10;一人当たり面積"/>
        <xdr:cNvSpPr txBox="1"/>
      </xdr:nvSpPr>
      <xdr:spPr>
        <a:xfrm>
          <a:off x="7509587"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135272</xdr:rowOff>
    </xdr:from>
    <xdr:ext cx="469744" cy="259045"/>
    <xdr:sp macro="" textlink="">
      <xdr:nvSpPr>
        <xdr:cNvPr id="493" name="n_3mainValue【市民会館】&#10;一人当たり面積"/>
        <xdr:cNvSpPr txBox="1"/>
      </xdr:nvSpPr>
      <xdr:spPr>
        <a:xfrm>
          <a:off x="6712027" y="182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135272</xdr:rowOff>
    </xdr:from>
    <xdr:ext cx="469744" cy="259045"/>
    <xdr:sp macro="" textlink="">
      <xdr:nvSpPr>
        <xdr:cNvPr id="494" name="n_4mainValue【市民会館】&#10;一人当たり面積"/>
        <xdr:cNvSpPr txBox="1"/>
      </xdr:nvSpPr>
      <xdr:spPr>
        <a:xfrm>
          <a:off x="5937327" y="182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4375764" y="550354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441450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428750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4414500" y="528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4287500" y="550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xdr:cNvSpPr txBox="1"/>
      </xdr:nvSpPr>
      <xdr:spPr>
        <a:xfrm>
          <a:off x="14414500" y="634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4325600" y="6367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3578840" y="630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2029440" y="6169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123188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535" name="楕円 534"/>
        <xdr:cNvSpPr/>
      </xdr:nvSpPr>
      <xdr:spPr>
        <a:xfrm>
          <a:off x="14325600" y="63652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13987</xdr:rowOff>
    </xdr:from>
    <xdr:ext cx="405111" cy="259045"/>
    <xdr:sp macro="" textlink="">
      <xdr:nvSpPr>
        <xdr:cNvPr id="536" name="【一般廃棄物処理施設】&#10;有形固定資産減価償却率該当値テキスト"/>
        <xdr:cNvSpPr txBox="1"/>
      </xdr:nvSpPr>
      <xdr:spPr>
        <a:xfrm>
          <a:off x="144145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147320</xdr:rowOff>
    </xdr:from>
    <xdr:to>
      <xdr:col>81</xdr:col>
      <xdr:colOff>101600</xdr:colOff>
      <xdr:row>38</xdr:row>
      <xdr:rowOff>77470</xdr:rowOff>
    </xdr:to>
    <xdr:sp macro="" textlink="">
      <xdr:nvSpPr>
        <xdr:cNvPr id="537" name="楕円 536"/>
        <xdr:cNvSpPr/>
      </xdr:nvSpPr>
      <xdr:spPr>
        <a:xfrm>
          <a:off x="13578840" y="6350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26670</xdr:rowOff>
    </xdr:from>
    <xdr:to>
      <xdr:col>85</xdr:col>
      <xdr:colOff>127000</xdr:colOff>
      <xdr:row>38</xdr:row>
      <xdr:rowOff>41910</xdr:rowOff>
    </xdr:to>
    <xdr:cxnSp macro="">
      <xdr:nvCxnSpPr>
        <xdr:cNvPr id="538" name="直線コネクタ 537"/>
        <xdr:cNvCxnSpPr/>
      </xdr:nvCxnSpPr>
      <xdr:spPr>
        <a:xfrm>
          <a:off x="13629640" y="6396990"/>
          <a:ext cx="7467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39" name="楕円 538"/>
        <xdr:cNvSpPr/>
      </xdr:nvSpPr>
      <xdr:spPr>
        <a:xfrm>
          <a:off x="1280414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26670</xdr:rowOff>
    </xdr:from>
    <xdr:to>
      <xdr:col>81</xdr:col>
      <xdr:colOff>50800</xdr:colOff>
      <xdr:row>38</xdr:row>
      <xdr:rowOff>72390</xdr:rowOff>
    </xdr:to>
    <xdr:cxnSp macro="">
      <xdr:nvCxnSpPr>
        <xdr:cNvPr id="540" name="直線コネクタ 539"/>
        <xdr:cNvCxnSpPr/>
      </xdr:nvCxnSpPr>
      <xdr:spPr>
        <a:xfrm flipV="1">
          <a:off x="12854940" y="639699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541" name="楕円 540"/>
        <xdr:cNvSpPr/>
      </xdr:nvSpPr>
      <xdr:spPr>
        <a:xfrm>
          <a:off x="12029440" y="633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72390</xdr:rowOff>
    </xdr:to>
    <xdr:cxnSp macro="">
      <xdr:nvCxnSpPr>
        <xdr:cNvPr id="542" name="直線コネクタ 541"/>
        <xdr:cNvCxnSpPr/>
      </xdr:nvCxnSpPr>
      <xdr:spPr>
        <a:xfrm>
          <a:off x="12072620" y="6377940"/>
          <a:ext cx="7823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78740</xdr:rowOff>
    </xdr:from>
    <xdr:to>
      <xdr:col>67</xdr:col>
      <xdr:colOff>101600</xdr:colOff>
      <xdr:row>38</xdr:row>
      <xdr:rowOff>8890</xdr:rowOff>
    </xdr:to>
    <xdr:sp macro="" textlink="">
      <xdr:nvSpPr>
        <xdr:cNvPr id="543" name="楕円 542"/>
        <xdr:cNvSpPr/>
      </xdr:nvSpPr>
      <xdr:spPr>
        <a:xfrm>
          <a:off x="11231880" y="6281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129540</xdr:rowOff>
    </xdr:from>
    <xdr:to>
      <xdr:col>71</xdr:col>
      <xdr:colOff>177800</xdr:colOff>
      <xdr:row>38</xdr:row>
      <xdr:rowOff>7620</xdr:rowOff>
    </xdr:to>
    <xdr:cxnSp macro="">
      <xdr:nvCxnSpPr>
        <xdr:cNvPr id="544" name="直線コネクタ 543"/>
        <xdr:cNvCxnSpPr/>
      </xdr:nvCxnSpPr>
      <xdr:spPr>
        <a:xfrm>
          <a:off x="11282680" y="633222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5" name="n_1aveValue【一般廃棄物処理施設】&#10;有形固定資産減価償却率"/>
        <xdr:cNvSpPr txBox="1"/>
      </xdr:nvSpPr>
      <xdr:spPr>
        <a:xfrm>
          <a:off x="134372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2675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xdr:cNvSpPr txBox="1"/>
      </xdr:nvSpPr>
      <xdr:spPr>
        <a:xfrm>
          <a:off x="119005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xdr:cNvSpPr txBox="1"/>
      </xdr:nvSpPr>
      <xdr:spPr>
        <a:xfrm>
          <a:off x="1110298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68597</xdr:rowOff>
    </xdr:from>
    <xdr:ext cx="405111" cy="259045"/>
    <xdr:sp macro="" textlink="">
      <xdr:nvSpPr>
        <xdr:cNvPr id="549" name="n_1mainValue【一般廃棄物処理施設】&#10;有形固定資産減価償却率"/>
        <xdr:cNvSpPr txBox="1"/>
      </xdr:nvSpPr>
      <xdr:spPr>
        <a:xfrm>
          <a:off x="134372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550" name="n_2mainValue【一般廃棄物処理施設】&#10;有形固定資産減価償却率"/>
        <xdr:cNvSpPr txBox="1"/>
      </xdr:nvSpPr>
      <xdr:spPr>
        <a:xfrm>
          <a:off x="126752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49547</xdr:rowOff>
    </xdr:from>
    <xdr:ext cx="405111" cy="259045"/>
    <xdr:sp macro="" textlink="">
      <xdr:nvSpPr>
        <xdr:cNvPr id="551" name="n_3mainValue【一般廃棄物処理施設】&#10;有形固定資産減価償却率"/>
        <xdr:cNvSpPr txBox="1"/>
      </xdr:nvSpPr>
      <xdr:spPr>
        <a:xfrm>
          <a:off x="119005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xdr:rowOff>
    </xdr:from>
    <xdr:ext cx="405111" cy="259045"/>
    <xdr:sp macro="" textlink="">
      <xdr:nvSpPr>
        <xdr:cNvPr id="552" name="n_4mainValue【一般廃棄物処理施設】&#10;有形固定資産減価償却率"/>
        <xdr:cNvSpPr txBox="1"/>
      </xdr:nvSpPr>
      <xdr:spPr>
        <a:xfrm>
          <a:off x="1110298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19509104" y="5602011"/>
          <a:ext cx="0" cy="1525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19547840" y="71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19443700" y="7127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19547840" y="5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19443700" y="5602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19547840" y="6606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19458940" y="675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18735040" y="6767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17937480" y="67973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7162780" y="6829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6388080" y="6845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51562</xdr:rowOff>
    </xdr:from>
    <xdr:to>
      <xdr:col>116</xdr:col>
      <xdr:colOff>114300</xdr:colOff>
      <xdr:row>40</xdr:row>
      <xdr:rowOff>153162</xdr:rowOff>
    </xdr:to>
    <xdr:sp macro="" textlink="">
      <xdr:nvSpPr>
        <xdr:cNvPr id="594" name="楕円 593"/>
        <xdr:cNvSpPr/>
      </xdr:nvSpPr>
      <xdr:spPr>
        <a:xfrm>
          <a:off x="19458940" y="67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29989</xdr:rowOff>
    </xdr:from>
    <xdr:ext cx="599010" cy="259045"/>
    <xdr:sp macro="" textlink="">
      <xdr:nvSpPr>
        <xdr:cNvPr id="595" name="【一般廃棄物処理施設】&#10;一人当たり有形固定資産（償却資産）額該当値テキスト"/>
        <xdr:cNvSpPr txBox="1"/>
      </xdr:nvSpPr>
      <xdr:spPr>
        <a:xfrm>
          <a:off x="19547840" y="673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65856</xdr:rowOff>
    </xdr:from>
    <xdr:to>
      <xdr:col>112</xdr:col>
      <xdr:colOff>38100</xdr:colOff>
      <xdr:row>40</xdr:row>
      <xdr:rowOff>167456</xdr:rowOff>
    </xdr:to>
    <xdr:sp macro="" textlink="">
      <xdr:nvSpPr>
        <xdr:cNvPr id="596" name="楕円 595"/>
        <xdr:cNvSpPr/>
      </xdr:nvSpPr>
      <xdr:spPr>
        <a:xfrm>
          <a:off x="18735040" y="67714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102362</xdr:rowOff>
    </xdr:from>
    <xdr:to>
      <xdr:col>116</xdr:col>
      <xdr:colOff>63500</xdr:colOff>
      <xdr:row>40</xdr:row>
      <xdr:rowOff>116656</xdr:rowOff>
    </xdr:to>
    <xdr:cxnSp macro="">
      <xdr:nvCxnSpPr>
        <xdr:cNvPr id="597" name="直線コネクタ 596"/>
        <xdr:cNvCxnSpPr/>
      </xdr:nvCxnSpPr>
      <xdr:spPr>
        <a:xfrm flipV="1">
          <a:off x="18778220" y="6807962"/>
          <a:ext cx="73152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65947</xdr:rowOff>
    </xdr:from>
    <xdr:to>
      <xdr:col>107</xdr:col>
      <xdr:colOff>101600</xdr:colOff>
      <xdr:row>40</xdr:row>
      <xdr:rowOff>167547</xdr:rowOff>
    </xdr:to>
    <xdr:sp macro="" textlink="">
      <xdr:nvSpPr>
        <xdr:cNvPr id="598" name="楕円 597"/>
        <xdr:cNvSpPr/>
      </xdr:nvSpPr>
      <xdr:spPr>
        <a:xfrm>
          <a:off x="17937480" y="67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116656</xdr:rowOff>
    </xdr:from>
    <xdr:to>
      <xdr:col>111</xdr:col>
      <xdr:colOff>177800</xdr:colOff>
      <xdr:row>40</xdr:row>
      <xdr:rowOff>116747</xdr:rowOff>
    </xdr:to>
    <xdr:cxnSp macro="">
      <xdr:nvCxnSpPr>
        <xdr:cNvPr id="599" name="直線コネクタ 598"/>
        <xdr:cNvCxnSpPr/>
      </xdr:nvCxnSpPr>
      <xdr:spPr>
        <a:xfrm flipV="1">
          <a:off x="17988280" y="6822256"/>
          <a:ext cx="78994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25821</xdr:rowOff>
    </xdr:from>
    <xdr:to>
      <xdr:col>102</xdr:col>
      <xdr:colOff>165100</xdr:colOff>
      <xdr:row>40</xdr:row>
      <xdr:rowOff>127421</xdr:rowOff>
    </xdr:to>
    <xdr:sp macro="" textlink="">
      <xdr:nvSpPr>
        <xdr:cNvPr id="600" name="楕円 599"/>
        <xdr:cNvSpPr/>
      </xdr:nvSpPr>
      <xdr:spPr>
        <a:xfrm>
          <a:off x="17162780" y="67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76621</xdr:rowOff>
    </xdr:from>
    <xdr:to>
      <xdr:col>107</xdr:col>
      <xdr:colOff>50800</xdr:colOff>
      <xdr:row>40</xdr:row>
      <xdr:rowOff>116747</xdr:rowOff>
    </xdr:to>
    <xdr:cxnSp macro="">
      <xdr:nvCxnSpPr>
        <xdr:cNvPr id="601" name="直線コネクタ 600"/>
        <xdr:cNvCxnSpPr/>
      </xdr:nvCxnSpPr>
      <xdr:spPr>
        <a:xfrm>
          <a:off x="17213580" y="6782221"/>
          <a:ext cx="774700" cy="4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30668</xdr:rowOff>
    </xdr:from>
    <xdr:to>
      <xdr:col>98</xdr:col>
      <xdr:colOff>38100</xdr:colOff>
      <xdr:row>40</xdr:row>
      <xdr:rowOff>132268</xdr:rowOff>
    </xdr:to>
    <xdr:sp macro="" textlink="">
      <xdr:nvSpPr>
        <xdr:cNvPr id="602" name="楕円 601"/>
        <xdr:cNvSpPr/>
      </xdr:nvSpPr>
      <xdr:spPr>
        <a:xfrm>
          <a:off x="16388080" y="67362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76621</xdr:rowOff>
    </xdr:from>
    <xdr:to>
      <xdr:col>102</xdr:col>
      <xdr:colOff>114300</xdr:colOff>
      <xdr:row>40</xdr:row>
      <xdr:rowOff>81468</xdr:rowOff>
    </xdr:to>
    <xdr:cxnSp macro="">
      <xdr:nvCxnSpPr>
        <xdr:cNvPr id="603" name="直線コネクタ 602"/>
        <xdr:cNvCxnSpPr/>
      </xdr:nvCxnSpPr>
      <xdr:spPr>
        <a:xfrm flipV="1">
          <a:off x="16431260" y="6782221"/>
          <a:ext cx="78232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18528811" y="654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605" name="n_2aveValue【一般廃棄物処理施設】&#10;一人当たり有形固定資産（償却資産）額"/>
        <xdr:cNvSpPr txBox="1"/>
      </xdr:nvSpPr>
      <xdr:spPr>
        <a:xfrm>
          <a:off x="17766811" y="68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606" name="n_3aveValue【一般廃棄物処理施設】&#10;一人当たり有形固定資産（償却資産）額"/>
        <xdr:cNvSpPr txBox="1"/>
      </xdr:nvSpPr>
      <xdr:spPr>
        <a:xfrm>
          <a:off x="16969251" y="69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607" name="n_4aveValue【一般廃棄物処理施設】&#10;一人当たり有形固定資産（償却資産）額"/>
        <xdr:cNvSpPr txBox="1"/>
      </xdr:nvSpPr>
      <xdr:spPr>
        <a:xfrm>
          <a:off x="16194551" y="69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158583</xdr:rowOff>
    </xdr:from>
    <xdr:ext cx="534377" cy="259045"/>
    <xdr:sp macro="" textlink="">
      <xdr:nvSpPr>
        <xdr:cNvPr id="608" name="n_1mainValue【一般廃棄物処理施設】&#10;一人当たり有形固定資産（償却資産）額"/>
        <xdr:cNvSpPr txBox="1"/>
      </xdr:nvSpPr>
      <xdr:spPr>
        <a:xfrm>
          <a:off x="18528811" y="68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12624</xdr:rowOff>
    </xdr:from>
    <xdr:ext cx="534377" cy="259045"/>
    <xdr:sp macro="" textlink="">
      <xdr:nvSpPr>
        <xdr:cNvPr id="609" name="n_2mainValue【一般廃棄物処理施設】&#10;一人当たり有形固定資産（償却資産）額"/>
        <xdr:cNvSpPr txBox="1"/>
      </xdr:nvSpPr>
      <xdr:spPr>
        <a:xfrm>
          <a:off x="17766811" y="655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143948</xdr:rowOff>
    </xdr:from>
    <xdr:ext cx="599010" cy="259045"/>
    <xdr:sp macro="" textlink="">
      <xdr:nvSpPr>
        <xdr:cNvPr id="610" name="n_3mainValue【一般廃棄物処理施設】&#10;一人当たり有形固定資産（償却資産）額"/>
        <xdr:cNvSpPr txBox="1"/>
      </xdr:nvSpPr>
      <xdr:spPr>
        <a:xfrm>
          <a:off x="16936935" y="65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148795</xdr:rowOff>
    </xdr:from>
    <xdr:ext cx="599010" cy="259045"/>
    <xdr:sp macro="" textlink="">
      <xdr:nvSpPr>
        <xdr:cNvPr id="611" name="n_4mainValue【一般廃棄物処理施設】&#10;一人当たり有形固定資産（償却資産）額"/>
        <xdr:cNvSpPr txBox="1"/>
      </xdr:nvSpPr>
      <xdr:spPr>
        <a:xfrm>
          <a:off x="16162235" y="65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4375764" y="9261022"/>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4414500" y="1068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4287500" y="10685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xdr:cNvSpPr txBox="1"/>
      </xdr:nvSpPr>
      <xdr:spPr>
        <a:xfrm>
          <a:off x="14414500" y="1000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35788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28041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2029440" y="9975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123188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653" name="楕円 652"/>
        <xdr:cNvSpPr/>
      </xdr:nvSpPr>
      <xdr:spPr>
        <a:xfrm>
          <a:off x="14325600" y="96532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120667</xdr:rowOff>
    </xdr:from>
    <xdr:ext cx="405111" cy="259045"/>
    <xdr:sp macro="" textlink="">
      <xdr:nvSpPr>
        <xdr:cNvPr id="654" name="【保健センター・保健所】&#10;有形固定資産減価償却率該当値テキスト"/>
        <xdr:cNvSpPr txBox="1"/>
      </xdr:nvSpPr>
      <xdr:spPr>
        <a:xfrm>
          <a:off x="14414500"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24312</xdr:rowOff>
    </xdr:from>
    <xdr:to>
      <xdr:col>81</xdr:col>
      <xdr:colOff>101600</xdr:colOff>
      <xdr:row>57</xdr:row>
      <xdr:rowOff>125912</xdr:rowOff>
    </xdr:to>
    <xdr:sp macro="" textlink="">
      <xdr:nvSpPr>
        <xdr:cNvPr id="655" name="楕円 654"/>
        <xdr:cNvSpPr/>
      </xdr:nvSpPr>
      <xdr:spPr>
        <a:xfrm>
          <a:off x="13578840" y="957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75112</xdr:rowOff>
    </xdr:from>
    <xdr:to>
      <xdr:col>85</xdr:col>
      <xdr:colOff>127000</xdr:colOff>
      <xdr:row>57</xdr:row>
      <xdr:rowOff>148590</xdr:rowOff>
    </xdr:to>
    <xdr:cxnSp macro="">
      <xdr:nvCxnSpPr>
        <xdr:cNvPr id="656" name="直線コネクタ 655"/>
        <xdr:cNvCxnSpPr/>
      </xdr:nvCxnSpPr>
      <xdr:spPr>
        <a:xfrm>
          <a:off x="13629640" y="9630592"/>
          <a:ext cx="74676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120650</xdr:rowOff>
    </xdr:from>
    <xdr:to>
      <xdr:col>76</xdr:col>
      <xdr:colOff>165100</xdr:colOff>
      <xdr:row>57</xdr:row>
      <xdr:rowOff>50800</xdr:rowOff>
    </xdr:to>
    <xdr:sp macro="" textlink="">
      <xdr:nvSpPr>
        <xdr:cNvPr id="657" name="楕円 656"/>
        <xdr:cNvSpPr/>
      </xdr:nvSpPr>
      <xdr:spPr>
        <a:xfrm>
          <a:off x="12804140" y="9508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0</xdr:rowOff>
    </xdr:from>
    <xdr:to>
      <xdr:col>81</xdr:col>
      <xdr:colOff>50800</xdr:colOff>
      <xdr:row>57</xdr:row>
      <xdr:rowOff>75112</xdr:rowOff>
    </xdr:to>
    <xdr:cxnSp macro="">
      <xdr:nvCxnSpPr>
        <xdr:cNvPr id="658" name="直線コネクタ 657"/>
        <xdr:cNvCxnSpPr/>
      </xdr:nvCxnSpPr>
      <xdr:spPr>
        <a:xfrm>
          <a:off x="12854940" y="9555480"/>
          <a:ext cx="7747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141877</xdr:rowOff>
    </xdr:from>
    <xdr:to>
      <xdr:col>72</xdr:col>
      <xdr:colOff>38100</xdr:colOff>
      <xdr:row>56</xdr:row>
      <xdr:rowOff>72027</xdr:rowOff>
    </xdr:to>
    <xdr:sp macro="" textlink="">
      <xdr:nvSpPr>
        <xdr:cNvPr id="659" name="楕円 658"/>
        <xdr:cNvSpPr/>
      </xdr:nvSpPr>
      <xdr:spPr>
        <a:xfrm>
          <a:off x="12029440" y="93620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21227</xdr:rowOff>
    </xdr:from>
    <xdr:to>
      <xdr:col>76</xdr:col>
      <xdr:colOff>114300</xdr:colOff>
      <xdr:row>57</xdr:row>
      <xdr:rowOff>0</xdr:rowOff>
    </xdr:to>
    <xdr:cxnSp macro="">
      <xdr:nvCxnSpPr>
        <xdr:cNvPr id="660" name="直線コネクタ 659"/>
        <xdr:cNvCxnSpPr/>
      </xdr:nvCxnSpPr>
      <xdr:spPr>
        <a:xfrm>
          <a:off x="12072620" y="9409067"/>
          <a:ext cx="782320" cy="14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141877</xdr:rowOff>
    </xdr:from>
    <xdr:to>
      <xdr:col>67</xdr:col>
      <xdr:colOff>101600</xdr:colOff>
      <xdr:row>56</xdr:row>
      <xdr:rowOff>72027</xdr:rowOff>
    </xdr:to>
    <xdr:sp macro="" textlink="">
      <xdr:nvSpPr>
        <xdr:cNvPr id="661" name="楕円 660"/>
        <xdr:cNvSpPr/>
      </xdr:nvSpPr>
      <xdr:spPr>
        <a:xfrm>
          <a:off x="11231880" y="93620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21227</xdr:rowOff>
    </xdr:from>
    <xdr:to>
      <xdr:col>71</xdr:col>
      <xdr:colOff>177800</xdr:colOff>
      <xdr:row>56</xdr:row>
      <xdr:rowOff>21227</xdr:rowOff>
    </xdr:to>
    <xdr:cxnSp macro="">
      <xdr:nvCxnSpPr>
        <xdr:cNvPr id="662" name="直線コネクタ 661"/>
        <xdr:cNvCxnSpPr/>
      </xdr:nvCxnSpPr>
      <xdr:spPr>
        <a:xfrm>
          <a:off x="11282680" y="940906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63" name="n_1aveValue【保健センター・保健所】&#10;有形固定資産減価償却率"/>
        <xdr:cNvSpPr txBox="1"/>
      </xdr:nvSpPr>
      <xdr:spPr>
        <a:xfrm>
          <a:off x="1343724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664" name="n_2aveValue【保健センター・保健所】&#10;有形固定資産減価償却率"/>
        <xdr:cNvSpPr txBox="1"/>
      </xdr:nvSpPr>
      <xdr:spPr>
        <a:xfrm>
          <a:off x="1267524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65" name="n_3aveValue【保健センター・保健所】&#10;有形固定資産減価償却率"/>
        <xdr:cNvSpPr txBox="1"/>
      </xdr:nvSpPr>
      <xdr:spPr>
        <a:xfrm>
          <a:off x="11900544"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666" name="n_4aveValue【保健センター・保健所】&#10;有形固定資産減価償却率"/>
        <xdr:cNvSpPr txBox="1"/>
      </xdr:nvSpPr>
      <xdr:spPr>
        <a:xfrm>
          <a:off x="11102984" y="10056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142439</xdr:rowOff>
    </xdr:from>
    <xdr:ext cx="405111" cy="259045"/>
    <xdr:sp macro="" textlink="">
      <xdr:nvSpPr>
        <xdr:cNvPr id="667" name="n_1mainValue【保健センター・保健所】&#10;有形固定資産減価償却率"/>
        <xdr:cNvSpPr txBox="1"/>
      </xdr:nvSpPr>
      <xdr:spPr>
        <a:xfrm>
          <a:off x="13437244" y="93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67327</xdr:rowOff>
    </xdr:from>
    <xdr:ext cx="405111" cy="259045"/>
    <xdr:sp macro="" textlink="">
      <xdr:nvSpPr>
        <xdr:cNvPr id="668" name="n_2mainValue【保健センター・保健所】&#10;有形固定資産減価償却率"/>
        <xdr:cNvSpPr txBox="1"/>
      </xdr:nvSpPr>
      <xdr:spPr>
        <a:xfrm>
          <a:off x="1267524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88554</xdr:rowOff>
    </xdr:from>
    <xdr:ext cx="340478" cy="259045"/>
    <xdr:sp macro="" textlink="">
      <xdr:nvSpPr>
        <xdr:cNvPr id="669" name="n_3mainValue【保健センター・保健所】&#10;有形固定資産減価償却率"/>
        <xdr:cNvSpPr txBox="1"/>
      </xdr:nvSpPr>
      <xdr:spPr>
        <a:xfrm>
          <a:off x="11910001" y="91411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88554</xdr:rowOff>
    </xdr:from>
    <xdr:ext cx="340478" cy="259045"/>
    <xdr:sp macro="" textlink="">
      <xdr:nvSpPr>
        <xdr:cNvPr id="670" name="n_4mainValue【保健センター・保健所】&#10;有形固定資産減価償却率"/>
        <xdr:cNvSpPr txBox="1"/>
      </xdr:nvSpPr>
      <xdr:spPr>
        <a:xfrm>
          <a:off x="11135301" y="91411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19509104" y="9296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1954784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194437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19547840" y="9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19443700" y="929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xdr:cNvSpPr txBox="1"/>
      </xdr:nvSpPr>
      <xdr:spPr>
        <a:xfrm>
          <a:off x="1954784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19458940" y="1053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1873504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17937480" y="1056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716278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6388080" y="10579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710" name="楕円 709"/>
        <xdr:cNvSpPr/>
      </xdr:nvSpPr>
      <xdr:spPr>
        <a:xfrm>
          <a:off x="19458940" y="1064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711" name="【保健センター・保健所】&#10;一人当たり面積該当値テキスト"/>
        <xdr:cNvSpPr txBox="1"/>
      </xdr:nvSpPr>
      <xdr:spPr>
        <a:xfrm>
          <a:off x="1954784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712" name="楕円 711"/>
        <xdr:cNvSpPr/>
      </xdr:nvSpPr>
      <xdr:spPr>
        <a:xfrm>
          <a:off x="18735040" y="10643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713" name="直線コネクタ 712"/>
        <xdr:cNvCxnSpPr/>
      </xdr:nvCxnSpPr>
      <xdr:spPr>
        <a:xfrm>
          <a:off x="18778220" y="106946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14" name="楕円 713"/>
        <xdr:cNvSpPr/>
      </xdr:nvSpPr>
      <xdr:spPr>
        <a:xfrm>
          <a:off x="17937480" y="1064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715" name="直線コネクタ 714"/>
        <xdr:cNvCxnSpPr/>
      </xdr:nvCxnSpPr>
      <xdr:spPr>
        <a:xfrm>
          <a:off x="17988280" y="106946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86360</xdr:rowOff>
    </xdr:from>
    <xdr:to>
      <xdr:col>102</xdr:col>
      <xdr:colOff>165100</xdr:colOff>
      <xdr:row>64</xdr:row>
      <xdr:rowOff>16510</xdr:rowOff>
    </xdr:to>
    <xdr:sp macro="" textlink="">
      <xdr:nvSpPr>
        <xdr:cNvPr id="716" name="楕円 715"/>
        <xdr:cNvSpPr/>
      </xdr:nvSpPr>
      <xdr:spPr>
        <a:xfrm>
          <a:off x="17162780" y="1064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137160</xdr:rowOff>
    </xdr:to>
    <xdr:cxnSp macro="">
      <xdr:nvCxnSpPr>
        <xdr:cNvPr id="717" name="直線コネクタ 716"/>
        <xdr:cNvCxnSpPr/>
      </xdr:nvCxnSpPr>
      <xdr:spPr>
        <a:xfrm flipV="1">
          <a:off x="17213580" y="1069467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86360</xdr:rowOff>
    </xdr:from>
    <xdr:to>
      <xdr:col>98</xdr:col>
      <xdr:colOff>38100</xdr:colOff>
      <xdr:row>64</xdr:row>
      <xdr:rowOff>16510</xdr:rowOff>
    </xdr:to>
    <xdr:sp macro="" textlink="">
      <xdr:nvSpPr>
        <xdr:cNvPr id="718" name="楕円 717"/>
        <xdr:cNvSpPr/>
      </xdr:nvSpPr>
      <xdr:spPr>
        <a:xfrm>
          <a:off x="16388080" y="10647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137160</xdr:rowOff>
    </xdr:from>
    <xdr:to>
      <xdr:col>102</xdr:col>
      <xdr:colOff>114300</xdr:colOff>
      <xdr:row>63</xdr:row>
      <xdr:rowOff>137160</xdr:rowOff>
    </xdr:to>
    <xdr:cxnSp macro="">
      <xdr:nvCxnSpPr>
        <xdr:cNvPr id="719" name="直線コネクタ 718"/>
        <xdr:cNvCxnSpPr/>
      </xdr:nvCxnSpPr>
      <xdr:spPr>
        <a:xfrm>
          <a:off x="16431260" y="106984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xdr:cNvSpPr txBox="1"/>
      </xdr:nvSpPr>
      <xdr:spPr>
        <a:xfrm>
          <a:off x="185611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xdr:cNvSpPr txBox="1"/>
      </xdr:nvSpPr>
      <xdr:spPr>
        <a:xfrm>
          <a:off x="1777626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xdr:cNvSpPr txBox="1"/>
      </xdr:nvSpPr>
      <xdr:spPr>
        <a:xfrm>
          <a:off x="1700156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xdr:cNvSpPr txBox="1"/>
      </xdr:nvSpPr>
      <xdr:spPr>
        <a:xfrm>
          <a:off x="1622686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724" name="n_1mainValue【保健センター・保健所】&#10;一人当たり面積"/>
        <xdr:cNvSpPr txBox="1"/>
      </xdr:nvSpPr>
      <xdr:spPr>
        <a:xfrm>
          <a:off x="185611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25" name="n_2mainValue【保健センター・保健所】&#10;一人当たり面積"/>
        <xdr:cNvSpPr txBox="1"/>
      </xdr:nvSpPr>
      <xdr:spPr>
        <a:xfrm>
          <a:off x="1777626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7637</xdr:rowOff>
    </xdr:from>
    <xdr:ext cx="469744" cy="259045"/>
    <xdr:sp macro="" textlink="">
      <xdr:nvSpPr>
        <xdr:cNvPr id="726" name="n_3mainValue【保健センター・保健所】&#10;一人当たり面積"/>
        <xdr:cNvSpPr txBox="1"/>
      </xdr:nvSpPr>
      <xdr:spPr>
        <a:xfrm>
          <a:off x="1700156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7637</xdr:rowOff>
    </xdr:from>
    <xdr:ext cx="469744" cy="259045"/>
    <xdr:sp macro="" textlink="">
      <xdr:nvSpPr>
        <xdr:cNvPr id="727" name="n_4mainValue【保健センター・保健所】&#10;一人当たり面積"/>
        <xdr:cNvSpPr txBox="1"/>
      </xdr:nvSpPr>
      <xdr:spPr>
        <a:xfrm>
          <a:off x="1622686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4375764" y="1304163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441450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428750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441450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757" name="【消防施設】&#10;有形固定資産減価償却率平均値テキスト"/>
        <xdr:cNvSpPr txBox="1"/>
      </xdr:nvSpPr>
      <xdr:spPr>
        <a:xfrm>
          <a:off x="14414500" y="13712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4325600" y="137337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35788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280414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2029440" y="13636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123188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74930</xdr:rowOff>
    </xdr:from>
    <xdr:to>
      <xdr:col>85</xdr:col>
      <xdr:colOff>177800</xdr:colOff>
      <xdr:row>82</xdr:row>
      <xdr:rowOff>5080</xdr:rowOff>
    </xdr:to>
    <xdr:sp macro="" textlink="">
      <xdr:nvSpPr>
        <xdr:cNvPr id="768" name="楕円 767"/>
        <xdr:cNvSpPr/>
      </xdr:nvSpPr>
      <xdr:spPr>
        <a:xfrm>
          <a:off x="14325600" y="136537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97807</xdr:rowOff>
    </xdr:from>
    <xdr:ext cx="405111" cy="259045"/>
    <xdr:sp macro="" textlink="">
      <xdr:nvSpPr>
        <xdr:cNvPr id="769" name="【消防施設】&#10;有形固定資産減価償却率該当値テキスト"/>
        <xdr:cNvSpPr txBox="1"/>
      </xdr:nvSpPr>
      <xdr:spPr>
        <a:xfrm>
          <a:off x="144145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770" name="楕円 769"/>
        <xdr:cNvSpPr/>
      </xdr:nvSpPr>
      <xdr:spPr>
        <a:xfrm>
          <a:off x="1357884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106680</xdr:rowOff>
    </xdr:from>
    <xdr:to>
      <xdr:col>85</xdr:col>
      <xdr:colOff>127000</xdr:colOff>
      <xdr:row>81</xdr:row>
      <xdr:rowOff>125730</xdr:rowOff>
    </xdr:to>
    <xdr:cxnSp macro="">
      <xdr:nvCxnSpPr>
        <xdr:cNvPr id="771" name="直線コネクタ 770"/>
        <xdr:cNvCxnSpPr/>
      </xdr:nvCxnSpPr>
      <xdr:spPr>
        <a:xfrm>
          <a:off x="13629640" y="1368552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636</xdr:rowOff>
    </xdr:from>
    <xdr:to>
      <xdr:col>76</xdr:col>
      <xdr:colOff>165100</xdr:colOff>
      <xdr:row>81</xdr:row>
      <xdr:rowOff>102236</xdr:rowOff>
    </xdr:to>
    <xdr:sp macro="" textlink="">
      <xdr:nvSpPr>
        <xdr:cNvPr id="772" name="楕円 771"/>
        <xdr:cNvSpPr/>
      </xdr:nvSpPr>
      <xdr:spPr>
        <a:xfrm>
          <a:off x="12804140" y="135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51436</xdr:rowOff>
    </xdr:from>
    <xdr:to>
      <xdr:col>81</xdr:col>
      <xdr:colOff>50800</xdr:colOff>
      <xdr:row>81</xdr:row>
      <xdr:rowOff>106680</xdr:rowOff>
    </xdr:to>
    <xdr:cxnSp macro="">
      <xdr:nvCxnSpPr>
        <xdr:cNvPr id="773" name="直線コネクタ 772"/>
        <xdr:cNvCxnSpPr/>
      </xdr:nvCxnSpPr>
      <xdr:spPr>
        <a:xfrm>
          <a:off x="12854940" y="13630276"/>
          <a:ext cx="7747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160655</xdr:rowOff>
    </xdr:from>
    <xdr:to>
      <xdr:col>72</xdr:col>
      <xdr:colOff>38100</xdr:colOff>
      <xdr:row>81</xdr:row>
      <xdr:rowOff>90805</xdr:rowOff>
    </xdr:to>
    <xdr:sp macro="" textlink="">
      <xdr:nvSpPr>
        <xdr:cNvPr id="774" name="楕円 773"/>
        <xdr:cNvSpPr/>
      </xdr:nvSpPr>
      <xdr:spPr>
        <a:xfrm>
          <a:off x="12029440" y="13571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40005</xdr:rowOff>
    </xdr:from>
    <xdr:to>
      <xdr:col>76</xdr:col>
      <xdr:colOff>114300</xdr:colOff>
      <xdr:row>81</xdr:row>
      <xdr:rowOff>51436</xdr:rowOff>
    </xdr:to>
    <xdr:cxnSp macro="">
      <xdr:nvCxnSpPr>
        <xdr:cNvPr id="775" name="直線コネクタ 774"/>
        <xdr:cNvCxnSpPr/>
      </xdr:nvCxnSpPr>
      <xdr:spPr>
        <a:xfrm>
          <a:off x="12072620" y="13618845"/>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99695</xdr:rowOff>
    </xdr:from>
    <xdr:to>
      <xdr:col>67</xdr:col>
      <xdr:colOff>101600</xdr:colOff>
      <xdr:row>81</xdr:row>
      <xdr:rowOff>29845</xdr:rowOff>
    </xdr:to>
    <xdr:sp macro="" textlink="">
      <xdr:nvSpPr>
        <xdr:cNvPr id="776" name="楕円 775"/>
        <xdr:cNvSpPr/>
      </xdr:nvSpPr>
      <xdr:spPr>
        <a:xfrm>
          <a:off x="11231880" y="13510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150495</xdr:rowOff>
    </xdr:from>
    <xdr:to>
      <xdr:col>71</xdr:col>
      <xdr:colOff>177800</xdr:colOff>
      <xdr:row>81</xdr:row>
      <xdr:rowOff>40005</xdr:rowOff>
    </xdr:to>
    <xdr:cxnSp macro="">
      <xdr:nvCxnSpPr>
        <xdr:cNvPr id="777" name="直線コネクタ 776"/>
        <xdr:cNvCxnSpPr/>
      </xdr:nvCxnSpPr>
      <xdr:spPr>
        <a:xfrm>
          <a:off x="11282680" y="13561695"/>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78" name="n_1aveValue【消防施設】&#10;有形固定資産減価償却率"/>
        <xdr:cNvSpPr txBox="1"/>
      </xdr:nvSpPr>
      <xdr:spPr>
        <a:xfrm>
          <a:off x="13437244" y="1381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779" name="n_2aveValue【消防施設】&#10;有形固定資産減価償却率"/>
        <xdr:cNvSpPr txBox="1"/>
      </xdr:nvSpPr>
      <xdr:spPr>
        <a:xfrm>
          <a:off x="12675244"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xdr:cNvSpPr txBox="1"/>
      </xdr:nvSpPr>
      <xdr:spPr>
        <a:xfrm>
          <a:off x="1190054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781" name="n_4aveValue【消防施設】&#10;有形固定資産減価償却率"/>
        <xdr:cNvSpPr txBox="1"/>
      </xdr:nvSpPr>
      <xdr:spPr>
        <a:xfrm>
          <a:off x="11102984" y="1373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2557</xdr:rowOff>
    </xdr:from>
    <xdr:ext cx="405111" cy="259045"/>
    <xdr:sp macro="" textlink="">
      <xdr:nvSpPr>
        <xdr:cNvPr id="782" name="n_1mainValue【消防施設】&#10;有形固定資産減価償却率"/>
        <xdr:cNvSpPr txBox="1"/>
      </xdr:nvSpPr>
      <xdr:spPr>
        <a:xfrm>
          <a:off x="134372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118763</xdr:rowOff>
    </xdr:from>
    <xdr:ext cx="405111" cy="259045"/>
    <xdr:sp macro="" textlink="">
      <xdr:nvSpPr>
        <xdr:cNvPr id="783" name="n_2mainValue【消防施設】&#10;有形固定資産減価償却率"/>
        <xdr:cNvSpPr txBox="1"/>
      </xdr:nvSpPr>
      <xdr:spPr>
        <a:xfrm>
          <a:off x="12675244"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107332</xdr:rowOff>
    </xdr:from>
    <xdr:ext cx="405111" cy="259045"/>
    <xdr:sp macro="" textlink="">
      <xdr:nvSpPr>
        <xdr:cNvPr id="784" name="n_3mainValue【消防施設】&#10;有形固定資産減価償却率"/>
        <xdr:cNvSpPr txBox="1"/>
      </xdr:nvSpPr>
      <xdr:spPr>
        <a:xfrm>
          <a:off x="11900544" y="1335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46372</xdr:rowOff>
    </xdr:from>
    <xdr:ext cx="405111" cy="259045"/>
    <xdr:sp macro="" textlink="">
      <xdr:nvSpPr>
        <xdr:cNvPr id="785" name="n_4mainValue【消防施設】&#10;有形固定資産減価償却率"/>
        <xdr:cNvSpPr txBox="1"/>
      </xdr:nvSpPr>
      <xdr:spPr>
        <a:xfrm>
          <a:off x="1110298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19509104" y="1316518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1954784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1944370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19547840" y="1294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19443700" y="13165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816" name="【消防施設】&#10;一人当たり面積平均値テキスト"/>
        <xdr:cNvSpPr txBox="1"/>
      </xdr:nvSpPr>
      <xdr:spPr>
        <a:xfrm>
          <a:off x="19547840" y="14373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19458940" y="14395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18735040" y="14402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17937480" y="1441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7162780" y="14412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6388080" y="14410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136979</xdr:rowOff>
    </xdr:from>
    <xdr:to>
      <xdr:col>116</xdr:col>
      <xdr:colOff>114300</xdr:colOff>
      <xdr:row>86</xdr:row>
      <xdr:rowOff>67129</xdr:rowOff>
    </xdr:to>
    <xdr:sp macro="" textlink="">
      <xdr:nvSpPr>
        <xdr:cNvPr id="827" name="楕円 826"/>
        <xdr:cNvSpPr/>
      </xdr:nvSpPr>
      <xdr:spPr>
        <a:xfrm>
          <a:off x="19458940" y="143863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159856</xdr:rowOff>
    </xdr:from>
    <xdr:ext cx="469744" cy="259045"/>
    <xdr:sp macro="" textlink="">
      <xdr:nvSpPr>
        <xdr:cNvPr id="828" name="【消防施設】&#10;一人当たり面積該当値テキスト"/>
        <xdr:cNvSpPr txBox="1"/>
      </xdr:nvSpPr>
      <xdr:spPr>
        <a:xfrm>
          <a:off x="19547840" y="142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139156</xdr:rowOff>
    </xdr:from>
    <xdr:to>
      <xdr:col>112</xdr:col>
      <xdr:colOff>38100</xdr:colOff>
      <xdr:row>86</xdr:row>
      <xdr:rowOff>69306</xdr:rowOff>
    </xdr:to>
    <xdr:sp macro="" textlink="">
      <xdr:nvSpPr>
        <xdr:cNvPr id="829" name="楕円 828"/>
        <xdr:cNvSpPr/>
      </xdr:nvSpPr>
      <xdr:spPr>
        <a:xfrm>
          <a:off x="18735040" y="143885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16329</xdr:rowOff>
    </xdr:from>
    <xdr:to>
      <xdr:col>116</xdr:col>
      <xdr:colOff>63500</xdr:colOff>
      <xdr:row>86</xdr:row>
      <xdr:rowOff>18506</xdr:rowOff>
    </xdr:to>
    <xdr:cxnSp macro="">
      <xdr:nvCxnSpPr>
        <xdr:cNvPr id="830" name="直線コネクタ 829"/>
        <xdr:cNvCxnSpPr/>
      </xdr:nvCxnSpPr>
      <xdr:spPr>
        <a:xfrm flipV="1">
          <a:off x="18778220" y="14433369"/>
          <a:ext cx="73152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119562</xdr:rowOff>
    </xdr:from>
    <xdr:to>
      <xdr:col>107</xdr:col>
      <xdr:colOff>101600</xdr:colOff>
      <xdr:row>86</xdr:row>
      <xdr:rowOff>49712</xdr:rowOff>
    </xdr:to>
    <xdr:sp macro="" textlink="">
      <xdr:nvSpPr>
        <xdr:cNvPr id="831" name="楕円 830"/>
        <xdr:cNvSpPr/>
      </xdr:nvSpPr>
      <xdr:spPr>
        <a:xfrm>
          <a:off x="17937480" y="143689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170362</xdr:rowOff>
    </xdr:from>
    <xdr:to>
      <xdr:col>111</xdr:col>
      <xdr:colOff>177800</xdr:colOff>
      <xdr:row>86</xdr:row>
      <xdr:rowOff>18506</xdr:rowOff>
    </xdr:to>
    <xdr:cxnSp macro="">
      <xdr:nvCxnSpPr>
        <xdr:cNvPr id="832" name="直線コネクタ 831"/>
        <xdr:cNvCxnSpPr/>
      </xdr:nvCxnSpPr>
      <xdr:spPr>
        <a:xfrm>
          <a:off x="17988280" y="14419762"/>
          <a:ext cx="78994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141332</xdr:rowOff>
    </xdr:from>
    <xdr:to>
      <xdr:col>102</xdr:col>
      <xdr:colOff>165100</xdr:colOff>
      <xdr:row>86</xdr:row>
      <xdr:rowOff>71482</xdr:rowOff>
    </xdr:to>
    <xdr:sp macro="" textlink="">
      <xdr:nvSpPr>
        <xdr:cNvPr id="833" name="楕円 832"/>
        <xdr:cNvSpPr/>
      </xdr:nvSpPr>
      <xdr:spPr>
        <a:xfrm>
          <a:off x="17162780" y="14390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170362</xdr:rowOff>
    </xdr:from>
    <xdr:to>
      <xdr:col>107</xdr:col>
      <xdr:colOff>50800</xdr:colOff>
      <xdr:row>86</xdr:row>
      <xdr:rowOff>20682</xdr:rowOff>
    </xdr:to>
    <xdr:cxnSp macro="">
      <xdr:nvCxnSpPr>
        <xdr:cNvPr id="834" name="直線コネクタ 833"/>
        <xdr:cNvCxnSpPr/>
      </xdr:nvCxnSpPr>
      <xdr:spPr>
        <a:xfrm flipV="1">
          <a:off x="17213580" y="14419762"/>
          <a:ext cx="7747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142421</xdr:rowOff>
    </xdr:from>
    <xdr:to>
      <xdr:col>98</xdr:col>
      <xdr:colOff>38100</xdr:colOff>
      <xdr:row>86</xdr:row>
      <xdr:rowOff>72571</xdr:rowOff>
    </xdr:to>
    <xdr:sp macro="" textlink="">
      <xdr:nvSpPr>
        <xdr:cNvPr id="835" name="楕円 834"/>
        <xdr:cNvSpPr/>
      </xdr:nvSpPr>
      <xdr:spPr>
        <a:xfrm>
          <a:off x="16388080" y="143918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20682</xdr:rowOff>
    </xdr:from>
    <xdr:to>
      <xdr:col>102</xdr:col>
      <xdr:colOff>114300</xdr:colOff>
      <xdr:row>86</xdr:row>
      <xdr:rowOff>21771</xdr:rowOff>
    </xdr:to>
    <xdr:cxnSp macro="">
      <xdr:nvCxnSpPr>
        <xdr:cNvPr id="836" name="直線コネクタ 835"/>
        <xdr:cNvCxnSpPr/>
      </xdr:nvCxnSpPr>
      <xdr:spPr>
        <a:xfrm flipV="1">
          <a:off x="16431260" y="14437722"/>
          <a:ext cx="78232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74584</xdr:rowOff>
    </xdr:from>
    <xdr:ext cx="469744" cy="259045"/>
    <xdr:sp macro="" textlink="">
      <xdr:nvSpPr>
        <xdr:cNvPr id="837" name="n_1aveValue【消防施設】&#10;一人当たり面積"/>
        <xdr:cNvSpPr txBox="1"/>
      </xdr:nvSpPr>
      <xdr:spPr>
        <a:xfrm>
          <a:off x="18561127"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838" name="n_2aveValue【消防施設】&#10;一人当たり面積"/>
        <xdr:cNvSpPr txBox="1"/>
      </xdr:nvSpPr>
      <xdr:spPr>
        <a:xfrm>
          <a:off x="17776267" y="145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839" name="n_3aveValue【消防施設】&#10;一人当たり面積"/>
        <xdr:cNvSpPr txBox="1"/>
      </xdr:nvSpPr>
      <xdr:spPr>
        <a:xfrm>
          <a:off x="17001567" y="145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840" name="n_4aveValue【消防施設】&#10;一人当たり面積"/>
        <xdr:cNvSpPr txBox="1"/>
      </xdr:nvSpPr>
      <xdr:spPr>
        <a:xfrm>
          <a:off x="16226867" y="1449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85833</xdr:rowOff>
    </xdr:from>
    <xdr:ext cx="469744" cy="259045"/>
    <xdr:sp macro="" textlink="">
      <xdr:nvSpPr>
        <xdr:cNvPr id="841" name="n_1mainValue【消防施設】&#10;一人当たり面積"/>
        <xdr:cNvSpPr txBox="1"/>
      </xdr:nvSpPr>
      <xdr:spPr>
        <a:xfrm>
          <a:off x="185611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66239</xdr:rowOff>
    </xdr:from>
    <xdr:ext cx="469744" cy="259045"/>
    <xdr:sp macro="" textlink="">
      <xdr:nvSpPr>
        <xdr:cNvPr id="842" name="n_2mainValue【消防施設】&#10;一人当たり面積"/>
        <xdr:cNvSpPr txBox="1"/>
      </xdr:nvSpPr>
      <xdr:spPr>
        <a:xfrm>
          <a:off x="17776267" y="1414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88009</xdr:rowOff>
    </xdr:from>
    <xdr:ext cx="469744" cy="259045"/>
    <xdr:sp macro="" textlink="">
      <xdr:nvSpPr>
        <xdr:cNvPr id="843" name="n_3mainValue【消防施設】&#10;一人当たり面積"/>
        <xdr:cNvSpPr txBox="1"/>
      </xdr:nvSpPr>
      <xdr:spPr>
        <a:xfrm>
          <a:off x="17001567" y="141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89098</xdr:rowOff>
    </xdr:from>
    <xdr:ext cx="469744" cy="259045"/>
    <xdr:sp macro="" textlink="">
      <xdr:nvSpPr>
        <xdr:cNvPr id="844" name="n_4mainValue【消防施設】&#10;一人当たり面積"/>
        <xdr:cNvSpPr txBox="1"/>
      </xdr:nvSpPr>
      <xdr:spPr>
        <a:xfrm>
          <a:off x="16226867" y="141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4375764" y="16713381"/>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xdr:cNvSpPr txBox="1"/>
      </xdr:nvSpPr>
      <xdr:spPr>
        <a:xfrm>
          <a:off x="14414500" y="1736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3578840" y="17507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28041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2029440" y="176292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123188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102144</xdr:rowOff>
    </xdr:from>
    <xdr:to>
      <xdr:col>85</xdr:col>
      <xdr:colOff>177800</xdr:colOff>
      <xdr:row>105</xdr:row>
      <xdr:rowOff>32294</xdr:rowOff>
    </xdr:to>
    <xdr:sp macro="" textlink="">
      <xdr:nvSpPr>
        <xdr:cNvPr id="886" name="楕円 885"/>
        <xdr:cNvSpPr/>
      </xdr:nvSpPr>
      <xdr:spPr>
        <a:xfrm>
          <a:off x="14325600" y="1753670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80571</xdr:rowOff>
    </xdr:from>
    <xdr:ext cx="405111" cy="259045"/>
    <xdr:sp macro="" textlink="">
      <xdr:nvSpPr>
        <xdr:cNvPr id="887" name="【庁舎】&#10;有形固定資産減価償却率該当値テキスト"/>
        <xdr:cNvSpPr txBox="1"/>
      </xdr:nvSpPr>
      <xdr:spPr>
        <a:xfrm>
          <a:off x="14414500" y="17515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15602</xdr:rowOff>
    </xdr:from>
    <xdr:to>
      <xdr:col>81</xdr:col>
      <xdr:colOff>101600</xdr:colOff>
      <xdr:row>105</xdr:row>
      <xdr:rowOff>117202</xdr:rowOff>
    </xdr:to>
    <xdr:sp macro="" textlink="">
      <xdr:nvSpPr>
        <xdr:cNvPr id="888" name="楕円 887"/>
        <xdr:cNvSpPr/>
      </xdr:nvSpPr>
      <xdr:spPr>
        <a:xfrm>
          <a:off x="1357884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152944</xdr:rowOff>
    </xdr:from>
    <xdr:to>
      <xdr:col>85</xdr:col>
      <xdr:colOff>127000</xdr:colOff>
      <xdr:row>105</xdr:row>
      <xdr:rowOff>66402</xdr:rowOff>
    </xdr:to>
    <xdr:cxnSp macro="">
      <xdr:nvCxnSpPr>
        <xdr:cNvPr id="889" name="直線コネクタ 888"/>
        <xdr:cNvCxnSpPr/>
      </xdr:nvCxnSpPr>
      <xdr:spPr>
        <a:xfrm flipV="1">
          <a:off x="13629640" y="17587504"/>
          <a:ext cx="746760" cy="8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890" name="楕円 889"/>
        <xdr:cNvSpPr/>
      </xdr:nvSpPr>
      <xdr:spPr>
        <a:xfrm>
          <a:off x="12804140" y="175775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22316</xdr:rowOff>
    </xdr:from>
    <xdr:to>
      <xdr:col>81</xdr:col>
      <xdr:colOff>50800</xdr:colOff>
      <xdr:row>105</xdr:row>
      <xdr:rowOff>66402</xdr:rowOff>
    </xdr:to>
    <xdr:cxnSp macro="">
      <xdr:nvCxnSpPr>
        <xdr:cNvPr id="891" name="直線コネクタ 890"/>
        <xdr:cNvCxnSpPr/>
      </xdr:nvCxnSpPr>
      <xdr:spPr>
        <a:xfrm>
          <a:off x="12854940" y="17624516"/>
          <a:ext cx="7747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53158</xdr:rowOff>
    </xdr:from>
    <xdr:to>
      <xdr:col>72</xdr:col>
      <xdr:colOff>38100</xdr:colOff>
      <xdr:row>104</xdr:row>
      <xdr:rowOff>154758</xdr:rowOff>
    </xdr:to>
    <xdr:sp macro="" textlink="">
      <xdr:nvSpPr>
        <xdr:cNvPr id="892" name="楕円 891"/>
        <xdr:cNvSpPr/>
      </xdr:nvSpPr>
      <xdr:spPr>
        <a:xfrm>
          <a:off x="12029440" y="174877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103958</xdr:rowOff>
    </xdr:from>
    <xdr:to>
      <xdr:col>76</xdr:col>
      <xdr:colOff>114300</xdr:colOff>
      <xdr:row>105</xdr:row>
      <xdr:rowOff>22316</xdr:rowOff>
    </xdr:to>
    <xdr:cxnSp macro="">
      <xdr:nvCxnSpPr>
        <xdr:cNvPr id="893" name="直線コネクタ 892"/>
        <xdr:cNvCxnSpPr/>
      </xdr:nvCxnSpPr>
      <xdr:spPr>
        <a:xfrm>
          <a:off x="12072620" y="17538518"/>
          <a:ext cx="782320" cy="8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53158</xdr:rowOff>
    </xdr:from>
    <xdr:to>
      <xdr:col>67</xdr:col>
      <xdr:colOff>101600</xdr:colOff>
      <xdr:row>104</xdr:row>
      <xdr:rowOff>154758</xdr:rowOff>
    </xdr:to>
    <xdr:sp macro="" textlink="">
      <xdr:nvSpPr>
        <xdr:cNvPr id="894" name="楕円 893"/>
        <xdr:cNvSpPr/>
      </xdr:nvSpPr>
      <xdr:spPr>
        <a:xfrm>
          <a:off x="11231880" y="174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103958</xdr:rowOff>
    </xdr:from>
    <xdr:to>
      <xdr:col>71</xdr:col>
      <xdr:colOff>177800</xdr:colOff>
      <xdr:row>104</xdr:row>
      <xdr:rowOff>103958</xdr:rowOff>
    </xdr:to>
    <xdr:cxnSp macro="">
      <xdr:nvCxnSpPr>
        <xdr:cNvPr id="895" name="直線コネクタ 894"/>
        <xdr:cNvCxnSpPr/>
      </xdr:nvCxnSpPr>
      <xdr:spPr>
        <a:xfrm>
          <a:off x="11282680" y="1753851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6" name="n_1aveValue【庁舎】&#10;有形固定資産減価償却率"/>
        <xdr:cNvSpPr txBox="1"/>
      </xdr:nvSpPr>
      <xdr:spPr>
        <a:xfrm>
          <a:off x="1343724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xdr:cNvSpPr txBox="1"/>
      </xdr:nvSpPr>
      <xdr:spPr>
        <a:xfrm>
          <a:off x="126752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98" name="n_3aveValue【庁舎】&#10;有形固定資産減価償却率"/>
        <xdr:cNvSpPr txBox="1"/>
      </xdr:nvSpPr>
      <xdr:spPr>
        <a:xfrm>
          <a:off x="11900544" y="177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899" name="n_4aveValue【庁舎】&#10;有形固定資産減価償却率"/>
        <xdr:cNvSpPr txBox="1"/>
      </xdr:nvSpPr>
      <xdr:spPr>
        <a:xfrm>
          <a:off x="1110298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108329</xdr:rowOff>
    </xdr:from>
    <xdr:ext cx="405111" cy="259045"/>
    <xdr:sp macro="" textlink="">
      <xdr:nvSpPr>
        <xdr:cNvPr id="900" name="n_1mainValue【庁舎】&#10;有形固定資産減価償却率"/>
        <xdr:cNvSpPr txBox="1"/>
      </xdr:nvSpPr>
      <xdr:spPr>
        <a:xfrm>
          <a:off x="13437244" y="1771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901" name="n_2mainValue【庁舎】&#10;有形固定資産減価償却率"/>
        <xdr:cNvSpPr txBox="1"/>
      </xdr:nvSpPr>
      <xdr:spPr>
        <a:xfrm>
          <a:off x="12675244" y="1766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171285</xdr:rowOff>
    </xdr:from>
    <xdr:ext cx="405111" cy="259045"/>
    <xdr:sp macro="" textlink="">
      <xdr:nvSpPr>
        <xdr:cNvPr id="902" name="n_3mainValue【庁舎】&#10;有形固定資産減価償却率"/>
        <xdr:cNvSpPr txBox="1"/>
      </xdr:nvSpPr>
      <xdr:spPr>
        <a:xfrm>
          <a:off x="119005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171285</xdr:rowOff>
    </xdr:from>
    <xdr:ext cx="405111" cy="259045"/>
    <xdr:sp macro="" textlink="">
      <xdr:nvSpPr>
        <xdr:cNvPr id="903" name="n_4mainValue【庁舎】&#10;有形固定資産減価償却率"/>
        <xdr:cNvSpPr txBox="1"/>
      </xdr:nvSpPr>
      <xdr:spPr>
        <a:xfrm>
          <a:off x="1110298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19509104" y="16944976"/>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1954784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194437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19547840" y="1672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19443700" y="16944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32" name="【庁舎】&#10;一人当たり面積平均値テキスト"/>
        <xdr:cNvSpPr txBox="1"/>
      </xdr:nvSpPr>
      <xdr:spPr>
        <a:xfrm>
          <a:off x="19547840" y="17494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18735040" y="1764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17937480" y="1771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7162780" y="17747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6388080" y="1775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943" name="楕円 942"/>
        <xdr:cNvSpPr/>
      </xdr:nvSpPr>
      <xdr:spPr>
        <a:xfrm>
          <a:off x="19458940" y="1780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11447</xdr:rowOff>
    </xdr:from>
    <xdr:ext cx="469744" cy="259045"/>
    <xdr:sp macro="" textlink="">
      <xdr:nvSpPr>
        <xdr:cNvPr id="944" name="【庁舎】&#10;一人当たり面積該当値テキスト"/>
        <xdr:cNvSpPr txBox="1"/>
      </xdr:nvSpPr>
      <xdr:spPr>
        <a:xfrm>
          <a:off x="19547840" y="177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38736</xdr:rowOff>
    </xdr:from>
    <xdr:to>
      <xdr:col>112</xdr:col>
      <xdr:colOff>38100</xdr:colOff>
      <xdr:row>106</xdr:row>
      <xdr:rowOff>140336</xdr:rowOff>
    </xdr:to>
    <xdr:sp macro="" textlink="">
      <xdr:nvSpPr>
        <xdr:cNvPr id="945" name="楕円 944"/>
        <xdr:cNvSpPr/>
      </xdr:nvSpPr>
      <xdr:spPr>
        <a:xfrm>
          <a:off x="18735040" y="178085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83820</xdr:rowOff>
    </xdr:from>
    <xdr:to>
      <xdr:col>116</xdr:col>
      <xdr:colOff>63500</xdr:colOff>
      <xdr:row>106</xdr:row>
      <xdr:rowOff>89536</xdr:rowOff>
    </xdr:to>
    <xdr:cxnSp macro="">
      <xdr:nvCxnSpPr>
        <xdr:cNvPr id="946" name="直線コネクタ 945"/>
        <xdr:cNvCxnSpPr/>
      </xdr:nvCxnSpPr>
      <xdr:spPr>
        <a:xfrm flipV="1">
          <a:off x="18778220" y="17853660"/>
          <a:ext cx="7315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42545</xdr:rowOff>
    </xdr:from>
    <xdr:to>
      <xdr:col>107</xdr:col>
      <xdr:colOff>101600</xdr:colOff>
      <xdr:row>106</xdr:row>
      <xdr:rowOff>144145</xdr:rowOff>
    </xdr:to>
    <xdr:sp macro="" textlink="">
      <xdr:nvSpPr>
        <xdr:cNvPr id="947" name="楕円 946"/>
        <xdr:cNvSpPr/>
      </xdr:nvSpPr>
      <xdr:spPr>
        <a:xfrm>
          <a:off x="17937480" y="1781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89536</xdr:rowOff>
    </xdr:from>
    <xdr:to>
      <xdr:col>111</xdr:col>
      <xdr:colOff>177800</xdr:colOff>
      <xdr:row>106</xdr:row>
      <xdr:rowOff>93345</xdr:rowOff>
    </xdr:to>
    <xdr:cxnSp macro="">
      <xdr:nvCxnSpPr>
        <xdr:cNvPr id="948" name="直線コネクタ 947"/>
        <xdr:cNvCxnSpPr/>
      </xdr:nvCxnSpPr>
      <xdr:spPr>
        <a:xfrm flipV="1">
          <a:off x="17988280" y="17859376"/>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46355</xdr:rowOff>
    </xdr:from>
    <xdr:to>
      <xdr:col>102</xdr:col>
      <xdr:colOff>165100</xdr:colOff>
      <xdr:row>106</xdr:row>
      <xdr:rowOff>147955</xdr:rowOff>
    </xdr:to>
    <xdr:sp macro="" textlink="">
      <xdr:nvSpPr>
        <xdr:cNvPr id="949" name="楕円 948"/>
        <xdr:cNvSpPr/>
      </xdr:nvSpPr>
      <xdr:spPr>
        <a:xfrm>
          <a:off x="1716278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93345</xdr:rowOff>
    </xdr:from>
    <xdr:to>
      <xdr:col>107</xdr:col>
      <xdr:colOff>50800</xdr:colOff>
      <xdr:row>106</xdr:row>
      <xdr:rowOff>97155</xdr:rowOff>
    </xdr:to>
    <xdr:cxnSp macro="">
      <xdr:nvCxnSpPr>
        <xdr:cNvPr id="950" name="直線コネクタ 949"/>
        <xdr:cNvCxnSpPr/>
      </xdr:nvCxnSpPr>
      <xdr:spPr>
        <a:xfrm flipV="1">
          <a:off x="17213580" y="1786318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50164</xdr:rowOff>
    </xdr:from>
    <xdr:to>
      <xdr:col>98</xdr:col>
      <xdr:colOff>38100</xdr:colOff>
      <xdr:row>106</xdr:row>
      <xdr:rowOff>151764</xdr:rowOff>
    </xdr:to>
    <xdr:sp macro="" textlink="">
      <xdr:nvSpPr>
        <xdr:cNvPr id="951" name="楕円 950"/>
        <xdr:cNvSpPr/>
      </xdr:nvSpPr>
      <xdr:spPr>
        <a:xfrm>
          <a:off x="16388080" y="178200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97155</xdr:rowOff>
    </xdr:from>
    <xdr:to>
      <xdr:col>102</xdr:col>
      <xdr:colOff>114300</xdr:colOff>
      <xdr:row>106</xdr:row>
      <xdr:rowOff>100964</xdr:rowOff>
    </xdr:to>
    <xdr:cxnSp macro="">
      <xdr:nvCxnSpPr>
        <xdr:cNvPr id="952" name="直線コネクタ 951"/>
        <xdr:cNvCxnSpPr/>
      </xdr:nvCxnSpPr>
      <xdr:spPr>
        <a:xfrm flipV="1">
          <a:off x="16431260" y="17866995"/>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953" name="n_1aveValue【庁舎】&#10;一人当たり面積"/>
        <xdr:cNvSpPr txBox="1"/>
      </xdr:nvSpPr>
      <xdr:spPr>
        <a:xfrm>
          <a:off x="185611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954" name="n_2aveValue【庁舎】&#10;一人当たり面積"/>
        <xdr:cNvSpPr txBox="1"/>
      </xdr:nvSpPr>
      <xdr:spPr>
        <a:xfrm>
          <a:off x="1777626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955" name="n_3aveValue【庁舎】&#10;一人当たり面積"/>
        <xdr:cNvSpPr txBox="1"/>
      </xdr:nvSpPr>
      <xdr:spPr>
        <a:xfrm>
          <a:off x="17001567" y="175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56" name="n_4aveValue【庁舎】&#10;一人当たり面積"/>
        <xdr:cNvSpPr txBox="1"/>
      </xdr:nvSpPr>
      <xdr:spPr>
        <a:xfrm>
          <a:off x="16226867" y="175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131463</xdr:rowOff>
    </xdr:from>
    <xdr:ext cx="469744" cy="259045"/>
    <xdr:sp macro="" textlink="">
      <xdr:nvSpPr>
        <xdr:cNvPr id="957" name="n_1mainValue【庁舎】&#10;一人当たり面積"/>
        <xdr:cNvSpPr txBox="1"/>
      </xdr:nvSpPr>
      <xdr:spPr>
        <a:xfrm>
          <a:off x="18561127" y="1790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135272</xdr:rowOff>
    </xdr:from>
    <xdr:ext cx="469744" cy="259045"/>
    <xdr:sp macro="" textlink="">
      <xdr:nvSpPr>
        <xdr:cNvPr id="958" name="n_2mainValue【庁舎】&#10;一人当たり面積"/>
        <xdr:cNvSpPr txBox="1"/>
      </xdr:nvSpPr>
      <xdr:spPr>
        <a:xfrm>
          <a:off x="17776267" y="1790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139082</xdr:rowOff>
    </xdr:from>
    <xdr:ext cx="469744" cy="259045"/>
    <xdr:sp macro="" textlink="">
      <xdr:nvSpPr>
        <xdr:cNvPr id="959" name="n_3mainValue【庁舎】&#10;一人当たり面積"/>
        <xdr:cNvSpPr txBox="1"/>
      </xdr:nvSpPr>
      <xdr:spPr>
        <a:xfrm>
          <a:off x="17001567" y="179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142891</xdr:rowOff>
    </xdr:from>
    <xdr:ext cx="469744" cy="259045"/>
    <xdr:sp macro="" textlink="">
      <xdr:nvSpPr>
        <xdr:cNvPr id="960" name="n_4mainValue【庁舎】&#10;一人当たり面積"/>
        <xdr:cNvSpPr txBox="1"/>
      </xdr:nvSpPr>
      <xdr:spPr>
        <a:xfrm>
          <a:off x="16226867" y="179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図書館については、昭和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７年に竣工しており、瑞浪駅北の複合公共施設が完成するまでは、今後も高い水準で推移することが想定される。</a:t>
          </a:r>
        </a:p>
        <a:p>
          <a:r>
            <a:rPr kumimoji="1" lang="ja-JP" altLang="en-US" sz="1300">
              <a:latin typeface="ＭＳ Ｐゴシック" panose="020B0600070205080204" pitchFamily="50" charset="-128"/>
              <a:ea typeface="ＭＳ Ｐゴシック" panose="020B0600070205080204" pitchFamily="50" charset="-128"/>
            </a:rPr>
            <a:t>一方で、類似団体と比較して特に有形固定資産減価償却率が低くなっている施設は、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保健センターについては、平成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年度に新築されたばかりであり、今後も低水準で推移することが想定される。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36,482
35,444
174.86
18,794,702
17,328,756
727,010
10,140,983
13,377,452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財政力指数は類似団体平均を上回っているものの、</a:t>
          </a:r>
          <a:r>
            <a:rPr kumimoji="1" lang="en-US" altLang="ja-JP" sz="1300">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と概ね横ばいの状態が続いている。しかし、高齢化による社会保障関係経費の一層の増加は不可避であるため、財政基盤の安定化の取り組みとして、企業誘致による雇用拡大や産業構造の複合化、市債権の徴収体制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86783</xdr:rowOff>
    </xdr:to>
    <xdr:cxnSp macro="">
      <xdr:nvCxnSpPr>
        <xdr:cNvPr id="75" name="直線コネクタ 74"/>
        <xdr:cNvCxnSpPr/>
      </xdr:nvCxnSpPr>
      <xdr:spPr>
        <a:xfrm flipV="1">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xdr:cNvCxnSpPr/>
      </xdr:nvCxnSpPr>
      <xdr:spPr>
        <a:xfrm flipV="1">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年度の経常収支比率は令和元年度以前並みに戻った。令和２年度の値が突出しているが、これは令和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償却資産の修正申告により固定資産税が大幅に増加したためであり、一時的な要因によるものである。今後も社会保障関係経費は増加することが予想されることから、民間委託の推進、指定管理者制度の活用、デジタル技術の導入等によって経常経費の削減や、特別会計等への繰出金の抑制に取り組み、弾力性のある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64</xdr:row>
      <xdr:rowOff>15240</xdr:rowOff>
    </xdr:to>
    <xdr:cxnSp macro="">
      <xdr:nvCxnSpPr>
        <xdr:cNvPr id="132" name="直線コネクタ 131"/>
        <xdr:cNvCxnSpPr/>
      </xdr:nvCxnSpPr>
      <xdr:spPr>
        <a:xfrm>
          <a:off x="4114800" y="10585873"/>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64</xdr:row>
      <xdr:rowOff>7196</xdr:rowOff>
    </xdr:to>
    <xdr:cxnSp macro="">
      <xdr:nvCxnSpPr>
        <xdr:cNvPr id="135" name="直線コネクタ 134"/>
        <xdr:cNvCxnSpPr/>
      </xdr:nvCxnSpPr>
      <xdr:spPr>
        <a:xfrm flipV="1">
          <a:off x="3225800" y="10585873"/>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7196</xdr:rowOff>
    </xdr:from>
    <xdr:to>
      <xdr:col>15</xdr:col>
      <xdr:colOff>82550</xdr:colOff>
      <xdr:row>64</xdr:row>
      <xdr:rowOff>55456</xdr:rowOff>
    </xdr:to>
    <xdr:cxnSp macro="">
      <xdr:nvCxnSpPr>
        <xdr:cNvPr id="138" name="直線コネクタ 137"/>
        <xdr:cNvCxnSpPr/>
      </xdr:nvCxnSpPr>
      <xdr:spPr>
        <a:xfrm flipV="1">
          <a:off x="2336800" y="109799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64</xdr:row>
      <xdr:rowOff>127846</xdr:rowOff>
    </xdr:to>
    <xdr:cxnSp macro="">
      <xdr:nvCxnSpPr>
        <xdr:cNvPr id="141" name="直線コネクタ 140"/>
        <xdr:cNvCxnSpPr/>
      </xdr:nvCxnSpPr>
      <xdr:spPr>
        <a:xfrm flipV="1">
          <a:off x="1447800" y="110282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1" name="楕円 150"/>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2"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3" name="楕円 152"/>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4" name="テキスト ボックス 153"/>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5" name="楕円 154"/>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68173</xdr:rowOff>
    </xdr:from>
    <xdr:ext cx="762000" cy="259045"/>
    <xdr:sp macro="" textlink="">
      <xdr:nvSpPr>
        <xdr:cNvPr id="156" name="テキスト ボックス 155"/>
        <xdr:cNvSpPr txBox="1"/>
      </xdr:nvSpPr>
      <xdr:spPr>
        <a:xfrm>
          <a:off x="2844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7" name="楕円 156"/>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116433</xdr:rowOff>
    </xdr:from>
    <xdr:ext cx="762000" cy="259045"/>
    <xdr:sp macro="" textlink="">
      <xdr:nvSpPr>
        <xdr:cNvPr id="158" name="テキスト ボックス 157"/>
        <xdr:cNvSpPr txBox="1"/>
      </xdr:nvSpPr>
      <xdr:spPr>
        <a:xfrm>
          <a:off x="1955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59" name="楕円 158"/>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17373</xdr:rowOff>
    </xdr:from>
    <xdr:ext cx="762000" cy="259045"/>
    <xdr:sp macro="" textlink="">
      <xdr:nvSpPr>
        <xdr:cNvPr id="160" name="テキスト ボックス 159"/>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より減少しているが、例年と比較すると増加している。これは、新型コロナウイルス感染症対策の各種事業を実施したことによる決算額の増加が主な要因である。今後は、民間委託等の推進、指定管理者制度の活用による人件費の削減、需用費等の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140492</xdr:rowOff>
    </xdr:from>
    <xdr:to>
      <xdr:col>23</xdr:col>
      <xdr:colOff>133350</xdr:colOff>
      <xdr:row>84</xdr:row>
      <xdr:rowOff>13595</xdr:rowOff>
    </xdr:to>
    <xdr:cxnSp macro="">
      <xdr:nvCxnSpPr>
        <xdr:cNvPr id="195" name="直線コネクタ 194"/>
        <xdr:cNvCxnSpPr/>
      </xdr:nvCxnSpPr>
      <xdr:spPr>
        <a:xfrm flipV="1">
          <a:off x="4114800" y="14370842"/>
          <a:ext cx="838200" cy="4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128160</xdr:rowOff>
    </xdr:from>
    <xdr:to>
      <xdr:col>19</xdr:col>
      <xdr:colOff>133350</xdr:colOff>
      <xdr:row>84</xdr:row>
      <xdr:rowOff>13595</xdr:rowOff>
    </xdr:to>
    <xdr:cxnSp macro="">
      <xdr:nvCxnSpPr>
        <xdr:cNvPr id="198" name="直線コネクタ 197"/>
        <xdr:cNvCxnSpPr/>
      </xdr:nvCxnSpPr>
      <xdr:spPr>
        <a:xfrm>
          <a:off x="3225800" y="14187060"/>
          <a:ext cx="889000" cy="22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92449</xdr:rowOff>
    </xdr:from>
    <xdr:to>
      <xdr:col>15</xdr:col>
      <xdr:colOff>82550</xdr:colOff>
      <xdr:row>82</xdr:row>
      <xdr:rowOff>128160</xdr:rowOff>
    </xdr:to>
    <xdr:cxnSp macro="">
      <xdr:nvCxnSpPr>
        <xdr:cNvPr id="201" name="直線コネクタ 200"/>
        <xdr:cNvCxnSpPr/>
      </xdr:nvCxnSpPr>
      <xdr:spPr>
        <a:xfrm>
          <a:off x="2336800" y="14151349"/>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3" name="テキスト ボックス 202"/>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85789</xdr:rowOff>
    </xdr:from>
    <xdr:to>
      <xdr:col>11</xdr:col>
      <xdr:colOff>31750</xdr:colOff>
      <xdr:row>82</xdr:row>
      <xdr:rowOff>92449</xdr:rowOff>
    </xdr:to>
    <xdr:cxnSp macro="">
      <xdr:nvCxnSpPr>
        <xdr:cNvPr id="204" name="直線コネクタ 203"/>
        <xdr:cNvCxnSpPr/>
      </xdr:nvCxnSpPr>
      <xdr:spPr>
        <a:xfrm>
          <a:off x="1447800" y="14144689"/>
          <a:ext cx="8890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8" name="テキスト ボックス 207"/>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89692</xdr:rowOff>
    </xdr:from>
    <xdr:to>
      <xdr:col>23</xdr:col>
      <xdr:colOff>184150</xdr:colOff>
      <xdr:row>84</xdr:row>
      <xdr:rowOff>19842</xdr:rowOff>
    </xdr:to>
    <xdr:sp macro="" textlink="">
      <xdr:nvSpPr>
        <xdr:cNvPr id="214" name="楕円 213"/>
        <xdr:cNvSpPr/>
      </xdr:nvSpPr>
      <xdr:spPr>
        <a:xfrm>
          <a:off x="4902200" y="1432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106219</xdr:rowOff>
    </xdr:from>
    <xdr:ext cx="762000" cy="259045"/>
    <xdr:sp macro="" textlink="">
      <xdr:nvSpPr>
        <xdr:cNvPr id="215" name="人件費・物件費等の状況該当値テキスト"/>
        <xdr:cNvSpPr txBox="1"/>
      </xdr:nvSpPr>
      <xdr:spPr>
        <a:xfrm>
          <a:off x="5041900" y="1416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134245</xdr:rowOff>
    </xdr:from>
    <xdr:to>
      <xdr:col>19</xdr:col>
      <xdr:colOff>184150</xdr:colOff>
      <xdr:row>84</xdr:row>
      <xdr:rowOff>64395</xdr:rowOff>
    </xdr:to>
    <xdr:sp macro="" textlink="">
      <xdr:nvSpPr>
        <xdr:cNvPr id="216" name="楕円 215"/>
        <xdr:cNvSpPr/>
      </xdr:nvSpPr>
      <xdr:spPr>
        <a:xfrm>
          <a:off x="4064000" y="1436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49172</xdr:rowOff>
    </xdr:from>
    <xdr:ext cx="736600" cy="259045"/>
    <xdr:sp macro="" textlink="">
      <xdr:nvSpPr>
        <xdr:cNvPr id="217" name="テキスト ボックス 216"/>
        <xdr:cNvSpPr txBox="1"/>
      </xdr:nvSpPr>
      <xdr:spPr>
        <a:xfrm>
          <a:off x="3733800" y="1445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77360</xdr:rowOff>
    </xdr:from>
    <xdr:to>
      <xdr:col>15</xdr:col>
      <xdr:colOff>133350</xdr:colOff>
      <xdr:row>83</xdr:row>
      <xdr:rowOff>7510</xdr:rowOff>
    </xdr:to>
    <xdr:sp macro="" textlink="">
      <xdr:nvSpPr>
        <xdr:cNvPr id="218" name="楕円 217"/>
        <xdr:cNvSpPr/>
      </xdr:nvSpPr>
      <xdr:spPr>
        <a:xfrm>
          <a:off x="3175000" y="141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163737</xdr:rowOff>
    </xdr:from>
    <xdr:ext cx="762000" cy="259045"/>
    <xdr:sp macro="" textlink="">
      <xdr:nvSpPr>
        <xdr:cNvPr id="219" name="テキスト ボックス 218"/>
        <xdr:cNvSpPr txBox="1"/>
      </xdr:nvSpPr>
      <xdr:spPr>
        <a:xfrm>
          <a:off x="2844800" y="142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41649</xdr:rowOff>
    </xdr:from>
    <xdr:to>
      <xdr:col>11</xdr:col>
      <xdr:colOff>82550</xdr:colOff>
      <xdr:row>82</xdr:row>
      <xdr:rowOff>143249</xdr:rowOff>
    </xdr:to>
    <xdr:sp macro="" textlink="">
      <xdr:nvSpPr>
        <xdr:cNvPr id="220" name="楕円 219"/>
        <xdr:cNvSpPr/>
      </xdr:nvSpPr>
      <xdr:spPr>
        <a:xfrm>
          <a:off x="2286000" y="1410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128026</xdr:rowOff>
    </xdr:from>
    <xdr:ext cx="762000" cy="259045"/>
    <xdr:sp macro="" textlink="">
      <xdr:nvSpPr>
        <xdr:cNvPr id="221" name="テキスト ボックス 220"/>
        <xdr:cNvSpPr txBox="1"/>
      </xdr:nvSpPr>
      <xdr:spPr>
        <a:xfrm>
          <a:off x="1955800" y="1418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34989</xdr:rowOff>
    </xdr:from>
    <xdr:to>
      <xdr:col>7</xdr:col>
      <xdr:colOff>31750</xdr:colOff>
      <xdr:row>82</xdr:row>
      <xdr:rowOff>136589</xdr:rowOff>
    </xdr:to>
    <xdr:sp macro="" textlink="">
      <xdr:nvSpPr>
        <xdr:cNvPr id="222" name="楕円 221"/>
        <xdr:cNvSpPr/>
      </xdr:nvSpPr>
      <xdr:spPr>
        <a:xfrm>
          <a:off x="1397000" y="140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121366</xdr:rowOff>
    </xdr:from>
    <xdr:ext cx="762000" cy="259045"/>
    <xdr:sp macro="" textlink="">
      <xdr:nvSpPr>
        <xdr:cNvPr id="223" name="テキスト ボックス 222"/>
        <xdr:cNvSpPr txBox="1"/>
      </xdr:nvSpPr>
      <xdr:spPr>
        <a:xfrm>
          <a:off x="1066800" y="1418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年度から令和元年度まで一貫して指数が上昇していたが、令和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年度に減少に転じ、令和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年度と同値となった。しかし、類似団体平均との乖離は依然として大きいままのため、今後の推移を注視する必要がある。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112184</xdr:rowOff>
    </xdr:to>
    <xdr:cxnSp macro="">
      <xdr:nvCxnSpPr>
        <xdr:cNvPr id="260" name="直線コネクタ 259"/>
        <xdr:cNvCxnSpPr/>
      </xdr:nvCxnSpPr>
      <xdr:spPr>
        <a:xfrm flipV="1">
          <a:off x="15290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112184</xdr:rowOff>
    </xdr:to>
    <xdr:cxnSp macro="">
      <xdr:nvCxnSpPr>
        <xdr:cNvPr id="263" name="直線コネクタ 262"/>
        <xdr:cNvCxnSpPr/>
      </xdr:nvCxnSpPr>
      <xdr:spPr>
        <a:xfrm>
          <a:off x="14401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71966</xdr:rowOff>
    </xdr:to>
    <xdr:cxnSp macro="">
      <xdr:nvCxnSpPr>
        <xdr:cNvPr id="266" name="直線コネクタ 265"/>
        <xdr:cNvCxnSpPr/>
      </xdr:nvCxnSpPr>
      <xdr:spPr>
        <a:xfrm>
          <a:off x="13512800" y="145915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7"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9" name="テキスト ボックス 278"/>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0" name="楕円 279"/>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1" name="テキスト ボックス 280"/>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2" name="楕円 281"/>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3" name="テキスト ボックス 282"/>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4" name="楕円 283"/>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85" name="テキスト ボックス 284"/>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を期間とする新たな人員適正化計画に基づき、社会情勢の変化に柔軟に対応し、満足度の高い行政サービスを安定的に供給するため、現状の職員数を維持する定員管理を実施予定である。今後人口の減少が見込まれている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人当たり職員数は増加が想定される。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34369</xdr:rowOff>
    </xdr:from>
    <xdr:to>
      <xdr:col>81</xdr:col>
      <xdr:colOff>44450</xdr:colOff>
      <xdr:row>63</xdr:row>
      <xdr:rowOff>56991</xdr:rowOff>
    </xdr:to>
    <xdr:cxnSp macro="">
      <xdr:nvCxnSpPr>
        <xdr:cNvPr id="324" name="直線コネクタ 323"/>
        <xdr:cNvCxnSpPr/>
      </xdr:nvCxnSpPr>
      <xdr:spPr>
        <a:xfrm>
          <a:off x="16179800" y="10835719"/>
          <a:ext cx="8382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23813</xdr:rowOff>
    </xdr:from>
    <xdr:to>
      <xdr:col>77</xdr:col>
      <xdr:colOff>44450</xdr:colOff>
      <xdr:row>63</xdr:row>
      <xdr:rowOff>34369</xdr:rowOff>
    </xdr:to>
    <xdr:cxnSp macro="">
      <xdr:nvCxnSpPr>
        <xdr:cNvPr id="327" name="直線コネクタ 326"/>
        <xdr:cNvCxnSpPr/>
      </xdr:nvCxnSpPr>
      <xdr:spPr>
        <a:xfrm>
          <a:off x="15290800" y="10825163"/>
          <a:ext cx="889000" cy="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100250</xdr:rowOff>
    </xdr:from>
    <xdr:to>
      <xdr:col>72</xdr:col>
      <xdr:colOff>203200</xdr:colOff>
      <xdr:row>63</xdr:row>
      <xdr:rowOff>23813</xdr:rowOff>
    </xdr:to>
    <xdr:cxnSp macro="">
      <xdr:nvCxnSpPr>
        <xdr:cNvPr id="330" name="直線コネクタ 329"/>
        <xdr:cNvCxnSpPr/>
      </xdr:nvCxnSpPr>
      <xdr:spPr>
        <a:xfrm>
          <a:off x="14401800" y="10730150"/>
          <a:ext cx="889000" cy="9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79137</xdr:rowOff>
    </xdr:from>
    <xdr:to>
      <xdr:col>68</xdr:col>
      <xdr:colOff>152400</xdr:colOff>
      <xdr:row>62</xdr:row>
      <xdr:rowOff>100250</xdr:rowOff>
    </xdr:to>
    <xdr:cxnSp macro="">
      <xdr:nvCxnSpPr>
        <xdr:cNvPr id="333" name="直線コネクタ 332"/>
        <xdr:cNvCxnSpPr/>
      </xdr:nvCxnSpPr>
      <xdr:spPr>
        <a:xfrm>
          <a:off x="13512800" y="10709037"/>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6191</xdr:rowOff>
    </xdr:from>
    <xdr:to>
      <xdr:col>81</xdr:col>
      <xdr:colOff>95250</xdr:colOff>
      <xdr:row>63</xdr:row>
      <xdr:rowOff>107791</xdr:rowOff>
    </xdr:to>
    <xdr:sp macro="" textlink="">
      <xdr:nvSpPr>
        <xdr:cNvPr id="343" name="楕円 342"/>
        <xdr:cNvSpPr/>
      </xdr:nvSpPr>
      <xdr:spPr>
        <a:xfrm>
          <a:off x="16967200" y="108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149718</xdr:rowOff>
    </xdr:from>
    <xdr:ext cx="762000" cy="259045"/>
    <xdr:sp macro="" textlink="">
      <xdr:nvSpPr>
        <xdr:cNvPr id="344" name="定員管理の状況該当値テキスト"/>
        <xdr:cNvSpPr txBox="1"/>
      </xdr:nvSpPr>
      <xdr:spPr>
        <a:xfrm>
          <a:off x="17106900" y="1077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155019</xdr:rowOff>
    </xdr:from>
    <xdr:to>
      <xdr:col>77</xdr:col>
      <xdr:colOff>95250</xdr:colOff>
      <xdr:row>63</xdr:row>
      <xdr:rowOff>85169</xdr:rowOff>
    </xdr:to>
    <xdr:sp macro="" textlink="">
      <xdr:nvSpPr>
        <xdr:cNvPr id="345" name="楕円 344"/>
        <xdr:cNvSpPr/>
      </xdr:nvSpPr>
      <xdr:spPr>
        <a:xfrm>
          <a:off x="16129000" y="107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69946</xdr:rowOff>
    </xdr:from>
    <xdr:ext cx="736600" cy="259045"/>
    <xdr:sp macro="" textlink="">
      <xdr:nvSpPr>
        <xdr:cNvPr id="346" name="テキスト ボックス 345"/>
        <xdr:cNvSpPr txBox="1"/>
      </xdr:nvSpPr>
      <xdr:spPr>
        <a:xfrm>
          <a:off x="15798800" y="1087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144463</xdr:rowOff>
    </xdr:from>
    <xdr:to>
      <xdr:col>73</xdr:col>
      <xdr:colOff>44450</xdr:colOff>
      <xdr:row>63</xdr:row>
      <xdr:rowOff>74613</xdr:rowOff>
    </xdr:to>
    <xdr:sp macro="" textlink="">
      <xdr:nvSpPr>
        <xdr:cNvPr id="347" name="楕円 346"/>
        <xdr:cNvSpPr/>
      </xdr:nvSpPr>
      <xdr:spPr>
        <a:xfrm>
          <a:off x="15240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59390</xdr:rowOff>
    </xdr:from>
    <xdr:ext cx="762000" cy="259045"/>
    <xdr:sp macro="" textlink="">
      <xdr:nvSpPr>
        <xdr:cNvPr id="348" name="テキスト ボックス 347"/>
        <xdr:cNvSpPr txBox="1"/>
      </xdr:nvSpPr>
      <xdr:spPr>
        <a:xfrm>
          <a:off x="14909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49450</xdr:rowOff>
    </xdr:from>
    <xdr:to>
      <xdr:col>68</xdr:col>
      <xdr:colOff>203200</xdr:colOff>
      <xdr:row>62</xdr:row>
      <xdr:rowOff>151050</xdr:rowOff>
    </xdr:to>
    <xdr:sp macro="" textlink="">
      <xdr:nvSpPr>
        <xdr:cNvPr id="349" name="楕円 348"/>
        <xdr:cNvSpPr/>
      </xdr:nvSpPr>
      <xdr:spPr>
        <a:xfrm>
          <a:off x="14351000" y="106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135827</xdr:rowOff>
    </xdr:from>
    <xdr:ext cx="762000" cy="259045"/>
    <xdr:sp macro="" textlink="">
      <xdr:nvSpPr>
        <xdr:cNvPr id="350" name="テキスト ボックス 349"/>
        <xdr:cNvSpPr txBox="1"/>
      </xdr:nvSpPr>
      <xdr:spPr>
        <a:xfrm>
          <a:off x="14020800" y="107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28337</xdr:rowOff>
    </xdr:from>
    <xdr:to>
      <xdr:col>64</xdr:col>
      <xdr:colOff>152400</xdr:colOff>
      <xdr:row>62</xdr:row>
      <xdr:rowOff>129937</xdr:rowOff>
    </xdr:to>
    <xdr:sp macro="" textlink="">
      <xdr:nvSpPr>
        <xdr:cNvPr id="351" name="楕円 350"/>
        <xdr:cNvSpPr/>
      </xdr:nvSpPr>
      <xdr:spPr>
        <a:xfrm>
          <a:off x="13462000" y="106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114714</xdr:rowOff>
    </xdr:from>
    <xdr:ext cx="762000" cy="259045"/>
    <xdr:sp macro="" textlink="">
      <xdr:nvSpPr>
        <xdr:cNvPr id="352" name="テキスト ボックス 351"/>
        <xdr:cNvSpPr txBox="1"/>
      </xdr:nvSpPr>
      <xdr:spPr>
        <a:xfrm>
          <a:off x="13131800" y="1074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ポイント改善した。これは、標準財政規模が増加したことと、新規の地方債発行額を償還元金以内とするよう努めてきたことや繰上償還を行ってきた成果である。今後も公債費の抑制に努めたい。</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124278</xdr:rowOff>
    </xdr:to>
    <xdr:cxnSp macro="">
      <xdr:nvCxnSpPr>
        <xdr:cNvPr id="388" name="直線コネクタ 387"/>
        <xdr:cNvCxnSpPr/>
      </xdr:nvCxnSpPr>
      <xdr:spPr>
        <a:xfrm flipV="1">
          <a:off x="16179800" y="642196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37</xdr:row>
      <xdr:rowOff>147260</xdr:rowOff>
    </xdr:to>
    <xdr:cxnSp macro="">
      <xdr:nvCxnSpPr>
        <xdr:cNvPr id="391" name="直線コネクタ 390"/>
        <xdr:cNvCxnSpPr/>
      </xdr:nvCxnSpPr>
      <xdr:spPr>
        <a:xfrm flipV="1">
          <a:off x="15290800" y="646792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147260</xdr:rowOff>
    </xdr:from>
    <xdr:to>
      <xdr:col>72</xdr:col>
      <xdr:colOff>203200</xdr:colOff>
      <xdr:row>38</xdr:row>
      <xdr:rowOff>21772</xdr:rowOff>
    </xdr:to>
    <xdr:cxnSp macro="">
      <xdr:nvCxnSpPr>
        <xdr:cNvPr id="394" name="直線コネクタ 393"/>
        <xdr:cNvCxnSpPr/>
      </xdr:nvCxnSpPr>
      <xdr:spPr>
        <a:xfrm flipV="1">
          <a:off x="14401800" y="649091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102205</xdr:rowOff>
    </xdr:to>
    <xdr:cxnSp macro="">
      <xdr:nvCxnSpPr>
        <xdr:cNvPr id="397" name="直線コネクタ 396"/>
        <xdr:cNvCxnSpPr/>
      </xdr:nvCxnSpPr>
      <xdr:spPr>
        <a:xfrm flipV="1">
          <a:off x="13512800" y="65368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7" name="楕円 406"/>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44044</xdr:rowOff>
    </xdr:from>
    <xdr:ext cx="762000" cy="259045"/>
    <xdr:sp macro="" textlink="">
      <xdr:nvSpPr>
        <xdr:cNvPr id="408" name="公債費負担の状況該当値テキスト"/>
        <xdr:cNvSpPr txBox="1"/>
      </xdr:nvSpPr>
      <xdr:spPr>
        <a:xfrm>
          <a:off x="17106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409" name="楕円 408"/>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10" name="テキスト ボックス 409"/>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96460</xdr:rowOff>
    </xdr:from>
    <xdr:to>
      <xdr:col>73</xdr:col>
      <xdr:colOff>44450</xdr:colOff>
      <xdr:row>38</xdr:row>
      <xdr:rowOff>26609</xdr:rowOff>
    </xdr:to>
    <xdr:sp macro="" textlink="">
      <xdr:nvSpPr>
        <xdr:cNvPr id="411" name="楕円 410"/>
        <xdr:cNvSpPr/>
      </xdr:nvSpPr>
      <xdr:spPr>
        <a:xfrm>
          <a:off x="15240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36787</xdr:rowOff>
    </xdr:from>
    <xdr:ext cx="762000" cy="259045"/>
    <xdr:sp macro="" textlink="">
      <xdr:nvSpPr>
        <xdr:cNvPr id="412" name="テキスト ボックス 411"/>
        <xdr:cNvSpPr txBox="1"/>
      </xdr:nvSpPr>
      <xdr:spPr>
        <a:xfrm>
          <a:off x="14909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3" name="楕円 412"/>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14" name="テキスト ボックス 413"/>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51405</xdr:rowOff>
    </xdr:from>
    <xdr:to>
      <xdr:col>64</xdr:col>
      <xdr:colOff>152400</xdr:colOff>
      <xdr:row>38</xdr:row>
      <xdr:rowOff>153005</xdr:rowOff>
    </xdr:to>
    <xdr:sp macro="" textlink="">
      <xdr:nvSpPr>
        <xdr:cNvPr id="415" name="楕円 414"/>
        <xdr:cNvSpPr/>
      </xdr:nvSpPr>
      <xdr:spPr>
        <a:xfrm>
          <a:off x="13462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163182</xdr:rowOff>
    </xdr:from>
    <xdr:ext cx="762000" cy="259045"/>
    <xdr:sp macro="" textlink="">
      <xdr:nvSpPr>
        <xdr:cNvPr id="416" name="テキスト ボックス 415"/>
        <xdr:cNvSpPr txBox="1"/>
      </xdr:nvSpPr>
      <xdr:spPr>
        <a:xfrm>
          <a:off x="13131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例年と同様に算定されていない。これは、地方債現在高等の将来負担額よりも基金等の充当可能財源が大きいことによるものである。今後は、老朽施設の更新に加え、駅周辺再開発・道の駅整備・病院建設など大規模な事業が予定されている。これらの事業にともなう地方債の借入等将来負担額の増加が見込まれるが、次世代に過大な負担がかからないよう、計画的な財政運営と地方債管理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6" name="将来負担の状況平均値テキスト"/>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7" name="フローチャート: 判断 446"/>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8" name="フローチャート: 判断 447"/>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9" name="テキスト ボックス 448"/>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50" name="フローチャート: 判断 449"/>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1" name="テキスト ボックス 450"/>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5" name="テキスト ボックス 454"/>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36,482
35,444
174.86
18,794,702
17,328,756
727,010
10,140,983
13,377,452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人件費に係る経常収支比率は、会計年度任用職員制度の開始に伴い、令和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きく増加した。類似団体平均と比較すると高い水準で推移しているが、満足度の高い行政サービスを安定的に提供することができる体制づくりのために適正な人員を確保しているためである。今後は、その他の経常経費とのバランスを取りながら、人件費の維持・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102507</xdr:rowOff>
    </xdr:from>
    <xdr:to>
      <xdr:col>24</xdr:col>
      <xdr:colOff>25400</xdr:colOff>
      <xdr:row>41</xdr:row>
      <xdr:rowOff>146050</xdr:rowOff>
    </xdr:to>
    <xdr:cxnSp macro="">
      <xdr:nvCxnSpPr>
        <xdr:cNvPr id="68" name="直線コネクタ 67"/>
        <xdr:cNvCxnSpPr/>
      </xdr:nvCxnSpPr>
      <xdr:spPr>
        <a:xfrm>
          <a:off x="3987800" y="7131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45357</xdr:rowOff>
    </xdr:from>
    <xdr:to>
      <xdr:col>19</xdr:col>
      <xdr:colOff>187325</xdr:colOff>
      <xdr:row>41</xdr:row>
      <xdr:rowOff>102507</xdr:rowOff>
    </xdr:to>
    <xdr:cxnSp macro="">
      <xdr:nvCxnSpPr>
        <xdr:cNvPr id="71" name="直線コネクタ 70"/>
        <xdr:cNvCxnSpPr/>
      </xdr:nvCxnSpPr>
      <xdr:spPr>
        <a:xfrm>
          <a:off x="3098800" y="69033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23585</xdr:rowOff>
    </xdr:from>
    <xdr:to>
      <xdr:col>15</xdr:col>
      <xdr:colOff>98425</xdr:colOff>
      <xdr:row>40</xdr:row>
      <xdr:rowOff>45357</xdr:rowOff>
    </xdr:to>
    <xdr:cxnSp macro="">
      <xdr:nvCxnSpPr>
        <xdr:cNvPr id="74" name="直線コネクタ 73"/>
        <xdr:cNvCxnSpPr/>
      </xdr:nvCxnSpPr>
      <xdr:spPr>
        <a:xfrm>
          <a:off x="2209800" y="6881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23585</xdr:rowOff>
    </xdr:from>
    <xdr:to>
      <xdr:col>11</xdr:col>
      <xdr:colOff>9525</xdr:colOff>
      <xdr:row>40</xdr:row>
      <xdr:rowOff>67128</xdr:rowOff>
    </xdr:to>
    <xdr:cxnSp macro="">
      <xdr:nvCxnSpPr>
        <xdr:cNvPr id="77" name="直線コネクタ 76"/>
        <xdr:cNvCxnSpPr/>
      </xdr:nvCxnSpPr>
      <xdr:spPr>
        <a:xfrm flipV="1">
          <a:off x="1320800" y="6881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95250</xdr:rowOff>
    </xdr:from>
    <xdr:to>
      <xdr:col>24</xdr:col>
      <xdr:colOff>76200</xdr:colOff>
      <xdr:row>42</xdr:row>
      <xdr:rowOff>25400</xdr:rowOff>
    </xdr:to>
    <xdr:sp macro="" textlink="">
      <xdr:nvSpPr>
        <xdr:cNvPr id="87" name="楕円 86"/>
        <xdr:cNvSpPr/>
      </xdr:nvSpPr>
      <xdr:spPr>
        <a:xfrm>
          <a:off x="47752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3827</xdr:rowOff>
    </xdr:from>
    <xdr:ext cx="762000" cy="259045"/>
    <xdr:sp macro="" textlink="">
      <xdr:nvSpPr>
        <xdr:cNvPr id="88" name="人件費該当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51707</xdr:rowOff>
    </xdr:from>
    <xdr:to>
      <xdr:col>20</xdr:col>
      <xdr:colOff>38100</xdr:colOff>
      <xdr:row>41</xdr:row>
      <xdr:rowOff>153307</xdr:rowOff>
    </xdr:to>
    <xdr:sp macro="" textlink="">
      <xdr:nvSpPr>
        <xdr:cNvPr id="89" name="楕円 88"/>
        <xdr:cNvSpPr/>
      </xdr:nvSpPr>
      <xdr:spPr>
        <a:xfrm>
          <a:off x="3937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138084</xdr:rowOff>
    </xdr:from>
    <xdr:ext cx="736600" cy="259045"/>
    <xdr:sp macro="" textlink="">
      <xdr:nvSpPr>
        <xdr:cNvPr id="90" name="テキスト ボックス 89"/>
        <xdr:cNvSpPr txBox="1"/>
      </xdr:nvSpPr>
      <xdr:spPr>
        <a:xfrm>
          <a:off x="3606800" y="716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166007</xdr:rowOff>
    </xdr:from>
    <xdr:to>
      <xdr:col>15</xdr:col>
      <xdr:colOff>149225</xdr:colOff>
      <xdr:row>40</xdr:row>
      <xdr:rowOff>96157</xdr:rowOff>
    </xdr:to>
    <xdr:sp macro="" textlink="">
      <xdr:nvSpPr>
        <xdr:cNvPr id="91" name="楕円 90"/>
        <xdr:cNvSpPr/>
      </xdr:nvSpPr>
      <xdr:spPr>
        <a:xfrm>
          <a:off x="3048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80934</xdr:rowOff>
    </xdr:from>
    <xdr:ext cx="762000" cy="259045"/>
    <xdr:sp macro="" textlink="">
      <xdr:nvSpPr>
        <xdr:cNvPr id="92" name="テキスト ボックス 91"/>
        <xdr:cNvSpPr txBox="1"/>
      </xdr:nvSpPr>
      <xdr:spPr>
        <a:xfrm>
          <a:off x="2717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144235</xdr:rowOff>
    </xdr:from>
    <xdr:to>
      <xdr:col>11</xdr:col>
      <xdr:colOff>60325</xdr:colOff>
      <xdr:row>40</xdr:row>
      <xdr:rowOff>74385</xdr:rowOff>
    </xdr:to>
    <xdr:sp macro="" textlink="">
      <xdr:nvSpPr>
        <xdr:cNvPr id="93" name="楕円 92"/>
        <xdr:cNvSpPr/>
      </xdr:nvSpPr>
      <xdr:spPr>
        <a:xfrm>
          <a:off x="215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59162</xdr:rowOff>
    </xdr:from>
    <xdr:ext cx="762000" cy="259045"/>
    <xdr:sp macro="" textlink="">
      <xdr:nvSpPr>
        <xdr:cNvPr id="94" name="テキスト ボックス 93"/>
        <xdr:cNvSpPr txBox="1"/>
      </xdr:nvSpPr>
      <xdr:spPr>
        <a:xfrm>
          <a:off x="1828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16328</xdr:rowOff>
    </xdr:from>
    <xdr:to>
      <xdr:col>6</xdr:col>
      <xdr:colOff>171450</xdr:colOff>
      <xdr:row>40</xdr:row>
      <xdr:rowOff>117928</xdr:rowOff>
    </xdr:to>
    <xdr:sp macro="" textlink="">
      <xdr:nvSpPr>
        <xdr:cNvPr id="95" name="楕円 94"/>
        <xdr:cNvSpPr/>
      </xdr:nvSpPr>
      <xdr:spPr>
        <a:xfrm>
          <a:off x="1270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102705</xdr:rowOff>
    </xdr:from>
    <xdr:ext cx="762000" cy="259045"/>
    <xdr:sp macro="" textlink="">
      <xdr:nvSpPr>
        <xdr:cNvPr id="96" name="テキスト ボックス 95"/>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類似団体平均より高い水準にある。これは、業務委託や指定管理を推進していることによるものである。今後も民間業者等のノウハウを活かした効果的な業務委託の推進と経常的な需用費等の節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18</xdr:row>
      <xdr:rowOff>142240</xdr:rowOff>
    </xdr:to>
    <xdr:cxnSp macro="">
      <xdr:nvCxnSpPr>
        <xdr:cNvPr id="129" name="直線コネクタ 128"/>
        <xdr:cNvCxnSpPr/>
      </xdr:nvCxnSpPr>
      <xdr:spPr>
        <a:xfrm>
          <a:off x="15671800" y="30149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18</xdr:row>
      <xdr:rowOff>104140</xdr:rowOff>
    </xdr:to>
    <xdr:cxnSp macro="">
      <xdr:nvCxnSpPr>
        <xdr:cNvPr id="132" name="直線コネクタ 131"/>
        <xdr:cNvCxnSpPr/>
      </xdr:nvCxnSpPr>
      <xdr:spPr>
        <a:xfrm flipV="1">
          <a:off x="14782800" y="30149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142240</xdr:rowOff>
    </xdr:to>
    <xdr:cxnSp macro="">
      <xdr:nvCxnSpPr>
        <xdr:cNvPr id="135" name="直線コネクタ 134"/>
        <xdr:cNvCxnSpPr/>
      </xdr:nvCxnSpPr>
      <xdr:spPr>
        <a:xfrm flipV="1">
          <a:off x="13893800" y="3190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142240</xdr:rowOff>
    </xdr:from>
    <xdr:to>
      <xdr:col>69</xdr:col>
      <xdr:colOff>92075</xdr:colOff>
      <xdr:row>18</xdr:row>
      <xdr:rowOff>157480</xdr:rowOff>
    </xdr:to>
    <xdr:cxnSp macro="">
      <xdr:nvCxnSpPr>
        <xdr:cNvPr id="138" name="直線コネクタ 137"/>
        <xdr:cNvCxnSpPr/>
      </xdr:nvCxnSpPr>
      <xdr:spPr>
        <a:xfrm flipV="1">
          <a:off x="13004800" y="3228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91440</xdr:rowOff>
    </xdr:from>
    <xdr:to>
      <xdr:col>82</xdr:col>
      <xdr:colOff>158750</xdr:colOff>
      <xdr:row>19</xdr:row>
      <xdr:rowOff>21590</xdr:rowOff>
    </xdr:to>
    <xdr:sp macro="" textlink="">
      <xdr:nvSpPr>
        <xdr:cNvPr id="148" name="楕円 147"/>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63517</xdr:rowOff>
    </xdr:from>
    <xdr:ext cx="762000" cy="259045"/>
    <xdr:sp macro="" textlink="">
      <xdr:nvSpPr>
        <xdr:cNvPr id="149" name="物件費該当値テキスト"/>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50" name="楕円 149"/>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135907</xdr:rowOff>
    </xdr:from>
    <xdr:ext cx="736600" cy="259045"/>
    <xdr:sp macro="" textlink="">
      <xdr:nvSpPr>
        <xdr:cNvPr id="151" name="テキスト ボックス 150"/>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52" name="楕円 151"/>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53" name="テキスト ボックス 152"/>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91440</xdr:rowOff>
    </xdr:from>
    <xdr:to>
      <xdr:col>69</xdr:col>
      <xdr:colOff>142875</xdr:colOff>
      <xdr:row>19</xdr:row>
      <xdr:rowOff>21590</xdr:rowOff>
    </xdr:to>
    <xdr:sp macro="" textlink="">
      <xdr:nvSpPr>
        <xdr:cNvPr id="154" name="楕円 153"/>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6367</xdr:rowOff>
    </xdr:from>
    <xdr:ext cx="762000" cy="259045"/>
    <xdr:sp macro="" textlink="">
      <xdr:nvSpPr>
        <xdr:cNvPr id="155" name="テキスト ボックス 154"/>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106680</xdr:rowOff>
    </xdr:from>
    <xdr:to>
      <xdr:col>65</xdr:col>
      <xdr:colOff>53975</xdr:colOff>
      <xdr:row>19</xdr:row>
      <xdr:rowOff>36830</xdr:rowOff>
    </xdr:to>
    <xdr:sp macro="" textlink="">
      <xdr:nvSpPr>
        <xdr:cNvPr id="156" name="楕円 155"/>
        <xdr:cNvSpPr/>
      </xdr:nvSpPr>
      <xdr:spPr>
        <a:xfrm>
          <a:off x="12954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21607</xdr:rowOff>
    </xdr:from>
    <xdr:ext cx="762000" cy="259045"/>
    <xdr:sp macro="" textlink="">
      <xdr:nvSpPr>
        <xdr:cNvPr id="157" name="テキスト ボックス 156"/>
        <xdr:cNvSpPr txBox="1"/>
      </xdr:nvSpPr>
      <xdr:spPr>
        <a:xfrm>
          <a:off x="12623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と同水準で推移している。今後、法令に基づく義務的な扶助費は増加していく見込みであるが、市民サービスの質の向上とのバランスを図りながら急上昇することのないよう適正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6350</xdr:rowOff>
    </xdr:to>
    <xdr:cxnSp macro="">
      <xdr:nvCxnSpPr>
        <xdr:cNvPr id="190" name="直線コネクタ 189"/>
        <xdr:cNvCxnSpPr/>
      </xdr:nvCxnSpPr>
      <xdr:spPr>
        <a:xfrm>
          <a:off x="3987800" y="9690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58</xdr:row>
      <xdr:rowOff>12700</xdr:rowOff>
    </xdr:to>
    <xdr:cxnSp macro="">
      <xdr:nvCxnSpPr>
        <xdr:cNvPr id="193" name="直線コネクタ 192"/>
        <xdr:cNvCxnSpPr/>
      </xdr:nvCxnSpPr>
      <xdr:spPr>
        <a:xfrm flipV="1">
          <a:off x="3098800" y="9690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58</xdr:row>
      <xdr:rowOff>12700</xdr:rowOff>
    </xdr:to>
    <xdr:cxnSp macro="">
      <xdr:nvCxnSpPr>
        <xdr:cNvPr id="196" name="直線コネクタ 195"/>
        <xdr:cNvCxnSpPr/>
      </xdr:nvCxnSpPr>
      <xdr:spPr>
        <a:xfrm>
          <a:off x="2209800" y="9817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69850</xdr:rowOff>
    </xdr:to>
    <xdr:cxnSp macro="">
      <xdr:nvCxnSpPr>
        <xdr:cNvPr id="199" name="直線コネクタ 198"/>
        <xdr:cNvCxnSpPr/>
      </xdr:nvCxnSpPr>
      <xdr:spPr>
        <a:xfrm flipV="1">
          <a:off x="1320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9" name="楕円 208"/>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99077</xdr:rowOff>
    </xdr:from>
    <xdr:ext cx="762000" cy="259045"/>
    <xdr:sp macro="" textlink="">
      <xdr:nvSpPr>
        <xdr:cNvPr id="210" name="扶助費該当値テキスト"/>
        <xdr:cNvSpPr txBox="1"/>
      </xdr:nvSpPr>
      <xdr:spPr>
        <a:xfrm>
          <a:off x="4914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3" name="楕円 212"/>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4" name="テキスト ボックス 21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5" name="楕円 214"/>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6" name="テキスト ボックス 215"/>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係る経常収支比率は、前年度と同水準であり、類似団体平均と同程度となっている。今後は、老朽施設に係る維持補修費の増加が見込まれるので、公共施設等総合管理計画に基づき、施設の適正化を図り、経費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43180</xdr:rowOff>
    </xdr:to>
    <xdr:cxnSp macro="">
      <xdr:nvCxnSpPr>
        <xdr:cNvPr id="251" name="直線コネクタ 250"/>
        <xdr:cNvCxnSpPr/>
      </xdr:nvCxnSpPr>
      <xdr:spPr>
        <a:xfrm>
          <a:off x="15671800" y="9613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50800</xdr:rowOff>
    </xdr:to>
    <xdr:cxnSp macro="">
      <xdr:nvCxnSpPr>
        <xdr:cNvPr id="254" name="直線コネクタ 253"/>
        <xdr:cNvCxnSpPr/>
      </xdr:nvCxnSpPr>
      <xdr:spPr>
        <a:xfrm flipV="1">
          <a:off x="14782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58420</xdr:rowOff>
    </xdr:to>
    <xdr:cxnSp macro="">
      <xdr:nvCxnSpPr>
        <xdr:cNvPr id="257" name="直線コネクタ 256"/>
        <xdr:cNvCxnSpPr/>
      </xdr:nvCxnSpPr>
      <xdr:spPr>
        <a:xfrm flipV="1">
          <a:off x="13893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58420</xdr:rowOff>
    </xdr:to>
    <xdr:cxnSp macro="">
      <xdr:nvCxnSpPr>
        <xdr:cNvPr id="260" name="直線コネクタ 259"/>
        <xdr:cNvCxnSpPr/>
      </xdr:nvCxnSpPr>
      <xdr:spPr>
        <a:xfrm>
          <a:off x="13004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70" name="楕円 269"/>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135907</xdr:rowOff>
    </xdr:from>
    <xdr:ext cx="762000" cy="259045"/>
    <xdr:sp macro="" textlink="">
      <xdr:nvSpPr>
        <xdr:cNvPr id="271" name="その他該当値テキスト"/>
        <xdr:cNvSpPr txBox="1"/>
      </xdr:nvSpPr>
      <xdr:spPr>
        <a:xfrm>
          <a:off x="16598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6" name="楕円 275"/>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7" name="テキスト ボックス 276"/>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8" name="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補助費等に係る経常収支比率は、類似団体と比較して低い水準である。今後は、平成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年度から地方公営企業法を適用して公営企業会計となった下水道事業に拠出する補助金や出資金の抑制に努め、現在の水準を維持したい。</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34</xdr:row>
      <xdr:rowOff>94996</xdr:rowOff>
    </xdr:to>
    <xdr:cxnSp macro="">
      <xdr:nvCxnSpPr>
        <xdr:cNvPr id="309" name="直線コネクタ 308"/>
        <xdr:cNvCxnSpPr/>
      </xdr:nvCxnSpPr>
      <xdr:spPr>
        <a:xfrm>
          <a:off x="15671800" y="59014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94996</xdr:rowOff>
    </xdr:to>
    <xdr:cxnSp macro="">
      <xdr:nvCxnSpPr>
        <xdr:cNvPr id="312" name="直線コネクタ 311"/>
        <xdr:cNvCxnSpPr/>
      </xdr:nvCxnSpPr>
      <xdr:spPr>
        <a:xfrm flipV="1">
          <a:off x="14782800" y="59014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122428</xdr:rowOff>
    </xdr:to>
    <xdr:cxnSp macro="">
      <xdr:nvCxnSpPr>
        <xdr:cNvPr id="315" name="直線コネクタ 314"/>
        <xdr:cNvCxnSpPr/>
      </xdr:nvCxnSpPr>
      <xdr:spPr>
        <a:xfrm flipV="1">
          <a:off x="13893800" y="5924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122428</xdr:rowOff>
    </xdr:to>
    <xdr:cxnSp macro="">
      <xdr:nvCxnSpPr>
        <xdr:cNvPr id="318" name="直線コネクタ 317"/>
        <xdr:cNvCxnSpPr/>
      </xdr:nvCxnSpPr>
      <xdr:spPr>
        <a:xfrm>
          <a:off x="13004800" y="5938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28" name="楕円 327"/>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124223</xdr:rowOff>
    </xdr:from>
    <xdr:ext cx="762000" cy="259045"/>
    <xdr:sp macro="" textlink="">
      <xdr:nvSpPr>
        <xdr:cNvPr id="329" name="補助費等該当値テキスト"/>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30" name="楕円 329"/>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31" name="テキスト ボックス 330"/>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44196</xdr:rowOff>
    </xdr:from>
    <xdr:to>
      <xdr:col>74</xdr:col>
      <xdr:colOff>31750</xdr:colOff>
      <xdr:row>34</xdr:row>
      <xdr:rowOff>145796</xdr:rowOff>
    </xdr:to>
    <xdr:sp macro="" textlink="">
      <xdr:nvSpPr>
        <xdr:cNvPr id="332" name="楕円 331"/>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155973</xdr:rowOff>
    </xdr:from>
    <xdr:ext cx="762000" cy="259045"/>
    <xdr:sp macro="" textlink="">
      <xdr:nvSpPr>
        <xdr:cNvPr id="333" name="テキスト ボックス 332"/>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34" name="楕円 333"/>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35" name="テキスト ボックス 334"/>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57912</xdr:rowOff>
    </xdr:from>
    <xdr:to>
      <xdr:col>65</xdr:col>
      <xdr:colOff>53975</xdr:colOff>
      <xdr:row>34</xdr:row>
      <xdr:rowOff>159512</xdr:rowOff>
    </xdr:to>
    <xdr:sp macro="" textlink="">
      <xdr:nvSpPr>
        <xdr:cNvPr id="336" name="楕円 335"/>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169689</xdr:rowOff>
    </xdr:from>
    <xdr:ext cx="762000" cy="259045"/>
    <xdr:sp macro="" textlink="">
      <xdr:nvSpPr>
        <xdr:cNvPr id="337" name="テキスト ボックス 336"/>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公債費に係る経常収支比率は類似団体平均を下回っているが、人件費・物件費に次いで高い割合を占めている。今後、大きな事業が複数予定されており、公債費の増加が想定される。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31750</xdr:rowOff>
    </xdr:to>
    <xdr:cxnSp macro="">
      <xdr:nvCxnSpPr>
        <xdr:cNvPr id="370" name="直線コネクタ 369"/>
        <xdr:cNvCxnSpPr/>
      </xdr:nvCxnSpPr>
      <xdr:spPr>
        <a:xfrm>
          <a:off x="3987800" y="132181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138430</xdr:rowOff>
    </xdr:to>
    <xdr:cxnSp macro="">
      <xdr:nvCxnSpPr>
        <xdr:cNvPr id="373" name="直線コネクタ 372"/>
        <xdr:cNvCxnSpPr/>
      </xdr:nvCxnSpPr>
      <xdr:spPr>
        <a:xfrm flipV="1">
          <a:off x="3098800" y="132181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20320</xdr:rowOff>
    </xdr:to>
    <xdr:cxnSp macro="">
      <xdr:nvCxnSpPr>
        <xdr:cNvPr id="376" name="直線コネクタ 375"/>
        <xdr:cNvCxnSpPr/>
      </xdr:nvCxnSpPr>
      <xdr:spPr>
        <a:xfrm flipV="1">
          <a:off x="2209800" y="1334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58420</xdr:rowOff>
    </xdr:to>
    <xdr:cxnSp macro="">
      <xdr:nvCxnSpPr>
        <xdr:cNvPr id="379" name="直線コネクタ 378"/>
        <xdr:cNvCxnSpPr/>
      </xdr:nvCxnSpPr>
      <xdr:spPr>
        <a:xfrm flipV="1">
          <a:off x="1320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9" name="楕円 388"/>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168927</xdr:rowOff>
    </xdr:from>
    <xdr:ext cx="762000" cy="259045"/>
    <xdr:sp macro="" textlink="">
      <xdr:nvSpPr>
        <xdr:cNvPr id="390" name="公債費該当値テキスト"/>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91" name="楕円 390"/>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92" name="テキスト ボックス 391"/>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3" name="楕円 392"/>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94" name="テキスト ボックス 393"/>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5" name="楕円 394"/>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96" name="テキスト ボックス 395"/>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7" name="楕円 396"/>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98" name="テキスト ボックス 397"/>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公債費以外の経常収支比率については、前年度から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と比較しても高い水準となった。今後も各種経常経費の節減を図るとともに、特別会計や企業会計の独立採算の原則による事業の見直し等を推進し、弾力性のある財政運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76</xdr:row>
      <xdr:rowOff>145287</xdr:rowOff>
    </xdr:to>
    <xdr:cxnSp macro="">
      <xdr:nvCxnSpPr>
        <xdr:cNvPr id="429" name="直線コネクタ 428"/>
        <xdr:cNvCxnSpPr/>
      </xdr:nvCxnSpPr>
      <xdr:spPr>
        <a:xfrm>
          <a:off x="15671800" y="12956032"/>
          <a:ext cx="8382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76</xdr:row>
      <xdr:rowOff>76708</xdr:rowOff>
    </xdr:to>
    <xdr:cxnSp macro="">
      <xdr:nvCxnSpPr>
        <xdr:cNvPr id="432" name="直線コネクタ 431"/>
        <xdr:cNvCxnSpPr/>
      </xdr:nvCxnSpPr>
      <xdr:spPr>
        <a:xfrm flipV="1">
          <a:off x="14782800" y="1295603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76708</xdr:rowOff>
    </xdr:to>
    <xdr:cxnSp macro="">
      <xdr:nvCxnSpPr>
        <xdr:cNvPr id="435" name="直線コネクタ 434"/>
        <xdr:cNvCxnSpPr/>
      </xdr:nvCxnSpPr>
      <xdr:spPr>
        <a:xfrm>
          <a:off x="13893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90424</xdr:rowOff>
    </xdr:to>
    <xdr:cxnSp macro="">
      <xdr:nvCxnSpPr>
        <xdr:cNvPr id="438" name="直線コネクタ 437"/>
        <xdr:cNvCxnSpPr/>
      </xdr:nvCxnSpPr>
      <xdr:spPr>
        <a:xfrm flipV="1">
          <a:off x="13004800" y="131023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8" name="楕円 447"/>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49" name="公債費以外該当値テキスト"/>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50" name="楕円 449"/>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158259</xdr:rowOff>
    </xdr:from>
    <xdr:ext cx="736600" cy="259045"/>
    <xdr:sp macro="" textlink="">
      <xdr:nvSpPr>
        <xdr:cNvPr id="451" name="テキスト ボックス 450"/>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52" name="楕円 451"/>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53" name="テキスト ボックス 452"/>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4" name="楕円 453"/>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5" name="テキスト ボックス 454"/>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6" name="楕円 455"/>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57" name="テキスト ボックス 456"/>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165152</xdr:rowOff>
    </xdr:from>
    <xdr:to>
      <xdr:col>29</xdr:col>
      <xdr:colOff>127000</xdr:colOff>
      <xdr:row>17</xdr:row>
      <xdr:rowOff>12862</xdr:rowOff>
    </xdr:to>
    <xdr:cxnSp macro="">
      <xdr:nvCxnSpPr>
        <xdr:cNvPr id="54" name="直線コネクタ 53"/>
        <xdr:cNvCxnSpPr/>
      </xdr:nvCxnSpPr>
      <xdr:spPr bwMode="auto">
        <a:xfrm flipV="1">
          <a:off x="5003800" y="2955977"/>
          <a:ext cx="647700" cy="19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12862</xdr:rowOff>
    </xdr:from>
    <xdr:to>
      <xdr:col>26</xdr:col>
      <xdr:colOff>50800</xdr:colOff>
      <xdr:row>17</xdr:row>
      <xdr:rowOff>121547</xdr:rowOff>
    </xdr:to>
    <xdr:cxnSp macro="">
      <xdr:nvCxnSpPr>
        <xdr:cNvPr id="57" name="直線コネクタ 56"/>
        <xdr:cNvCxnSpPr/>
      </xdr:nvCxnSpPr>
      <xdr:spPr bwMode="auto">
        <a:xfrm flipV="1">
          <a:off x="4305300" y="2975137"/>
          <a:ext cx="698500" cy="108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121547</xdr:rowOff>
    </xdr:from>
    <xdr:to>
      <xdr:col>22</xdr:col>
      <xdr:colOff>114300</xdr:colOff>
      <xdr:row>17</xdr:row>
      <xdr:rowOff>145364</xdr:rowOff>
    </xdr:to>
    <xdr:cxnSp macro="">
      <xdr:nvCxnSpPr>
        <xdr:cNvPr id="60" name="直線コネクタ 59"/>
        <xdr:cNvCxnSpPr/>
      </xdr:nvCxnSpPr>
      <xdr:spPr bwMode="auto">
        <a:xfrm flipV="1">
          <a:off x="3606800" y="3083822"/>
          <a:ext cx="698500" cy="23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145364</xdr:rowOff>
    </xdr:from>
    <xdr:to>
      <xdr:col>18</xdr:col>
      <xdr:colOff>177800</xdr:colOff>
      <xdr:row>17</xdr:row>
      <xdr:rowOff>154065</xdr:rowOff>
    </xdr:to>
    <xdr:cxnSp macro="">
      <xdr:nvCxnSpPr>
        <xdr:cNvPr id="63" name="直線コネクタ 62"/>
        <xdr:cNvCxnSpPr/>
      </xdr:nvCxnSpPr>
      <xdr:spPr bwMode="auto">
        <a:xfrm flipV="1">
          <a:off x="2908300" y="3107639"/>
          <a:ext cx="698500" cy="8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114352</xdr:rowOff>
    </xdr:from>
    <xdr:to>
      <xdr:col>29</xdr:col>
      <xdr:colOff>177800</xdr:colOff>
      <xdr:row>17</xdr:row>
      <xdr:rowOff>44502</xdr:rowOff>
    </xdr:to>
    <xdr:sp macro="" textlink="">
      <xdr:nvSpPr>
        <xdr:cNvPr id="73" name="楕円 72"/>
        <xdr:cNvSpPr/>
      </xdr:nvSpPr>
      <xdr:spPr bwMode="auto">
        <a:xfrm>
          <a:off x="5600700" y="2905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86429</xdr:rowOff>
    </xdr:from>
    <xdr:ext cx="762000" cy="259045"/>
    <xdr:sp macro="" textlink="">
      <xdr:nvSpPr>
        <xdr:cNvPr id="74" name="人口1人当たり決算額の推移該当値テキスト130"/>
        <xdr:cNvSpPr txBox="1"/>
      </xdr:nvSpPr>
      <xdr:spPr>
        <a:xfrm>
          <a:off x="5740400" y="287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133512</xdr:rowOff>
    </xdr:from>
    <xdr:to>
      <xdr:col>26</xdr:col>
      <xdr:colOff>101600</xdr:colOff>
      <xdr:row>17</xdr:row>
      <xdr:rowOff>63662</xdr:rowOff>
    </xdr:to>
    <xdr:sp macro="" textlink="">
      <xdr:nvSpPr>
        <xdr:cNvPr id="75" name="楕円 74"/>
        <xdr:cNvSpPr/>
      </xdr:nvSpPr>
      <xdr:spPr bwMode="auto">
        <a:xfrm>
          <a:off x="4953000" y="292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48439</xdr:rowOff>
    </xdr:from>
    <xdr:ext cx="736600" cy="259045"/>
    <xdr:sp macro="" textlink="">
      <xdr:nvSpPr>
        <xdr:cNvPr id="76" name="テキスト ボックス 75"/>
        <xdr:cNvSpPr txBox="1"/>
      </xdr:nvSpPr>
      <xdr:spPr>
        <a:xfrm>
          <a:off x="4622800" y="3010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70747</xdr:rowOff>
    </xdr:from>
    <xdr:to>
      <xdr:col>22</xdr:col>
      <xdr:colOff>165100</xdr:colOff>
      <xdr:row>18</xdr:row>
      <xdr:rowOff>897</xdr:rowOff>
    </xdr:to>
    <xdr:sp macro="" textlink="">
      <xdr:nvSpPr>
        <xdr:cNvPr id="77" name="楕円 76"/>
        <xdr:cNvSpPr/>
      </xdr:nvSpPr>
      <xdr:spPr bwMode="auto">
        <a:xfrm>
          <a:off x="4254500" y="3033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157124</xdr:rowOff>
    </xdr:from>
    <xdr:ext cx="762000" cy="259045"/>
    <xdr:sp macro="" textlink="">
      <xdr:nvSpPr>
        <xdr:cNvPr id="78" name="テキスト ボックス 77"/>
        <xdr:cNvSpPr txBox="1"/>
      </xdr:nvSpPr>
      <xdr:spPr>
        <a:xfrm>
          <a:off x="3924300" y="311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94564</xdr:rowOff>
    </xdr:from>
    <xdr:to>
      <xdr:col>19</xdr:col>
      <xdr:colOff>38100</xdr:colOff>
      <xdr:row>18</xdr:row>
      <xdr:rowOff>24714</xdr:rowOff>
    </xdr:to>
    <xdr:sp macro="" textlink="">
      <xdr:nvSpPr>
        <xdr:cNvPr id="79" name="楕円 78"/>
        <xdr:cNvSpPr/>
      </xdr:nvSpPr>
      <xdr:spPr bwMode="auto">
        <a:xfrm>
          <a:off x="3556000" y="3056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9491</xdr:rowOff>
    </xdr:from>
    <xdr:ext cx="762000" cy="259045"/>
    <xdr:sp macro="" textlink="">
      <xdr:nvSpPr>
        <xdr:cNvPr id="80" name="テキスト ボックス 79"/>
        <xdr:cNvSpPr txBox="1"/>
      </xdr:nvSpPr>
      <xdr:spPr>
        <a:xfrm>
          <a:off x="3225800" y="314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103265</xdr:rowOff>
    </xdr:from>
    <xdr:to>
      <xdr:col>15</xdr:col>
      <xdr:colOff>101600</xdr:colOff>
      <xdr:row>18</xdr:row>
      <xdr:rowOff>33415</xdr:rowOff>
    </xdr:to>
    <xdr:sp macro="" textlink="">
      <xdr:nvSpPr>
        <xdr:cNvPr id="81" name="楕円 80"/>
        <xdr:cNvSpPr/>
      </xdr:nvSpPr>
      <xdr:spPr bwMode="auto">
        <a:xfrm>
          <a:off x="2857500" y="306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18192</xdr:rowOff>
    </xdr:from>
    <xdr:ext cx="762000" cy="259045"/>
    <xdr:sp macro="" textlink="">
      <xdr:nvSpPr>
        <xdr:cNvPr id="82" name="テキスト ボックス 81"/>
        <xdr:cNvSpPr txBox="1"/>
      </xdr:nvSpPr>
      <xdr:spPr>
        <a:xfrm>
          <a:off x="2527300" y="31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295315</xdr:rowOff>
    </xdr:from>
    <xdr:to>
      <xdr:col>29</xdr:col>
      <xdr:colOff>127000</xdr:colOff>
      <xdr:row>37</xdr:row>
      <xdr:rowOff>319024</xdr:rowOff>
    </xdr:to>
    <xdr:cxnSp macro="">
      <xdr:nvCxnSpPr>
        <xdr:cNvPr id="118" name="直線コネクタ 117"/>
        <xdr:cNvCxnSpPr/>
      </xdr:nvCxnSpPr>
      <xdr:spPr bwMode="auto">
        <a:xfrm>
          <a:off x="5003800" y="7420015"/>
          <a:ext cx="6477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273762</xdr:rowOff>
    </xdr:from>
    <xdr:to>
      <xdr:col>26</xdr:col>
      <xdr:colOff>50800</xdr:colOff>
      <xdr:row>37</xdr:row>
      <xdr:rowOff>295315</xdr:rowOff>
    </xdr:to>
    <xdr:cxnSp macro="">
      <xdr:nvCxnSpPr>
        <xdr:cNvPr id="121" name="直線コネクタ 120"/>
        <xdr:cNvCxnSpPr/>
      </xdr:nvCxnSpPr>
      <xdr:spPr bwMode="auto">
        <a:xfrm>
          <a:off x="4305300" y="7398462"/>
          <a:ext cx="698500" cy="21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260568</xdr:rowOff>
    </xdr:from>
    <xdr:to>
      <xdr:col>22</xdr:col>
      <xdr:colOff>114300</xdr:colOff>
      <xdr:row>37</xdr:row>
      <xdr:rowOff>273762</xdr:rowOff>
    </xdr:to>
    <xdr:cxnSp macro="">
      <xdr:nvCxnSpPr>
        <xdr:cNvPr id="124" name="直線コネクタ 123"/>
        <xdr:cNvCxnSpPr/>
      </xdr:nvCxnSpPr>
      <xdr:spPr bwMode="auto">
        <a:xfrm>
          <a:off x="3606800" y="7385268"/>
          <a:ext cx="698500" cy="13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260568</xdr:rowOff>
    </xdr:from>
    <xdr:to>
      <xdr:col>18</xdr:col>
      <xdr:colOff>177800</xdr:colOff>
      <xdr:row>37</xdr:row>
      <xdr:rowOff>266642</xdr:rowOff>
    </xdr:to>
    <xdr:cxnSp macro="">
      <xdr:nvCxnSpPr>
        <xdr:cNvPr id="127" name="直線コネクタ 126"/>
        <xdr:cNvCxnSpPr/>
      </xdr:nvCxnSpPr>
      <xdr:spPr bwMode="auto">
        <a:xfrm flipV="1">
          <a:off x="2908300" y="7385268"/>
          <a:ext cx="698500" cy="6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268224</xdr:rowOff>
    </xdr:from>
    <xdr:to>
      <xdr:col>29</xdr:col>
      <xdr:colOff>177800</xdr:colOff>
      <xdr:row>38</xdr:row>
      <xdr:rowOff>26924</xdr:rowOff>
    </xdr:to>
    <xdr:sp macro="" textlink="">
      <xdr:nvSpPr>
        <xdr:cNvPr id="137" name="楕円 136"/>
        <xdr:cNvSpPr/>
      </xdr:nvSpPr>
      <xdr:spPr bwMode="auto">
        <a:xfrm>
          <a:off x="5600700" y="7392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240301</xdr:rowOff>
    </xdr:from>
    <xdr:ext cx="762000" cy="259045"/>
    <xdr:sp macro="" textlink="">
      <xdr:nvSpPr>
        <xdr:cNvPr id="138" name="人口1人当たり決算額の推移該当値テキスト445"/>
        <xdr:cNvSpPr txBox="1"/>
      </xdr:nvSpPr>
      <xdr:spPr>
        <a:xfrm>
          <a:off x="5740400" y="736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244515</xdr:rowOff>
    </xdr:from>
    <xdr:to>
      <xdr:col>26</xdr:col>
      <xdr:colOff>101600</xdr:colOff>
      <xdr:row>38</xdr:row>
      <xdr:rowOff>3215</xdr:rowOff>
    </xdr:to>
    <xdr:sp macro="" textlink="">
      <xdr:nvSpPr>
        <xdr:cNvPr id="139" name="楕円 138"/>
        <xdr:cNvSpPr/>
      </xdr:nvSpPr>
      <xdr:spPr bwMode="auto">
        <a:xfrm>
          <a:off x="4953000" y="736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330892</xdr:rowOff>
    </xdr:from>
    <xdr:ext cx="736600" cy="259045"/>
    <xdr:sp macro="" textlink="">
      <xdr:nvSpPr>
        <xdr:cNvPr id="140" name="テキスト ボックス 139"/>
        <xdr:cNvSpPr txBox="1"/>
      </xdr:nvSpPr>
      <xdr:spPr>
        <a:xfrm>
          <a:off x="4622800" y="7455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222962</xdr:rowOff>
    </xdr:from>
    <xdr:to>
      <xdr:col>22</xdr:col>
      <xdr:colOff>165100</xdr:colOff>
      <xdr:row>37</xdr:row>
      <xdr:rowOff>324562</xdr:rowOff>
    </xdr:to>
    <xdr:sp macro="" textlink="">
      <xdr:nvSpPr>
        <xdr:cNvPr id="141" name="楕円 140"/>
        <xdr:cNvSpPr/>
      </xdr:nvSpPr>
      <xdr:spPr bwMode="auto">
        <a:xfrm>
          <a:off x="4254500" y="734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309339</xdr:rowOff>
    </xdr:from>
    <xdr:ext cx="762000" cy="259045"/>
    <xdr:sp macro="" textlink="">
      <xdr:nvSpPr>
        <xdr:cNvPr id="142" name="テキスト ボックス 141"/>
        <xdr:cNvSpPr txBox="1"/>
      </xdr:nvSpPr>
      <xdr:spPr>
        <a:xfrm>
          <a:off x="3924300" y="743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209768</xdr:rowOff>
    </xdr:from>
    <xdr:to>
      <xdr:col>19</xdr:col>
      <xdr:colOff>38100</xdr:colOff>
      <xdr:row>37</xdr:row>
      <xdr:rowOff>311368</xdr:rowOff>
    </xdr:to>
    <xdr:sp macro="" textlink="">
      <xdr:nvSpPr>
        <xdr:cNvPr id="143" name="楕円 142"/>
        <xdr:cNvSpPr/>
      </xdr:nvSpPr>
      <xdr:spPr bwMode="auto">
        <a:xfrm>
          <a:off x="3556000" y="7334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296145</xdr:rowOff>
    </xdr:from>
    <xdr:ext cx="762000" cy="259045"/>
    <xdr:sp macro="" textlink="">
      <xdr:nvSpPr>
        <xdr:cNvPr id="144" name="テキスト ボックス 143"/>
        <xdr:cNvSpPr txBox="1"/>
      </xdr:nvSpPr>
      <xdr:spPr>
        <a:xfrm>
          <a:off x="3225800" y="742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215842</xdr:rowOff>
    </xdr:from>
    <xdr:to>
      <xdr:col>15</xdr:col>
      <xdr:colOff>101600</xdr:colOff>
      <xdr:row>37</xdr:row>
      <xdr:rowOff>317442</xdr:rowOff>
    </xdr:to>
    <xdr:sp macro="" textlink="">
      <xdr:nvSpPr>
        <xdr:cNvPr id="145" name="楕円 144"/>
        <xdr:cNvSpPr/>
      </xdr:nvSpPr>
      <xdr:spPr bwMode="auto">
        <a:xfrm>
          <a:off x="2857500" y="7340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302219</xdr:rowOff>
    </xdr:from>
    <xdr:ext cx="762000" cy="259045"/>
    <xdr:sp macro="" textlink="">
      <xdr:nvSpPr>
        <xdr:cNvPr id="146" name="テキスト ボックス 145"/>
        <xdr:cNvSpPr txBox="1"/>
      </xdr:nvSpPr>
      <xdr:spPr>
        <a:xfrm>
          <a:off x="2527300" y="742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36,482
35,444
174.86
18,794,702
17,328,756
727,010
10,140,983
13,377,452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5528</xdr:rowOff>
    </xdr:from>
    <xdr:to>
      <xdr:col>24</xdr:col>
      <xdr:colOff>63500</xdr:colOff>
      <xdr:row>35</xdr:row>
      <xdr:rowOff>20420</xdr:rowOff>
    </xdr:to>
    <xdr:cxnSp macro="">
      <xdr:nvCxnSpPr>
        <xdr:cNvPr id="63" name="直線コネクタ 62"/>
        <xdr:cNvCxnSpPr/>
      </xdr:nvCxnSpPr>
      <xdr:spPr>
        <a:xfrm flipV="1">
          <a:off x="3797300" y="6006278"/>
          <a:ext cx="8382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20420</xdr:rowOff>
    </xdr:from>
    <xdr:to>
      <xdr:col>19</xdr:col>
      <xdr:colOff>177800</xdr:colOff>
      <xdr:row>36</xdr:row>
      <xdr:rowOff>67152</xdr:rowOff>
    </xdr:to>
    <xdr:cxnSp macro="">
      <xdr:nvCxnSpPr>
        <xdr:cNvPr id="66" name="直線コネクタ 65"/>
        <xdr:cNvCxnSpPr/>
      </xdr:nvCxnSpPr>
      <xdr:spPr>
        <a:xfrm flipV="1">
          <a:off x="2908300" y="6021170"/>
          <a:ext cx="889000" cy="2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67152</xdr:rowOff>
    </xdr:from>
    <xdr:to>
      <xdr:col>15</xdr:col>
      <xdr:colOff>50800</xdr:colOff>
      <xdr:row>36</xdr:row>
      <xdr:rowOff>102748</xdr:rowOff>
    </xdr:to>
    <xdr:cxnSp macro="">
      <xdr:nvCxnSpPr>
        <xdr:cNvPr id="69" name="直線コネクタ 68"/>
        <xdr:cNvCxnSpPr/>
      </xdr:nvCxnSpPr>
      <xdr:spPr>
        <a:xfrm flipV="1">
          <a:off x="2019300" y="6239352"/>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95874</xdr:rowOff>
    </xdr:from>
    <xdr:to>
      <xdr:col>10</xdr:col>
      <xdr:colOff>114300</xdr:colOff>
      <xdr:row>36</xdr:row>
      <xdr:rowOff>102748</xdr:rowOff>
    </xdr:to>
    <xdr:cxnSp macro="">
      <xdr:nvCxnSpPr>
        <xdr:cNvPr id="72" name="直線コネクタ 71"/>
        <xdr:cNvCxnSpPr/>
      </xdr:nvCxnSpPr>
      <xdr:spPr>
        <a:xfrm>
          <a:off x="1130300" y="6268074"/>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126178</xdr:rowOff>
    </xdr:from>
    <xdr:to>
      <xdr:col>24</xdr:col>
      <xdr:colOff>114300</xdr:colOff>
      <xdr:row>35</xdr:row>
      <xdr:rowOff>56328</xdr:rowOff>
    </xdr:to>
    <xdr:sp macro="" textlink="">
      <xdr:nvSpPr>
        <xdr:cNvPr id="82" name="楕円 81"/>
        <xdr:cNvSpPr/>
      </xdr:nvSpPr>
      <xdr:spPr>
        <a:xfrm>
          <a:off x="4584700" y="59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149055</xdr:rowOff>
    </xdr:from>
    <xdr:ext cx="534377" cy="259045"/>
    <xdr:sp macro="" textlink="">
      <xdr:nvSpPr>
        <xdr:cNvPr id="83" name="人件費該当値テキスト"/>
        <xdr:cNvSpPr txBox="1"/>
      </xdr:nvSpPr>
      <xdr:spPr>
        <a:xfrm>
          <a:off x="4686300" y="58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141070</xdr:rowOff>
    </xdr:from>
    <xdr:to>
      <xdr:col>20</xdr:col>
      <xdr:colOff>38100</xdr:colOff>
      <xdr:row>35</xdr:row>
      <xdr:rowOff>71220</xdr:rowOff>
    </xdr:to>
    <xdr:sp macro="" textlink="">
      <xdr:nvSpPr>
        <xdr:cNvPr id="84" name="楕円 83"/>
        <xdr:cNvSpPr/>
      </xdr:nvSpPr>
      <xdr:spPr>
        <a:xfrm>
          <a:off x="3746500" y="59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87747</xdr:rowOff>
    </xdr:from>
    <xdr:ext cx="534377" cy="259045"/>
    <xdr:sp macro="" textlink="">
      <xdr:nvSpPr>
        <xdr:cNvPr id="85" name="テキスト ボックス 84"/>
        <xdr:cNvSpPr txBox="1"/>
      </xdr:nvSpPr>
      <xdr:spPr>
        <a:xfrm>
          <a:off x="3530111" y="57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16352</xdr:rowOff>
    </xdr:from>
    <xdr:to>
      <xdr:col>15</xdr:col>
      <xdr:colOff>101600</xdr:colOff>
      <xdr:row>36</xdr:row>
      <xdr:rowOff>117952</xdr:rowOff>
    </xdr:to>
    <xdr:sp macro="" textlink="">
      <xdr:nvSpPr>
        <xdr:cNvPr id="86" name="楕円 85"/>
        <xdr:cNvSpPr/>
      </xdr:nvSpPr>
      <xdr:spPr>
        <a:xfrm>
          <a:off x="2857500" y="61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134479</xdr:rowOff>
    </xdr:from>
    <xdr:ext cx="534377" cy="259045"/>
    <xdr:sp macro="" textlink="">
      <xdr:nvSpPr>
        <xdr:cNvPr id="87" name="テキスト ボックス 86"/>
        <xdr:cNvSpPr txBox="1"/>
      </xdr:nvSpPr>
      <xdr:spPr>
        <a:xfrm>
          <a:off x="2641111" y="596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51948</xdr:rowOff>
    </xdr:from>
    <xdr:to>
      <xdr:col>10</xdr:col>
      <xdr:colOff>165100</xdr:colOff>
      <xdr:row>36</xdr:row>
      <xdr:rowOff>153548</xdr:rowOff>
    </xdr:to>
    <xdr:sp macro="" textlink="">
      <xdr:nvSpPr>
        <xdr:cNvPr id="88" name="楕円 87"/>
        <xdr:cNvSpPr/>
      </xdr:nvSpPr>
      <xdr:spPr>
        <a:xfrm>
          <a:off x="1968500" y="62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170075</xdr:rowOff>
    </xdr:from>
    <xdr:ext cx="534377" cy="259045"/>
    <xdr:sp macro="" textlink="">
      <xdr:nvSpPr>
        <xdr:cNvPr id="89" name="テキスト ボックス 88"/>
        <xdr:cNvSpPr txBox="1"/>
      </xdr:nvSpPr>
      <xdr:spPr>
        <a:xfrm>
          <a:off x="1752111" y="59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45074</xdr:rowOff>
    </xdr:from>
    <xdr:to>
      <xdr:col>6</xdr:col>
      <xdr:colOff>38100</xdr:colOff>
      <xdr:row>36</xdr:row>
      <xdr:rowOff>146674</xdr:rowOff>
    </xdr:to>
    <xdr:sp macro="" textlink="">
      <xdr:nvSpPr>
        <xdr:cNvPr id="90" name="楕円 89"/>
        <xdr:cNvSpPr/>
      </xdr:nvSpPr>
      <xdr:spPr>
        <a:xfrm>
          <a:off x="1079500" y="62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163201</xdr:rowOff>
    </xdr:from>
    <xdr:ext cx="534377" cy="259045"/>
    <xdr:sp macro="" textlink="">
      <xdr:nvSpPr>
        <xdr:cNvPr id="91" name="テキスト ボックス 90"/>
        <xdr:cNvSpPr txBox="1"/>
      </xdr:nvSpPr>
      <xdr:spPr>
        <a:xfrm>
          <a:off x="863111" y="59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150151</xdr:rowOff>
    </xdr:from>
    <xdr:to>
      <xdr:col>24</xdr:col>
      <xdr:colOff>63500</xdr:colOff>
      <xdr:row>56</xdr:row>
      <xdr:rowOff>60354</xdr:rowOff>
    </xdr:to>
    <xdr:cxnSp macro="">
      <xdr:nvCxnSpPr>
        <xdr:cNvPr id="123" name="直線コネクタ 122"/>
        <xdr:cNvCxnSpPr/>
      </xdr:nvCxnSpPr>
      <xdr:spPr>
        <a:xfrm>
          <a:off x="3797300" y="9579901"/>
          <a:ext cx="838200" cy="8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150151</xdr:rowOff>
    </xdr:from>
    <xdr:to>
      <xdr:col>19</xdr:col>
      <xdr:colOff>177800</xdr:colOff>
      <xdr:row>56</xdr:row>
      <xdr:rowOff>117928</xdr:rowOff>
    </xdr:to>
    <xdr:cxnSp macro="">
      <xdr:nvCxnSpPr>
        <xdr:cNvPr id="126" name="直線コネクタ 125"/>
        <xdr:cNvCxnSpPr/>
      </xdr:nvCxnSpPr>
      <xdr:spPr>
        <a:xfrm flipV="1">
          <a:off x="2908300" y="9579901"/>
          <a:ext cx="889000" cy="1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117928</xdr:rowOff>
    </xdr:from>
    <xdr:to>
      <xdr:col>15</xdr:col>
      <xdr:colOff>50800</xdr:colOff>
      <xdr:row>56</xdr:row>
      <xdr:rowOff>156562</xdr:rowOff>
    </xdr:to>
    <xdr:cxnSp macro="">
      <xdr:nvCxnSpPr>
        <xdr:cNvPr id="129" name="直線コネクタ 128"/>
        <xdr:cNvCxnSpPr/>
      </xdr:nvCxnSpPr>
      <xdr:spPr>
        <a:xfrm flipV="1">
          <a:off x="2019300" y="9719128"/>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156562</xdr:rowOff>
    </xdr:from>
    <xdr:to>
      <xdr:col>10</xdr:col>
      <xdr:colOff>114300</xdr:colOff>
      <xdr:row>56</xdr:row>
      <xdr:rowOff>159991</xdr:rowOff>
    </xdr:to>
    <xdr:cxnSp macro="">
      <xdr:nvCxnSpPr>
        <xdr:cNvPr id="132" name="直線コネクタ 131"/>
        <xdr:cNvCxnSpPr/>
      </xdr:nvCxnSpPr>
      <xdr:spPr>
        <a:xfrm flipV="1">
          <a:off x="1130300" y="975776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43977</xdr:rowOff>
    </xdr:from>
    <xdr:ext cx="534377" cy="259045"/>
    <xdr:sp macro="" textlink="">
      <xdr:nvSpPr>
        <xdr:cNvPr id="136" name="テキスト ボックス 135"/>
        <xdr:cNvSpPr txBox="1"/>
      </xdr:nvSpPr>
      <xdr:spPr>
        <a:xfrm>
          <a:off x="863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9554</xdr:rowOff>
    </xdr:from>
    <xdr:to>
      <xdr:col>24</xdr:col>
      <xdr:colOff>114300</xdr:colOff>
      <xdr:row>56</xdr:row>
      <xdr:rowOff>111154</xdr:rowOff>
    </xdr:to>
    <xdr:sp macro="" textlink="">
      <xdr:nvSpPr>
        <xdr:cNvPr id="142" name="楕円 141"/>
        <xdr:cNvSpPr/>
      </xdr:nvSpPr>
      <xdr:spPr>
        <a:xfrm>
          <a:off x="4584700" y="96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32431</xdr:rowOff>
    </xdr:from>
    <xdr:ext cx="534377" cy="259045"/>
    <xdr:sp macro="" textlink="">
      <xdr:nvSpPr>
        <xdr:cNvPr id="143" name="物件費該当値テキスト"/>
        <xdr:cNvSpPr txBox="1"/>
      </xdr:nvSpPr>
      <xdr:spPr>
        <a:xfrm>
          <a:off x="4686300" y="946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99351</xdr:rowOff>
    </xdr:from>
    <xdr:to>
      <xdr:col>20</xdr:col>
      <xdr:colOff>38100</xdr:colOff>
      <xdr:row>56</xdr:row>
      <xdr:rowOff>29501</xdr:rowOff>
    </xdr:to>
    <xdr:sp macro="" textlink="">
      <xdr:nvSpPr>
        <xdr:cNvPr id="144" name="楕円 143"/>
        <xdr:cNvSpPr/>
      </xdr:nvSpPr>
      <xdr:spPr>
        <a:xfrm>
          <a:off x="3746500" y="95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46028</xdr:rowOff>
    </xdr:from>
    <xdr:ext cx="534377" cy="259045"/>
    <xdr:sp macro="" textlink="">
      <xdr:nvSpPr>
        <xdr:cNvPr id="145" name="テキスト ボックス 144"/>
        <xdr:cNvSpPr txBox="1"/>
      </xdr:nvSpPr>
      <xdr:spPr>
        <a:xfrm>
          <a:off x="3530111" y="930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67128</xdr:rowOff>
    </xdr:from>
    <xdr:to>
      <xdr:col>15</xdr:col>
      <xdr:colOff>101600</xdr:colOff>
      <xdr:row>56</xdr:row>
      <xdr:rowOff>168728</xdr:rowOff>
    </xdr:to>
    <xdr:sp macro="" textlink="">
      <xdr:nvSpPr>
        <xdr:cNvPr id="146" name="楕円 145"/>
        <xdr:cNvSpPr/>
      </xdr:nvSpPr>
      <xdr:spPr>
        <a:xfrm>
          <a:off x="2857500" y="966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13805</xdr:rowOff>
    </xdr:from>
    <xdr:ext cx="534377" cy="259045"/>
    <xdr:sp macro="" textlink="">
      <xdr:nvSpPr>
        <xdr:cNvPr id="147" name="テキスト ボックス 146"/>
        <xdr:cNvSpPr txBox="1"/>
      </xdr:nvSpPr>
      <xdr:spPr>
        <a:xfrm>
          <a:off x="2641111" y="944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105762</xdr:rowOff>
    </xdr:from>
    <xdr:to>
      <xdr:col>10</xdr:col>
      <xdr:colOff>165100</xdr:colOff>
      <xdr:row>57</xdr:row>
      <xdr:rowOff>35912</xdr:rowOff>
    </xdr:to>
    <xdr:sp macro="" textlink="">
      <xdr:nvSpPr>
        <xdr:cNvPr id="148" name="楕円 147"/>
        <xdr:cNvSpPr/>
      </xdr:nvSpPr>
      <xdr:spPr>
        <a:xfrm>
          <a:off x="1968500" y="97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52439</xdr:rowOff>
    </xdr:from>
    <xdr:ext cx="534377" cy="259045"/>
    <xdr:sp macro="" textlink="">
      <xdr:nvSpPr>
        <xdr:cNvPr id="149" name="テキスト ボックス 148"/>
        <xdr:cNvSpPr txBox="1"/>
      </xdr:nvSpPr>
      <xdr:spPr>
        <a:xfrm>
          <a:off x="1752111" y="948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109191</xdr:rowOff>
    </xdr:from>
    <xdr:to>
      <xdr:col>6</xdr:col>
      <xdr:colOff>38100</xdr:colOff>
      <xdr:row>57</xdr:row>
      <xdr:rowOff>39341</xdr:rowOff>
    </xdr:to>
    <xdr:sp macro="" textlink="">
      <xdr:nvSpPr>
        <xdr:cNvPr id="150" name="楕円 149"/>
        <xdr:cNvSpPr/>
      </xdr:nvSpPr>
      <xdr:spPr>
        <a:xfrm>
          <a:off x="1079500" y="971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55868</xdr:rowOff>
    </xdr:from>
    <xdr:ext cx="534377" cy="259045"/>
    <xdr:sp macro="" textlink="">
      <xdr:nvSpPr>
        <xdr:cNvPr id="151" name="テキスト ボックス 150"/>
        <xdr:cNvSpPr txBox="1"/>
      </xdr:nvSpPr>
      <xdr:spPr>
        <a:xfrm>
          <a:off x="863111" y="94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106705</xdr:rowOff>
    </xdr:from>
    <xdr:to>
      <xdr:col>24</xdr:col>
      <xdr:colOff>63500</xdr:colOff>
      <xdr:row>78</xdr:row>
      <xdr:rowOff>118326</xdr:rowOff>
    </xdr:to>
    <xdr:cxnSp macro="">
      <xdr:nvCxnSpPr>
        <xdr:cNvPr id="180" name="直線コネクタ 179"/>
        <xdr:cNvCxnSpPr/>
      </xdr:nvCxnSpPr>
      <xdr:spPr>
        <a:xfrm flipV="1">
          <a:off x="3797300" y="13479805"/>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118326</xdr:rowOff>
    </xdr:from>
    <xdr:to>
      <xdr:col>19</xdr:col>
      <xdr:colOff>177800</xdr:colOff>
      <xdr:row>78</xdr:row>
      <xdr:rowOff>163798</xdr:rowOff>
    </xdr:to>
    <xdr:cxnSp macro="">
      <xdr:nvCxnSpPr>
        <xdr:cNvPr id="183" name="直線コネクタ 182"/>
        <xdr:cNvCxnSpPr/>
      </xdr:nvCxnSpPr>
      <xdr:spPr>
        <a:xfrm flipV="1">
          <a:off x="2908300" y="13491426"/>
          <a:ext cx="889000" cy="4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157150</xdr:rowOff>
    </xdr:from>
    <xdr:to>
      <xdr:col>15</xdr:col>
      <xdr:colOff>50800</xdr:colOff>
      <xdr:row>78</xdr:row>
      <xdr:rowOff>163798</xdr:rowOff>
    </xdr:to>
    <xdr:cxnSp macro="">
      <xdr:nvCxnSpPr>
        <xdr:cNvPr id="186" name="直線コネクタ 185"/>
        <xdr:cNvCxnSpPr/>
      </xdr:nvCxnSpPr>
      <xdr:spPr>
        <a:xfrm>
          <a:off x="2019300" y="13530250"/>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157150</xdr:rowOff>
    </xdr:from>
    <xdr:to>
      <xdr:col>10</xdr:col>
      <xdr:colOff>114300</xdr:colOff>
      <xdr:row>78</xdr:row>
      <xdr:rowOff>158255</xdr:rowOff>
    </xdr:to>
    <xdr:cxnSp macro="">
      <xdr:nvCxnSpPr>
        <xdr:cNvPr id="189" name="直線コネクタ 188"/>
        <xdr:cNvCxnSpPr/>
      </xdr:nvCxnSpPr>
      <xdr:spPr>
        <a:xfrm flipV="1">
          <a:off x="1130300" y="13530250"/>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55905</xdr:rowOff>
    </xdr:from>
    <xdr:to>
      <xdr:col>24</xdr:col>
      <xdr:colOff>114300</xdr:colOff>
      <xdr:row>78</xdr:row>
      <xdr:rowOff>157505</xdr:rowOff>
    </xdr:to>
    <xdr:sp macro="" textlink="">
      <xdr:nvSpPr>
        <xdr:cNvPr id="199" name="楕円 198"/>
        <xdr:cNvSpPr/>
      </xdr:nvSpPr>
      <xdr:spPr>
        <a:xfrm>
          <a:off x="4584700" y="134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148937</xdr:rowOff>
    </xdr:from>
    <xdr:ext cx="469744" cy="259045"/>
    <xdr:sp macro="" textlink="">
      <xdr:nvSpPr>
        <xdr:cNvPr id="200" name="維持補修費該当値テキスト"/>
        <xdr:cNvSpPr txBox="1"/>
      </xdr:nvSpPr>
      <xdr:spPr>
        <a:xfrm>
          <a:off x="4686300" y="1335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67526</xdr:rowOff>
    </xdr:from>
    <xdr:to>
      <xdr:col>20</xdr:col>
      <xdr:colOff>38100</xdr:colOff>
      <xdr:row>78</xdr:row>
      <xdr:rowOff>169126</xdr:rowOff>
    </xdr:to>
    <xdr:sp macro="" textlink="">
      <xdr:nvSpPr>
        <xdr:cNvPr id="201" name="楕円 200"/>
        <xdr:cNvSpPr/>
      </xdr:nvSpPr>
      <xdr:spPr>
        <a:xfrm>
          <a:off x="3746500" y="134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160253</xdr:rowOff>
    </xdr:from>
    <xdr:ext cx="469744" cy="259045"/>
    <xdr:sp macro="" textlink="">
      <xdr:nvSpPr>
        <xdr:cNvPr id="202" name="テキスト ボックス 201"/>
        <xdr:cNvSpPr txBox="1"/>
      </xdr:nvSpPr>
      <xdr:spPr>
        <a:xfrm>
          <a:off x="3562428" y="1353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112998</xdr:rowOff>
    </xdr:from>
    <xdr:to>
      <xdr:col>15</xdr:col>
      <xdr:colOff>101600</xdr:colOff>
      <xdr:row>79</xdr:row>
      <xdr:rowOff>43148</xdr:rowOff>
    </xdr:to>
    <xdr:sp macro="" textlink="">
      <xdr:nvSpPr>
        <xdr:cNvPr id="203" name="楕円 202"/>
        <xdr:cNvSpPr/>
      </xdr:nvSpPr>
      <xdr:spPr>
        <a:xfrm>
          <a:off x="2857500" y="134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34275</xdr:rowOff>
    </xdr:from>
    <xdr:ext cx="469744" cy="259045"/>
    <xdr:sp macro="" textlink="">
      <xdr:nvSpPr>
        <xdr:cNvPr id="204" name="テキスト ボックス 203"/>
        <xdr:cNvSpPr txBox="1"/>
      </xdr:nvSpPr>
      <xdr:spPr>
        <a:xfrm>
          <a:off x="2673428" y="1357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106350</xdr:rowOff>
    </xdr:from>
    <xdr:to>
      <xdr:col>10</xdr:col>
      <xdr:colOff>165100</xdr:colOff>
      <xdr:row>79</xdr:row>
      <xdr:rowOff>36500</xdr:rowOff>
    </xdr:to>
    <xdr:sp macro="" textlink="">
      <xdr:nvSpPr>
        <xdr:cNvPr id="205" name="楕円 204"/>
        <xdr:cNvSpPr/>
      </xdr:nvSpPr>
      <xdr:spPr>
        <a:xfrm>
          <a:off x="1968500" y="134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27627</xdr:rowOff>
    </xdr:from>
    <xdr:ext cx="469744" cy="259045"/>
    <xdr:sp macro="" textlink="">
      <xdr:nvSpPr>
        <xdr:cNvPr id="206" name="テキスト ボックス 205"/>
        <xdr:cNvSpPr txBox="1"/>
      </xdr:nvSpPr>
      <xdr:spPr>
        <a:xfrm>
          <a:off x="1784428" y="1357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107455</xdr:rowOff>
    </xdr:from>
    <xdr:to>
      <xdr:col>6</xdr:col>
      <xdr:colOff>38100</xdr:colOff>
      <xdr:row>79</xdr:row>
      <xdr:rowOff>37605</xdr:rowOff>
    </xdr:to>
    <xdr:sp macro="" textlink="">
      <xdr:nvSpPr>
        <xdr:cNvPr id="207" name="楕円 206"/>
        <xdr:cNvSpPr/>
      </xdr:nvSpPr>
      <xdr:spPr>
        <a:xfrm>
          <a:off x="1079500" y="134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28732</xdr:rowOff>
    </xdr:from>
    <xdr:ext cx="469744" cy="259045"/>
    <xdr:sp macro="" textlink="">
      <xdr:nvSpPr>
        <xdr:cNvPr id="208" name="テキスト ボックス 207"/>
        <xdr:cNvSpPr txBox="1"/>
      </xdr:nvSpPr>
      <xdr:spPr>
        <a:xfrm>
          <a:off x="895428" y="1357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54432</xdr:rowOff>
    </xdr:from>
    <xdr:to>
      <xdr:col>24</xdr:col>
      <xdr:colOff>63500</xdr:colOff>
      <xdr:row>98</xdr:row>
      <xdr:rowOff>167830</xdr:rowOff>
    </xdr:to>
    <xdr:cxnSp macro="">
      <xdr:nvCxnSpPr>
        <xdr:cNvPr id="238" name="直線コネクタ 237"/>
        <xdr:cNvCxnSpPr/>
      </xdr:nvCxnSpPr>
      <xdr:spPr>
        <a:xfrm flipV="1">
          <a:off x="3797300" y="16685082"/>
          <a:ext cx="838200" cy="28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157302</xdr:rowOff>
    </xdr:from>
    <xdr:to>
      <xdr:col>19</xdr:col>
      <xdr:colOff>177800</xdr:colOff>
      <xdr:row>98</xdr:row>
      <xdr:rowOff>167830</xdr:rowOff>
    </xdr:to>
    <xdr:cxnSp macro="">
      <xdr:nvCxnSpPr>
        <xdr:cNvPr id="241" name="直線コネクタ 240"/>
        <xdr:cNvCxnSpPr/>
      </xdr:nvCxnSpPr>
      <xdr:spPr>
        <a:xfrm>
          <a:off x="2908300" y="16959402"/>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157302</xdr:rowOff>
    </xdr:from>
    <xdr:to>
      <xdr:col>15</xdr:col>
      <xdr:colOff>50800</xdr:colOff>
      <xdr:row>99</xdr:row>
      <xdr:rowOff>42100</xdr:rowOff>
    </xdr:to>
    <xdr:cxnSp macro="">
      <xdr:nvCxnSpPr>
        <xdr:cNvPr id="244" name="直線コネクタ 243"/>
        <xdr:cNvCxnSpPr/>
      </xdr:nvCxnSpPr>
      <xdr:spPr>
        <a:xfrm flipV="1">
          <a:off x="2019300" y="16959402"/>
          <a:ext cx="889000" cy="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33947</xdr:rowOff>
    </xdr:from>
    <xdr:to>
      <xdr:col>10</xdr:col>
      <xdr:colOff>114300</xdr:colOff>
      <xdr:row>99</xdr:row>
      <xdr:rowOff>42100</xdr:rowOff>
    </xdr:to>
    <xdr:cxnSp macro="">
      <xdr:nvCxnSpPr>
        <xdr:cNvPr id="247" name="直線コネクタ 246"/>
        <xdr:cNvCxnSpPr/>
      </xdr:nvCxnSpPr>
      <xdr:spPr>
        <a:xfrm>
          <a:off x="1130300" y="17007497"/>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xdr:rowOff>
    </xdr:from>
    <xdr:to>
      <xdr:col>24</xdr:col>
      <xdr:colOff>114300</xdr:colOff>
      <xdr:row>97</xdr:row>
      <xdr:rowOff>105232</xdr:rowOff>
    </xdr:to>
    <xdr:sp macro="" textlink="">
      <xdr:nvSpPr>
        <xdr:cNvPr id="257" name="楕円 256"/>
        <xdr:cNvSpPr/>
      </xdr:nvSpPr>
      <xdr:spPr>
        <a:xfrm>
          <a:off x="4584700" y="166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153509</xdr:rowOff>
    </xdr:from>
    <xdr:ext cx="534377" cy="259045"/>
    <xdr:sp macro="" textlink="">
      <xdr:nvSpPr>
        <xdr:cNvPr id="258" name="扶助費該当値テキスト"/>
        <xdr:cNvSpPr txBox="1"/>
      </xdr:nvSpPr>
      <xdr:spPr>
        <a:xfrm>
          <a:off x="4686300" y="166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117030</xdr:rowOff>
    </xdr:from>
    <xdr:to>
      <xdr:col>20</xdr:col>
      <xdr:colOff>38100</xdr:colOff>
      <xdr:row>99</xdr:row>
      <xdr:rowOff>47180</xdr:rowOff>
    </xdr:to>
    <xdr:sp macro="" textlink="">
      <xdr:nvSpPr>
        <xdr:cNvPr id="259" name="楕円 258"/>
        <xdr:cNvSpPr/>
      </xdr:nvSpPr>
      <xdr:spPr>
        <a:xfrm>
          <a:off x="3746500" y="169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38307</xdr:rowOff>
    </xdr:from>
    <xdr:ext cx="534377" cy="259045"/>
    <xdr:sp macro="" textlink="">
      <xdr:nvSpPr>
        <xdr:cNvPr id="260" name="テキスト ボックス 259"/>
        <xdr:cNvSpPr txBox="1"/>
      </xdr:nvSpPr>
      <xdr:spPr>
        <a:xfrm>
          <a:off x="3530111" y="170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106502</xdr:rowOff>
    </xdr:from>
    <xdr:to>
      <xdr:col>15</xdr:col>
      <xdr:colOff>101600</xdr:colOff>
      <xdr:row>99</xdr:row>
      <xdr:rowOff>36652</xdr:rowOff>
    </xdr:to>
    <xdr:sp macro="" textlink="">
      <xdr:nvSpPr>
        <xdr:cNvPr id="261" name="楕円 260"/>
        <xdr:cNvSpPr/>
      </xdr:nvSpPr>
      <xdr:spPr>
        <a:xfrm>
          <a:off x="2857500" y="169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27779</xdr:rowOff>
    </xdr:from>
    <xdr:ext cx="534377" cy="259045"/>
    <xdr:sp macro="" textlink="">
      <xdr:nvSpPr>
        <xdr:cNvPr id="262" name="テキスト ボックス 261"/>
        <xdr:cNvSpPr txBox="1"/>
      </xdr:nvSpPr>
      <xdr:spPr>
        <a:xfrm>
          <a:off x="2641111" y="1700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162750</xdr:rowOff>
    </xdr:from>
    <xdr:to>
      <xdr:col>10</xdr:col>
      <xdr:colOff>165100</xdr:colOff>
      <xdr:row>99</xdr:row>
      <xdr:rowOff>92900</xdr:rowOff>
    </xdr:to>
    <xdr:sp macro="" textlink="">
      <xdr:nvSpPr>
        <xdr:cNvPr id="263" name="楕円 262"/>
        <xdr:cNvSpPr/>
      </xdr:nvSpPr>
      <xdr:spPr>
        <a:xfrm>
          <a:off x="1968500" y="169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84027</xdr:rowOff>
    </xdr:from>
    <xdr:ext cx="534377" cy="259045"/>
    <xdr:sp macro="" textlink="">
      <xdr:nvSpPr>
        <xdr:cNvPr id="264" name="テキスト ボックス 263"/>
        <xdr:cNvSpPr txBox="1"/>
      </xdr:nvSpPr>
      <xdr:spPr>
        <a:xfrm>
          <a:off x="1752111" y="1705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154597</xdr:rowOff>
    </xdr:from>
    <xdr:to>
      <xdr:col>6</xdr:col>
      <xdr:colOff>38100</xdr:colOff>
      <xdr:row>99</xdr:row>
      <xdr:rowOff>84747</xdr:rowOff>
    </xdr:to>
    <xdr:sp macro="" textlink="">
      <xdr:nvSpPr>
        <xdr:cNvPr id="265" name="楕円 264"/>
        <xdr:cNvSpPr/>
      </xdr:nvSpPr>
      <xdr:spPr>
        <a:xfrm>
          <a:off x="1079500" y="1695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75874</xdr:rowOff>
    </xdr:from>
    <xdr:ext cx="534377" cy="259045"/>
    <xdr:sp macro="" textlink="">
      <xdr:nvSpPr>
        <xdr:cNvPr id="266" name="テキスト ボックス 265"/>
        <xdr:cNvSpPr txBox="1"/>
      </xdr:nvSpPr>
      <xdr:spPr>
        <a:xfrm>
          <a:off x="863111" y="1704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47757</xdr:rowOff>
    </xdr:from>
    <xdr:to>
      <xdr:col>55</xdr:col>
      <xdr:colOff>0</xdr:colOff>
      <xdr:row>37</xdr:row>
      <xdr:rowOff>148730</xdr:rowOff>
    </xdr:to>
    <xdr:cxnSp macro="">
      <xdr:nvCxnSpPr>
        <xdr:cNvPr id="295" name="直線コネクタ 294"/>
        <xdr:cNvCxnSpPr/>
      </xdr:nvCxnSpPr>
      <xdr:spPr>
        <a:xfrm>
          <a:off x="9639300" y="5705607"/>
          <a:ext cx="838200" cy="78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47757</xdr:rowOff>
    </xdr:from>
    <xdr:to>
      <xdr:col>50</xdr:col>
      <xdr:colOff>114300</xdr:colOff>
      <xdr:row>37</xdr:row>
      <xdr:rowOff>146406</xdr:rowOff>
    </xdr:to>
    <xdr:cxnSp macro="">
      <xdr:nvCxnSpPr>
        <xdr:cNvPr id="298" name="直線コネクタ 297"/>
        <xdr:cNvCxnSpPr/>
      </xdr:nvCxnSpPr>
      <xdr:spPr>
        <a:xfrm flipV="1">
          <a:off x="8750300" y="5705607"/>
          <a:ext cx="889000" cy="78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146406</xdr:rowOff>
    </xdr:from>
    <xdr:to>
      <xdr:col>45</xdr:col>
      <xdr:colOff>177800</xdr:colOff>
      <xdr:row>38</xdr:row>
      <xdr:rowOff>8994</xdr:rowOff>
    </xdr:to>
    <xdr:cxnSp macro="">
      <xdr:nvCxnSpPr>
        <xdr:cNvPr id="301" name="直線コネクタ 300"/>
        <xdr:cNvCxnSpPr/>
      </xdr:nvCxnSpPr>
      <xdr:spPr>
        <a:xfrm flipV="1">
          <a:off x="7861300" y="6490056"/>
          <a:ext cx="889000" cy="3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8994</xdr:rowOff>
    </xdr:from>
    <xdr:to>
      <xdr:col>41</xdr:col>
      <xdr:colOff>50800</xdr:colOff>
      <xdr:row>38</xdr:row>
      <xdr:rowOff>29462</xdr:rowOff>
    </xdr:to>
    <xdr:cxnSp macro="">
      <xdr:nvCxnSpPr>
        <xdr:cNvPr id="304" name="直線コネクタ 303"/>
        <xdr:cNvCxnSpPr/>
      </xdr:nvCxnSpPr>
      <xdr:spPr>
        <a:xfrm flipV="1">
          <a:off x="6972300" y="6524094"/>
          <a:ext cx="889000" cy="2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97930</xdr:rowOff>
    </xdr:from>
    <xdr:to>
      <xdr:col>55</xdr:col>
      <xdr:colOff>50800</xdr:colOff>
      <xdr:row>38</xdr:row>
      <xdr:rowOff>28080</xdr:rowOff>
    </xdr:to>
    <xdr:sp macro="" textlink="">
      <xdr:nvSpPr>
        <xdr:cNvPr id="314" name="楕円 313"/>
        <xdr:cNvSpPr/>
      </xdr:nvSpPr>
      <xdr:spPr>
        <a:xfrm>
          <a:off x="10426700" y="64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12857</xdr:rowOff>
    </xdr:from>
    <xdr:ext cx="534377" cy="259045"/>
    <xdr:sp macro="" textlink="">
      <xdr:nvSpPr>
        <xdr:cNvPr id="315" name="補助費等該当値テキスト"/>
        <xdr:cNvSpPr txBox="1"/>
      </xdr:nvSpPr>
      <xdr:spPr>
        <a:xfrm>
          <a:off x="10528300" y="63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168407</xdr:rowOff>
    </xdr:from>
    <xdr:to>
      <xdr:col>50</xdr:col>
      <xdr:colOff>165100</xdr:colOff>
      <xdr:row>33</xdr:row>
      <xdr:rowOff>98557</xdr:rowOff>
    </xdr:to>
    <xdr:sp macro="" textlink="">
      <xdr:nvSpPr>
        <xdr:cNvPr id="316" name="楕円 315"/>
        <xdr:cNvSpPr/>
      </xdr:nvSpPr>
      <xdr:spPr>
        <a:xfrm>
          <a:off x="9588500" y="56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89684</xdr:rowOff>
    </xdr:from>
    <xdr:ext cx="599010" cy="259045"/>
    <xdr:sp macro="" textlink="">
      <xdr:nvSpPr>
        <xdr:cNvPr id="317" name="テキスト ボックス 316"/>
        <xdr:cNvSpPr txBox="1"/>
      </xdr:nvSpPr>
      <xdr:spPr>
        <a:xfrm>
          <a:off x="9339795" y="574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95606</xdr:rowOff>
    </xdr:from>
    <xdr:to>
      <xdr:col>46</xdr:col>
      <xdr:colOff>38100</xdr:colOff>
      <xdr:row>38</xdr:row>
      <xdr:rowOff>25756</xdr:rowOff>
    </xdr:to>
    <xdr:sp macro="" textlink="">
      <xdr:nvSpPr>
        <xdr:cNvPr id="318" name="楕円 317"/>
        <xdr:cNvSpPr/>
      </xdr:nvSpPr>
      <xdr:spPr>
        <a:xfrm>
          <a:off x="8699500" y="64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16883</xdr:rowOff>
    </xdr:from>
    <xdr:ext cx="534377" cy="259045"/>
    <xdr:sp macro="" textlink="">
      <xdr:nvSpPr>
        <xdr:cNvPr id="319" name="テキスト ボックス 318"/>
        <xdr:cNvSpPr txBox="1"/>
      </xdr:nvSpPr>
      <xdr:spPr>
        <a:xfrm>
          <a:off x="8483111" y="653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129644</xdr:rowOff>
    </xdr:from>
    <xdr:to>
      <xdr:col>41</xdr:col>
      <xdr:colOff>101600</xdr:colOff>
      <xdr:row>38</xdr:row>
      <xdr:rowOff>59794</xdr:rowOff>
    </xdr:to>
    <xdr:sp macro="" textlink="">
      <xdr:nvSpPr>
        <xdr:cNvPr id="320" name="楕円 319"/>
        <xdr:cNvSpPr/>
      </xdr:nvSpPr>
      <xdr:spPr>
        <a:xfrm>
          <a:off x="7810500" y="647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50921</xdr:rowOff>
    </xdr:from>
    <xdr:ext cx="534377" cy="259045"/>
    <xdr:sp macro="" textlink="">
      <xdr:nvSpPr>
        <xdr:cNvPr id="321" name="テキスト ボックス 320"/>
        <xdr:cNvSpPr txBox="1"/>
      </xdr:nvSpPr>
      <xdr:spPr>
        <a:xfrm>
          <a:off x="7594111" y="656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150111</xdr:rowOff>
    </xdr:from>
    <xdr:to>
      <xdr:col>36</xdr:col>
      <xdr:colOff>165100</xdr:colOff>
      <xdr:row>38</xdr:row>
      <xdr:rowOff>80262</xdr:rowOff>
    </xdr:to>
    <xdr:sp macro="" textlink="">
      <xdr:nvSpPr>
        <xdr:cNvPr id="322" name="楕円 321"/>
        <xdr:cNvSpPr/>
      </xdr:nvSpPr>
      <xdr:spPr>
        <a:xfrm>
          <a:off x="6921500" y="64937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71389</xdr:rowOff>
    </xdr:from>
    <xdr:ext cx="534377" cy="259045"/>
    <xdr:sp macro="" textlink="">
      <xdr:nvSpPr>
        <xdr:cNvPr id="323" name="テキスト ボックス 322"/>
        <xdr:cNvSpPr txBox="1"/>
      </xdr:nvSpPr>
      <xdr:spPr>
        <a:xfrm>
          <a:off x="6705111" y="658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57816</xdr:rowOff>
    </xdr:from>
    <xdr:to>
      <xdr:col>55</xdr:col>
      <xdr:colOff>0</xdr:colOff>
      <xdr:row>56</xdr:row>
      <xdr:rowOff>107049</xdr:rowOff>
    </xdr:to>
    <xdr:cxnSp macro="">
      <xdr:nvCxnSpPr>
        <xdr:cNvPr id="352" name="直線コネクタ 351"/>
        <xdr:cNvCxnSpPr/>
      </xdr:nvCxnSpPr>
      <xdr:spPr>
        <a:xfrm flipV="1">
          <a:off x="9639300" y="9659016"/>
          <a:ext cx="838200" cy="4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95755</xdr:rowOff>
    </xdr:from>
    <xdr:to>
      <xdr:col>50</xdr:col>
      <xdr:colOff>114300</xdr:colOff>
      <xdr:row>56</xdr:row>
      <xdr:rowOff>107049</xdr:rowOff>
    </xdr:to>
    <xdr:cxnSp macro="">
      <xdr:nvCxnSpPr>
        <xdr:cNvPr id="355" name="直線コネクタ 354"/>
        <xdr:cNvCxnSpPr/>
      </xdr:nvCxnSpPr>
      <xdr:spPr>
        <a:xfrm>
          <a:off x="8750300" y="9696955"/>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114813</xdr:rowOff>
    </xdr:from>
    <xdr:to>
      <xdr:col>45</xdr:col>
      <xdr:colOff>177800</xdr:colOff>
      <xdr:row>56</xdr:row>
      <xdr:rowOff>95755</xdr:rowOff>
    </xdr:to>
    <xdr:cxnSp macro="">
      <xdr:nvCxnSpPr>
        <xdr:cNvPr id="358" name="直線コネクタ 357"/>
        <xdr:cNvCxnSpPr/>
      </xdr:nvCxnSpPr>
      <xdr:spPr>
        <a:xfrm>
          <a:off x="7861300" y="9201663"/>
          <a:ext cx="889000" cy="49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114813</xdr:rowOff>
    </xdr:from>
    <xdr:to>
      <xdr:col>41</xdr:col>
      <xdr:colOff>50800</xdr:colOff>
      <xdr:row>56</xdr:row>
      <xdr:rowOff>31648</xdr:rowOff>
    </xdr:to>
    <xdr:cxnSp macro="">
      <xdr:nvCxnSpPr>
        <xdr:cNvPr id="361" name="直線コネクタ 360"/>
        <xdr:cNvCxnSpPr/>
      </xdr:nvCxnSpPr>
      <xdr:spPr>
        <a:xfrm flipV="1">
          <a:off x="6972300" y="9201663"/>
          <a:ext cx="889000" cy="4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7016</xdr:rowOff>
    </xdr:from>
    <xdr:to>
      <xdr:col>55</xdr:col>
      <xdr:colOff>50800</xdr:colOff>
      <xdr:row>56</xdr:row>
      <xdr:rowOff>108616</xdr:rowOff>
    </xdr:to>
    <xdr:sp macro="" textlink="">
      <xdr:nvSpPr>
        <xdr:cNvPr id="371" name="楕円 370"/>
        <xdr:cNvSpPr/>
      </xdr:nvSpPr>
      <xdr:spPr>
        <a:xfrm>
          <a:off x="10426700" y="96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156893</xdr:rowOff>
    </xdr:from>
    <xdr:ext cx="534377" cy="259045"/>
    <xdr:sp macro="" textlink="">
      <xdr:nvSpPr>
        <xdr:cNvPr id="372" name="普通建設事業費該当値テキスト"/>
        <xdr:cNvSpPr txBox="1"/>
      </xdr:nvSpPr>
      <xdr:spPr>
        <a:xfrm>
          <a:off x="10528300" y="958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56249</xdr:rowOff>
    </xdr:from>
    <xdr:to>
      <xdr:col>50</xdr:col>
      <xdr:colOff>165100</xdr:colOff>
      <xdr:row>56</xdr:row>
      <xdr:rowOff>157849</xdr:rowOff>
    </xdr:to>
    <xdr:sp macro="" textlink="">
      <xdr:nvSpPr>
        <xdr:cNvPr id="373" name="楕円 372"/>
        <xdr:cNvSpPr/>
      </xdr:nvSpPr>
      <xdr:spPr>
        <a:xfrm>
          <a:off x="9588500" y="965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148976</xdr:rowOff>
    </xdr:from>
    <xdr:ext cx="534377" cy="259045"/>
    <xdr:sp macro="" textlink="">
      <xdr:nvSpPr>
        <xdr:cNvPr id="374" name="テキスト ボックス 373"/>
        <xdr:cNvSpPr txBox="1"/>
      </xdr:nvSpPr>
      <xdr:spPr>
        <a:xfrm>
          <a:off x="9372111" y="97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44955</xdr:rowOff>
    </xdr:from>
    <xdr:to>
      <xdr:col>46</xdr:col>
      <xdr:colOff>38100</xdr:colOff>
      <xdr:row>56</xdr:row>
      <xdr:rowOff>146555</xdr:rowOff>
    </xdr:to>
    <xdr:sp macro="" textlink="">
      <xdr:nvSpPr>
        <xdr:cNvPr id="375" name="楕円 374"/>
        <xdr:cNvSpPr/>
      </xdr:nvSpPr>
      <xdr:spPr>
        <a:xfrm>
          <a:off x="8699500" y="964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137682</xdr:rowOff>
    </xdr:from>
    <xdr:ext cx="534377" cy="259045"/>
    <xdr:sp macro="" textlink="">
      <xdr:nvSpPr>
        <xdr:cNvPr id="376" name="テキスト ボックス 375"/>
        <xdr:cNvSpPr txBox="1"/>
      </xdr:nvSpPr>
      <xdr:spPr>
        <a:xfrm>
          <a:off x="8483111" y="973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64013</xdr:rowOff>
    </xdr:from>
    <xdr:to>
      <xdr:col>41</xdr:col>
      <xdr:colOff>101600</xdr:colOff>
      <xdr:row>53</xdr:row>
      <xdr:rowOff>165613</xdr:rowOff>
    </xdr:to>
    <xdr:sp macro="" textlink="">
      <xdr:nvSpPr>
        <xdr:cNvPr id="377" name="楕円 376"/>
        <xdr:cNvSpPr/>
      </xdr:nvSpPr>
      <xdr:spPr>
        <a:xfrm>
          <a:off x="7810500" y="91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10690</xdr:rowOff>
    </xdr:from>
    <xdr:ext cx="599010" cy="259045"/>
    <xdr:sp macro="" textlink="">
      <xdr:nvSpPr>
        <xdr:cNvPr id="378" name="テキスト ボックス 377"/>
        <xdr:cNvSpPr txBox="1"/>
      </xdr:nvSpPr>
      <xdr:spPr>
        <a:xfrm>
          <a:off x="7561795" y="89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152298</xdr:rowOff>
    </xdr:from>
    <xdr:to>
      <xdr:col>36</xdr:col>
      <xdr:colOff>165100</xdr:colOff>
      <xdr:row>56</xdr:row>
      <xdr:rowOff>82448</xdr:rowOff>
    </xdr:to>
    <xdr:sp macro="" textlink="">
      <xdr:nvSpPr>
        <xdr:cNvPr id="379" name="楕円 378"/>
        <xdr:cNvSpPr/>
      </xdr:nvSpPr>
      <xdr:spPr>
        <a:xfrm>
          <a:off x="6921500" y="95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98975</xdr:rowOff>
    </xdr:from>
    <xdr:ext cx="534377" cy="259045"/>
    <xdr:sp macro="" textlink="">
      <xdr:nvSpPr>
        <xdr:cNvPr id="380" name="テキスト ボックス 379"/>
        <xdr:cNvSpPr txBox="1"/>
      </xdr:nvSpPr>
      <xdr:spPr>
        <a:xfrm>
          <a:off x="6705111" y="93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2857</xdr:rowOff>
    </xdr:from>
    <xdr:to>
      <xdr:col>55</xdr:col>
      <xdr:colOff>0</xdr:colOff>
      <xdr:row>78</xdr:row>
      <xdr:rowOff>46889</xdr:rowOff>
    </xdr:to>
    <xdr:cxnSp macro="">
      <xdr:nvCxnSpPr>
        <xdr:cNvPr id="409" name="直線コネクタ 408"/>
        <xdr:cNvCxnSpPr/>
      </xdr:nvCxnSpPr>
      <xdr:spPr>
        <a:xfrm>
          <a:off x="9639300" y="13375957"/>
          <a:ext cx="838200" cy="4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32068</xdr:rowOff>
    </xdr:from>
    <xdr:to>
      <xdr:col>50</xdr:col>
      <xdr:colOff>114300</xdr:colOff>
      <xdr:row>78</xdr:row>
      <xdr:rowOff>2857</xdr:rowOff>
    </xdr:to>
    <xdr:cxnSp macro="">
      <xdr:nvCxnSpPr>
        <xdr:cNvPr id="412" name="直線コネクタ 411"/>
        <xdr:cNvCxnSpPr/>
      </xdr:nvCxnSpPr>
      <xdr:spPr>
        <a:xfrm>
          <a:off x="8750300" y="13233718"/>
          <a:ext cx="889000" cy="1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15125</xdr:rowOff>
    </xdr:from>
    <xdr:to>
      <xdr:col>45</xdr:col>
      <xdr:colOff>177800</xdr:colOff>
      <xdr:row>77</xdr:row>
      <xdr:rowOff>32068</xdr:rowOff>
    </xdr:to>
    <xdr:cxnSp macro="">
      <xdr:nvCxnSpPr>
        <xdr:cNvPr id="415" name="直線コネクタ 414"/>
        <xdr:cNvCxnSpPr/>
      </xdr:nvCxnSpPr>
      <xdr:spPr>
        <a:xfrm>
          <a:off x="7861300" y="12359525"/>
          <a:ext cx="889000" cy="8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15125</xdr:rowOff>
    </xdr:from>
    <xdr:to>
      <xdr:col>41</xdr:col>
      <xdr:colOff>50800</xdr:colOff>
      <xdr:row>77</xdr:row>
      <xdr:rowOff>31902</xdr:rowOff>
    </xdr:to>
    <xdr:cxnSp macro="">
      <xdr:nvCxnSpPr>
        <xdr:cNvPr id="418" name="直線コネクタ 417"/>
        <xdr:cNvCxnSpPr/>
      </xdr:nvCxnSpPr>
      <xdr:spPr>
        <a:xfrm flipV="1">
          <a:off x="6972300" y="12359525"/>
          <a:ext cx="889000" cy="87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0" name="テキスト ボックス 419"/>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2" name="テキスト ボックス 421"/>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167539</xdr:rowOff>
    </xdr:from>
    <xdr:to>
      <xdr:col>55</xdr:col>
      <xdr:colOff>50800</xdr:colOff>
      <xdr:row>78</xdr:row>
      <xdr:rowOff>97689</xdr:rowOff>
    </xdr:to>
    <xdr:sp macro="" textlink="">
      <xdr:nvSpPr>
        <xdr:cNvPr id="428" name="楕円 427"/>
        <xdr:cNvSpPr/>
      </xdr:nvSpPr>
      <xdr:spPr>
        <a:xfrm>
          <a:off x="10426700" y="133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145966</xdr:rowOff>
    </xdr:from>
    <xdr:ext cx="534377" cy="259045"/>
    <xdr:sp macro="" textlink="">
      <xdr:nvSpPr>
        <xdr:cNvPr id="429" name="普通建設事業費 （ うち新規整備　）該当値テキスト"/>
        <xdr:cNvSpPr txBox="1"/>
      </xdr:nvSpPr>
      <xdr:spPr>
        <a:xfrm>
          <a:off x="10528300" y="1334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123507</xdr:rowOff>
    </xdr:from>
    <xdr:to>
      <xdr:col>50</xdr:col>
      <xdr:colOff>165100</xdr:colOff>
      <xdr:row>78</xdr:row>
      <xdr:rowOff>53657</xdr:rowOff>
    </xdr:to>
    <xdr:sp macro="" textlink="">
      <xdr:nvSpPr>
        <xdr:cNvPr id="430" name="楕円 429"/>
        <xdr:cNvSpPr/>
      </xdr:nvSpPr>
      <xdr:spPr>
        <a:xfrm>
          <a:off x="9588500" y="133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44784</xdr:rowOff>
    </xdr:from>
    <xdr:ext cx="534377" cy="259045"/>
    <xdr:sp macro="" textlink="">
      <xdr:nvSpPr>
        <xdr:cNvPr id="431" name="テキスト ボックス 430"/>
        <xdr:cNvSpPr txBox="1"/>
      </xdr:nvSpPr>
      <xdr:spPr>
        <a:xfrm>
          <a:off x="9372111" y="1341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152718</xdr:rowOff>
    </xdr:from>
    <xdr:to>
      <xdr:col>46</xdr:col>
      <xdr:colOff>38100</xdr:colOff>
      <xdr:row>77</xdr:row>
      <xdr:rowOff>82868</xdr:rowOff>
    </xdr:to>
    <xdr:sp macro="" textlink="">
      <xdr:nvSpPr>
        <xdr:cNvPr id="432" name="楕円 431"/>
        <xdr:cNvSpPr/>
      </xdr:nvSpPr>
      <xdr:spPr>
        <a:xfrm>
          <a:off x="8699500" y="131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99395</xdr:rowOff>
    </xdr:from>
    <xdr:ext cx="534377" cy="259045"/>
    <xdr:sp macro="" textlink="">
      <xdr:nvSpPr>
        <xdr:cNvPr id="433" name="テキスト ボックス 432"/>
        <xdr:cNvSpPr txBox="1"/>
      </xdr:nvSpPr>
      <xdr:spPr>
        <a:xfrm>
          <a:off x="8483111" y="129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135775</xdr:rowOff>
    </xdr:from>
    <xdr:to>
      <xdr:col>41</xdr:col>
      <xdr:colOff>101600</xdr:colOff>
      <xdr:row>72</xdr:row>
      <xdr:rowOff>65925</xdr:rowOff>
    </xdr:to>
    <xdr:sp macro="" textlink="">
      <xdr:nvSpPr>
        <xdr:cNvPr id="434" name="楕円 433"/>
        <xdr:cNvSpPr/>
      </xdr:nvSpPr>
      <xdr:spPr>
        <a:xfrm>
          <a:off x="7810500" y="12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82452</xdr:rowOff>
    </xdr:from>
    <xdr:ext cx="534377" cy="259045"/>
    <xdr:sp macro="" textlink="">
      <xdr:nvSpPr>
        <xdr:cNvPr id="435" name="テキスト ボックス 434"/>
        <xdr:cNvSpPr txBox="1"/>
      </xdr:nvSpPr>
      <xdr:spPr>
        <a:xfrm>
          <a:off x="7594111" y="1208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152552</xdr:rowOff>
    </xdr:from>
    <xdr:to>
      <xdr:col>36</xdr:col>
      <xdr:colOff>165100</xdr:colOff>
      <xdr:row>77</xdr:row>
      <xdr:rowOff>82702</xdr:rowOff>
    </xdr:to>
    <xdr:sp macro="" textlink="">
      <xdr:nvSpPr>
        <xdr:cNvPr id="436" name="楕円 435"/>
        <xdr:cNvSpPr/>
      </xdr:nvSpPr>
      <xdr:spPr>
        <a:xfrm>
          <a:off x="6921500" y="131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99230</xdr:rowOff>
    </xdr:from>
    <xdr:ext cx="534377" cy="259045"/>
    <xdr:sp macro="" textlink="">
      <xdr:nvSpPr>
        <xdr:cNvPr id="437" name="テキスト ボックス 436"/>
        <xdr:cNvSpPr txBox="1"/>
      </xdr:nvSpPr>
      <xdr:spPr>
        <a:xfrm>
          <a:off x="6705111" y="129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43870</xdr:rowOff>
    </xdr:from>
    <xdr:to>
      <xdr:col>55</xdr:col>
      <xdr:colOff>0</xdr:colOff>
      <xdr:row>97</xdr:row>
      <xdr:rowOff>107886</xdr:rowOff>
    </xdr:to>
    <xdr:cxnSp macro="">
      <xdr:nvCxnSpPr>
        <xdr:cNvPr id="466" name="直線コネクタ 465"/>
        <xdr:cNvCxnSpPr/>
      </xdr:nvCxnSpPr>
      <xdr:spPr>
        <a:xfrm flipV="1">
          <a:off x="9639300" y="16674520"/>
          <a:ext cx="838200" cy="6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107886</xdr:rowOff>
    </xdr:from>
    <xdr:to>
      <xdr:col>50</xdr:col>
      <xdr:colOff>114300</xdr:colOff>
      <xdr:row>98</xdr:row>
      <xdr:rowOff>5131</xdr:rowOff>
    </xdr:to>
    <xdr:cxnSp macro="">
      <xdr:nvCxnSpPr>
        <xdr:cNvPr id="469" name="直線コネクタ 468"/>
        <xdr:cNvCxnSpPr/>
      </xdr:nvCxnSpPr>
      <xdr:spPr>
        <a:xfrm flipV="1">
          <a:off x="8750300" y="16738536"/>
          <a:ext cx="8890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5131</xdr:rowOff>
    </xdr:from>
    <xdr:to>
      <xdr:col>45</xdr:col>
      <xdr:colOff>177800</xdr:colOff>
      <xdr:row>98</xdr:row>
      <xdr:rowOff>47642</xdr:rowOff>
    </xdr:to>
    <xdr:cxnSp macro="">
      <xdr:nvCxnSpPr>
        <xdr:cNvPr id="472" name="直線コネクタ 471"/>
        <xdr:cNvCxnSpPr/>
      </xdr:nvCxnSpPr>
      <xdr:spPr>
        <a:xfrm flipV="1">
          <a:off x="7861300" y="16807231"/>
          <a:ext cx="889000" cy="4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145393</xdr:rowOff>
    </xdr:from>
    <xdr:to>
      <xdr:col>41</xdr:col>
      <xdr:colOff>50800</xdr:colOff>
      <xdr:row>98</xdr:row>
      <xdr:rowOff>47642</xdr:rowOff>
    </xdr:to>
    <xdr:cxnSp macro="">
      <xdr:nvCxnSpPr>
        <xdr:cNvPr id="475" name="直線コネクタ 474"/>
        <xdr:cNvCxnSpPr/>
      </xdr:nvCxnSpPr>
      <xdr:spPr>
        <a:xfrm>
          <a:off x="6972300" y="16776043"/>
          <a:ext cx="889000" cy="7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164520</xdr:rowOff>
    </xdr:from>
    <xdr:to>
      <xdr:col>55</xdr:col>
      <xdr:colOff>50800</xdr:colOff>
      <xdr:row>97</xdr:row>
      <xdr:rowOff>94670</xdr:rowOff>
    </xdr:to>
    <xdr:sp macro="" textlink="">
      <xdr:nvSpPr>
        <xdr:cNvPr id="485" name="楕円 484"/>
        <xdr:cNvSpPr/>
      </xdr:nvSpPr>
      <xdr:spPr>
        <a:xfrm>
          <a:off x="10426700" y="166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15947</xdr:rowOff>
    </xdr:from>
    <xdr:ext cx="534377" cy="259045"/>
    <xdr:sp macro="" textlink="">
      <xdr:nvSpPr>
        <xdr:cNvPr id="486" name="普通建設事業費 （ うち更新整備　）該当値テキスト"/>
        <xdr:cNvSpPr txBox="1"/>
      </xdr:nvSpPr>
      <xdr:spPr>
        <a:xfrm>
          <a:off x="10528300" y="1647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57086</xdr:rowOff>
    </xdr:from>
    <xdr:to>
      <xdr:col>50</xdr:col>
      <xdr:colOff>165100</xdr:colOff>
      <xdr:row>97</xdr:row>
      <xdr:rowOff>158686</xdr:rowOff>
    </xdr:to>
    <xdr:sp macro="" textlink="">
      <xdr:nvSpPr>
        <xdr:cNvPr id="487" name="楕円 486"/>
        <xdr:cNvSpPr/>
      </xdr:nvSpPr>
      <xdr:spPr>
        <a:xfrm>
          <a:off x="9588500" y="166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149813</xdr:rowOff>
    </xdr:from>
    <xdr:ext cx="534377" cy="259045"/>
    <xdr:sp macro="" textlink="">
      <xdr:nvSpPr>
        <xdr:cNvPr id="488" name="テキスト ボックス 487"/>
        <xdr:cNvSpPr txBox="1"/>
      </xdr:nvSpPr>
      <xdr:spPr>
        <a:xfrm>
          <a:off x="9372111" y="167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125781</xdr:rowOff>
    </xdr:from>
    <xdr:to>
      <xdr:col>46</xdr:col>
      <xdr:colOff>38100</xdr:colOff>
      <xdr:row>98</xdr:row>
      <xdr:rowOff>55931</xdr:rowOff>
    </xdr:to>
    <xdr:sp macro="" textlink="">
      <xdr:nvSpPr>
        <xdr:cNvPr id="489" name="楕円 488"/>
        <xdr:cNvSpPr/>
      </xdr:nvSpPr>
      <xdr:spPr>
        <a:xfrm>
          <a:off x="8699500" y="167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47058</xdr:rowOff>
    </xdr:from>
    <xdr:ext cx="534377" cy="259045"/>
    <xdr:sp macro="" textlink="">
      <xdr:nvSpPr>
        <xdr:cNvPr id="490" name="テキスト ボックス 489"/>
        <xdr:cNvSpPr txBox="1"/>
      </xdr:nvSpPr>
      <xdr:spPr>
        <a:xfrm>
          <a:off x="8483111" y="1684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168292</xdr:rowOff>
    </xdr:from>
    <xdr:to>
      <xdr:col>41</xdr:col>
      <xdr:colOff>101600</xdr:colOff>
      <xdr:row>98</xdr:row>
      <xdr:rowOff>98442</xdr:rowOff>
    </xdr:to>
    <xdr:sp macro="" textlink="">
      <xdr:nvSpPr>
        <xdr:cNvPr id="491" name="楕円 490"/>
        <xdr:cNvSpPr/>
      </xdr:nvSpPr>
      <xdr:spPr>
        <a:xfrm>
          <a:off x="7810500" y="167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89569</xdr:rowOff>
    </xdr:from>
    <xdr:ext cx="534377" cy="259045"/>
    <xdr:sp macro="" textlink="">
      <xdr:nvSpPr>
        <xdr:cNvPr id="492" name="テキスト ボックス 491"/>
        <xdr:cNvSpPr txBox="1"/>
      </xdr:nvSpPr>
      <xdr:spPr>
        <a:xfrm>
          <a:off x="7594111" y="168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94593</xdr:rowOff>
    </xdr:from>
    <xdr:to>
      <xdr:col>36</xdr:col>
      <xdr:colOff>165100</xdr:colOff>
      <xdr:row>98</xdr:row>
      <xdr:rowOff>24743</xdr:rowOff>
    </xdr:to>
    <xdr:sp macro="" textlink="">
      <xdr:nvSpPr>
        <xdr:cNvPr id="493" name="楕円 492"/>
        <xdr:cNvSpPr/>
      </xdr:nvSpPr>
      <xdr:spPr>
        <a:xfrm>
          <a:off x="6921500" y="167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15870</xdr:rowOff>
    </xdr:from>
    <xdr:ext cx="534377" cy="259045"/>
    <xdr:sp macro="" textlink="">
      <xdr:nvSpPr>
        <xdr:cNvPr id="494" name="テキスト ボックス 493"/>
        <xdr:cNvSpPr txBox="1"/>
      </xdr:nvSpPr>
      <xdr:spPr>
        <a:xfrm>
          <a:off x="6705111" y="1681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139112</xdr:rowOff>
    </xdr:from>
    <xdr:to>
      <xdr:col>85</xdr:col>
      <xdr:colOff>127000</xdr:colOff>
      <xdr:row>38</xdr:row>
      <xdr:rowOff>95809</xdr:rowOff>
    </xdr:to>
    <xdr:cxnSp macro="">
      <xdr:nvCxnSpPr>
        <xdr:cNvPr id="525" name="直線コネクタ 524"/>
        <xdr:cNvCxnSpPr/>
      </xdr:nvCxnSpPr>
      <xdr:spPr>
        <a:xfrm flipV="1">
          <a:off x="15481300" y="6482762"/>
          <a:ext cx="838200" cy="12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6" name="災害復旧事業費平均値テキスト"/>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95809</xdr:rowOff>
    </xdr:from>
    <xdr:to>
      <xdr:col>81</xdr:col>
      <xdr:colOff>50800</xdr:colOff>
      <xdr:row>39</xdr:row>
      <xdr:rowOff>90094</xdr:rowOff>
    </xdr:to>
    <xdr:cxnSp macro="">
      <xdr:nvCxnSpPr>
        <xdr:cNvPr id="528" name="直線コネクタ 527"/>
        <xdr:cNvCxnSpPr/>
      </xdr:nvCxnSpPr>
      <xdr:spPr>
        <a:xfrm flipV="1">
          <a:off x="14592300" y="6610909"/>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48097</xdr:rowOff>
    </xdr:from>
    <xdr:to>
      <xdr:col>76</xdr:col>
      <xdr:colOff>114300</xdr:colOff>
      <xdr:row>39</xdr:row>
      <xdr:rowOff>90094</xdr:rowOff>
    </xdr:to>
    <xdr:cxnSp macro="">
      <xdr:nvCxnSpPr>
        <xdr:cNvPr id="531" name="直線コネクタ 530"/>
        <xdr:cNvCxnSpPr/>
      </xdr:nvCxnSpPr>
      <xdr:spPr>
        <a:xfrm>
          <a:off x="13703300" y="6734647"/>
          <a:ext cx="889000" cy="4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140908</xdr:rowOff>
    </xdr:from>
    <xdr:to>
      <xdr:col>71</xdr:col>
      <xdr:colOff>177800</xdr:colOff>
      <xdr:row>39</xdr:row>
      <xdr:rowOff>48097</xdr:rowOff>
    </xdr:to>
    <xdr:cxnSp macro="">
      <xdr:nvCxnSpPr>
        <xdr:cNvPr id="534" name="直線コネクタ 533"/>
        <xdr:cNvCxnSpPr/>
      </xdr:nvCxnSpPr>
      <xdr:spPr>
        <a:xfrm>
          <a:off x="12814300" y="6656008"/>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88312</xdr:rowOff>
    </xdr:from>
    <xdr:to>
      <xdr:col>85</xdr:col>
      <xdr:colOff>177800</xdr:colOff>
      <xdr:row>38</xdr:row>
      <xdr:rowOff>18462</xdr:rowOff>
    </xdr:to>
    <xdr:sp macro="" textlink="">
      <xdr:nvSpPr>
        <xdr:cNvPr id="544" name="楕円 543"/>
        <xdr:cNvSpPr/>
      </xdr:nvSpPr>
      <xdr:spPr>
        <a:xfrm>
          <a:off x="16268700" y="643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111189</xdr:rowOff>
    </xdr:from>
    <xdr:ext cx="469744" cy="259045"/>
    <xdr:sp macro="" textlink="">
      <xdr:nvSpPr>
        <xdr:cNvPr id="545" name="災害復旧事業費該当値テキスト"/>
        <xdr:cNvSpPr txBox="1"/>
      </xdr:nvSpPr>
      <xdr:spPr>
        <a:xfrm>
          <a:off x="16370300" y="628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45009</xdr:rowOff>
    </xdr:from>
    <xdr:to>
      <xdr:col>81</xdr:col>
      <xdr:colOff>101600</xdr:colOff>
      <xdr:row>38</xdr:row>
      <xdr:rowOff>146609</xdr:rowOff>
    </xdr:to>
    <xdr:sp macro="" textlink="">
      <xdr:nvSpPr>
        <xdr:cNvPr id="546" name="楕円 545"/>
        <xdr:cNvSpPr/>
      </xdr:nvSpPr>
      <xdr:spPr>
        <a:xfrm>
          <a:off x="154305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137736</xdr:rowOff>
    </xdr:from>
    <xdr:ext cx="469744" cy="259045"/>
    <xdr:sp macro="" textlink="">
      <xdr:nvSpPr>
        <xdr:cNvPr id="547" name="テキスト ボックス 546"/>
        <xdr:cNvSpPr txBox="1"/>
      </xdr:nvSpPr>
      <xdr:spPr>
        <a:xfrm>
          <a:off x="15246428" y="665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39294</xdr:rowOff>
    </xdr:from>
    <xdr:to>
      <xdr:col>76</xdr:col>
      <xdr:colOff>165100</xdr:colOff>
      <xdr:row>39</xdr:row>
      <xdr:rowOff>140894</xdr:rowOff>
    </xdr:to>
    <xdr:sp macro="" textlink="">
      <xdr:nvSpPr>
        <xdr:cNvPr id="548" name="楕円 547"/>
        <xdr:cNvSpPr/>
      </xdr:nvSpPr>
      <xdr:spPr>
        <a:xfrm>
          <a:off x="14541500" y="67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132021</xdr:rowOff>
    </xdr:from>
    <xdr:ext cx="378565" cy="259045"/>
    <xdr:sp macro="" textlink="">
      <xdr:nvSpPr>
        <xdr:cNvPr id="549" name="テキスト ボックス 548"/>
        <xdr:cNvSpPr txBox="1"/>
      </xdr:nvSpPr>
      <xdr:spPr>
        <a:xfrm>
          <a:off x="14403017" y="6818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168747</xdr:rowOff>
    </xdr:from>
    <xdr:to>
      <xdr:col>72</xdr:col>
      <xdr:colOff>38100</xdr:colOff>
      <xdr:row>39</xdr:row>
      <xdr:rowOff>98897</xdr:rowOff>
    </xdr:to>
    <xdr:sp macro="" textlink="">
      <xdr:nvSpPr>
        <xdr:cNvPr id="550" name="楕円 549"/>
        <xdr:cNvSpPr/>
      </xdr:nvSpPr>
      <xdr:spPr>
        <a:xfrm>
          <a:off x="13652500" y="66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90024</xdr:rowOff>
    </xdr:from>
    <xdr:ext cx="469744" cy="259045"/>
    <xdr:sp macro="" textlink="">
      <xdr:nvSpPr>
        <xdr:cNvPr id="551" name="テキスト ボックス 550"/>
        <xdr:cNvSpPr txBox="1"/>
      </xdr:nvSpPr>
      <xdr:spPr>
        <a:xfrm>
          <a:off x="13468428" y="677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90108</xdr:rowOff>
    </xdr:from>
    <xdr:to>
      <xdr:col>67</xdr:col>
      <xdr:colOff>101600</xdr:colOff>
      <xdr:row>39</xdr:row>
      <xdr:rowOff>20258</xdr:rowOff>
    </xdr:to>
    <xdr:sp macro="" textlink="">
      <xdr:nvSpPr>
        <xdr:cNvPr id="552" name="楕円 551"/>
        <xdr:cNvSpPr/>
      </xdr:nvSpPr>
      <xdr:spPr>
        <a:xfrm>
          <a:off x="12763500" y="660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11385</xdr:rowOff>
    </xdr:from>
    <xdr:ext cx="469744" cy="259045"/>
    <xdr:sp macro="" textlink="">
      <xdr:nvSpPr>
        <xdr:cNvPr id="553" name="テキスト ボックス 552"/>
        <xdr:cNvSpPr txBox="1"/>
      </xdr:nvSpPr>
      <xdr:spPr>
        <a:xfrm>
          <a:off x="12579428" y="669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5372</xdr:rowOff>
    </xdr:from>
    <xdr:to>
      <xdr:col>85</xdr:col>
      <xdr:colOff>127000</xdr:colOff>
      <xdr:row>76</xdr:row>
      <xdr:rowOff>41314</xdr:rowOff>
    </xdr:to>
    <xdr:cxnSp macro="">
      <xdr:nvCxnSpPr>
        <xdr:cNvPr id="631" name="直線コネクタ 630"/>
        <xdr:cNvCxnSpPr/>
      </xdr:nvCxnSpPr>
      <xdr:spPr>
        <a:xfrm>
          <a:off x="15481300" y="13035572"/>
          <a:ext cx="838200" cy="3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5372</xdr:rowOff>
    </xdr:from>
    <xdr:to>
      <xdr:col>81</xdr:col>
      <xdr:colOff>50800</xdr:colOff>
      <xdr:row>76</xdr:row>
      <xdr:rowOff>11215</xdr:rowOff>
    </xdr:to>
    <xdr:cxnSp macro="">
      <xdr:nvCxnSpPr>
        <xdr:cNvPr id="634" name="直線コネクタ 633"/>
        <xdr:cNvCxnSpPr/>
      </xdr:nvCxnSpPr>
      <xdr:spPr>
        <a:xfrm flipV="1">
          <a:off x="14592300" y="13035572"/>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135065</xdr:rowOff>
    </xdr:from>
    <xdr:to>
      <xdr:col>76</xdr:col>
      <xdr:colOff>114300</xdr:colOff>
      <xdr:row>76</xdr:row>
      <xdr:rowOff>11215</xdr:rowOff>
    </xdr:to>
    <xdr:cxnSp macro="">
      <xdr:nvCxnSpPr>
        <xdr:cNvPr id="637" name="直線コネクタ 636"/>
        <xdr:cNvCxnSpPr/>
      </xdr:nvCxnSpPr>
      <xdr:spPr>
        <a:xfrm>
          <a:off x="13703300" y="12993815"/>
          <a:ext cx="8890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135065</xdr:rowOff>
    </xdr:from>
    <xdr:to>
      <xdr:col>71</xdr:col>
      <xdr:colOff>177800</xdr:colOff>
      <xdr:row>76</xdr:row>
      <xdr:rowOff>28017</xdr:rowOff>
    </xdr:to>
    <xdr:cxnSp macro="">
      <xdr:nvCxnSpPr>
        <xdr:cNvPr id="640" name="直線コネクタ 639"/>
        <xdr:cNvCxnSpPr/>
      </xdr:nvCxnSpPr>
      <xdr:spPr>
        <a:xfrm flipV="1">
          <a:off x="12814300" y="12993815"/>
          <a:ext cx="889000" cy="6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161964</xdr:rowOff>
    </xdr:from>
    <xdr:to>
      <xdr:col>85</xdr:col>
      <xdr:colOff>177800</xdr:colOff>
      <xdr:row>76</xdr:row>
      <xdr:rowOff>92114</xdr:rowOff>
    </xdr:to>
    <xdr:sp macro="" textlink="">
      <xdr:nvSpPr>
        <xdr:cNvPr id="650" name="楕円 649"/>
        <xdr:cNvSpPr/>
      </xdr:nvSpPr>
      <xdr:spPr>
        <a:xfrm>
          <a:off x="16268700" y="130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140391</xdr:rowOff>
    </xdr:from>
    <xdr:ext cx="534377" cy="259045"/>
    <xdr:sp macro="" textlink="">
      <xdr:nvSpPr>
        <xdr:cNvPr id="651" name="公債費該当値テキスト"/>
        <xdr:cNvSpPr txBox="1"/>
      </xdr:nvSpPr>
      <xdr:spPr>
        <a:xfrm>
          <a:off x="16370300" y="1299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126022</xdr:rowOff>
    </xdr:from>
    <xdr:to>
      <xdr:col>81</xdr:col>
      <xdr:colOff>101600</xdr:colOff>
      <xdr:row>76</xdr:row>
      <xdr:rowOff>56172</xdr:rowOff>
    </xdr:to>
    <xdr:sp macro="" textlink="">
      <xdr:nvSpPr>
        <xdr:cNvPr id="652" name="楕円 651"/>
        <xdr:cNvSpPr/>
      </xdr:nvSpPr>
      <xdr:spPr>
        <a:xfrm>
          <a:off x="15430500" y="129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47299</xdr:rowOff>
    </xdr:from>
    <xdr:ext cx="534377" cy="259045"/>
    <xdr:sp macro="" textlink="">
      <xdr:nvSpPr>
        <xdr:cNvPr id="653" name="テキスト ボックス 652"/>
        <xdr:cNvSpPr txBox="1"/>
      </xdr:nvSpPr>
      <xdr:spPr>
        <a:xfrm>
          <a:off x="15214111" y="1307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131864</xdr:rowOff>
    </xdr:from>
    <xdr:to>
      <xdr:col>76</xdr:col>
      <xdr:colOff>165100</xdr:colOff>
      <xdr:row>76</xdr:row>
      <xdr:rowOff>62015</xdr:rowOff>
    </xdr:to>
    <xdr:sp macro="" textlink="">
      <xdr:nvSpPr>
        <xdr:cNvPr id="654" name="楕円 653"/>
        <xdr:cNvSpPr/>
      </xdr:nvSpPr>
      <xdr:spPr>
        <a:xfrm>
          <a:off x="14541500" y="129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53142</xdr:rowOff>
    </xdr:from>
    <xdr:ext cx="534377" cy="259045"/>
    <xdr:sp macro="" textlink="">
      <xdr:nvSpPr>
        <xdr:cNvPr id="655" name="テキスト ボックス 654"/>
        <xdr:cNvSpPr txBox="1"/>
      </xdr:nvSpPr>
      <xdr:spPr>
        <a:xfrm>
          <a:off x="14325111" y="130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84265</xdr:rowOff>
    </xdr:from>
    <xdr:to>
      <xdr:col>72</xdr:col>
      <xdr:colOff>38100</xdr:colOff>
      <xdr:row>76</xdr:row>
      <xdr:rowOff>14415</xdr:rowOff>
    </xdr:to>
    <xdr:sp macro="" textlink="">
      <xdr:nvSpPr>
        <xdr:cNvPr id="656" name="楕円 655"/>
        <xdr:cNvSpPr/>
      </xdr:nvSpPr>
      <xdr:spPr>
        <a:xfrm>
          <a:off x="13652500" y="129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5542</xdr:rowOff>
    </xdr:from>
    <xdr:ext cx="534377" cy="259045"/>
    <xdr:sp macro="" textlink="">
      <xdr:nvSpPr>
        <xdr:cNvPr id="657" name="テキスト ボックス 656"/>
        <xdr:cNvSpPr txBox="1"/>
      </xdr:nvSpPr>
      <xdr:spPr>
        <a:xfrm>
          <a:off x="13436111" y="130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148667</xdr:rowOff>
    </xdr:from>
    <xdr:to>
      <xdr:col>67</xdr:col>
      <xdr:colOff>101600</xdr:colOff>
      <xdr:row>76</xdr:row>
      <xdr:rowOff>78817</xdr:rowOff>
    </xdr:to>
    <xdr:sp macro="" textlink="">
      <xdr:nvSpPr>
        <xdr:cNvPr id="658" name="楕円 657"/>
        <xdr:cNvSpPr/>
      </xdr:nvSpPr>
      <xdr:spPr>
        <a:xfrm>
          <a:off x="12763500" y="130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69944</xdr:rowOff>
    </xdr:from>
    <xdr:ext cx="534377" cy="259045"/>
    <xdr:sp macro="" textlink="">
      <xdr:nvSpPr>
        <xdr:cNvPr id="659" name="テキスト ボックス 658"/>
        <xdr:cNvSpPr txBox="1"/>
      </xdr:nvSpPr>
      <xdr:spPr>
        <a:xfrm>
          <a:off x="12547111" y="131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24524</xdr:rowOff>
    </xdr:from>
    <xdr:to>
      <xdr:col>85</xdr:col>
      <xdr:colOff>127000</xdr:colOff>
      <xdr:row>97</xdr:row>
      <xdr:rowOff>133020</xdr:rowOff>
    </xdr:to>
    <xdr:cxnSp macro="">
      <xdr:nvCxnSpPr>
        <xdr:cNvPr id="688" name="直線コネクタ 687"/>
        <xdr:cNvCxnSpPr/>
      </xdr:nvCxnSpPr>
      <xdr:spPr>
        <a:xfrm>
          <a:off x="15481300" y="16483724"/>
          <a:ext cx="838200" cy="27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24524</xdr:rowOff>
    </xdr:from>
    <xdr:to>
      <xdr:col>81</xdr:col>
      <xdr:colOff>50800</xdr:colOff>
      <xdr:row>96</xdr:row>
      <xdr:rowOff>131547</xdr:rowOff>
    </xdr:to>
    <xdr:cxnSp macro="">
      <xdr:nvCxnSpPr>
        <xdr:cNvPr id="691" name="直線コネクタ 690"/>
        <xdr:cNvCxnSpPr/>
      </xdr:nvCxnSpPr>
      <xdr:spPr>
        <a:xfrm flipV="1">
          <a:off x="14592300" y="16483724"/>
          <a:ext cx="889000" cy="10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93" name="テキスト ボックス 692"/>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131547</xdr:rowOff>
    </xdr:from>
    <xdr:to>
      <xdr:col>76</xdr:col>
      <xdr:colOff>114300</xdr:colOff>
      <xdr:row>98</xdr:row>
      <xdr:rowOff>60516</xdr:rowOff>
    </xdr:to>
    <xdr:cxnSp macro="">
      <xdr:nvCxnSpPr>
        <xdr:cNvPr id="694" name="直線コネクタ 693"/>
        <xdr:cNvCxnSpPr/>
      </xdr:nvCxnSpPr>
      <xdr:spPr>
        <a:xfrm flipV="1">
          <a:off x="13703300" y="16590747"/>
          <a:ext cx="889000" cy="27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96" name="テキスト ボックス 695"/>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48095</xdr:rowOff>
    </xdr:from>
    <xdr:to>
      <xdr:col>71</xdr:col>
      <xdr:colOff>177800</xdr:colOff>
      <xdr:row>98</xdr:row>
      <xdr:rowOff>60516</xdr:rowOff>
    </xdr:to>
    <xdr:cxnSp macro="">
      <xdr:nvCxnSpPr>
        <xdr:cNvPr id="697" name="直線コネクタ 696"/>
        <xdr:cNvCxnSpPr/>
      </xdr:nvCxnSpPr>
      <xdr:spPr>
        <a:xfrm>
          <a:off x="12814300" y="16678745"/>
          <a:ext cx="889000" cy="18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82220</xdr:rowOff>
    </xdr:from>
    <xdr:to>
      <xdr:col>85</xdr:col>
      <xdr:colOff>177800</xdr:colOff>
      <xdr:row>98</xdr:row>
      <xdr:rowOff>12370</xdr:rowOff>
    </xdr:to>
    <xdr:sp macro="" textlink="">
      <xdr:nvSpPr>
        <xdr:cNvPr id="707" name="楕円 706"/>
        <xdr:cNvSpPr/>
      </xdr:nvSpPr>
      <xdr:spPr>
        <a:xfrm>
          <a:off x="16268700" y="167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60647</xdr:rowOff>
    </xdr:from>
    <xdr:ext cx="534377" cy="259045"/>
    <xdr:sp macro="" textlink="">
      <xdr:nvSpPr>
        <xdr:cNvPr id="708" name="積立金該当値テキスト"/>
        <xdr:cNvSpPr txBox="1"/>
      </xdr:nvSpPr>
      <xdr:spPr>
        <a:xfrm>
          <a:off x="16370300" y="166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145174</xdr:rowOff>
    </xdr:from>
    <xdr:to>
      <xdr:col>81</xdr:col>
      <xdr:colOff>101600</xdr:colOff>
      <xdr:row>96</xdr:row>
      <xdr:rowOff>75324</xdr:rowOff>
    </xdr:to>
    <xdr:sp macro="" textlink="">
      <xdr:nvSpPr>
        <xdr:cNvPr id="709" name="楕円 708"/>
        <xdr:cNvSpPr/>
      </xdr:nvSpPr>
      <xdr:spPr>
        <a:xfrm>
          <a:off x="15430500" y="1643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91851</xdr:rowOff>
    </xdr:from>
    <xdr:ext cx="534377" cy="259045"/>
    <xdr:sp macro="" textlink="">
      <xdr:nvSpPr>
        <xdr:cNvPr id="710" name="テキスト ボックス 709"/>
        <xdr:cNvSpPr txBox="1"/>
      </xdr:nvSpPr>
      <xdr:spPr>
        <a:xfrm>
          <a:off x="15214111" y="1620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80747</xdr:rowOff>
    </xdr:from>
    <xdr:to>
      <xdr:col>76</xdr:col>
      <xdr:colOff>165100</xdr:colOff>
      <xdr:row>97</xdr:row>
      <xdr:rowOff>10897</xdr:rowOff>
    </xdr:to>
    <xdr:sp macro="" textlink="">
      <xdr:nvSpPr>
        <xdr:cNvPr id="711" name="楕円 710"/>
        <xdr:cNvSpPr/>
      </xdr:nvSpPr>
      <xdr:spPr>
        <a:xfrm>
          <a:off x="14541500" y="165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27424</xdr:rowOff>
    </xdr:from>
    <xdr:ext cx="534377" cy="259045"/>
    <xdr:sp macro="" textlink="">
      <xdr:nvSpPr>
        <xdr:cNvPr id="712" name="テキスト ボックス 711"/>
        <xdr:cNvSpPr txBox="1"/>
      </xdr:nvSpPr>
      <xdr:spPr>
        <a:xfrm>
          <a:off x="14325111" y="163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9716</xdr:rowOff>
    </xdr:from>
    <xdr:to>
      <xdr:col>72</xdr:col>
      <xdr:colOff>38100</xdr:colOff>
      <xdr:row>98</xdr:row>
      <xdr:rowOff>111316</xdr:rowOff>
    </xdr:to>
    <xdr:sp macro="" textlink="">
      <xdr:nvSpPr>
        <xdr:cNvPr id="713" name="楕円 712"/>
        <xdr:cNvSpPr/>
      </xdr:nvSpPr>
      <xdr:spPr>
        <a:xfrm>
          <a:off x="13652500" y="168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102443</xdr:rowOff>
    </xdr:from>
    <xdr:ext cx="534377" cy="259045"/>
    <xdr:sp macro="" textlink="">
      <xdr:nvSpPr>
        <xdr:cNvPr id="714" name="テキスト ボックス 713"/>
        <xdr:cNvSpPr txBox="1"/>
      </xdr:nvSpPr>
      <xdr:spPr>
        <a:xfrm>
          <a:off x="13436111" y="16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168745</xdr:rowOff>
    </xdr:from>
    <xdr:to>
      <xdr:col>67</xdr:col>
      <xdr:colOff>101600</xdr:colOff>
      <xdr:row>97</xdr:row>
      <xdr:rowOff>98895</xdr:rowOff>
    </xdr:to>
    <xdr:sp macro="" textlink="">
      <xdr:nvSpPr>
        <xdr:cNvPr id="715" name="楕円 714"/>
        <xdr:cNvSpPr/>
      </xdr:nvSpPr>
      <xdr:spPr>
        <a:xfrm>
          <a:off x="12763500" y="166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115422</xdr:rowOff>
    </xdr:from>
    <xdr:ext cx="534377" cy="259045"/>
    <xdr:sp macro="" textlink="">
      <xdr:nvSpPr>
        <xdr:cNvPr id="716" name="テキスト ボックス 715"/>
        <xdr:cNvSpPr txBox="1"/>
      </xdr:nvSpPr>
      <xdr:spPr>
        <a:xfrm>
          <a:off x="12547111" y="1640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79616</xdr:rowOff>
    </xdr:from>
    <xdr:to>
      <xdr:col>116</xdr:col>
      <xdr:colOff>63500</xdr:colOff>
      <xdr:row>37</xdr:row>
      <xdr:rowOff>107848</xdr:rowOff>
    </xdr:to>
    <xdr:cxnSp macro="">
      <xdr:nvCxnSpPr>
        <xdr:cNvPr id="745" name="直線コネクタ 744"/>
        <xdr:cNvCxnSpPr/>
      </xdr:nvCxnSpPr>
      <xdr:spPr>
        <a:xfrm flipV="1">
          <a:off x="21323300" y="6423266"/>
          <a:ext cx="8382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6" name="投資及び出資金平均値テキスト"/>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107848</xdr:rowOff>
    </xdr:from>
    <xdr:to>
      <xdr:col>111</xdr:col>
      <xdr:colOff>177800</xdr:colOff>
      <xdr:row>37</xdr:row>
      <xdr:rowOff>108801</xdr:rowOff>
    </xdr:to>
    <xdr:cxnSp macro="">
      <xdr:nvCxnSpPr>
        <xdr:cNvPr id="748" name="直線コネクタ 747"/>
        <xdr:cNvCxnSpPr/>
      </xdr:nvCxnSpPr>
      <xdr:spPr>
        <a:xfrm flipV="1">
          <a:off x="20434300" y="6451498"/>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50" name="テキスト ボックス 749"/>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90970</xdr:rowOff>
    </xdr:from>
    <xdr:to>
      <xdr:col>107</xdr:col>
      <xdr:colOff>50800</xdr:colOff>
      <xdr:row>37</xdr:row>
      <xdr:rowOff>108801</xdr:rowOff>
    </xdr:to>
    <xdr:cxnSp macro="">
      <xdr:nvCxnSpPr>
        <xdr:cNvPr id="751" name="直線コネクタ 750"/>
        <xdr:cNvCxnSpPr/>
      </xdr:nvCxnSpPr>
      <xdr:spPr>
        <a:xfrm>
          <a:off x="19545300" y="643462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91482</xdr:rowOff>
    </xdr:from>
    <xdr:ext cx="469744" cy="259045"/>
    <xdr:sp macro="" textlink="">
      <xdr:nvSpPr>
        <xdr:cNvPr id="753" name="テキスト ボックス 752"/>
        <xdr:cNvSpPr txBox="1"/>
      </xdr:nvSpPr>
      <xdr:spPr>
        <a:xfrm>
          <a:off x="20199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90970</xdr:rowOff>
    </xdr:from>
    <xdr:to>
      <xdr:col>102</xdr:col>
      <xdr:colOff>114300</xdr:colOff>
      <xdr:row>37</xdr:row>
      <xdr:rowOff>148311</xdr:rowOff>
    </xdr:to>
    <xdr:cxnSp macro="">
      <xdr:nvCxnSpPr>
        <xdr:cNvPr id="754" name="直線コネクタ 753"/>
        <xdr:cNvCxnSpPr/>
      </xdr:nvCxnSpPr>
      <xdr:spPr>
        <a:xfrm flipV="1">
          <a:off x="18656300" y="6434620"/>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140403</xdr:rowOff>
    </xdr:from>
    <xdr:ext cx="469744" cy="259045"/>
    <xdr:sp macro="" textlink="">
      <xdr:nvSpPr>
        <xdr:cNvPr id="756" name="テキスト ボックス 755"/>
        <xdr:cNvSpPr txBox="1"/>
      </xdr:nvSpPr>
      <xdr:spPr>
        <a:xfrm>
          <a:off x="19310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164978</xdr:rowOff>
    </xdr:from>
    <xdr:ext cx="469744" cy="259045"/>
    <xdr:sp macro="" textlink="">
      <xdr:nvSpPr>
        <xdr:cNvPr id="758" name="テキスト ボックス 757"/>
        <xdr:cNvSpPr txBox="1"/>
      </xdr:nvSpPr>
      <xdr:spPr>
        <a:xfrm>
          <a:off x="18421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28816</xdr:rowOff>
    </xdr:from>
    <xdr:to>
      <xdr:col>116</xdr:col>
      <xdr:colOff>114300</xdr:colOff>
      <xdr:row>37</xdr:row>
      <xdr:rowOff>130416</xdr:rowOff>
    </xdr:to>
    <xdr:sp macro="" textlink="">
      <xdr:nvSpPr>
        <xdr:cNvPr id="764" name="楕円 763"/>
        <xdr:cNvSpPr/>
      </xdr:nvSpPr>
      <xdr:spPr>
        <a:xfrm>
          <a:off x="22110700" y="63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51693</xdr:rowOff>
    </xdr:from>
    <xdr:ext cx="469744" cy="259045"/>
    <xdr:sp macro="" textlink="">
      <xdr:nvSpPr>
        <xdr:cNvPr id="765" name="投資及び出資金該当値テキスト"/>
        <xdr:cNvSpPr txBox="1"/>
      </xdr:nvSpPr>
      <xdr:spPr>
        <a:xfrm>
          <a:off x="22212300" y="622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57048</xdr:rowOff>
    </xdr:from>
    <xdr:to>
      <xdr:col>112</xdr:col>
      <xdr:colOff>38100</xdr:colOff>
      <xdr:row>37</xdr:row>
      <xdr:rowOff>158648</xdr:rowOff>
    </xdr:to>
    <xdr:sp macro="" textlink="">
      <xdr:nvSpPr>
        <xdr:cNvPr id="766" name="楕円 765"/>
        <xdr:cNvSpPr/>
      </xdr:nvSpPr>
      <xdr:spPr>
        <a:xfrm>
          <a:off x="21272500" y="64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3725</xdr:rowOff>
    </xdr:from>
    <xdr:ext cx="469744" cy="259045"/>
    <xdr:sp macro="" textlink="">
      <xdr:nvSpPr>
        <xdr:cNvPr id="767" name="テキスト ボックス 766"/>
        <xdr:cNvSpPr txBox="1"/>
      </xdr:nvSpPr>
      <xdr:spPr>
        <a:xfrm>
          <a:off x="21088428" y="61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58001</xdr:rowOff>
    </xdr:from>
    <xdr:to>
      <xdr:col>107</xdr:col>
      <xdr:colOff>101600</xdr:colOff>
      <xdr:row>37</xdr:row>
      <xdr:rowOff>159601</xdr:rowOff>
    </xdr:to>
    <xdr:sp macro="" textlink="">
      <xdr:nvSpPr>
        <xdr:cNvPr id="768" name="楕円 767"/>
        <xdr:cNvSpPr/>
      </xdr:nvSpPr>
      <xdr:spPr>
        <a:xfrm>
          <a:off x="20383500" y="640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4678</xdr:rowOff>
    </xdr:from>
    <xdr:ext cx="469744" cy="259045"/>
    <xdr:sp macro="" textlink="">
      <xdr:nvSpPr>
        <xdr:cNvPr id="769" name="テキスト ボックス 768"/>
        <xdr:cNvSpPr txBox="1"/>
      </xdr:nvSpPr>
      <xdr:spPr>
        <a:xfrm>
          <a:off x="20199428" y="617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40170</xdr:rowOff>
    </xdr:from>
    <xdr:to>
      <xdr:col>102</xdr:col>
      <xdr:colOff>165100</xdr:colOff>
      <xdr:row>37</xdr:row>
      <xdr:rowOff>141770</xdr:rowOff>
    </xdr:to>
    <xdr:sp macro="" textlink="">
      <xdr:nvSpPr>
        <xdr:cNvPr id="770" name="楕円 769"/>
        <xdr:cNvSpPr/>
      </xdr:nvSpPr>
      <xdr:spPr>
        <a:xfrm>
          <a:off x="19494500" y="63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158297</xdr:rowOff>
    </xdr:from>
    <xdr:ext cx="469744" cy="259045"/>
    <xdr:sp macro="" textlink="">
      <xdr:nvSpPr>
        <xdr:cNvPr id="771" name="テキスト ボックス 770"/>
        <xdr:cNvSpPr txBox="1"/>
      </xdr:nvSpPr>
      <xdr:spPr>
        <a:xfrm>
          <a:off x="19310428" y="615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97511</xdr:rowOff>
    </xdr:from>
    <xdr:to>
      <xdr:col>98</xdr:col>
      <xdr:colOff>38100</xdr:colOff>
      <xdr:row>38</xdr:row>
      <xdr:rowOff>27660</xdr:rowOff>
    </xdr:to>
    <xdr:sp macro="" textlink="">
      <xdr:nvSpPr>
        <xdr:cNvPr id="772" name="楕円 771"/>
        <xdr:cNvSpPr/>
      </xdr:nvSpPr>
      <xdr:spPr>
        <a:xfrm>
          <a:off x="18605500" y="6441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44188</xdr:rowOff>
    </xdr:from>
    <xdr:ext cx="469744" cy="259045"/>
    <xdr:sp macro="" textlink="">
      <xdr:nvSpPr>
        <xdr:cNvPr id="773" name="テキスト ボックス 772"/>
        <xdr:cNvSpPr txBox="1"/>
      </xdr:nvSpPr>
      <xdr:spPr>
        <a:xfrm>
          <a:off x="18421428" y="621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107696</xdr:rowOff>
    </xdr:from>
    <xdr:to>
      <xdr:col>116</xdr:col>
      <xdr:colOff>63500</xdr:colOff>
      <xdr:row>58</xdr:row>
      <xdr:rowOff>108991</xdr:rowOff>
    </xdr:to>
    <xdr:cxnSp macro="">
      <xdr:nvCxnSpPr>
        <xdr:cNvPr id="802" name="直線コネクタ 801"/>
        <xdr:cNvCxnSpPr/>
      </xdr:nvCxnSpPr>
      <xdr:spPr>
        <a:xfrm flipV="1">
          <a:off x="21323300" y="10051796"/>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108991</xdr:rowOff>
    </xdr:from>
    <xdr:to>
      <xdr:col>111</xdr:col>
      <xdr:colOff>177800</xdr:colOff>
      <xdr:row>58</xdr:row>
      <xdr:rowOff>109372</xdr:rowOff>
    </xdr:to>
    <xdr:cxnSp macro="">
      <xdr:nvCxnSpPr>
        <xdr:cNvPr id="805" name="直線コネクタ 804"/>
        <xdr:cNvCxnSpPr/>
      </xdr:nvCxnSpPr>
      <xdr:spPr>
        <a:xfrm flipV="1">
          <a:off x="20434300" y="1005309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106210</xdr:rowOff>
    </xdr:from>
    <xdr:to>
      <xdr:col>107</xdr:col>
      <xdr:colOff>50800</xdr:colOff>
      <xdr:row>58</xdr:row>
      <xdr:rowOff>109372</xdr:rowOff>
    </xdr:to>
    <xdr:cxnSp macro="">
      <xdr:nvCxnSpPr>
        <xdr:cNvPr id="808" name="直線コネクタ 807"/>
        <xdr:cNvCxnSpPr/>
      </xdr:nvCxnSpPr>
      <xdr:spPr>
        <a:xfrm>
          <a:off x="19545300" y="1005031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61405</xdr:rowOff>
    </xdr:from>
    <xdr:to>
      <xdr:col>102</xdr:col>
      <xdr:colOff>114300</xdr:colOff>
      <xdr:row>58</xdr:row>
      <xdr:rowOff>106210</xdr:rowOff>
    </xdr:to>
    <xdr:cxnSp macro="">
      <xdr:nvCxnSpPr>
        <xdr:cNvPr id="811" name="直線コネクタ 810"/>
        <xdr:cNvCxnSpPr/>
      </xdr:nvCxnSpPr>
      <xdr:spPr>
        <a:xfrm>
          <a:off x="18656300" y="10005505"/>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56896</xdr:rowOff>
    </xdr:from>
    <xdr:to>
      <xdr:col>116</xdr:col>
      <xdr:colOff>114300</xdr:colOff>
      <xdr:row>58</xdr:row>
      <xdr:rowOff>158496</xdr:rowOff>
    </xdr:to>
    <xdr:sp macro="" textlink="">
      <xdr:nvSpPr>
        <xdr:cNvPr id="821" name="楕円 820"/>
        <xdr:cNvSpPr/>
      </xdr:nvSpPr>
      <xdr:spPr>
        <a:xfrm>
          <a:off x="221107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143273</xdr:rowOff>
    </xdr:from>
    <xdr:ext cx="469744" cy="259045"/>
    <xdr:sp macro="" textlink="">
      <xdr:nvSpPr>
        <xdr:cNvPr id="822" name="貸付金該当値テキスト"/>
        <xdr:cNvSpPr txBox="1"/>
      </xdr:nvSpPr>
      <xdr:spPr>
        <a:xfrm>
          <a:off x="22212300" y="991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58191</xdr:rowOff>
    </xdr:from>
    <xdr:to>
      <xdr:col>112</xdr:col>
      <xdr:colOff>38100</xdr:colOff>
      <xdr:row>58</xdr:row>
      <xdr:rowOff>159791</xdr:rowOff>
    </xdr:to>
    <xdr:sp macro="" textlink="">
      <xdr:nvSpPr>
        <xdr:cNvPr id="823" name="楕円 822"/>
        <xdr:cNvSpPr/>
      </xdr:nvSpPr>
      <xdr:spPr>
        <a:xfrm>
          <a:off x="21272500" y="100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150918</xdr:rowOff>
    </xdr:from>
    <xdr:ext cx="469744" cy="259045"/>
    <xdr:sp macro="" textlink="">
      <xdr:nvSpPr>
        <xdr:cNvPr id="824" name="テキスト ボックス 823"/>
        <xdr:cNvSpPr txBox="1"/>
      </xdr:nvSpPr>
      <xdr:spPr>
        <a:xfrm>
          <a:off x="21088428" y="1009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58572</xdr:rowOff>
    </xdr:from>
    <xdr:to>
      <xdr:col>107</xdr:col>
      <xdr:colOff>101600</xdr:colOff>
      <xdr:row>58</xdr:row>
      <xdr:rowOff>160172</xdr:rowOff>
    </xdr:to>
    <xdr:sp macro="" textlink="">
      <xdr:nvSpPr>
        <xdr:cNvPr id="825" name="楕円 824"/>
        <xdr:cNvSpPr/>
      </xdr:nvSpPr>
      <xdr:spPr>
        <a:xfrm>
          <a:off x="20383500" y="100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151299</xdr:rowOff>
    </xdr:from>
    <xdr:ext cx="469744" cy="259045"/>
    <xdr:sp macro="" textlink="">
      <xdr:nvSpPr>
        <xdr:cNvPr id="826" name="テキスト ボックス 825"/>
        <xdr:cNvSpPr txBox="1"/>
      </xdr:nvSpPr>
      <xdr:spPr>
        <a:xfrm>
          <a:off x="20199428" y="100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55410</xdr:rowOff>
    </xdr:from>
    <xdr:to>
      <xdr:col>102</xdr:col>
      <xdr:colOff>165100</xdr:colOff>
      <xdr:row>58</xdr:row>
      <xdr:rowOff>157010</xdr:rowOff>
    </xdr:to>
    <xdr:sp macro="" textlink="">
      <xdr:nvSpPr>
        <xdr:cNvPr id="827" name="楕円 826"/>
        <xdr:cNvSpPr/>
      </xdr:nvSpPr>
      <xdr:spPr>
        <a:xfrm>
          <a:off x="19494500" y="99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148137</xdr:rowOff>
    </xdr:from>
    <xdr:ext cx="469744" cy="259045"/>
    <xdr:sp macro="" textlink="">
      <xdr:nvSpPr>
        <xdr:cNvPr id="828" name="テキスト ボックス 827"/>
        <xdr:cNvSpPr txBox="1"/>
      </xdr:nvSpPr>
      <xdr:spPr>
        <a:xfrm>
          <a:off x="19310428" y="100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10605</xdr:rowOff>
    </xdr:from>
    <xdr:to>
      <xdr:col>98</xdr:col>
      <xdr:colOff>38100</xdr:colOff>
      <xdr:row>58</xdr:row>
      <xdr:rowOff>112205</xdr:rowOff>
    </xdr:to>
    <xdr:sp macro="" textlink="">
      <xdr:nvSpPr>
        <xdr:cNvPr id="829" name="楕円 828"/>
        <xdr:cNvSpPr/>
      </xdr:nvSpPr>
      <xdr:spPr>
        <a:xfrm>
          <a:off x="18605500" y="99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103332</xdr:rowOff>
    </xdr:from>
    <xdr:ext cx="469744" cy="259045"/>
    <xdr:sp macro="" textlink="">
      <xdr:nvSpPr>
        <xdr:cNvPr id="830" name="テキスト ボックス 829"/>
        <xdr:cNvSpPr txBox="1"/>
      </xdr:nvSpPr>
      <xdr:spPr>
        <a:xfrm>
          <a:off x="18421428" y="1004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72549</xdr:rowOff>
    </xdr:from>
    <xdr:to>
      <xdr:col>116</xdr:col>
      <xdr:colOff>63500</xdr:colOff>
      <xdr:row>77</xdr:row>
      <xdr:rowOff>89827</xdr:rowOff>
    </xdr:to>
    <xdr:cxnSp macro="">
      <xdr:nvCxnSpPr>
        <xdr:cNvPr id="860" name="直線コネクタ 859"/>
        <xdr:cNvCxnSpPr/>
      </xdr:nvCxnSpPr>
      <xdr:spPr>
        <a:xfrm flipV="1">
          <a:off x="21323300" y="13274199"/>
          <a:ext cx="8382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83865</xdr:rowOff>
    </xdr:from>
    <xdr:to>
      <xdr:col>111</xdr:col>
      <xdr:colOff>177800</xdr:colOff>
      <xdr:row>77</xdr:row>
      <xdr:rowOff>89827</xdr:rowOff>
    </xdr:to>
    <xdr:cxnSp macro="">
      <xdr:nvCxnSpPr>
        <xdr:cNvPr id="863" name="直線コネクタ 862"/>
        <xdr:cNvCxnSpPr/>
      </xdr:nvCxnSpPr>
      <xdr:spPr>
        <a:xfrm>
          <a:off x="20434300" y="13285515"/>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83865</xdr:rowOff>
    </xdr:from>
    <xdr:to>
      <xdr:col>107</xdr:col>
      <xdr:colOff>50800</xdr:colOff>
      <xdr:row>77</xdr:row>
      <xdr:rowOff>107125</xdr:rowOff>
    </xdr:to>
    <xdr:cxnSp macro="">
      <xdr:nvCxnSpPr>
        <xdr:cNvPr id="866" name="直線コネクタ 865"/>
        <xdr:cNvCxnSpPr/>
      </xdr:nvCxnSpPr>
      <xdr:spPr>
        <a:xfrm flipV="1">
          <a:off x="19545300" y="13285515"/>
          <a:ext cx="8890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107125</xdr:rowOff>
    </xdr:from>
    <xdr:to>
      <xdr:col>102</xdr:col>
      <xdr:colOff>114300</xdr:colOff>
      <xdr:row>77</xdr:row>
      <xdr:rowOff>118059</xdr:rowOff>
    </xdr:to>
    <xdr:cxnSp macro="">
      <xdr:nvCxnSpPr>
        <xdr:cNvPr id="869" name="直線コネクタ 868"/>
        <xdr:cNvCxnSpPr/>
      </xdr:nvCxnSpPr>
      <xdr:spPr>
        <a:xfrm flipV="1">
          <a:off x="18656300" y="13308775"/>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21749</xdr:rowOff>
    </xdr:from>
    <xdr:to>
      <xdr:col>116</xdr:col>
      <xdr:colOff>114300</xdr:colOff>
      <xdr:row>77</xdr:row>
      <xdr:rowOff>123349</xdr:rowOff>
    </xdr:to>
    <xdr:sp macro="" textlink="">
      <xdr:nvSpPr>
        <xdr:cNvPr id="879" name="楕円 878"/>
        <xdr:cNvSpPr/>
      </xdr:nvSpPr>
      <xdr:spPr>
        <a:xfrm>
          <a:off x="22110700" y="132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176</xdr:rowOff>
    </xdr:from>
    <xdr:ext cx="534377" cy="259045"/>
    <xdr:sp macro="" textlink="">
      <xdr:nvSpPr>
        <xdr:cNvPr id="880" name="繰出金該当値テキスト"/>
        <xdr:cNvSpPr txBox="1"/>
      </xdr:nvSpPr>
      <xdr:spPr>
        <a:xfrm>
          <a:off x="22212300" y="1320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39027</xdr:rowOff>
    </xdr:from>
    <xdr:to>
      <xdr:col>112</xdr:col>
      <xdr:colOff>38100</xdr:colOff>
      <xdr:row>77</xdr:row>
      <xdr:rowOff>140627</xdr:rowOff>
    </xdr:to>
    <xdr:sp macro="" textlink="">
      <xdr:nvSpPr>
        <xdr:cNvPr id="881" name="楕円 880"/>
        <xdr:cNvSpPr/>
      </xdr:nvSpPr>
      <xdr:spPr>
        <a:xfrm>
          <a:off x="21272500" y="132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131754</xdr:rowOff>
    </xdr:from>
    <xdr:ext cx="534377" cy="259045"/>
    <xdr:sp macro="" textlink="">
      <xdr:nvSpPr>
        <xdr:cNvPr id="882" name="テキスト ボックス 881"/>
        <xdr:cNvSpPr txBox="1"/>
      </xdr:nvSpPr>
      <xdr:spPr>
        <a:xfrm>
          <a:off x="21056111" y="133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33065</xdr:rowOff>
    </xdr:from>
    <xdr:to>
      <xdr:col>107</xdr:col>
      <xdr:colOff>101600</xdr:colOff>
      <xdr:row>77</xdr:row>
      <xdr:rowOff>134665</xdr:rowOff>
    </xdr:to>
    <xdr:sp macro="" textlink="">
      <xdr:nvSpPr>
        <xdr:cNvPr id="883" name="楕円 882"/>
        <xdr:cNvSpPr/>
      </xdr:nvSpPr>
      <xdr:spPr>
        <a:xfrm>
          <a:off x="20383500" y="132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125792</xdr:rowOff>
    </xdr:from>
    <xdr:ext cx="534377" cy="259045"/>
    <xdr:sp macro="" textlink="">
      <xdr:nvSpPr>
        <xdr:cNvPr id="884" name="テキスト ボックス 883"/>
        <xdr:cNvSpPr txBox="1"/>
      </xdr:nvSpPr>
      <xdr:spPr>
        <a:xfrm>
          <a:off x="20167111" y="1332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56325</xdr:rowOff>
    </xdr:from>
    <xdr:to>
      <xdr:col>102</xdr:col>
      <xdr:colOff>165100</xdr:colOff>
      <xdr:row>77</xdr:row>
      <xdr:rowOff>157925</xdr:rowOff>
    </xdr:to>
    <xdr:sp macro="" textlink="">
      <xdr:nvSpPr>
        <xdr:cNvPr id="885" name="楕円 884"/>
        <xdr:cNvSpPr/>
      </xdr:nvSpPr>
      <xdr:spPr>
        <a:xfrm>
          <a:off x="19494500" y="132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149052</xdr:rowOff>
    </xdr:from>
    <xdr:ext cx="534377" cy="259045"/>
    <xdr:sp macro="" textlink="">
      <xdr:nvSpPr>
        <xdr:cNvPr id="886" name="テキスト ボックス 885"/>
        <xdr:cNvSpPr txBox="1"/>
      </xdr:nvSpPr>
      <xdr:spPr>
        <a:xfrm>
          <a:off x="19278111" y="133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67259</xdr:rowOff>
    </xdr:from>
    <xdr:to>
      <xdr:col>98</xdr:col>
      <xdr:colOff>38100</xdr:colOff>
      <xdr:row>77</xdr:row>
      <xdr:rowOff>168859</xdr:rowOff>
    </xdr:to>
    <xdr:sp macro="" textlink="">
      <xdr:nvSpPr>
        <xdr:cNvPr id="887" name="楕円 886"/>
        <xdr:cNvSpPr/>
      </xdr:nvSpPr>
      <xdr:spPr>
        <a:xfrm>
          <a:off x="18605500" y="132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159986</xdr:rowOff>
    </xdr:from>
    <xdr:ext cx="534377" cy="259045"/>
    <xdr:sp macro="" textlink="">
      <xdr:nvSpPr>
        <xdr:cNvPr id="888" name="テキスト ボックス 887"/>
        <xdr:cNvSpPr txBox="1"/>
      </xdr:nvSpPr>
      <xdr:spPr>
        <a:xfrm>
          <a:off x="18389111" y="133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住民一人当たりの性質別歳出決算額は、全体として類似団体平均と同水準からやや低い状況にある。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扶助費の類似団体平均との乖離があるが、当市は平成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年度から幼保一元化による効率化な教育・保育を実施しており、平成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年度子ども・子育て支援新制度による影響が他団体と比べて軽微であったためと思われる。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31,315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134,566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円から大幅な減少となった。これは、令和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年度に実施した特別定額給付金の給付事業の完了が主な要因である。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今後は公共施設等総合管理計画に基づき、施設更新や統廃合を計画的に行い、できる限り事業費の削減と平準化を目指すこととしている。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36,482
35,444
174.86
18,794,702
17,328,756
727,010
10,140,983
13,377,452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79284</xdr:rowOff>
    </xdr:from>
    <xdr:to>
      <xdr:col>24</xdr:col>
      <xdr:colOff>63500</xdr:colOff>
      <xdr:row>36</xdr:row>
      <xdr:rowOff>92021</xdr:rowOff>
    </xdr:to>
    <xdr:cxnSp macro="">
      <xdr:nvCxnSpPr>
        <xdr:cNvPr id="63" name="直線コネクタ 62"/>
        <xdr:cNvCxnSpPr/>
      </xdr:nvCxnSpPr>
      <xdr:spPr>
        <a:xfrm>
          <a:off x="3797300" y="6251484"/>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79284</xdr:rowOff>
    </xdr:from>
    <xdr:to>
      <xdr:col>19</xdr:col>
      <xdr:colOff>177800</xdr:colOff>
      <xdr:row>36</xdr:row>
      <xdr:rowOff>89734</xdr:rowOff>
    </xdr:to>
    <xdr:cxnSp macro="">
      <xdr:nvCxnSpPr>
        <xdr:cNvPr id="66" name="直線コネクタ 65"/>
        <xdr:cNvCxnSpPr/>
      </xdr:nvCxnSpPr>
      <xdr:spPr>
        <a:xfrm flipV="1">
          <a:off x="2908300" y="6251484"/>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89734</xdr:rowOff>
    </xdr:from>
    <xdr:to>
      <xdr:col>15</xdr:col>
      <xdr:colOff>50800</xdr:colOff>
      <xdr:row>36</xdr:row>
      <xdr:rowOff>141333</xdr:rowOff>
    </xdr:to>
    <xdr:cxnSp macro="">
      <xdr:nvCxnSpPr>
        <xdr:cNvPr id="69" name="直線コネクタ 68"/>
        <xdr:cNvCxnSpPr/>
      </xdr:nvCxnSpPr>
      <xdr:spPr>
        <a:xfrm flipV="1">
          <a:off x="2019300" y="6261934"/>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141333</xdr:rowOff>
    </xdr:from>
    <xdr:to>
      <xdr:col>10</xdr:col>
      <xdr:colOff>114300</xdr:colOff>
      <xdr:row>36</xdr:row>
      <xdr:rowOff>166805</xdr:rowOff>
    </xdr:to>
    <xdr:cxnSp macro="">
      <xdr:nvCxnSpPr>
        <xdr:cNvPr id="72" name="直線コネクタ 71"/>
        <xdr:cNvCxnSpPr/>
      </xdr:nvCxnSpPr>
      <xdr:spPr>
        <a:xfrm flipV="1">
          <a:off x="1130300" y="6313533"/>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41221</xdr:rowOff>
    </xdr:from>
    <xdr:to>
      <xdr:col>24</xdr:col>
      <xdr:colOff>114300</xdr:colOff>
      <xdr:row>36</xdr:row>
      <xdr:rowOff>142821</xdr:rowOff>
    </xdr:to>
    <xdr:sp macro="" textlink="">
      <xdr:nvSpPr>
        <xdr:cNvPr id="82" name="楕円 81"/>
        <xdr:cNvSpPr/>
      </xdr:nvSpPr>
      <xdr:spPr>
        <a:xfrm>
          <a:off x="4584700" y="62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19648</xdr:rowOff>
    </xdr:from>
    <xdr:ext cx="469744" cy="259045"/>
    <xdr:sp macro="" textlink="">
      <xdr:nvSpPr>
        <xdr:cNvPr id="83" name="議会費該当値テキスト"/>
        <xdr:cNvSpPr txBox="1"/>
      </xdr:nvSpPr>
      <xdr:spPr>
        <a:xfrm>
          <a:off x="4686300" y="619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28484</xdr:rowOff>
    </xdr:from>
    <xdr:to>
      <xdr:col>20</xdr:col>
      <xdr:colOff>38100</xdr:colOff>
      <xdr:row>36</xdr:row>
      <xdr:rowOff>130084</xdr:rowOff>
    </xdr:to>
    <xdr:sp macro="" textlink="">
      <xdr:nvSpPr>
        <xdr:cNvPr id="84" name="楕円 83"/>
        <xdr:cNvSpPr/>
      </xdr:nvSpPr>
      <xdr:spPr>
        <a:xfrm>
          <a:off x="3746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146611</xdr:rowOff>
    </xdr:from>
    <xdr:ext cx="469744" cy="259045"/>
    <xdr:sp macro="" textlink="">
      <xdr:nvSpPr>
        <xdr:cNvPr id="85" name="テキスト ボックス 84"/>
        <xdr:cNvSpPr txBox="1"/>
      </xdr:nvSpPr>
      <xdr:spPr>
        <a:xfrm>
          <a:off x="3562428" y="597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38934</xdr:rowOff>
    </xdr:from>
    <xdr:to>
      <xdr:col>15</xdr:col>
      <xdr:colOff>101600</xdr:colOff>
      <xdr:row>36</xdr:row>
      <xdr:rowOff>140534</xdr:rowOff>
    </xdr:to>
    <xdr:sp macro="" textlink="">
      <xdr:nvSpPr>
        <xdr:cNvPr id="86" name="楕円 85"/>
        <xdr:cNvSpPr/>
      </xdr:nvSpPr>
      <xdr:spPr>
        <a:xfrm>
          <a:off x="2857500" y="621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131661</xdr:rowOff>
    </xdr:from>
    <xdr:ext cx="469744" cy="259045"/>
    <xdr:sp macro="" textlink="">
      <xdr:nvSpPr>
        <xdr:cNvPr id="87" name="テキスト ボックス 86"/>
        <xdr:cNvSpPr txBox="1"/>
      </xdr:nvSpPr>
      <xdr:spPr>
        <a:xfrm>
          <a:off x="2673428" y="630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90533</xdr:rowOff>
    </xdr:from>
    <xdr:to>
      <xdr:col>10</xdr:col>
      <xdr:colOff>165100</xdr:colOff>
      <xdr:row>37</xdr:row>
      <xdr:rowOff>20683</xdr:rowOff>
    </xdr:to>
    <xdr:sp macro="" textlink="">
      <xdr:nvSpPr>
        <xdr:cNvPr id="88" name="楕円 87"/>
        <xdr:cNvSpPr/>
      </xdr:nvSpPr>
      <xdr:spPr>
        <a:xfrm>
          <a:off x="1968500" y="62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11810</xdr:rowOff>
    </xdr:from>
    <xdr:ext cx="469744" cy="259045"/>
    <xdr:sp macro="" textlink="">
      <xdr:nvSpPr>
        <xdr:cNvPr id="89" name="テキスト ボックス 88"/>
        <xdr:cNvSpPr txBox="1"/>
      </xdr:nvSpPr>
      <xdr:spPr>
        <a:xfrm>
          <a:off x="1784428" y="635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116005</xdr:rowOff>
    </xdr:from>
    <xdr:to>
      <xdr:col>6</xdr:col>
      <xdr:colOff>38100</xdr:colOff>
      <xdr:row>37</xdr:row>
      <xdr:rowOff>46155</xdr:rowOff>
    </xdr:to>
    <xdr:sp macro="" textlink="">
      <xdr:nvSpPr>
        <xdr:cNvPr id="90" name="楕円 89"/>
        <xdr:cNvSpPr/>
      </xdr:nvSpPr>
      <xdr:spPr>
        <a:xfrm>
          <a:off x="1079500" y="628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37282</xdr:rowOff>
    </xdr:from>
    <xdr:ext cx="469744" cy="259045"/>
    <xdr:sp macro="" textlink="">
      <xdr:nvSpPr>
        <xdr:cNvPr id="91" name="テキスト ボックス 90"/>
        <xdr:cNvSpPr txBox="1"/>
      </xdr:nvSpPr>
      <xdr:spPr>
        <a:xfrm>
          <a:off x="895428" y="638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35573</xdr:rowOff>
    </xdr:from>
    <xdr:to>
      <xdr:col>24</xdr:col>
      <xdr:colOff>63500</xdr:colOff>
      <xdr:row>58</xdr:row>
      <xdr:rowOff>10914</xdr:rowOff>
    </xdr:to>
    <xdr:cxnSp macro="">
      <xdr:nvCxnSpPr>
        <xdr:cNvPr id="121" name="直線コネクタ 120"/>
        <xdr:cNvCxnSpPr/>
      </xdr:nvCxnSpPr>
      <xdr:spPr>
        <a:xfrm>
          <a:off x="3797300" y="9122423"/>
          <a:ext cx="838200" cy="83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35573</xdr:rowOff>
    </xdr:from>
    <xdr:to>
      <xdr:col>19</xdr:col>
      <xdr:colOff>177800</xdr:colOff>
      <xdr:row>58</xdr:row>
      <xdr:rowOff>30193</xdr:rowOff>
    </xdr:to>
    <xdr:cxnSp macro="">
      <xdr:nvCxnSpPr>
        <xdr:cNvPr id="124" name="直線コネクタ 123"/>
        <xdr:cNvCxnSpPr/>
      </xdr:nvCxnSpPr>
      <xdr:spPr>
        <a:xfrm flipV="1">
          <a:off x="2908300" y="9122423"/>
          <a:ext cx="889000" cy="8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30193</xdr:rowOff>
    </xdr:from>
    <xdr:to>
      <xdr:col>15</xdr:col>
      <xdr:colOff>50800</xdr:colOff>
      <xdr:row>59</xdr:row>
      <xdr:rowOff>15334</xdr:rowOff>
    </xdr:to>
    <xdr:cxnSp macro="">
      <xdr:nvCxnSpPr>
        <xdr:cNvPr id="127" name="直線コネクタ 126"/>
        <xdr:cNvCxnSpPr/>
      </xdr:nvCxnSpPr>
      <xdr:spPr>
        <a:xfrm flipV="1">
          <a:off x="2019300" y="9974293"/>
          <a:ext cx="88900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168161</xdr:rowOff>
    </xdr:from>
    <xdr:to>
      <xdr:col>10</xdr:col>
      <xdr:colOff>114300</xdr:colOff>
      <xdr:row>59</xdr:row>
      <xdr:rowOff>15334</xdr:rowOff>
    </xdr:to>
    <xdr:cxnSp macro="">
      <xdr:nvCxnSpPr>
        <xdr:cNvPr id="130" name="直線コネクタ 129"/>
        <xdr:cNvCxnSpPr/>
      </xdr:nvCxnSpPr>
      <xdr:spPr>
        <a:xfrm>
          <a:off x="1130300" y="9940811"/>
          <a:ext cx="889000" cy="19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131564</xdr:rowOff>
    </xdr:from>
    <xdr:to>
      <xdr:col>24</xdr:col>
      <xdr:colOff>114300</xdr:colOff>
      <xdr:row>58</xdr:row>
      <xdr:rowOff>61714</xdr:rowOff>
    </xdr:to>
    <xdr:sp macro="" textlink="">
      <xdr:nvSpPr>
        <xdr:cNvPr id="140" name="楕円 139"/>
        <xdr:cNvSpPr/>
      </xdr:nvSpPr>
      <xdr:spPr>
        <a:xfrm>
          <a:off x="4584700" y="99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109991</xdr:rowOff>
    </xdr:from>
    <xdr:ext cx="534377" cy="259045"/>
    <xdr:sp macro="" textlink="">
      <xdr:nvSpPr>
        <xdr:cNvPr id="141" name="総務費該当値テキスト"/>
        <xdr:cNvSpPr txBox="1"/>
      </xdr:nvSpPr>
      <xdr:spPr>
        <a:xfrm>
          <a:off x="4686300" y="98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156223</xdr:rowOff>
    </xdr:from>
    <xdr:to>
      <xdr:col>20</xdr:col>
      <xdr:colOff>38100</xdr:colOff>
      <xdr:row>53</xdr:row>
      <xdr:rowOff>86373</xdr:rowOff>
    </xdr:to>
    <xdr:sp macro="" textlink="">
      <xdr:nvSpPr>
        <xdr:cNvPr id="142" name="楕円 141"/>
        <xdr:cNvSpPr/>
      </xdr:nvSpPr>
      <xdr:spPr>
        <a:xfrm>
          <a:off x="3746500" y="90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77500</xdr:rowOff>
    </xdr:from>
    <xdr:ext cx="599010" cy="259045"/>
    <xdr:sp macro="" textlink="">
      <xdr:nvSpPr>
        <xdr:cNvPr id="143" name="テキスト ボックス 142"/>
        <xdr:cNvSpPr txBox="1"/>
      </xdr:nvSpPr>
      <xdr:spPr>
        <a:xfrm>
          <a:off x="3497795" y="916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150843</xdr:rowOff>
    </xdr:from>
    <xdr:to>
      <xdr:col>15</xdr:col>
      <xdr:colOff>101600</xdr:colOff>
      <xdr:row>58</xdr:row>
      <xdr:rowOff>80993</xdr:rowOff>
    </xdr:to>
    <xdr:sp macro="" textlink="">
      <xdr:nvSpPr>
        <xdr:cNvPr id="144" name="楕円 143"/>
        <xdr:cNvSpPr/>
      </xdr:nvSpPr>
      <xdr:spPr>
        <a:xfrm>
          <a:off x="2857500" y="99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72120</xdr:rowOff>
    </xdr:from>
    <xdr:ext cx="534377" cy="259045"/>
    <xdr:sp macro="" textlink="">
      <xdr:nvSpPr>
        <xdr:cNvPr id="145" name="テキスト ボックス 144"/>
        <xdr:cNvSpPr txBox="1"/>
      </xdr:nvSpPr>
      <xdr:spPr>
        <a:xfrm>
          <a:off x="2641111" y="1001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135984</xdr:rowOff>
    </xdr:from>
    <xdr:to>
      <xdr:col>10</xdr:col>
      <xdr:colOff>165100</xdr:colOff>
      <xdr:row>59</xdr:row>
      <xdr:rowOff>66134</xdr:rowOff>
    </xdr:to>
    <xdr:sp macro="" textlink="">
      <xdr:nvSpPr>
        <xdr:cNvPr id="146" name="楕円 145"/>
        <xdr:cNvSpPr/>
      </xdr:nvSpPr>
      <xdr:spPr>
        <a:xfrm>
          <a:off x="1968500" y="100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57261</xdr:rowOff>
    </xdr:from>
    <xdr:ext cx="534377" cy="259045"/>
    <xdr:sp macro="" textlink="">
      <xdr:nvSpPr>
        <xdr:cNvPr id="147" name="テキスト ボックス 146"/>
        <xdr:cNvSpPr txBox="1"/>
      </xdr:nvSpPr>
      <xdr:spPr>
        <a:xfrm>
          <a:off x="1752111" y="101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117361</xdr:rowOff>
    </xdr:from>
    <xdr:to>
      <xdr:col>6</xdr:col>
      <xdr:colOff>38100</xdr:colOff>
      <xdr:row>58</xdr:row>
      <xdr:rowOff>47511</xdr:rowOff>
    </xdr:to>
    <xdr:sp macro="" textlink="">
      <xdr:nvSpPr>
        <xdr:cNvPr id="148" name="楕円 147"/>
        <xdr:cNvSpPr/>
      </xdr:nvSpPr>
      <xdr:spPr>
        <a:xfrm>
          <a:off x="1079500" y="98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64038</xdr:rowOff>
    </xdr:from>
    <xdr:ext cx="534377" cy="259045"/>
    <xdr:sp macro="" textlink="">
      <xdr:nvSpPr>
        <xdr:cNvPr id="149" name="テキスト ボックス 148"/>
        <xdr:cNvSpPr txBox="1"/>
      </xdr:nvSpPr>
      <xdr:spPr>
        <a:xfrm>
          <a:off x="863111" y="966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143639</xdr:rowOff>
    </xdr:from>
    <xdr:to>
      <xdr:col>24</xdr:col>
      <xdr:colOff>63500</xdr:colOff>
      <xdr:row>77</xdr:row>
      <xdr:rowOff>151907</xdr:rowOff>
    </xdr:to>
    <xdr:cxnSp macro="">
      <xdr:nvCxnSpPr>
        <xdr:cNvPr id="179" name="直線コネクタ 178"/>
        <xdr:cNvCxnSpPr/>
      </xdr:nvCxnSpPr>
      <xdr:spPr>
        <a:xfrm flipV="1">
          <a:off x="3797300" y="13173839"/>
          <a:ext cx="838200" cy="17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151907</xdr:rowOff>
    </xdr:from>
    <xdr:to>
      <xdr:col>19</xdr:col>
      <xdr:colOff>177800</xdr:colOff>
      <xdr:row>78</xdr:row>
      <xdr:rowOff>41912</xdr:rowOff>
    </xdr:to>
    <xdr:cxnSp macro="">
      <xdr:nvCxnSpPr>
        <xdr:cNvPr id="182" name="直線コネクタ 181"/>
        <xdr:cNvCxnSpPr/>
      </xdr:nvCxnSpPr>
      <xdr:spPr>
        <a:xfrm flipV="1">
          <a:off x="2908300" y="13353557"/>
          <a:ext cx="8890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27998</xdr:rowOff>
    </xdr:from>
    <xdr:to>
      <xdr:col>15</xdr:col>
      <xdr:colOff>50800</xdr:colOff>
      <xdr:row>78</xdr:row>
      <xdr:rowOff>41912</xdr:rowOff>
    </xdr:to>
    <xdr:cxnSp macro="">
      <xdr:nvCxnSpPr>
        <xdr:cNvPr id="185" name="直線コネクタ 184"/>
        <xdr:cNvCxnSpPr/>
      </xdr:nvCxnSpPr>
      <xdr:spPr>
        <a:xfrm>
          <a:off x="2019300" y="13401098"/>
          <a:ext cx="889000" cy="1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27998</xdr:rowOff>
    </xdr:from>
    <xdr:to>
      <xdr:col>10</xdr:col>
      <xdr:colOff>114300</xdr:colOff>
      <xdr:row>78</xdr:row>
      <xdr:rowOff>66061</xdr:rowOff>
    </xdr:to>
    <xdr:cxnSp macro="">
      <xdr:nvCxnSpPr>
        <xdr:cNvPr id="188" name="直線コネクタ 187"/>
        <xdr:cNvCxnSpPr/>
      </xdr:nvCxnSpPr>
      <xdr:spPr>
        <a:xfrm flipV="1">
          <a:off x="1130300" y="13401098"/>
          <a:ext cx="889000" cy="3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92839</xdr:rowOff>
    </xdr:from>
    <xdr:to>
      <xdr:col>24</xdr:col>
      <xdr:colOff>114300</xdr:colOff>
      <xdr:row>77</xdr:row>
      <xdr:rowOff>22989</xdr:rowOff>
    </xdr:to>
    <xdr:sp macro="" textlink="">
      <xdr:nvSpPr>
        <xdr:cNvPr id="198" name="楕円 197"/>
        <xdr:cNvSpPr/>
      </xdr:nvSpPr>
      <xdr:spPr>
        <a:xfrm>
          <a:off x="4584700" y="131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7766</xdr:rowOff>
    </xdr:from>
    <xdr:ext cx="599010" cy="259045"/>
    <xdr:sp macro="" textlink="">
      <xdr:nvSpPr>
        <xdr:cNvPr id="199" name="民生費該当値テキスト"/>
        <xdr:cNvSpPr txBox="1"/>
      </xdr:nvSpPr>
      <xdr:spPr>
        <a:xfrm>
          <a:off x="4686300" y="1303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101107</xdr:rowOff>
    </xdr:from>
    <xdr:to>
      <xdr:col>20</xdr:col>
      <xdr:colOff>38100</xdr:colOff>
      <xdr:row>78</xdr:row>
      <xdr:rowOff>31257</xdr:rowOff>
    </xdr:to>
    <xdr:sp macro="" textlink="">
      <xdr:nvSpPr>
        <xdr:cNvPr id="200" name="楕円 199"/>
        <xdr:cNvSpPr/>
      </xdr:nvSpPr>
      <xdr:spPr>
        <a:xfrm>
          <a:off x="3746500" y="133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22384</xdr:rowOff>
    </xdr:from>
    <xdr:ext cx="599010" cy="259045"/>
    <xdr:sp macro="" textlink="">
      <xdr:nvSpPr>
        <xdr:cNvPr id="201" name="テキスト ボックス 200"/>
        <xdr:cNvSpPr txBox="1"/>
      </xdr:nvSpPr>
      <xdr:spPr>
        <a:xfrm>
          <a:off x="3497795" y="1339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162562</xdr:rowOff>
    </xdr:from>
    <xdr:to>
      <xdr:col>15</xdr:col>
      <xdr:colOff>101600</xdr:colOff>
      <xdr:row>78</xdr:row>
      <xdr:rowOff>92712</xdr:rowOff>
    </xdr:to>
    <xdr:sp macro="" textlink="">
      <xdr:nvSpPr>
        <xdr:cNvPr id="202" name="楕円 201"/>
        <xdr:cNvSpPr/>
      </xdr:nvSpPr>
      <xdr:spPr>
        <a:xfrm>
          <a:off x="2857500" y="133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83839</xdr:rowOff>
    </xdr:from>
    <xdr:ext cx="599010" cy="259045"/>
    <xdr:sp macro="" textlink="">
      <xdr:nvSpPr>
        <xdr:cNvPr id="203" name="テキスト ボックス 202"/>
        <xdr:cNvSpPr txBox="1"/>
      </xdr:nvSpPr>
      <xdr:spPr>
        <a:xfrm>
          <a:off x="2608795" y="1345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148648</xdr:rowOff>
    </xdr:from>
    <xdr:to>
      <xdr:col>10</xdr:col>
      <xdr:colOff>165100</xdr:colOff>
      <xdr:row>78</xdr:row>
      <xdr:rowOff>78798</xdr:rowOff>
    </xdr:to>
    <xdr:sp macro="" textlink="">
      <xdr:nvSpPr>
        <xdr:cNvPr id="204" name="楕円 203"/>
        <xdr:cNvSpPr/>
      </xdr:nvSpPr>
      <xdr:spPr>
        <a:xfrm>
          <a:off x="1968500" y="1335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69925</xdr:rowOff>
    </xdr:from>
    <xdr:ext cx="599010" cy="259045"/>
    <xdr:sp macro="" textlink="">
      <xdr:nvSpPr>
        <xdr:cNvPr id="205" name="テキスト ボックス 204"/>
        <xdr:cNvSpPr txBox="1"/>
      </xdr:nvSpPr>
      <xdr:spPr>
        <a:xfrm>
          <a:off x="1719795" y="1344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15261</xdr:rowOff>
    </xdr:from>
    <xdr:to>
      <xdr:col>6</xdr:col>
      <xdr:colOff>38100</xdr:colOff>
      <xdr:row>78</xdr:row>
      <xdr:rowOff>116861</xdr:rowOff>
    </xdr:to>
    <xdr:sp macro="" textlink="">
      <xdr:nvSpPr>
        <xdr:cNvPr id="206" name="楕円 205"/>
        <xdr:cNvSpPr/>
      </xdr:nvSpPr>
      <xdr:spPr>
        <a:xfrm>
          <a:off x="1079500" y="133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107988</xdr:rowOff>
    </xdr:from>
    <xdr:ext cx="599010" cy="259045"/>
    <xdr:sp macro="" textlink="">
      <xdr:nvSpPr>
        <xdr:cNvPr id="207" name="テキスト ボックス 206"/>
        <xdr:cNvSpPr txBox="1"/>
      </xdr:nvSpPr>
      <xdr:spPr>
        <a:xfrm>
          <a:off x="830795" y="13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167450</xdr:rowOff>
    </xdr:from>
    <xdr:to>
      <xdr:col>24</xdr:col>
      <xdr:colOff>63500</xdr:colOff>
      <xdr:row>98</xdr:row>
      <xdr:rowOff>15354</xdr:rowOff>
    </xdr:to>
    <xdr:cxnSp macro="">
      <xdr:nvCxnSpPr>
        <xdr:cNvPr id="237" name="直線コネクタ 236"/>
        <xdr:cNvCxnSpPr/>
      </xdr:nvCxnSpPr>
      <xdr:spPr>
        <a:xfrm>
          <a:off x="3797300" y="16798100"/>
          <a:ext cx="8382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8" name="衛生費平均値テキスト"/>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167450</xdr:rowOff>
    </xdr:from>
    <xdr:to>
      <xdr:col>19</xdr:col>
      <xdr:colOff>177800</xdr:colOff>
      <xdr:row>98</xdr:row>
      <xdr:rowOff>132868</xdr:rowOff>
    </xdr:to>
    <xdr:cxnSp macro="">
      <xdr:nvCxnSpPr>
        <xdr:cNvPr id="240" name="直線コネクタ 239"/>
        <xdr:cNvCxnSpPr/>
      </xdr:nvCxnSpPr>
      <xdr:spPr>
        <a:xfrm flipV="1">
          <a:off x="2908300" y="16798100"/>
          <a:ext cx="889000" cy="1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2" name="テキスト ボックス 241"/>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132868</xdr:rowOff>
    </xdr:from>
    <xdr:to>
      <xdr:col>15</xdr:col>
      <xdr:colOff>50800</xdr:colOff>
      <xdr:row>98</xdr:row>
      <xdr:rowOff>154687</xdr:rowOff>
    </xdr:to>
    <xdr:cxnSp macro="">
      <xdr:nvCxnSpPr>
        <xdr:cNvPr id="243" name="直線コネクタ 242"/>
        <xdr:cNvCxnSpPr/>
      </xdr:nvCxnSpPr>
      <xdr:spPr>
        <a:xfrm flipV="1">
          <a:off x="2019300" y="16934968"/>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5" name="テキスト ボックス 244"/>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154687</xdr:rowOff>
    </xdr:from>
    <xdr:to>
      <xdr:col>10</xdr:col>
      <xdr:colOff>114300</xdr:colOff>
      <xdr:row>98</xdr:row>
      <xdr:rowOff>165812</xdr:rowOff>
    </xdr:to>
    <xdr:cxnSp macro="">
      <xdr:nvCxnSpPr>
        <xdr:cNvPr id="246" name="直線コネクタ 245"/>
        <xdr:cNvCxnSpPr/>
      </xdr:nvCxnSpPr>
      <xdr:spPr>
        <a:xfrm flipV="1">
          <a:off x="1130300" y="16956787"/>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8" name="テキスト ボックス 247"/>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0" name="テキスト ボックス 249"/>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136004</xdr:rowOff>
    </xdr:from>
    <xdr:to>
      <xdr:col>24</xdr:col>
      <xdr:colOff>114300</xdr:colOff>
      <xdr:row>98</xdr:row>
      <xdr:rowOff>66154</xdr:rowOff>
    </xdr:to>
    <xdr:sp macro="" textlink="">
      <xdr:nvSpPr>
        <xdr:cNvPr id="256" name="楕円 255"/>
        <xdr:cNvSpPr/>
      </xdr:nvSpPr>
      <xdr:spPr>
        <a:xfrm>
          <a:off x="4584700" y="1676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114431</xdr:rowOff>
    </xdr:from>
    <xdr:ext cx="534377" cy="259045"/>
    <xdr:sp macro="" textlink="">
      <xdr:nvSpPr>
        <xdr:cNvPr id="257" name="衛生費該当値テキスト"/>
        <xdr:cNvSpPr txBox="1"/>
      </xdr:nvSpPr>
      <xdr:spPr>
        <a:xfrm>
          <a:off x="4686300" y="1674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116650</xdr:rowOff>
    </xdr:from>
    <xdr:to>
      <xdr:col>20</xdr:col>
      <xdr:colOff>38100</xdr:colOff>
      <xdr:row>98</xdr:row>
      <xdr:rowOff>46800</xdr:rowOff>
    </xdr:to>
    <xdr:sp macro="" textlink="">
      <xdr:nvSpPr>
        <xdr:cNvPr id="258" name="楕円 257"/>
        <xdr:cNvSpPr/>
      </xdr:nvSpPr>
      <xdr:spPr>
        <a:xfrm>
          <a:off x="3746500" y="167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37927</xdr:rowOff>
    </xdr:from>
    <xdr:ext cx="534377" cy="259045"/>
    <xdr:sp macro="" textlink="">
      <xdr:nvSpPr>
        <xdr:cNvPr id="259" name="テキスト ボックス 258"/>
        <xdr:cNvSpPr txBox="1"/>
      </xdr:nvSpPr>
      <xdr:spPr>
        <a:xfrm>
          <a:off x="3530111" y="168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82068</xdr:rowOff>
    </xdr:from>
    <xdr:to>
      <xdr:col>15</xdr:col>
      <xdr:colOff>101600</xdr:colOff>
      <xdr:row>99</xdr:row>
      <xdr:rowOff>12218</xdr:rowOff>
    </xdr:to>
    <xdr:sp macro="" textlink="">
      <xdr:nvSpPr>
        <xdr:cNvPr id="260" name="楕円 259"/>
        <xdr:cNvSpPr/>
      </xdr:nvSpPr>
      <xdr:spPr>
        <a:xfrm>
          <a:off x="2857500" y="168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3345</xdr:rowOff>
    </xdr:from>
    <xdr:ext cx="534377" cy="259045"/>
    <xdr:sp macro="" textlink="">
      <xdr:nvSpPr>
        <xdr:cNvPr id="261" name="テキスト ボックス 260"/>
        <xdr:cNvSpPr txBox="1"/>
      </xdr:nvSpPr>
      <xdr:spPr>
        <a:xfrm>
          <a:off x="2641111" y="169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103887</xdr:rowOff>
    </xdr:from>
    <xdr:to>
      <xdr:col>10</xdr:col>
      <xdr:colOff>165100</xdr:colOff>
      <xdr:row>99</xdr:row>
      <xdr:rowOff>34037</xdr:rowOff>
    </xdr:to>
    <xdr:sp macro="" textlink="">
      <xdr:nvSpPr>
        <xdr:cNvPr id="262" name="楕円 261"/>
        <xdr:cNvSpPr/>
      </xdr:nvSpPr>
      <xdr:spPr>
        <a:xfrm>
          <a:off x="1968500" y="1690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25164</xdr:rowOff>
    </xdr:from>
    <xdr:ext cx="534377" cy="259045"/>
    <xdr:sp macro="" textlink="">
      <xdr:nvSpPr>
        <xdr:cNvPr id="263" name="テキスト ボックス 262"/>
        <xdr:cNvSpPr txBox="1"/>
      </xdr:nvSpPr>
      <xdr:spPr>
        <a:xfrm>
          <a:off x="1752111" y="1699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115012</xdr:rowOff>
    </xdr:from>
    <xdr:to>
      <xdr:col>6</xdr:col>
      <xdr:colOff>38100</xdr:colOff>
      <xdr:row>99</xdr:row>
      <xdr:rowOff>45162</xdr:rowOff>
    </xdr:to>
    <xdr:sp macro="" textlink="">
      <xdr:nvSpPr>
        <xdr:cNvPr id="264" name="楕円 263"/>
        <xdr:cNvSpPr/>
      </xdr:nvSpPr>
      <xdr:spPr>
        <a:xfrm>
          <a:off x="1079500" y="169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36289</xdr:rowOff>
    </xdr:from>
    <xdr:ext cx="534377" cy="259045"/>
    <xdr:sp macro="" textlink="">
      <xdr:nvSpPr>
        <xdr:cNvPr id="265" name="テキスト ボックス 264"/>
        <xdr:cNvSpPr txBox="1"/>
      </xdr:nvSpPr>
      <xdr:spPr>
        <a:xfrm>
          <a:off x="863111" y="1700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20142</xdr:rowOff>
    </xdr:from>
    <xdr:to>
      <xdr:col>55</xdr:col>
      <xdr:colOff>0</xdr:colOff>
      <xdr:row>38</xdr:row>
      <xdr:rowOff>49861</xdr:rowOff>
    </xdr:to>
    <xdr:cxnSp macro="">
      <xdr:nvCxnSpPr>
        <xdr:cNvPr id="292" name="直線コネクタ 291"/>
        <xdr:cNvCxnSpPr/>
      </xdr:nvCxnSpPr>
      <xdr:spPr>
        <a:xfrm>
          <a:off x="9639300" y="6535242"/>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20142</xdr:rowOff>
    </xdr:from>
    <xdr:to>
      <xdr:col>50</xdr:col>
      <xdr:colOff>114300</xdr:colOff>
      <xdr:row>38</xdr:row>
      <xdr:rowOff>53975</xdr:rowOff>
    </xdr:to>
    <xdr:cxnSp macro="">
      <xdr:nvCxnSpPr>
        <xdr:cNvPr id="295" name="直線コネクタ 294"/>
        <xdr:cNvCxnSpPr/>
      </xdr:nvCxnSpPr>
      <xdr:spPr>
        <a:xfrm flipV="1">
          <a:off x="8750300" y="653524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25857</xdr:rowOff>
    </xdr:from>
    <xdr:to>
      <xdr:col>45</xdr:col>
      <xdr:colOff>177800</xdr:colOff>
      <xdr:row>38</xdr:row>
      <xdr:rowOff>53975</xdr:rowOff>
    </xdr:to>
    <xdr:cxnSp macro="">
      <xdr:nvCxnSpPr>
        <xdr:cNvPr id="298" name="直線コネクタ 297"/>
        <xdr:cNvCxnSpPr/>
      </xdr:nvCxnSpPr>
      <xdr:spPr>
        <a:xfrm>
          <a:off x="7861300" y="6540957"/>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93523</xdr:rowOff>
    </xdr:from>
    <xdr:to>
      <xdr:col>41</xdr:col>
      <xdr:colOff>50800</xdr:colOff>
      <xdr:row>38</xdr:row>
      <xdr:rowOff>25857</xdr:rowOff>
    </xdr:to>
    <xdr:cxnSp macro="">
      <xdr:nvCxnSpPr>
        <xdr:cNvPr id="301" name="直線コネクタ 300"/>
        <xdr:cNvCxnSpPr/>
      </xdr:nvCxnSpPr>
      <xdr:spPr>
        <a:xfrm>
          <a:off x="6972300" y="6265723"/>
          <a:ext cx="889000" cy="27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78986</xdr:rowOff>
    </xdr:from>
    <xdr:ext cx="469744" cy="259045"/>
    <xdr:sp macro="" textlink="">
      <xdr:nvSpPr>
        <xdr:cNvPr id="305" name="テキスト ボックス 304"/>
        <xdr:cNvSpPr txBox="1"/>
      </xdr:nvSpPr>
      <xdr:spPr>
        <a:xfrm>
          <a:off x="6737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170511</xdr:rowOff>
    </xdr:from>
    <xdr:to>
      <xdr:col>55</xdr:col>
      <xdr:colOff>50800</xdr:colOff>
      <xdr:row>38</xdr:row>
      <xdr:rowOff>100661</xdr:rowOff>
    </xdr:to>
    <xdr:sp macro="" textlink="">
      <xdr:nvSpPr>
        <xdr:cNvPr id="311" name="楕円 310"/>
        <xdr:cNvSpPr/>
      </xdr:nvSpPr>
      <xdr:spPr>
        <a:xfrm>
          <a:off x="10426700" y="65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85437</xdr:rowOff>
    </xdr:from>
    <xdr:ext cx="378565" cy="259045"/>
    <xdr:sp macro="" textlink="">
      <xdr:nvSpPr>
        <xdr:cNvPr id="312" name="労働費該当値テキスト"/>
        <xdr:cNvSpPr txBox="1"/>
      </xdr:nvSpPr>
      <xdr:spPr>
        <a:xfrm>
          <a:off x="10528300" y="642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140792</xdr:rowOff>
    </xdr:from>
    <xdr:to>
      <xdr:col>50</xdr:col>
      <xdr:colOff>165100</xdr:colOff>
      <xdr:row>38</xdr:row>
      <xdr:rowOff>70942</xdr:rowOff>
    </xdr:to>
    <xdr:sp macro="" textlink="">
      <xdr:nvSpPr>
        <xdr:cNvPr id="313" name="楕円 312"/>
        <xdr:cNvSpPr/>
      </xdr:nvSpPr>
      <xdr:spPr>
        <a:xfrm>
          <a:off x="9588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62069</xdr:rowOff>
    </xdr:from>
    <xdr:ext cx="378565" cy="259045"/>
    <xdr:sp macro="" textlink="">
      <xdr:nvSpPr>
        <xdr:cNvPr id="314" name="テキスト ボックス 313"/>
        <xdr:cNvSpPr txBox="1"/>
      </xdr:nvSpPr>
      <xdr:spPr>
        <a:xfrm>
          <a:off x="9450017" y="6577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3175</xdr:rowOff>
    </xdr:from>
    <xdr:to>
      <xdr:col>46</xdr:col>
      <xdr:colOff>38100</xdr:colOff>
      <xdr:row>38</xdr:row>
      <xdr:rowOff>104775</xdr:rowOff>
    </xdr:to>
    <xdr:sp macro="" textlink="">
      <xdr:nvSpPr>
        <xdr:cNvPr id="315" name="楕円 314"/>
        <xdr:cNvSpPr/>
      </xdr:nvSpPr>
      <xdr:spPr>
        <a:xfrm>
          <a:off x="8699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95902</xdr:rowOff>
    </xdr:from>
    <xdr:ext cx="378565" cy="259045"/>
    <xdr:sp macro="" textlink="">
      <xdr:nvSpPr>
        <xdr:cNvPr id="316" name="テキスト ボックス 315"/>
        <xdr:cNvSpPr txBox="1"/>
      </xdr:nvSpPr>
      <xdr:spPr>
        <a:xfrm>
          <a:off x="8561017" y="661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146507</xdr:rowOff>
    </xdr:from>
    <xdr:to>
      <xdr:col>41</xdr:col>
      <xdr:colOff>101600</xdr:colOff>
      <xdr:row>38</xdr:row>
      <xdr:rowOff>76657</xdr:rowOff>
    </xdr:to>
    <xdr:sp macro="" textlink="">
      <xdr:nvSpPr>
        <xdr:cNvPr id="317" name="楕円 316"/>
        <xdr:cNvSpPr/>
      </xdr:nvSpPr>
      <xdr:spPr>
        <a:xfrm>
          <a:off x="7810500" y="64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67784</xdr:rowOff>
    </xdr:from>
    <xdr:ext cx="378565" cy="259045"/>
    <xdr:sp macro="" textlink="">
      <xdr:nvSpPr>
        <xdr:cNvPr id="318" name="テキスト ボックス 317"/>
        <xdr:cNvSpPr txBox="1"/>
      </xdr:nvSpPr>
      <xdr:spPr>
        <a:xfrm>
          <a:off x="7672017" y="65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42723</xdr:rowOff>
    </xdr:from>
    <xdr:to>
      <xdr:col>36</xdr:col>
      <xdr:colOff>165100</xdr:colOff>
      <xdr:row>36</xdr:row>
      <xdr:rowOff>144323</xdr:rowOff>
    </xdr:to>
    <xdr:sp macro="" textlink="">
      <xdr:nvSpPr>
        <xdr:cNvPr id="319" name="楕円 318"/>
        <xdr:cNvSpPr/>
      </xdr:nvSpPr>
      <xdr:spPr>
        <a:xfrm>
          <a:off x="6921500" y="62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160850</xdr:rowOff>
    </xdr:from>
    <xdr:ext cx="469744" cy="259045"/>
    <xdr:sp macro="" textlink="">
      <xdr:nvSpPr>
        <xdr:cNvPr id="320" name="テキスト ボックス 319"/>
        <xdr:cNvSpPr txBox="1"/>
      </xdr:nvSpPr>
      <xdr:spPr>
        <a:xfrm>
          <a:off x="6737428" y="59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42773</xdr:rowOff>
    </xdr:from>
    <xdr:to>
      <xdr:col>55</xdr:col>
      <xdr:colOff>0</xdr:colOff>
      <xdr:row>57</xdr:row>
      <xdr:rowOff>125504</xdr:rowOff>
    </xdr:to>
    <xdr:cxnSp macro="">
      <xdr:nvCxnSpPr>
        <xdr:cNvPr id="347" name="直線コネクタ 346"/>
        <xdr:cNvCxnSpPr/>
      </xdr:nvCxnSpPr>
      <xdr:spPr>
        <a:xfrm>
          <a:off x="9639300" y="9815423"/>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165577</xdr:rowOff>
    </xdr:from>
    <xdr:to>
      <xdr:col>50</xdr:col>
      <xdr:colOff>114300</xdr:colOff>
      <xdr:row>57</xdr:row>
      <xdr:rowOff>42773</xdr:rowOff>
    </xdr:to>
    <xdr:cxnSp macro="">
      <xdr:nvCxnSpPr>
        <xdr:cNvPr id="350" name="直線コネクタ 349"/>
        <xdr:cNvCxnSpPr/>
      </xdr:nvCxnSpPr>
      <xdr:spPr>
        <a:xfrm>
          <a:off x="8750300" y="9595327"/>
          <a:ext cx="889000" cy="22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165577</xdr:rowOff>
    </xdr:from>
    <xdr:to>
      <xdr:col>45</xdr:col>
      <xdr:colOff>177800</xdr:colOff>
      <xdr:row>57</xdr:row>
      <xdr:rowOff>132339</xdr:rowOff>
    </xdr:to>
    <xdr:cxnSp macro="">
      <xdr:nvCxnSpPr>
        <xdr:cNvPr id="353" name="直線コネクタ 352"/>
        <xdr:cNvCxnSpPr/>
      </xdr:nvCxnSpPr>
      <xdr:spPr>
        <a:xfrm flipV="1">
          <a:off x="7861300" y="9595327"/>
          <a:ext cx="889000" cy="30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5" name="テキスト ボックス 354"/>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132339</xdr:rowOff>
    </xdr:from>
    <xdr:to>
      <xdr:col>41</xdr:col>
      <xdr:colOff>50800</xdr:colOff>
      <xdr:row>57</xdr:row>
      <xdr:rowOff>143814</xdr:rowOff>
    </xdr:to>
    <xdr:cxnSp macro="">
      <xdr:nvCxnSpPr>
        <xdr:cNvPr id="356" name="直線コネクタ 355"/>
        <xdr:cNvCxnSpPr/>
      </xdr:nvCxnSpPr>
      <xdr:spPr>
        <a:xfrm flipV="1">
          <a:off x="6972300" y="9904989"/>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58" name="テキスト ボックス 357"/>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0" name="テキスト ボックス 359"/>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74704</xdr:rowOff>
    </xdr:from>
    <xdr:to>
      <xdr:col>55</xdr:col>
      <xdr:colOff>50800</xdr:colOff>
      <xdr:row>58</xdr:row>
      <xdr:rowOff>4854</xdr:rowOff>
    </xdr:to>
    <xdr:sp macro="" textlink="">
      <xdr:nvSpPr>
        <xdr:cNvPr id="366" name="楕円 365"/>
        <xdr:cNvSpPr/>
      </xdr:nvSpPr>
      <xdr:spPr>
        <a:xfrm>
          <a:off x="10426700" y="984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53131</xdr:rowOff>
    </xdr:from>
    <xdr:ext cx="469744" cy="259045"/>
    <xdr:sp macro="" textlink="">
      <xdr:nvSpPr>
        <xdr:cNvPr id="367" name="農林水産業費該当値テキスト"/>
        <xdr:cNvSpPr txBox="1"/>
      </xdr:nvSpPr>
      <xdr:spPr>
        <a:xfrm>
          <a:off x="10528300" y="982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163423</xdr:rowOff>
    </xdr:from>
    <xdr:to>
      <xdr:col>50</xdr:col>
      <xdr:colOff>165100</xdr:colOff>
      <xdr:row>57</xdr:row>
      <xdr:rowOff>93573</xdr:rowOff>
    </xdr:to>
    <xdr:sp macro="" textlink="">
      <xdr:nvSpPr>
        <xdr:cNvPr id="368" name="楕円 367"/>
        <xdr:cNvSpPr/>
      </xdr:nvSpPr>
      <xdr:spPr>
        <a:xfrm>
          <a:off x="9588500" y="97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84700</xdr:rowOff>
    </xdr:from>
    <xdr:ext cx="534377" cy="259045"/>
    <xdr:sp macro="" textlink="">
      <xdr:nvSpPr>
        <xdr:cNvPr id="369" name="テキスト ボックス 368"/>
        <xdr:cNvSpPr txBox="1"/>
      </xdr:nvSpPr>
      <xdr:spPr>
        <a:xfrm>
          <a:off x="9372111" y="98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114777</xdr:rowOff>
    </xdr:from>
    <xdr:to>
      <xdr:col>46</xdr:col>
      <xdr:colOff>38100</xdr:colOff>
      <xdr:row>56</xdr:row>
      <xdr:rowOff>44927</xdr:rowOff>
    </xdr:to>
    <xdr:sp macro="" textlink="">
      <xdr:nvSpPr>
        <xdr:cNvPr id="370" name="楕円 369"/>
        <xdr:cNvSpPr/>
      </xdr:nvSpPr>
      <xdr:spPr>
        <a:xfrm>
          <a:off x="8699500" y="95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36054</xdr:rowOff>
    </xdr:from>
    <xdr:ext cx="534377" cy="259045"/>
    <xdr:sp macro="" textlink="">
      <xdr:nvSpPr>
        <xdr:cNvPr id="371" name="テキスト ボックス 370"/>
        <xdr:cNvSpPr txBox="1"/>
      </xdr:nvSpPr>
      <xdr:spPr>
        <a:xfrm>
          <a:off x="8483111" y="96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81539</xdr:rowOff>
    </xdr:from>
    <xdr:to>
      <xdr:col>41</xdr:col>
      <xdr:colOff>101600</xdr:colOff>
      <xdr:row>58</xdr:row>
      <xdr:rowOff>11689</xdr:rowOff>
    </xdr:to>
    <xdr:sp macro="" textlink="">
      <xdr:nvSpPr>
        <xdr:cNvPr id="372" name="楕円 371"/>
        <xdr:cNvSpPr/>
      </xdr:nvSpPr>
      <xdr:spPr>
        <a:xfrm>
          <a:off x="7810500" y="98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2816</xdr:rowOff>
    </xdr:from>
    <xdr:ext cx="469744" cy="259045"/>
    <xdr:sp macro="" textlink="">
      <xdr:nvSpPr>
        <xdr:cNvPr id="373" name="テキスト ボックス 372"/>
        <xdr:cNvSpPr txBox="1"/>
      </xdr:nvSpPr>
      <xdr:spPr>
        <a:xfrm>
          <a:off x="7626428" y="99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93014</xdr:rowOff>
    </xdr:from>
    <xdr:to>
      <xdr:col>36</xdr:col>
      <xdr:colOff>165100</xdr:colOff>
      <xdr:row>58</xdr:row>
      <xdr:rowOff>23164</xdr:rowOff>
    </xdr:to>
    <xdr:sp macro="" textlink="">
      <xdr:nvSpPr>
        <xdr:cNvPr id="374" name="楕円 373"/>
        <xdr:cNvSpPr/>
      </xdr:nvSpPr>
      <xdr:spPr>
        <a:xfrm>
          <a:off x="6921500" y="9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14291</xdr:rowOff>
    </xdr:from>
    <xdr:ext cx="469744" cy="259045"/>
    <xdr:sp macro="" textlink="">
      <xdr:nvSpPr>
        <xdr:cNvPr id="375" name="テキスト ボックス 374"/>
        <xdr:cNvSpPr txBox="1"/>
      </xdr:nvSpPr>
      <xdr:spPr>
        <a:xfrm>
          <a:off x="6737428" y="995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115880</xdr:rowOff>
    </xdr:from>
    <xdr:to>
      <xdr:col>55</xdr:col>
      <xdr:colOff>0</xdr:colOff>
      <xdr:row>77</xdr:row>
      <xdr:rowOff>17422</xdr:rowOff>
    </xdr:to>
    <xdr:cxnSp macro="">
      <xdr:nvCxnSpPr>
        <xdr:cNvPr id="402" name="直線コネクタ 401"/>
        <xdr:cNvCxnSpPr/>
      </xdr:nvCxnSpPr>
      <xdr:spPr>
        <a:xfrm>
          <a:off x="9639300" y="12974630"/>
          <a:ext cx="838200" cy="2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115880</xdr:rowOff>
    </xdr:from>
    <xdr:to>
      <xdr:col>50</xdr:col>
      <xdr:colOff>114300</xdr:colOff>
      <xdr:row>77</xdr:row>
      <xdr:rowOff>53358</xdr:rowOff>
    </xdr:to>
    <xdr:cxnSp macro="">
      <xdr:nvCxnSpPr>
        <xdr:cNvPr id="405" name="直線コネクタ 404"/>
        <xdr:cNvCxnSpPr/>
      </xdr:nvCxnSpPr>
      <xdr:spPr>
        <a:xfrm flipV="1">
          <a:off x="8750300" y="12974630"/>
          <a:ext cx="889000" cy="28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7" name="テキスト ボックス 406"/>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53358</xdr:rowOff>
    </xdr:from>
    <xdr:to>
      <xdr:col>45</xdr:col>
      <xdr:colOff>177800</xdr:colOff>
      <xdr:row>77</xdr:row>
      <xdr:rowOff>77978</xdr:rowOff>
    </xdr:to>
    <xdr:cxnSp macro="">
      <xdr:nvCxnSpPr>
        <xdr:cNvPr id="408" name="直線コネクタ 407"/>
        <xdr:cNvCxnSpPr/>
      </xdr:nvCxnSpPr>
      <xdr:spPr>
        <a:xfrm flipV="1">
          <a:off x="7861300" y="13255008"/>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0" name="テキスト ボックス 409"/>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137368</xdr:rowOff>
    </xdr:from>
    <xdr:to>
      <xdr:col>41</xdr:col>
      <xdr:colOff>50800</xdr:colOff>
      <xdr:row>77</xdr:row>
      <xdr:rowOff>77978</xdr:rowOff>
    </xdr:to>
    <xdr:cxnSp macro="">
      <xdr:nvCxnSpPr>
        <xdr:cNvPr id="411" name="直線コネクタ 410"/>
        <xdr:cNvCxnSpPr/>
      </xdr:nvCxnSpPr>
      <xdr:spPr>
        <a:xfrm>
          <a:off x="6972300" y="13167568"/>
          <a:ext cx="889000" cy="1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3" name="テキスト ボックス 412"/>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5" name="テキスト ボックス 414"/>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138072</xdr:rowOff>
    </xdr:from>
    <xdr:to>
      <xdr:col>55</xdr:col>
      <xdr:colOff>50800</xdr:colOff>
      <xdr:row>77</xdr:row>
      <xdr:rowOff>68222</xdr:rowOff>
    </xdr:to>
    <xdr:sp macro="" textlink="">
      <xdr:nvSpPr>
        <xdr:cNvPr id="421" name="楕円 420"/>
        <xdr:cNvSpPr/>
      </xdr:nvSpPr>
      <xdr:spPr>
        <a:xfrm>
          <a:off x="10426700" y="131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116499</xdr:rowOff>
    </xdr:from>
    <xdr:ext cx="534377" cy="259045"/>
    <xdr:sp macro="" textlink="">
      <xdr:nvSpPr>
        <xdr:cNvPr id="422" name="商工費該当値テキスト"/>
        <xdr:cNvSpPr txBox="1"/>
      </xdr:nvSpPr>
      <xdr:spPr>
        <a:xfrm>
          <a:off x="10528300" y="1314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65080</xdr:rowOff>
    </xdr:from>
    <xdr:to>
      <xdr:col>50</xdr:col>
      <xdr:colOff>165100</xdr:colOff>
      <xdr:row>75</xdr:row>
      <xdr:rowOff>166680</xdr:rowOff>
    </xdr:to>
    <xdr:sp macro="" textlink="">
      <xdr:nvSpPr>
        <xdr:cNvPr id="423" name="楕円 422"/>
        <xdr:cNvSpPr/>
      </xdr:nvSpPr>
      <xdr:spPr>
        <a:xfrm>
          <a:off x="9588500" y="129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11757</xdr:rowOff>
    </xdr:from>
    <xdr:ext cx="534377" cy="259045"/>
    <xdr:sp macro="" textlink="">
      <xdr:nvSpPr>
        <xdr:cNvPr id="424" name="テキスト ボックス 423"/>
        <xdr:cNvSpPr txBox="1"/>
      </xdr:nvSpPr>
      <xdr:spPr>
        <a:xfrm>
          <a:off x="9372111" y="126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2558</xdr:rowOff>
    </xdr:from>
    <xdr:to>
      <xdr:col>46</xdr:col>
      <xdr:colOff>38100</xdr:colOff>
      <xdr:row>77</xdr:row>
      <xdr:rowOff>104158</xdr:rowOff>
    </xdr:to>
    <xdr:sp macro="" textlink="">
      <xdr:nvSpPr>
        <xdr:cNvPr id="425" name="楕円 424"/>
        <xdr:cNvSpPr/>
      </xdr:nvSpPr>
      <xdr:spPr>
        <a:xfrm>
          <a:off x="8699500" y="132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95285</xdr:rowOff>
    </xdr:from>
    <xdr:ext cx="534377" cy="259045"/>
    <xdr:sp macro="" textlink="">
      <xdr:nvSpPr>
        <xdr:cNvPr id="426" name="テキスト ボックス 425"/>
        <xdr:cNvSpPr txBox="1"/>
      </xdr:nvSpPr>
      <xdr:spPr>
        <a:xfrm>
          <a:off x="8483111" y="132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27178</xdr:rowOff>
    </xdr:from>
    <xdr:to>
      <xdr:col>41</xdr:col>
      <xdr:colOff>101600</xdr:colOff>
      <xdr:row>77</xdr:row>
      <xdr:rowOff>128778</xdr:rowOff>
    </xdr:to>
    <xdr:sp macro="" textlink="">
      <xdr:nvSpPr>
        <xdr:cNvPr id="427" name="楕円 426"/>
        <xdr:cNvSpPr/>
      </xdr:nvSpPr>
      <xdr:spPr>
        <a:xfrm>
          <a:off x="7810500" y="132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119905</xdr:rowOff>
    </xdr:from>
    <xdr:ext cx="534377" cy="259045"/>
    <xdr:sp macro="" textlink="">
      <xdr:nvSpPr>
        <xdr:cNvPr id="428" name="テキスト ボックス 427"/>
        <xdr:cNvSpPr txBox="1"/>
      </xdr:nvSpPr>
      <xdr:spPr>
        <a:xfrm>
          <a:off x="7594111" y="133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86568</xdr:rowOff>
    </xdr:from>
    <xdr:to>
      <xdr:col>36</xdr:col>
      <xdr:colOff>165100</xdr:colOff>
      <xdr:row>77</xdr:row>
      <xdr:rowOff>16718</xdr:rowOff>
    </xdr:to>
    <xdr:sp macro="" textlink="">
      <xdr:nvSpPr>
        <xdr:cNvPr id="429" name="楕円 428"/>
        <xdr:cNvSpPr/>
      </xdr:nvSpPr>
      <xdr:spPr>
        <a:xfrm>
          <a:off x="6921500" y="131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7845</xdr:rowOff>
    </xdr:from>
    <xdr:ext cx="534377" cy="259045"/>
    <xdr:sp macro="" textlink="">
      <xdr:nvSpPr>
        <xdr:cNvPr id="430" name="テキスト ボックス 429"/>
        <xdr:cNvSpPr txBox="1"/>
      </xdr:nvSpPr>
      <xdr:spPr>
        <a:xfrm>
          <a:off x="6705111" y="1320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104022</xdr:rowOff>
    </xdr:from>
    <xdr:to>
      <xdr:col>55</xdr:col>
      <xdr:colOff>0</xdr:colOff>
      <xdr:row>97</xdr:row>
      <xdr:rowOff>104953</xdr:rowOff>
    </xdr:to>
    <xdr:cxnSp macro="">
      <xdr:nvCxnSpPr>
        <xdr:cNvPr id="462" name="直線コネクタ 461"/>
        <xdr:cNvCxnSpPr/>
      </xdr:nvCxnSpPr>
      <xdr:spPr>
        <a:xfrm flipV="1">
          <a:off x="9639300" y="16563222"/>
          <a:ext cx="838200" cy="17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91171</xdr:rowOff>
    </xdr:from>
    <xdr:to>
      <xdr:col>50</xdr:col>
      <xdr:colOff>114300</xdr:colOff>
      <xdr:row>97</xdr:row>
      <xdr:rowOff>104953</xdr:rowOff>
    </xdr:to>
    <xdr:cxnSp macro="">
      <xdr:nvCxnSpPr>
        <xdr:cNvPr id="465" name="直線コネクタ 464"/>
        <xdr:cNvCxnSpPr/>
      </xdr:nvCxnSpPr>
      <xdr:spPr>
        <a:xfrm>
          <a:off x="8750300" y="16721821"/>
          <a:ext cx="889000" cy="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85947</xdr:rowOff>
    </xdr:from>
    <xdr:to>
      <xdr:col>45</xdr:col>
      <xdr:colOff>177800</xdr:colOff>
      <xdr:row>97</xdr:row>
      <xdr:rowOff>91171</xdr:rowOff>
    </xdr:to>
    <xdr:cxnSp macro="">
      <xdr:nvCxnSpPr>
        <xdr:cNvPr id="468" name="直線コネクタ 467"/>
        <xdr:cNvCxnSpPr/>
      </xdr:nvCxnSpPr>
      <xdr:spPr>
        <a:xfrm>
          <a:off x="7861300" y="16716597"/>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0" name="テキスト ボックス 469"/>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85947</xdr:rowOff>
    </xdr:from>
    <xdr:to>
      <xdr:col>41</xdr:col>
      <xdr:colOff>50800</xdr:colOff>
      <xdr:row>98</xdr:row>
      <xdr:rowOff>13333</xdr:rowOff>
    </xdr:to>
    <xdr:cxnSp macro="">
      <xdr:nvCxnSpPr>
        <xdr:cNvPr id="471" name="直線コネクタ 470"/>
        <xdr:cNvCxnSpPr/>
      </xdr:nvCxnSpPr>
      <xdr:spPr>
        <a:xfrm flipV="1">
          <a:off x="6972300" y="16716597"/>
          <a:ext cx="889000" cy="9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3" name="テキスト ボックス 472"/>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5" name="テキスト ボックス 474"/>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53222</xdr:rowOff>
    </xdr:from>
    <xdr:to>
      <xdr:col>55</xdr:col>
      <xdr:colOff>50800</xdr:colOff>
      <xdr:row>96</xdr:row>
      <xdr:rowOff>154822</xdr:rowOff>
    </xdr:to>
    <xdr:sp macro="" textlink="">
      <xdr:nvSpPr>
        <xdr:cNvPr id="481" name="楕円 480"/>
        <xdr:cNvSpPr/>
      </xdr:nvSpPr>
      <xdr:spPr>
        <a:xfrm>
          <a:off x="10426700" y="165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31649</xdr:rowOff>
    </xdr:from>
    <xdr:ext cx="534377" cy="259045"/>
    <xdr:sp macro="" textlink="">
      <xdr:nvSpPr>
        <xdr:cNvPr id="482" name="土木費該当値テキスト"/>
        <xdr:cNvSpPr txBox="1"/>
      </xdr:nvSpPr>
      <xdr:spPr>
        <a:xfrm>
          <a:off x="10528300" y="1649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54153</xdr:rowOff>
    </xdr:from>
    <xdr:to>
      <xdr:col>50</xdr:col>
      <xdr:colOff>165100</xdr:colOff>
      <xdr:row>97</xdr:row>
      <xdr:rowOff>155753</xdr:rowOff>
    </xdr:to>
    <xdr:sp macro="" textlink="">
      <xdr:nvSpPr>
        <xdr:cNvPr id="483" name="楕円 482"/>
        <xdr:cNvSpPr/>
      </xdr:nvSpPr>
      <xdr:spPr>
        <a:xfrm>
          <a:off x="9588500" y="166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146880</xdr:rowOff>
    </xdr:from>
    <xdr:ext cx="534377" cy="259045"/>
    <xdr:sp macro="" textlink="">
      <xdr:nvSpPr>
        <xdr:cNvPr id="484" name="テキスト ボックス 483"/>
        <xdr:cNvSpPr txBox="1"/>
      </xdr:nvSpPr>
      <xdr:spPr>
        <a:xfrm>
          <a:off x="9372111"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40371</xdr:rowOff>
    </xdr:from>
    <xdr:to>
      <xdr:col>46</xdr:col>
      <xdr:colOff>38100</xdr:colOff>
      <xdr:row>97</xdr:row>
      <xdr:rowOff>141971</xdr:rowOff>
    </xdr:to>
    <xdr:sp macro="" textlink="">
      <xdr:nvSpPr>
        <xdr:cNvPr id="485" name="楕円 484"/>
        <xdr:cNvSpPr/>
      </xdr:nvSpPr>
      <xdr:spPr>
        <a:xfrm>
          <a:off x="8699500" y="166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133098</xdr:rowOff>
    </xdr:from>
    <xdr:ext cx="534377" cy="259045"/>
    <xdr:sp macro="" textlink="">
      <xdr:nvSpPr>
        <xdr:cNvPr id="486" name="テキスト ボックス 485"/>
        <xdr:cNvSpPr txBox="1"/>
      </xdr:nvSpPr>
      <xdr:spPr>
        <a:xfrm>
          <a:off x="8483111" y="167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35147</xdr:rowOff>
    </xdr:from>
    <xdr:to>
      <xdr:col>41</xdr:col>
      <xdr:colOff>101600</xdr:colOff>
      <xdr:row>97</xdr:row>
      <xdr:rowOff>136747</xdr:rowOff>
    </xdr:to>
    <xdr:sp macro="" textlink="">
      <xdr:nvSpPr>
        <xdr:cNvPr id="487" name="楕円 486"/>
        <xdr:cNvSpPr/>
      </xdr:nvSpPr>
      <xdr:spPr>
        <a:xfrm>
          <a:off x="7810500" y="166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127874</xdr:rowOff>
    </xdr:from>
    <xdr:ext cx="534377" cy="259045"/>
    <xdr:sp macro="" textlink="">
      <xdr:nvSpPr>
        <xdr:cNvPr id="488" name="テキスト ボックス 487"/>
        <xdr:cNvSpPr txBox="1"/>
      </xdr:nvSpPr>
      <xdr:spPr>
        <a:xfrm>
          <a:off x="7594111" y="1675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133983</xdr:rowOff>
    </xdr:from>
    <xdr:to>
      <xdr:col>36</xdr:col>
      <xdr:colOff>165100</xdr:colOff>
      <xdr:row>98</xdr:row>
      <xdr:rowOff>64133</xdr:rowOff>
    </xdr:to>
    <xdr:sp macro="" textlink="">
      <xdr:nvSpPr>
        <xdr:cNvPr id="489" name="楕円 488"/>
        <xdr:cNvSpPr/>
      </xdr:nvSpPr>
      <xdr:spPr>
        <a:xfrm>
          <a:off x="6921500" y="1676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55260</xdr:rowOff>
    </xdr:from>
    <xdr:ext cx="534377" cy="259045"/>
    <xdr:sp macro="" textlink="">
      <xdr:nvSpPr>
        <xdr:cNvPr id="490" name="テキスト ボックス 489"/>
        <xdr:cNvSpPr txBox="1"/>
      </xdr:nvSpPr>
      <xdr:spPr>
        <a:xfrm>
          <a:off x="6705111" y="1685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60467</xdr:rowOff>
    </xdr:from>
    <xdr:to>
      <xdr:col>85</xdr:col>
      <xdr:colOff>127000</xdr:colOff>
      <xdr:row>36</xdr:row>
      <xdr:rowOff>45334</xdr:rowOff>
    </xdr:to>
    <xdr:cxnSp macro="">
      <xdr:nvCxnSpPr>
        <xdr:cNvPr id="518" name="直線コネクタ 517"/>
        <xdr:cNvCxnSpPr/>
      </xdr:nvCxnSpPr>
      <xdr:spPr>
        <a:xfrm>
          <a:off x="15481300" y="6061217"/>
          <a:ext cx="838200" cy="15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19" name="消防費平均値テキスト"/>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26086</xdr:rowOff>
    </xdr:from>
    <xdr:to>
      <xdr:col>81</xdr:col>
      <xdr:colOff>50800</xdr:colOff>
      <xdr:row>35</xdr:row>
      <xdr:rowOff>60467</xdr:rowOff>
    </xdr:to>
    <xdr:cxnSp macro="">
      <xdr:nvCxnSpPr>
        <xdr:cNvPr id="521" name="直線コネクタ 520"/>
        <xdr:cNvCxnSpPr/>
      </xdr:nvCxnSpPr>
      <xdr:spPr>
        <a:xfrm>
          <a:off x="14592300" y="6026836"/>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3" name="テキスト ボックス 522"/>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26086</xdr:rowOff>
    </xdr:from>
    <xdr:to>
      <xdr:col>76</xdr:col>
      <xdr:colOff>114300</xdr:colOff>
      <xdr:row>37</xdr:row>
      <xdr:rowOff>108062</xdr:rowOff>
    </xdr:to>
    <xdr:cxnSp macro="">
      <xdr:nvCxnSpPr>
        <xdr:cNvPr id="524" name="直線コネクタ 523"/>
        <xdr:cNvCxnSpPr/>
      </xdr:nvCxnSpPr>
      <xdr:spPr>
        <a:xfrm flipV="1">
          <a:off x="13703300" y="6026836"/>
          <a:ext cx="889000" cy="42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5" name="フローチャート: 判断 524"/>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6" name="テキスト ボックス 525"/>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108062</xdr:rowOff>
    </xdr:from>
    <xdr:to>
      <xdr:col>71</xdr:col>
      <xdr:colOff>177800</xdr:colOff>
      <xdr:row>37</xdr:row>
      <xdr:rowOff>115331</xdr:rowOff>
    </xdr:to>
    <xdr:cxnSp macro="">
      <xdr:nvCxnSpPr>
        <xdr:cNvPr id="527" name="直線コネクタ 526"/>
        <xdr:cNvCxnSpPr/>
      </xdr:nvCxnSpPr>
      <xdr:spPr>
        <a:xfrm flipV="1">
          <a:off x="12814300" y="6451712"/>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8" name="フローチャート: 判断 527"/>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29" name="テキスト ボックス 528"/>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0" name="フローチャート: 判断 529"/>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1" name="テキスト ボックス 530"/>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165984</xdr:rowOff>
    </xdr:from>
    <xdr:to>
      <xdr:col>85</xdr:col>
      <xdr:colOff>177800</xdr:colOff>
      <xdr:row>36</xdr:row>
      <xdr:rowOff>96134</xdr:rowOff>
    </xdr:to>
    <xdr:sp macro="" textlink="">
      <xdr:nvSpPr>
        <xdr:cNvPr id="537" name="楕円 536"/>
        <xdr:cNvSpPr/>
      </xdr:nvSpPr>
      <xdr:spPr>
        <a:xfrm>
          <a:off x="16268700" y="61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144411</xdr:rowOff>
    </xdr:from>
    <xdr:ext cx="534377" cy="259045"/>
    <xdr:sp macro="" textlink="">
      <xdr:nvSpPr>
        <xdr:cNvPr id="538" name="消防費該当値テキスト"/>
        <xdr:cNvSpPr txBox="1"/>
      </xdr:nvSpPr>
      <xdr:spPr>
        <a:xfrm>
          <a:off x="16370300" y="614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9667</xdr:rowOff>
    </xdr:from>
    <xdr:to>
      <xdr:col>81</xdr:col>
      <xdr:colOff>101600</xdr:colOff>
      <xdr:row>35</xdr:row>
      <xdr:rowOff>111267</xdr:rowOff>
    </xdr:to>
    <xdr:sp macro="" textlink="">
      <xdr:nvSpPr>
        <xdr:cNvPr id="539" name="楕円 538"/>
        <xdr:cNvSpPr/>
      </xdr:nvSpPr>
      <xdr:spPr>
        <a:xfrm>
          <a:off x="15430500" y="601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127794</xdr:rowOff>
    </xdr:from>
    <xdr:ext cx="534377" cy="259045"/>
    <xdr:sp macro="" textlink="">
      <xdr:nvSpPr>
        <xdr:cNvPr id="540" name="テキスト ボックス 539"/>
        <xdr:cNvSpPr txBox="1"/>
      </xdr:nvSpPr>
      <xdr:spPr>
        <a:xfrm>
          <a:off x="15214111" y="57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146736</xdr:rowOff>
    </xdr:from>
    <xdr:to>
      <xdr:col>76</xdr:col>
      <xdr:colOff>165100</xdr:colOff>
      <xdr:row>35</xdr:row>
      <xdr:rowOff>76886</xdr:rowOff>
    </xdr:to>
    <xdr:sp macro="" textlink="">
      <xdr:nvSpPr>
        <xdr:cNvPr id="541" name="楕円 540"/>
        <xdr:cNvSpPr/>
      </xdr:nvSpPr>
      <xdr:spPr>
        <a:xfrm>
          <a:off x="14541500" y="59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93413</xdr:rowOff>
    </xdr:from>
    <xdr:ext cx="534377" cy="259045"/>
    <xdr:sp macro="" textlink="">
      <xdr:nvSpPr>
        <xdr:cNvPr id="542" name="テキスト ボックス 541"/>
        <xdr:cNvSpPr txBox="1"/>
      </xdr:nvSpPr>
      <xdr:spPr>
        <a:xfrm>
          <a:off x="14325111" y="5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57262</xdr:rowOff>
    </xdr:from>
    <xdr:to>
      <xdr:col>72</xdr:col>
      <xdr:colOff>38100</xdr:colOff>
      <xdr:row>37</xdr:row>
      <xdr:rowOff>158862</xdr:rowOff>
    </xdr:to>
    <xdr:sp macro="" textlink="">
      <xdr:nvSpPr>
        <xdr:cNvPr id="543" name="楕円 542"/>
        <xdr:cNvSpPr/>
      </xdr:nvSpPr>
      <xdr:spPr>
        <a:xfrm>
          <a:off x="13652500" y="640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149989</xdr:rowOff>
    </xdr:from>
    <xdr:ext cx="534377" cy="259045"/>
    <xdr:sp macro="" textlink="">
      <xdr:nvSpPr>
        <xdr:cNvPr id="544" name="テキスト ボックス 543"/>
        <xdr:cNvSpPr txBox="1"/>
      </xdr:nvSpPr>
      <xdr:spPr>
        <a:xfrm>
          <a:off x="13436111" y="649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45" name="楕円 544"/>
        <xdr:cNvSpPr/>
      </xdr:nvSpPr>
      <xdr:spPr>
        <a:xfrm>
          <a:off x="12763500" y="640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157258</xdr:rowOff>
    </xdr:from>
    <xdr:ext cx="534377" cy="259045"/>
    <xdr:sp macro="" textlink="">
      <xdr:nvSpPr>
        <xdr:cNvPr id="546" name="テキスト ボックス 545"/>
        <xdr:cNvSpPr txBox="1"/>
      </xdr:nvSpPr>
      <xdr:spPr>
        <a:xfrm>
          <a:off x="12547111" y="65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150684</xdr:rowOff>
    </xdr:from>
    <xdr:to>
      <xdr:col>85</xdr:col>
      <xdr:colOff>127000</xdr:colOff>
      <xdr:row>58</xdr:row>
      <xdr:rowOff>40869</xdr:rowOff>
    </xdr:to>
    <xdr:cxnSp macro="">
      <xdr:nvCxnSpPr>
        <xdr:cNvPr id="578" name="直線コネクタ 577"/>
        <xdr:cNvCxnSpPr/>
      </xdr:nvCxnSpPr>
      <xdr:spPr>
        <a:xfrm>
          <a:off x="15481300" y="9923334"/>
          <a:ext cx="838200" cy="6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79" name="教育費平均値テキスト"/>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150684</xdr:rowOff>
    </xdr:from>
    <xdr:to>
      <xdr:col>81</xdr:col>
      <xdr:colOff>50800</xdr:colOff>
      <xdr:row>58</xdr:row>
      <xdr:rowOff>33216</xdr:rowOff>
    </xdr:to>
    <xdr:cxnSp macro="">
      <xdr:nvCxnSpPr>
        <xdr:cNvPr id="581" name="直線コネクタ 580"/>
        <xdr:cNvCxnSpPr/>
      </xdr:nvCxnSpPr>
      <xdr:spPr>
        <a:xfrm flipV="1">
          <a:off x="14592300" y="9923334"/>
          <a:ext cx="889000" cy="5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3" name="テキスト ボックス 582"/>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100588</xdr:rowOff>
    </xdr:from>
    <xdr:to>
      <xdr:col>76</xdr:col>
      <xdr:colOff>114300</xdr:colOff>
      <xdr:row>58</xdr:row>
      <xdr:rowOff>33216</xdr:rowOff>
    </xdr:to>
    <xdr:cxnSp macro="">
      <xdr:nvCxnSpPr>
        <xdr:cNvPr id="584" name="直線コネクタ 583"/>
        <xdr:cNvCxnSpPr/>
      </xdr:nvCxnSpPr>
      <xdr:spPr>
        <a:xfrm>
          <a:off x="13703300" y="9187438"/>
          <a:ext cx="889000" cy="78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5" name="フローチャート: 判断 584"/>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6" name="テキスト ボックス 585"/>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100588</xdr:rowOff>
    </xdr:from>
    <xdr:to>
      <xdr:col>71</xdr:col>
      <xdr:colOff>177800</xdr:colOff>
      <xdr:row>57</xdr:row>
      <xdr:rowOff>103091</xdr:rowOff>
    </xdr:to>
    <xdr:cxnSp macro="">
      <xdr:nvCxnSpPr>
        <xdr:cNvPr id="587" name="直線コネクタ 586"/>
        <xdr:cNvCxnSpPr/>
      </xdr:nvCxnSpPr>
      <xdr:spPr>
        <a:xfrm flipV="1">
          <a:off x="12814300" y="9187438"/>
          <a:ext cx="889000" cy="68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8" name="フローチャート: 判断 587"/>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89" name="テキスト ボックス 588"/>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0" name="フローチャート: 判断 589"/>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1" name="テキスト ボックス 590"/>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161519</xdr:rowOff>
    </xdr:from>
    <xdr:to>
      <xdr:col>85</xdr:col>
      <xdr:colOff>177800</xdr:colOff>
      <xdr:row>58</xdr:row>
      <xdr:rowOff>91669</xdr:rowOff>
    </xdr:to>
    <xdr:sp macro="" textlink="">
      <xdr:nvSpPr>
        <xdr:cNvPr id="597" name="楕円 596"/>
        <xdr:cNvSpPr/>
      </xdr:nvSpPr>
      <xdr:spPr>
        <a:xfrm>
          <a:off x="16268700" y="99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139946</xdr:rowOff>
    </xdr:from>
    <xdr:ext cx="534377" cy="259045"/>
    <xdr:sp macro="" textlink="">
      <xdr:nvSpPr>
        <xdr:cNvPr id="598" name="教育費該当値テキスト"/>
        <xdr:cNvSpPr txBox="1"/>
      </xdr:nvSpPr>
      <xdr:spPr>
        <a:xfrm>
          <a:off x="16370300" y="991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99884</xdr:rowOff>
    </xdr:from>
    <xdr:to>
      <xdr:col>81</xdr:col>
      <xdr:colOff>101600</xdr:colOff>
      <xdr:row>58</xdr:row>
      <xdr:rowOff>30034</xdr:rowOff>
    </xdr:to>
    <xdr:sp macro="" textlink="">
      <xdr:nvSpPr>
        <xdr:cNvPr id="599" name="楕円 598"/>
        <xdr:cNvSpPr/>
      </xdr:nvSpPr>
      <xdr:spPr>
        <a:xfrm>
          <a:off x="15430500" y="98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21161</xdr:rowOff>
    </xdr:from>
    <xdr:ext cx="534377" cy="259045"/>
    <xdr:sp macro="" textlink="">
      <xdr:nvSpPr>
        <xdr:cNvPr id="600" name="テキスト ボックス 599"/>
        <xdr:cNvSpPr txBox="1"/>
      </xdr:nvSpPr>
      <xdr:spPr>
        <a:xfrm>
          <a:off x="15214111" y="996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153866</xdr:rowOff>
    </xdr:from>
    <xdr:to>
      <xdr:col>76</xdr:col>
      <xdr:colOff>165100</xdr:colOff>
      <xdr:row>58</xdr:row>
      <xdr:rowOff>84016</xdr:rowOff>
    </xdr:to>
    <xdr:sp macro="" textlink="">
      <xdr:nvSpPr>
        <xdr:cNvPr id="601" name="楕円 600"/>
        <xdr:cNvSpPr/>
      </xdr:nvSpPr>
      <xdr:spPr>
        <a:xfrm>
          <a:off x="14541500" y="992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75143</xdr:rowOff>
    </xdr:from>
    <xdr:ext cx="534377" cy="259045"/>
    <xdr:sp macro="" textlink="">
      <xdr:nvSpPr>
        <xdr:cNvPr id="602" name="テキスト ボックス 601"/>
        <xdr:cNvSpPr txBox="1"/>
      </xdr:nvSpPr>
      <xdr:spPr>
        <a:xfrm>
          <a:off x="14325111" y="100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49788</xdr:rowOff>
    </xdr:from>
    <xdr:to>
      <xdr:col>72</xdr:col>
      <xdr:colOff>38100</xdr:colOff>
      <xdr:row>53</xdr:row>
      <xdr:rowOff>151388</xdr:rowOff>
    </xdr:to>
    <xdr:sp macro="" textlink="">
      <xdr:nvSpPr>
        <xdr:cNvPr id="603" name="楕円 602"/>
        <xdr:cNvSpPr/>
      </xdr:nvSpPr>
      <xdr:spPr>
        <a:xfrm>
          <a:off x="13652500" y="913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167915</xdr:rowOff>
    </xdr:from>
    <xdr:ext cx="599010" cy="259045"/>
    <xdr:sp macro="" textlink="">
      <xdr:nvSpPr>
        <xdr:cNvPr id="604" name="テキスト ボックス 603"/>
        <xdr:cNvSpPr txBox="1"/>
      </xdr:nvSpPr>
      <xdr:spPr>
        <a:xfrm>
          <a:off x="13403795" y="891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52291</xdr:rowOff>
    </xdr:from>
    <xdr:to>
      <xdr:col>67</xdr:col>
      <xdr:colOff>101600</xdr:colOff>
      <xdr:row>57</xdr:row>
      <xdr:rowOff>153891</xdr:rowOff>
    </xdr:to>
    <xdr:sp macro="" textlink="">
      <xdr:nvSpPr>
        <xdr:cNvPr id="605" name="楕円 604"/>
        <xdr:cNvSpPr/>
      </xdr:nvSpPr>
      <xdr:spPr>
        <a:xfrm>
          <a:off x="12763500" y="98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170418</xdr:rowOff>
    </xdr:from>
    <xdr:ext cx="534377" cy="259045"/>
    <xdr:sp macro="" textlink="">
      <xdr:nvSpPr>
        <xdr:cNvPr id="606" name="テキスト ボックス 605"/>
        <xdr:cNvSpPr txBox="1"/>
      </xdr:nvSpPr>
      <xdr:spPr>
        <a:xfrm>
          <a:off x="12547111" y="960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139112</xdr:rowOff>
    </xdr:from>
    <xdr:to>
      <xdr:col>85</xdr:col>
      <xdr:colOff>127000</xdr:colOff>
      <xdr:row>78</xdr:row>
      <xdr:rowOff>95808</xdr:rowOff>
    </xdr:to>
    <xdr:cxnSp macro="">
      <xdr:nvCxnSpPr>
        <xdr:cNvPr id="637" name="直線コネクタ 636"/>
        <xdr:cNvCxnSpPr/>
      </xdr:nvCxnSpPr>
      <xdr:spPr>
        <a:xfrm flipV="1">
          <a:off x="15481300" y="13340762"/>
          <a:ext cx="838200" cy="12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38" name="災害復旧費平均値テキスト"/>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95808</xdr:rowOff>
    </xdr:from>
    <xdr:to>
      <xdr:col>81</xdr:col>
      <xdr:colOff>50800</xdr:colOff>
      <xdr:row>79</xdr:row>
      <xdr:rowOff>90094</xdr:rowOff>
    </xdr:to>
    <xdr:cxnSp macro="">
      <xdr:nvCxnSpPr>
        <xdr:cNvPr id="640" name="直線コネクタ 639"/>
        <xdr:cNvCxnSpPr/>
      </xdr:nvCxnSpPr>
      <xdr:spPr>
        <a:xfrm flipV="1">
          <a:off x="14592300" y="13468908"/>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2" name="テキスト ボックス 641"/>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48096</xdr:rowOff>
    </xdr:from>
    <xdr:to>
      <xdr:col>76</xdr:col>
      <xdr:colOff>114300</xdr:colOff>
      <xdr:row>79</xdr:row>
      <xdr:rowOff>90094</xdr:rowOff>
    </xdr:to>
    <xdr:cxnSp macro="">
      <xdr:nvCxnSpPr>
        <xdr:cNvPr id="643" name="直線コネクタ 642"/>
        <xdr:cNvCxnSpPr/>
      </xdr:nvCxnSpPr>
      <xdr:spPr>
        <a:xfrm>
          <a:off x="13703300" y="13592646"/>
          <a:ext cx="889000" cy="4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4" name="フローチャート: 判断 643"/>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5" name="テキスト ボックス 644"/>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140908</xdr:rowOff>
    </xdr:from>
    <xdr:to>
      <xdr:col>71</xdr:col>
      <xdr:colOff>177800</xdr:colOff>
      <xdr:row>79</xdr:row>
      <xdr:rowOff>48096</xdr:rowOff>
    </xdr:to>
    <xdr:cxnSp macro="">
      <xdr:nvCxnSpPr>
        <xdr:cNvPr id="646" name="直線コネクタ 645"/>
        <xdr:cNvCxnSpPr/>
      </xdr:nvCxnSpPr>
      <xdr:spPr>
        <a:xfrm>
          <a:off x="12814300" y="13514008"/>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7" name="フローチャート: 判断 646"/>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8" name="テキスト ボックス 647"/>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9" name="フローチャート: 判断 648"/>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0" name="テキスト ボックス 649"/>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88312</xdr:rowOff>
    </xdr:from>
    <xdr:to>
      <xdr:col>85</xdr:col>
      <xdr:colOff>177800</xdr:colOff>
      <xdr:row>78</xdr:row>
      <xdr:rowOff>18462</xdr:rowOff>
    </xdr:to>
    <xdr:sp macro="" textlink="">
      <xdr:nvSpPr>
        <xdr:cNvPr id="656" name="楕円 655"/>
        <xdr:cNvSpPr/>
      </xdr:nvSpPr>
      <xdr:spPr>
        <a:xfrm>
          <a:off x="16268700" y="1328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111189</xdr:rowOff>
    </xdr:from>
    <xdr:ext cx="469744" cy="259045"/>
    <xdr:sp macro="" textlink="">
      <xdr:nvSpPr>
        <xdr:cNvPr id="657" name="災害復旧費該当値テキスト"/>
        <xdr:cNvSpPr txBox="1"/>
      </xdr:nvSpPr>
      <xdr:spPr>
        <a:xfrm>
          <a:off x="16370300" y="1314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45008</xdr:rowOff>
    </xdr:from>
    <xdr:to>
      <xdr:col>81</xdr:col>
      <xdr:colOff>101600</xdr:colOff>
      <xdr:row>78</xdr:row>
      <xdr:rowOff>146608</xdr:rowOff>
    </xdr:to>
    <xdr:sp macro="" textlink="">
      <xdr:nvSpPr>
        <xdr:cNvPr id="658" name="楕円 657"/>
        <xdr:cNvSpPr/>
      </xdr:nvSpPr>
      <xdr:spPr>
        <a:xfrm>
          <a:off x="15430500" y="134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137735</xdr:rowOff>
    </xdr:from>
    <xdr:ext cx="469744" cy="259045"/>
    <xdr:sp macro="" textlink="">
      <xdr:nvSpPr>
        <xdr:cNvPr id="659" name="テキスト ボックス 658"/>
        <xdr:cNvSpPr txBox="1"/>
      </xdr:nvSpPr>
      <xdr:spPr>
        <a:xfrm>
          <a:off x="15246428" y="1351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39294</xdr:rowOff>
    </xdr:from>
    <xdr:to>
      <xdr:col>76</xdr:col>
      <xdr:colOff>165100</xdr:colOff>
      <xdr:row>79</xdr:row>
      <xdr:rowOff>140894</xdr:rowOff>
    </xdr:to>
    <xdr:sp macro="" textlink="">
      <xdr:nvSpPr>
        <xdr:cNvPr id="660" name="楕円 659"/>
        <xdr:cNvSpPr/>
      </xdr:nvSpPr>
      <xdr:spPr>
        <a:xfrm>
          <a:off x="14541500" y="135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132021</xdr:rowOff>
    </xdr:from>
    <xdr:ext cx="378565" cy="259045"/>
    <xdr:sp macro="" textlink="">
      <xdr:nvSpPr>
        <xdr:cNvPr id="661" name="テキスト ボックス 660"/>
        <xdr:cNvSpPr txBox="1"/>
      </xdr:nvSpPr>
      <xdr:spPr>
        <a:xfrm>
          <a:off x="14403017" y="13676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168746</xdr:rowOff>
    </xdr:from>
    <xdr:to>
      <xdr:col>72</xdr:col>
      <xdr:colOff>38100</xdr:colOff>
      <xdr:row>79</xdr:row>
      <xdr:rowOff>98896</xdr:rowOff>
    </xdr:to>
    <xdr:sp macro="" textlink="">
      <xdr:nvSpPr>
        <xdr:cNvPr id="662" name="楕円 661"/>
        <xdr:cNvSpPr/>
      </xdr:nvSpPr>
      <xdr:spPr>
        <a:xfrm>
          <a:off x="13652500" y="135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90023</xdr:rowOff>
    </xdr:from>
    <xdr:ext cx="469744" cy="259045"/>
    <xdr:sp macro="" textlink="">
      <xdr:nvSpPr>
        <xdr:cNvPr id="663" name="テキスト ボックス 662"/>
        <xdr:cNvSpPr txBox="1"/>
      </xdr:nvSpPr>
      <xdr:spPr>
        <a:xfrm>
          <a:off x="13468428" y="136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90108</xdr:rowOff>
    </xdr:from>
    <xdr:to>
      <xdr:col>67</xdr:col>
      <xdr:colOff>101600</xdr:colOff>
      <xdr:row>79</xdr:row>
      <xdr:rowOff>20258</xdr:rowOff>
    </xdr:to>
    <xdr:sp macro="" textlink="">
      <xdr:nvSpPr>
        <xdr:cNvPr id="664" name="楕円 663"/>
        <xdr:cNvSpPr/>
      </xdr:nvSpPr>
      <xdr:spPr>
        <a:xfrm>
          <a:off x="12763500" y="134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11385</xdr:rowOff>
    </xdr:from>
    <xdr:ext cx="469744" cy="259045"/>
    <xdr:sp macro="" textlink="">
      <xdr:nvSpPr>
        <xdr:cNvPr id="665" name="テキスト ボックス 664"/>
        <xdr:cNvSpPr txBox="1"/>
      </xdr:nvSpPr>
      <xdr:spPr>
        <a:xfrm>
          <a:off x="12579428" y="135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170307</xdr:rowOff>
    </xdr:from>
    <xdr:to>
      <xdr:col>85</xdr:col>
      <xdr:colOff>127000</xdr:colOff>
      <xdr:row>96</xdr:row>
      <xdr:rowOff>41097</xdr:rowOff>
    </xdr:to>
    <xdr:cxnSp macro="">
      <xdr:nvCxnSpPr>
        <xdr:cNvPr id="694" name="直線コネクタ 693"/>
        <xdr:cNvCxnSpPr/>
      </xdr:nvCxnSpPr>
      <xdr:spPr>
        <a:xfrm>
          <a:off x="15481300" y="16458057"/>
          <a:ext cx="838200" cy="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5" name="公債費平均値テキスト"/>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170307</xdr:rowOff>
    </xdr:from>
    <xdr:to>
      <xdr:col>81</xdr:col>
      <xdr:colOff>50800</xdr:colOff>
      <xdr:row>96</xdr:row>
      <xdr:rowOff>11176</xdr:rowOff>
    </xdr:to>
    <xdr:cxnSp macro="">
      <xdr:nvCxnSpPr>
        <xdr:cNvPr id="697" name="直線コネクタ 696"/>
        <xdr:cNvCxnSpPr/>
      </xdr:nvCxnSpPr>
      <xdr:spPr>
        <a:xfrm flipV="1">
          <a:off x="14592300" y="16458057"/>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699" name="テキスト ボックス 698"/>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132995</xdr:rowOff>
    </xdr:from>
    <xdr:to>
      <xdr:col>76</xdr:col>
      <xdr:colOff>114300</xdr:colOff>
      <xdr:row>96</xdr:row>
      <xdr:rowOff>11176</xdr:rowOff>
    </xdr:to>
    <xdr:cxnSp macro="">
      <xdr:nvCxnSpPr>
        <xdr:cNvPr id="700" name="直線コネクタ 699"/>
        <xdr:cNvCxnSpPr/>
      </xdr:nvCxnSpPr>
      <xdr:spPr>
        <a:xfrm>
          <a:off x="13703300" y="16420745"/>
          <a:ext cx="889000" cy="4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1" name="フローチャート: 判断 700"/>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2" name="テキスト ボックス 701"/>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132995</xdr:rowOff>
    </xdr:from>
    <xdr:to>
      <xdr:col>71</xdr:col>
      <xdr:colOff>177800</xdr:colOff>
      <xdr:row>96</xdr:row>
      <xdr:rowOff>28017</xdr:rowOff>
    </xdr:to>
    <xdr:cxnSp macro="">
      <xdr:nvCxnSpPr>
        <xdr:cNvPr id="703" name="直線コネクタ 702"/>
        <xdr:cNvCxnSpPr/>
      </xdr:nvCxnSpPr>
      <xdr:spPr>
        <a:xfrm flipV="1">
          <a:off x="12814300" y="16420745"/>
          <a:ext cx="889000" cy="6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4" name="フローチャート: 判断 703"/>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5" name="テキスト ボックス 704"/>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6" name="フローチャート: 判断 705"/>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7" name="テキスト ボックス 706"/>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161747</xdr:rowOff>
    </xdr:from>
    <xdr:to>
      <xdr:col>85</xdr:col>
      <xdr:colOff>177800</xdr:colOff>
      <xdr:row>96</xdr:row>
      <xdr:rowOff>91897</xdr:rowOff>
    </xdr:to>
    <xdr:sp macro="" textlink="">
      <xdr:nvSpPr>
        <xdr:cNvPr id="713" name="楕円 712"/>
        <xdr:cNvSpPr/>
      </xdr:nvSpPr>
      <xdr:spPr>
        <a:xfrm>
          <a:off x="16268700" y="164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140174</xdr:rowOff>
    </xdr:from>
    <xdr:ext cx="534377" cy="259045"/>
    <xdr:sp macro="" textlink="">
      <xdr:nvSpPr>
        <xdr:cNvPr id="714" name="公債費該当値テキスト"/>
        <xdr:cNvSpPr txBox="1"/>
      </xdr:nvSpPr>
      <xdr:spPr>
        <a:xfrm>
          <a:off x="16370300" y="1642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119507</xdr:rowOff>
    </xdr:from>
    <xdr:to>
      <xdr:col>81</xdr:col>
      <xdr:colOff>101600</xdr:colOff>
      <xdr:row>96</xdr:row>
      <xdr:rowOff>49657</xdr:rowOff>
    </xdr:to>
    <xdr:sp macro="" textlink="">
      <xdr:nvSpPr>
        <xdr:cNvPr id="715" name="楕円 714"/>
        <xdr:cNvSpPr/>
      </xdr:nvSpPr>
      <xdr:spPr>
        <a:xfrm>
          <a:off x="15430500" y="164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40784</xdr:rowOff>
    </xdr:from>
    <xdr:ext cx="534377" cy="259045"/>
    <xdr:sp macro="" textlink="">
      <xdr:nvSpPr>
        <xdr:cNvPr id="716" name="テキスト ボックス 715"/>
        <xdr:cNvSpPr txBox="1"/>
      </xdr:nvSpPr>
      <xdr:spPr>
        <a:xfrm>
          <a:off x="15214111" y="164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131826</xdr:rowOff>
    </xdr:from>
    <xdr:to>
      <xdr:col>76</xdr:col>
      <xdr:colOff>165100</xdr:colOff>
      <xdr:row>96</xdr:row>
      <xdr:rowOff>61976</xdr:rowOff>
    </xdr:to>
    <xdr:sp macro="" textlink="">
      <xdr:nvSpPr>
        <xdr:cNvPr id="717" name="楕円 716"/>
        <xdr:cNvSpPr/>
      </xdr:nvSpPr>
      <xdr:spPr>
        <a:xfrm>
          <a:off x="14541500" y="164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53103</xdr:rowOff>
    </xdr:from>
    <xdr:ext cx="534377" cy="259045"/>
    <xdr:sp macro="" textlink="">
      <xdr:nvSpPr>
        <xdr:cNvPr id="718" name="テキスト ボックス 717"/>
        <xdr:cNvSpPr txBox="1"/>
      </xdr:nvSpPr>
      <xdr:spPr>
        <a:xfrm>
          <a:off x="14325111" y="165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82195</xdr:rowOff>
    </xdr:from>
    <xdr:to>
      <xdr:col>72</xdr:col>
      <xdr:colOff>38100</xdr:colOff>
      <xdr:row>96</xdr:row>
      <xdr:rowOff>12345</xdr:rowOff>
    </xdr:to>
    <xdr:sp macro="" textlink="">
      <xdr:nvSpPr>
        <xdr:cNvPr id="719" name="楕円 718"/>
        <xdr:cNvSpPr/>
      </xdr:nvSpPr>
      <xdr:spPr>
        <a:xfrm>
          <a:off x="13652500" y="163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3472</xdr:rowOff>
    </xdr:from>
    <xdr:ext cx="534377" cy="259045"/>
    <xdr:sp macro="" textlink="">
      <xdr:nvSpPr>
        <xdr:cNvPr id="720" name="テキスト ボックス 719"/>
        <xdr:cNvSpPr txBox="1"/>
      </xdr:nvSpPr>
      <xdr:spPr>
        <a:xfrm>
          <a:off x="13436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148667</xdr:rowOff>
    </xdr:from>
    <xdr:to>
      <xdr:col>67</xdr:col>
      <xdr:colOff>101600</xdr:colOff>
      <xdr:row>96</xdr:row>
      <xdr:rowOff>78817</xdr:rowOff>
    </xdr:to>
    <xdr:sp macro="" textlink="">
      <xdr:nvSpPr>
        <xdr:cNvPr id="721" name="楕円 720"/>
        <xdr:cNvSpPr/>
      </xdr:nvSpPr>
      <xdr:spPr>
        <a:xfrm>
          <a:off x="12763500" y="164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69944</xdr:rowOff>
    </xdr:from>
    <xdr:ext cx="534377" cy="259045"/>
    <xdr:sp macro="" textlink="">
      <xdr:nvSpPr>
        <xdr:cNvPr id="722" name="テキスト ボックス 721"/>
        <xdr:cNvSpPr txBox="1"/>
      </xdr:nvSpPr>
      <xdr:spPr>
        <a:xfrm>
          <a:off x="12547111" y="1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6" name="テキスト ボックス 755"/>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8" name="フローチャート: 判断 757"/>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9" name="テキスト ボックス 758"/>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1" name="フローチャート: 判断 760"/>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2" name="テキスト ボックス 761"/>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3" name="フローチャート: 判断 762"/>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4" name="テキスト ボックス 763"/>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住民一人当たりの目的別歳出決算額は、全体として類似団体平均と比べてやや低い状況となっている。</a:t>
          </a:r>
        </a:p>
        <a:p>
          <a:r>
            <a:rPr kumimoji="1" lang="ja-JP" altLang="en-US" sz="1300">
              <a:latin typeface="ＭＳ Ｐゴシック" panose="020B0600070205080204" pitchFamily="50" charset="-128"/>
              <a:ea typeface="ＭＳ Ｐゴシック" panose="020B0600070205080204" pitchFamily="50" charset="-128"/>
            </a:rPr>
            <a:t>前年度と比較して増減の大きい項目としては、総務費（減少）と商工費（減少）がある。</a:t>
          </a:r>
        </a:p>
        <a:p>
          <a:r>
            <a:rPr kumimoji="1" lang="ja-JP" altLang="en-US" sz="1300">
              <a:latin typeface="ＭＳ Ｐゴシック" panose="020B0600070205080204" pitchFamily="50" charset="-128"/>
              <a:ea typeface="ＭＳ Ｐゴシック" panose="020B0600070205080204" pitchFamily="50" charset="-128"/>
            </a:rPr>
            <a:t>総務費が住民一人当たり</a:t>
          </a:r>
          <a:r>
            <a:rPr kumimoji="1" lang="en-US" altLang="ja-JP" sz="1300">
              <a:latin typeface="ＭＳ Ｐゴシック" panose="020B0600070205080204" pitchFamily="50" charset="-128"/>
              <a:ea typeface="ＭＳ Ｐゴシック" panose="020B0600070205080204" pitchFamily="50" charset="-128"/>
            </a:rPr>
            <a:t>76,901</a:t>
          </a:r>
          <a:r>
            <a:rPr kumimoji="1" lang="ja-JP" altLang="en-US" sz="1300">
              <a:latin typeface="ＭＳ Ｐゴシック" panose="020B0600070205080204" pitchFamily="50" charset="-128"/>
              <a:ea typeface="ＭＳ Ｐゴシック" panose="020B0600070205080204" pitchFamily="50" charset="-128"/>
            </a:rPr>
            <a:t>円と前年度</a:t>
          </a:r>
          <a:r>
            <a:rPr kumimoji="1" lang="en-US" altLang="ja-JP" sz="1300">
              <a:latin typeface="ＭＳ Ｐゴシック" panose="020B0600070205080204" pitchFamily="50" charset="-128"/>
              <a:ea typeface="ＭＳ Ｐゴシック" panose="020B0600070205080204" pitchFamily="50" charset="-128"/>
            </a:rPr>
            <a:t>186,165</a:t>
          </a:r>
          <a:r>
            <a:rPr kumimoji="1" lang="ja-JP" altLang="en-US" sz="1300">
              <a:latin typeface="ＭＳ Ｐゴシック" panose="020B0600070205080204" pitchFamily="50" charset="-128"/>
              <a:ea typeface="ＭＳ Ｐゴシック" panose="020B0600070205080204" pitchFamily="50" charset="-128"/>
            </a:rPr>
            <a:t>円から大幅な減少となったのは、特別定額給付金の給付事業の完了によるものである。</a:t>
          </a:r>
        </a:p>
        <a:p>
          <a:r>
            <a:rPr kumimoji="1" lang="ja-JP" altLang="en-US" sz="1300">
              <a:latin typeface="ＭＳ Ｐゴシック" panose="020B0600070205080204" pitchFamily="50" charset="-128"/>
              <a:ea typeface="ＭＳ Ｐゴシック" panose="020B0600070205080204" pitchFamily="50" charset="-128"/>
            </a:rPr>
            <a:t>商工費が住民一人当たり</a:t>
          </a:r>
          <a:r>
            <a:rPr kumimoji="1" lang="en-US" altLang="ja-JP" sz="1300">
              <a:latin typeface="ＭＳ Ｐゴシック" panose="020B0600070205080204" pitchFamily="50" charset="-128"/>
              <a:ea typeface="ＭＳ Ｐゴシック" panose="020B0600070205080204" pitchFamily="50" charset="-128"/>
            </a:rPr>
            <a:t>12,849</a:t>
          </a:r>
          <a:r>
            <a:rPr kumimoji="1" lang="ja-JP" altLang="en-US" sz="1300">
              <a:latin typeface="ＭＳ Ｐゴシック" panose="020B0600070205080204" pitchFamily="50" charset="-128"/>
              <a:ea typeface="ＭＳ Ｐゴシック" panose="020B0600070205080204" pitchFamily="50" charset="-128"/>
            </a:rPr>
            <a:t>円と前年度</a:t>
          </a:r>
          <a:r>
            <a:rPr kumimoji="1" lang="en-US" altLang="ja-JP" sz="1300">
              <a:latin typeface="ＭＳ Ｐゴシック" panose="020B0600070205080204" pitchFamily="50" charset="-128"/>
              <a:ea typeface="ＭＳ Ｐゴシック" panose="020B0600070205080204" pitchFamily="50" charset="-128"/>
            </a:rPr>
            <a:t>23,542</a:t>
          </a:r>
          <a:r>
            <a:rPr kumimoji="1" lang="ja-JP" altLang="en-US" sz="1300">
              <a:latin typeface="ＭＳ Ｐゴシック" panose="020B0600070205080204" pitchFamily="50" charset="-128"/>
              <a:ea typeface="ＭＳ Ｐゴシック" panose="020B0600070205080204" pitchFamily="50" charset="-128"/>
            </a:rPr>
            <a:t>円から大幅な減少となったのは、新型コロナウイルス感染症対策の事業の減少と大湫宿保存活用事業の完了によるものである。</a:t>
          </a:r>
        </a:p>
        <a:p>
          <a:r>
            <a:rPr kumimoji="1" lang="ja-JP" altLang="en-US" sz="1300">
              <a:latin typeface="ＭＳ Ｐゴシック" panose="020B0600070205080204" pitchFamily="50" charset="-128"/>
              <a:ea typeface="ＭＳ Ｐゴシック" panose="020B0600070205080204" pitchFamily="50" charset="-128"/>
            </a:rPr>
            <a:t>今後も、費用対効果の追求とバランスが取れた予算配分に努める。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実質単年度収支が標準財政規模に占める割合は</a:t>
          </a:r>
          <a:r>
            <a:rPr kumimoji="1" lang="en-US" altLang="ja-JP" sz="1400">
              <a:latin typeface="ＭＳ ゴシック" pitchFamily="49" charset="-128"/>
              <a:ea typeface="ＭＳ ゴシック" pitchFamily="49" charset="-128"/>
            </a:rPr>
            <a:t>7.01</a:t>
          </a:r>
          <a:r>
            <a:rPr kumimoji="1" lang="ja-JP" altLang="en-US" sz="1400">
              <a:latin typeface="ＭＳ ゴシック" pitchFamily="49" charset="-128"/>
              <a:ea typeface="ＭＳ ゴシック" pitchFamily="49" charset="-128"/>
            </a:rPr>
            <a:t>ポイントの減少となった。</a:t>
          </a:r>
          <a:r>
            <a:rPr kumimoji="1" lang="ja-JP" altLang="en-US" sz="1400">
              <a:solidFill>
                <a:sysClr val="windowText" lastClr="000000"/>
              </a:solidFill>
              <a:latin typeface="ＭＳ ゴシック" pitchFamily="49" charset="-128"/>
              <a:ea typeface="ＭＳ ゴシック" pitchFamily="49" charset="-128"/>
            </a:rPr>
            <a:t>これは、令和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年度に過大過少措置による普通交付税減少などを見据え財政調整基金への積立額を増やしたことにより大きく増加した実質単年度収支が減少したためである。</a:t>
          </a:r>
          <a:r>
            <a:rPr kumimoji="1" lang="ja-JP" altLang="en-US" sz="1400">
              <a:latin typeface="ＭＳ ゴシック" pitchFamily="49" charset="-128"/>
              <a:ea typeface="ＭＳ ゴシック" pitchFamily="49" charset="-128"/>
            </a:rPr>
            <a:t>今後も適正な範囲内での基金への積み立てや収支のバランスに配慮した財政運営に努める。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連結会計においては赤字となる比率は出ておらず、健全な数値を示している。平成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年度から下水道事業が地方公営企業法を適用し公営企業会計となり、独立採算に基づく経営体制の一層の強化に努めている。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18794702</v>
      </c>
      <c r="BO4" s="453"/>
      <c r="BP4" s="453"/>
      <c r="BQ4" s="453"/>
      <c r="BR4" s="453"/>
      <c r="BS4" s="453"/>
      <c r="BT4" s="453"/>
      <c r="BU4" s="454"/>
      <c r="BV4" s="452">
        <v>22068431</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7.2</v>
      </c>
      <c r="CU4" s="593"/>
      <c r="CV4" s="593"/>
      <c r="CW4" s="593"/>
      <c r="CX4" s="593"/>
      <c r="CY4" s="593"/>
      <c r="CZ4" s="593"/>
      <c r="DA4" s="594"/>
      <c r="DB4" s="592">
        <v>5.4</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17328756</v>
      </c>
      <c r="BO5" s="424"/>
      <c r="BP5" s="424"/>
      <c r="BQ5" s="424"/>
      <c r="BR5" s="424"/>
      <c r="BS5" s="424"/>
      <c r="BT5" s="424"/>
      <c r="BU5" s="425"/>
      <c r="BV5" s="423">
        <v>21251675</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87.4</v>
      </c>
      <c r="CU5" s="421"/>
      <c r="CV5" s="421"/>
      <c r="CW5" s="421"/>
      <c r="CX5" s="421"/>
      <c r="CY5" s="421"/>
      <c r="CZ5" s="421"/>
      <c r="DA5" s="422"/>
      <c r="DB5" s="420">
        <v>82.4</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1465946</v>
      </c>
      <c r="BO6" s="424"/>
      <c r="BP6" s="424"/>
      <c r="BQ6" s="424"/>
      <c r="BR6" s="424"/>
      <c r="BS6" s="424"/>
      <c r="BT6" s="424"/>
      <c r="BU6" s="425"/>
      <c r="BV6" s="423">
        <v>816756</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91.6</v>
      </c>
      <c r="CU6" s="567"/>
      <c r="CV6" s="567"/>
      <c r="CW6" s="567"/>
      <c r="CX6" s="567"/>
      <c r="CY6" s="567"/>
      <c r="CZ6" s="567"/>
      <c r="DA6" s="568"/>
      <c r="DB6" s="566">
        <v>86.2</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94</v>
      </c>
      <c r="AV7" s="482"/>
      <c r="AW7" s="482"/>
      <c r="AX7" s="482"/>
      <c r="AY7" s="437" t="s">
        <v>105</v>
      </c>
      <c r="AZ7" s="438"/>
      <c r="BA7" s="438"/>
      <c r="BB7" s="438"/>
      <c r="BC7" s="438"/>
      <c r="BD7" s="438"/>
      <c r="BE7" s="438"/>
      <c r="BF7" s="438"/>
      <c r="BG7" s="438"/>
      <c r="BH7" s="438"/>
      <c r="BI7" s="438"/>
      <c r="BJ7" s="438"/>
      <c r="BK7" s="438"/>
      <c r="BL7" s="438"/>
      <c r="BM7" s="439"/>
      <c r="BN7" s="423">
        <v>738936</v>
      </c>
      <c r="BO7" s="424"/>
      <c r="BP7" s="424"/>
      <c r="BQ7" s="424"/>
      <c r="BR7" s="424"/>
      <c r="BS7" s="424"/>
      <c r="BT7" s="424"/>
      <c r="BU7" s="425"/>
      <c r="BV7" s="423">
        <v>298700</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10140983</v>
      </c>
      <c r="CU7" s="424"/>
      <c r="CV7" s="424"/>
      <c r="CW7" s="424"/>
      <c r="CX7" s="424"/>
      <c r="CY7" s="424"/>
      <c r="CZ7" s="424"/>
      <c r="DA7" s="425"/>
      <c r="DB7" s="423">
        <v>9598194</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108</v>
      </c>
      <c r="AV8" s="482"/>
      <c r="AW8" s="482"/>
      <c r="AX8" s="482"/>
      <c r="AY8" s="437" t="s">
        <v>109</v>
      </c>
      <c r="AZ8" s="438"/>
      <c r="BA8" s="438"/>
      <c r="BB8" s="438"/>
      <c r="BC8" s="438"/>
      <c r="BD8" s="438"/>
      <c r="BE8" s="438"/>
      <c r="BF8" s="438"/>
      <c r="BG8" s="438"/>
      <c r="BH8" s="438"/>
      <c r="BI8" s="438"/>
      <c r="BJ8" s="438"/>
      <c r="BK8" s="438"/>
      <c r="BL8" s="438"/>
      <c r="BM8" s="439"/>
      <c r="BN8" s="423">
        <v>727010</v>
      </c>
      <c r="BO8" s="424"/>
      <c r="BP8" s="424"/>
      <c r="BQ8" s="424"/>
      <c r="BR8" s="424"/>
      <c r="BS8" s="424"/>
      <c r="BT8" s="424"/>
      <c r="BU8" s="425"/>
      <c r="BV8" s="423">
        <v>518056</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0.64</v>
      </c>
      <c r="CU8" s="527"/>
      <c r="CV8" s="527"/>
      <c r="CW8" s="527"/>
      <c r="CX8" s="527"/>
      <c r="CY8" s="527"/>
      <c r="CZ8" s="527"/>
      <c r="DA8" s="528"/>
      <c r="DB8" s="526">
        <v>0.64</v>
      </c>
      <c r="DC8" s="527"/>
      <c r="DD8" s="527"/>
      <c r="DE8" s="527"/>
      <c r="DF8" s="527"/>
      <c r="DG8" s="527"/>
      <c r="DH8" s="527"/>
      <c r="DI8" s="528"/>
    </row>
    <row r="9" spans="1:119" ht="18.75" customHeight="1" thickBot="1" x14ac:dyDescent="0.25">
      <c r="A9" s="178"/>
      <c r="B9" s="555" t="s">
        <v>111</v>
      </c>
      <c r="C9" s="556"/>
      <c r="D9" s="556"/>
      <c r="E9" s="556"/>
      <c r="F9" s="556"/>
      <c r="G9" s="556"/>
      <c r="H9" s="556"/>
      <c r="I9" s="556"/>
      <c r="J9" s="556"/>
      <c r="K9" s="474"/>
      <c r="L9" s="557" t="s">
        <v>112</v>
      </c>
      <c r="M9" s="558"/>
      <c r="N9" s="558"/>
      <c r="O9" s="558"/>
      <c r="P9" s="558"/>
      <c r="Q9" s="559"/>
      <c r="R9" s="560">
        <v>37150</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208954</v>
      </c>
      <c r="BO9" s="424"/>
      <c r="BP9" s="424"/>
      <c r="BQ9" s="424"/>
      <c r="BR9" s="424"/>
      <c r="BS9" s="424"/>
      <c r="BT9" s="424"/>
      <c r="BU9" s="425"/>
      <c r="BV9" s="423">
        <v>14549</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11.3</v>
      </c>
      <c r="CU9" s="421"/>
      <c r="CV9" s="421"/>
      <c r="CW9" s="421"/>
      <c r="CX9" s="421"/>
      <c r="CY9" s="421"/>
      <c r="CZ9" s="421"/>
      <c r="DA9" s="422"/>
      <c r="DB9" s="420">
        <v>11.7</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118</v>
      </c>
      <c r="M10" s="380"/>
      <c r="N10" s="380"/>
      <c r="O10" s="380"/>
      <c r="P10" s="380"/>
      <c r="Q10" s="381"/>
      <c r="R10" s="376">
        <v>38730</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15308</v>
      </c>
      <c r="BO10" s="424"/>
      <c r="BP10" s="424"/>
      <c r="BQ10" s="424"/>
      <c r="BR10" s="424"/>
      <c r="BS10" s="424"/>
      <c r="BT10" s="424"/>
      <c r="BU10" s="425"/>
      <c r="BV10" s="423">
        <v>859619</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126</v>
      </c>
      <c r="AV11" s="482"/>
      <c r="AW11" s="482"/>
      <c r="AX11" s="482"/>
      <c r="AY11" s="437" t="s">
        <v>127</v>
      </c>
      <c r="AZ11" s="438"/>
      <c r="BA11" s="438"/>
      <c r="BB11" s="438"/>
      <c r="BC11" s="438"/>
      <c r="BD11" s="438"/>
      <c r="BE11" s="438"/>
      <c r="BF11" s="438"/>
      <c r="BG11" s="438"/>
      <c r="BH11" s="438"/>
      <c r="BI11" s="438"/>
      <c r="BJ11" s="438"/>
      <c r="BK11" s="438"/>
      <c r="BL11" s="438"/>
      <c r="BM11" s="439"/>
      <c r="BN11" s="423">
        <v>20062</v>
      </c>
      <c r="BO11" s="424"/>
      <c r="BP11" s="424"/>
      <c r="BQ11" s="424"/>
      <c r="BR11" s="424"/>
      <c r="BS11" s="424"/>
      <c r="BT11" s="424"/>
      <c r="BU11" s="425"/>
      <c r="BV11" s="423">
        <v>143948</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130</v>
      </c>
      <c r="DC11" s="527"/>
      <c r="DD11" s="527"/>
      <c r="DE11" s="527"/>
      <c r="DF11" s="527"/>
      <c r="DG11" s="527"/>
      <c r="DH11" s="527"/>
      <c r="DI11" s="528"/>
    </row>
    <row r="12" spans="1:119" ht="18.75" customHeight="1" x14ac:dyDescent="0.2">
      <c r="A12" s="178"/>
      <c r="B12" s="529" t="s">
        <v>131</v>
      </c>
      <c r="C12" s="530"/>
      <c r="D12" s="530"/>
      <c r="E12" s="530"/>
      <c r="F12" s="530"/>
      <c r="G12" s="530"/>
      <c r="H12" s="530"/>
      <c r="I12" s="530"/>
      <c r="J12" s="530"/>
      <c r="K12" s="531"/>
      <c r="L12" s="538" t="s">
        <v>132</v>
      </c>
      <c r="M12" s="539"/>
      <c r="N12" s="539"/>
      <c r="O12" s="539"/>
      <c r="P12" s="539"/>
      <c r="Q12" s="540"/>
      <c r="R12" s="541">
        <v>36482</v>
      </c>
      <c r="S12" s="542"/>
      <c r="T12" s="542"/>
      <c r="U12" s="542"/>
      <c r="V12" s="543"/>
      <c r="W12" s="544" t="s">
        <v>1</v>
      </c>
      <c r="X12" s="482"/>
      <c r="Y12" s="482"/>
      <c r="Z12" s="482"/>
      <c r="AA12" s="482"/>
      <c r="AB12" s="545"/>
      <c r="AC12" s="546" t="s">
        <v>133</v>
      </c>
      <c r="AD12" s="547"/>
      <c r="AE12" s="547"/>
      <c r="AF12" s="547"/>
      <c r="AG12" s="548"/>
      <c r="AH12" s="546" t="s">
        <v>134</v>
      </c>
      <c r="AI12" s="547"/>
      <c r="AJ12" s="547"/>
      <c r="AK12" s="547"/>
      <c r="AL12" s="549"/>
      <c r="AM12" s="480" t="s">
        <v>135</v>
      </c>
      <c r="AN12" s="380"/>
      <c r="AO12" s="380"/>
      <c r="AP12" s="380"/>
      <c r="AQ12" s="380"/>
      <c r="AR12" s="380"/>
      <c r="AS12" s="380"/>
      <c r="AT12" s="381"/>
      <c r="AU12" s="481" t="s">
        <v>108</v>
      </c>
      <c r="AV12" s="482"/>
      <c r="AW12" s="482"/>
      <c r="AX12" s="482"/>
      <c r="AY12" s="437" t="s">
        <v>136</v>
      </c>
      <c r="AZ12" s="438"/>
      <c r="BA12" s="438"/>
      <c r="BB12" s="438"/>
      <c r="BC12" s="438"/>
      <c r="BD12" s="438"/>
      <c r="BE12" s="438"/>
      <c r="BF12" s="438"/>
      <c r="BG12" s="438"/>
      <c r="BH12" s="438"/>
      <c r="BI12" s="438"/>
      <c r="BJ12" s="438"/>
      <c r="BK12" s="438"/>
      <c r="BL12" s="438"/>
      <c r="BM12" s="439"/>
      <c r="BN12" s="423">
        <v>8200</v>
      </c>
      <c r="BO12" s="424"/>
      <c r="BP12" s="424"/>
      <c r="BQ12" s="424"/>
      <c r="BR12" s="424"/>
      <c r="BS12" s="424"/>
      <c r="BT12" s="424"/>
      <c r="BU12" s="425"/>
      <c r="BV12" s="423">
        <v>121500</v>
      </c>
      <c r="BW12" s="424"/>
      <c r="BX12" s="424"/>
      <c r="BY12" s="424"/>
      <c r="BZ12" s="424"/>
      <c r="CA12" s="424"/>
      <c r="CB12" s="424"/>
      <c r="CC12" s="425"/>
      <c r="CD12" s="463" t="s">
        <v>137</v>
      </c>
      <c r="CE12" s="383"/>
      <c r="CF12" s="383"/>
      <c r="CG12" s="383"/>
      <c r="CH12" s="383"/>
      <c r="CI12" s="383"/>
      <c r="CJ12" s="383"/>
      <c r="CK12" s="383"/>
      <c r="CL12" s="383"/>
      <c r="CM12" s="383"/>
      <c r="CN12" s="383"/>
      <c r="CO12" s="383"/>
      <c r="CP12" s="383"/>
      <c r="CQ12" s="383"/>
      <c r="CR12" s="383"/>
      <c r="CS12" s="464"/>
      <c r="CT12" s="526" t="s">
        <v>138</v>
      </c>
      <c r="CU12" s="527"/>
      <c r="CV12" s="527"/>
      <c r="CW12" s="527"/>
      <c r="CX12" s="527"/>
      <c r="CY12" s="527"/>
      <c r="CZ12" s="527"/>
      <c r="DA12" s="528"/>
      <c r="DB12" s="526" t="s">
        <v>130</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139</v>
      </c>
      <c r="N13" s="508"/>
      <c r="O13" s="508"/>
      <c r="P13" s="508"/>
      <c r="Q13" s="509"/>
      <c r="R13" s="510">
        <v>35444</v>
      </c>
      <c r="S13" s="511"/>
      <c r="T13" s="511"/>
      <c r="U13" s="511"/>
      <c r="V13" s="512"/>
      <c r="W13" s="513" t="s">
        <v>140</v>
      </c>
      <c r="X13" s="409"/>
      <c r="Y13" s="409"/>
      <c r="Z13" s="409"/>
      <c r="AA13" s="409"/>
      <c r="AB13" s="410"/>
      <c r="AC13" s="376">
        <v>404</v>
      </c>
      <c r="AD13" s="377"/>
      <c r="AE13" s="377"/>
      <c r="AF13" s="377"/>
      <c r="AG13" s="378"/>
      <c r="AH13" s="376">
        <v>461</v>
      </c>
      <c r="AI13" s="377"/>
      <c r="AJ13" s="377"/>
      <c r="AK13" s="377"/>
      <c r="AL13" s="436"/>
      <c r="AM13" s="480" t="s">
        <v>141</v>
      </c>
      <c r="AN13" s="380"/>
      <c r="AO13" s="380"/>
      <c r="AP13" s="380"/>
      <c r="AQ13" s="380"/>
      <c r="AR13" s="380"/>
      <c r="AS13" s="380"/>
      <c r="AT13" s="381"/>
      <c r="AU13" s="481" t="s">
        <v>142</v>
      </c>
      <c r="AV13" s="482"/>
      <c r="AW13" s="482"/>
      <c r="AX13" s="482"/>
      <c r="AY13" s="437" t="s">
        <v>143</v>
      </c>
      <c r="AZ13" s="438"/>
      <c r="BA13" s="438"/>
      <c r="BB13" s="438"/>
      <c r="BC13" s="438"/>
      <c r="BD13" s="438"/>
      <c r="BE13" s="438"/>
      <c r="BF13" s="438"/>
      <c r="BG13" s="438"/>
      <c r="BH13" s="438"/>
      <c r="BI13" s="438"/>
      <c r="BJ13" s="438"/>
      <c r="BK13" s="438"/>
      <c r="BL13" s="438"/>
      <c r="BM13" s="439"/>
      <c r="BN13" s="423">
        <v>236124</v>
      </c>
      <c r="BO13" s="424"/>
      <c r="BP13" s="424"/>
      <c r="BQ13" s="424"/>
      <c r="BR13" s="424"/>
      <c r="BS13" s="424"/>
      <c r="BT13" s="424"/>
      <c r="BU13" s="425"/>
      <c r="BV13" s="423">
        <v>896616</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2.6</v>
      </c>
      <c r="CU13" s="421"/>
      <c r="CV13" s="421"/>
      <c r="CW13" s="421"/>
      <c r="CX13" s="421"/>
      <c r="CY13" s="421"/>
      <c r="CZ13" s="421"/>
      <c r="DA13" s="422"/>
      <c r="DB13" s="420">
        <v>3</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145</v>
      </c>
      <c r="M14" s="550"/>
      <c r="N14" s="550"/>
      <c r="O14" s="550"/>
      <c r="P14" s="550"/>
      <c r="Q14" s="551"/>
      <c r="R14" s="510">
        <v>36985</v>
      </c>
      <c r="S14" s="511"/>
      <c r="T14" s="511"/>
      <c r="U14" s="511"/>
      <c r="V14" s="512"/>
      <c r="W14" s="514"/>
      <c r="X14" s="412"/>
      <c r="Y14" s="412"/>
      <c r="Z14" s="412"/>
      <c r="AA14" s="412"/>
      <c r="AB14" s="413"/>
      <c r="AC14" s="503">
        <v>2.2999999999999998</v>
      </c>
      <c r="AD14" s="504"/>
      <c r="AE14" s="504"/>
      <c r="AF14" s="504"/>
      <c r="AG14" s="505"/>
      <c r="AH14" s="503">
        <v>2.5</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t="s">
        <v>147</v>
      </c>
      <c r="CU14" s="521"/>
      <c r="CV14" s="521"/>
      <c r="CW14" s="521"/>
      <c r="CX14" s="521"/>
      <c r="CY14" s="521"/>
      <c r="CZ14" s="521"/>
      <c r="DA14" s="522"/>
      <c r="DB14" s="520" t="s">
        <v>147</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148</v>
      </c>
      <c r="N15" s="508"/>
      <c r="O15" s="508"/>
      <c r="P15" s="508"/>
      <c r="Q15" s="509"/>
      <c r="R15" s="510">
        <v>35916</v>
      </c>
      <c r="S15" s="511"/>
      <c r="T15" s="511"/>
      <c r="U15" s="511"/>
      <c r="V15" s="512"/>
      <c r="W15" s="513" t="s">
        <v>149</v>
      </c>
      <c r="X15" s="409"/>
      <c r="Y15" s="409"/>
      <c r="Z15" s="409"/>
      <c r="AA15" s="409"/>
      <c r="AB15" s="410"/>
      <c r="AC15" s="376">
        <v>5813</v>
      </c>
      <c r="AD15" s="377"/>
      <c r="AE15" s="377"/>
      <c r="AF15" s="377"/>
      <c r="AG15" s="378"/>
      <c r="AH15" s="376">
        <v>5894</v>
      </c>
      <c r="AI15" s="377"/>
      <c r="AJ15" s="377"/>
      <c r="AK15" s="377"/>
      <c r="AL15" s="436"/>
      <c r="AM15" s="480"/>
      <c r="AN15" s="380"/>
      <c r="AO15" s="380"/>
      <c r="AP15" s="380"/>
      <c r="AQ15" s="380"/>
      <c r="AR15" s="380"/>
      <c r="AS15" s="380"/>
      <c r="AT15" s="381"/>
      <c r="AU15" s="481"/>
      <c r="AV15" s="482"/>
      <c r="AW15" s="482"/>
      <c r="AX15" s="482"/>
      <c r="AY15" s="449" t="s">
        <v>150</v>
      </c>
      <c r="AZ15" s="450"/>
      <c r="BA15" s="450"/>
      <c r="BB15" s="450"/>
      <c r="BC15" s="450"/>
      <c r="BD15" s="450"/>
      <c r="BE15" s="450"/>
      <c r="BF15" s="450"/>
      <c r="BG15" s="450"/>
      <c r="BH15" s="450"/>
      <c r="BI15" s="450"/>
      <c r="BJ15" s="450"/>
      <c r="BK15" s="450"/>
      <c r="BL15" s="450"/>
      <c r="BM15" s="451"/>
      <c r="BN15" s="452">
        <v>5051330</v>
      </c>
      <c r="BO15" s="453"/>
      <c r="BP15" s="453"/>
      <c r="BQ15" s="453"/>
      <c r="BR15" s="453"/>
      <c r="BS15" s="453"/>
      <c r="BT15" s="453"/>
      <c r="BU15" s="454"/>
      <c r="BV15" s="452">
        <v>5103998</v>
      </c>
      <c r="BW15" s="453"/>
      <c r="BX15" s="453"/>
      <c r="BY15" s="453"/>
      <c r="BZ15" s="453"/>
      <c r="CA15" s="453"/>
      <c r="CB15" s="453"/>
      <c r="CC15" s="454"/>
      <c r="CD15" s="523" t="s">
        <v>151</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152</v>
      </c>
      <c r="M16" s="498"/>
      <c r="N16" s="498"/>
      <c r="O16" s="498"/>
      <c r="P16" s="498"/>
      <c r="Q16" s="499"/>
      <c r="R16" s="500" t="s">
        <v>153</v>
      </c>
      <c r="S16" s="501"/>
      <c r="T16" s="501"/>
      <c r="U16" s="501"/>
      <c r="V16" s="502"/>
      <c r="W16" s="514"/>
      <c r="X16" s="412"/>
      <c r="Y16" s="412"/>
      <c r="Z16" s="412"/>
      <c r="AA16" s="412"/>
      <c r="AB16" s="413"/>
      <c r="AC16" s="503">
        <v>32.700000000000003</v>
      </c>
      <c r="AD16" s="504"/>
      <c r="AE16" s="504"/>
      <c r="AF16" s="504"/>
      <c r="AG16" s="505"/>
      <c r="AH16" s="503">
        <v>31.7</v>
      </c>
      <c r="AI16" s="504"/>
      <c r="AJ16" s="504"/>
      <c r="AK16" s="504"/>
      <c r="AL16" s="506"/>
      <c r="AM16" s="480"/>
      <c r="AN16" s="380"/>
      <c r="AO16" s="380"/>
      <c r="AP16" s="380"/>
      <c r="AQ16" s="380"/>
      <c r="AR16" s="380"/>
      <c r="AS16" s="380"/>
      <c r="AT16" s="381"/>
      <c r="AU16" s="481"/>
      <c r="AV16" s="482"/>
      <c r="AW16" s="482"/>
      <c r="AX16" s="482"/>
      <c r="AY16" s="437" t="s">
        <v>154</v>
      </c>
      <c r="AZ16" s="438"/>
      <c r="BA16" s="438"/>
      <c r="BB16" s="438"/>
      <c r="BC16" s="438"/>
      <c r="BD16" s="438"/>
      <c r="BE16" s="438"/>
      <c r="BF16" s="438"/>
      <c r="BG16" s="438"/>
      <c r="BH16" s="438"/>
      <c r="BI16" s="438"/>
      <c r="BJ16" s="438"/>
      <c r="BK16" s="438"/>
      <c r="BL16" s="438"/>
      <c r="BM16" s="439"/>
      <c r="BN16" s="423">
        <v>8165283</v>
      </c>
      <c r="BO16" s="424"/>
      <c r="BP16" s="424"/>
      <c r="BQ16" s="424"/>
      <c r="BR16" s="424"/>
      <c r="BS16" s="424"/>
      <c r="BT16" s="424"/>
      <c r="BU16" s="425"/>
      <c r="BV16" s="423">
        <v>7813317</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155</v>
      </c>
      <c r="N17" s="517"/>
      <c r="O17" s="517"/>
      <c r="P17" s="517"/>
      <c r="Q17" s="518"/>
      <c r="R17" s="500" t="s">
        <v>156</v>
      </c>
      <c r="S17" s="501"/>
      <c r="T17" s="501"/>
      <c r="U17" s="501"/>
      <c r="V17" s="502"/>
      <c r="W17" s="513" t="s">
        <v>157</v>
      </c>
      <c r="X17" s="409"/>
      <c r="Y17" s="409"/>
      <c r="Z17" s="409"/>
      <c r="AA17" s="409"/>
      <c r="AB17" s="410"/>
      <c r="AC17" s="376">
        <v>11534</v>
      </c>
      <c r="AD17" s="377"/>
      <c r="AE17" s="377"/>
      <c r="AF17" s="377"/>
      <c r="AG17" s="378"/>
      <c r="AH17" s="376">
        <v>12267</v>
      </c>
      <c r="AI17" s="377"/>
      <c r="AJ17" s="377"/>
      <c r="AK17" s="377"/>
      <c r="AL17" s="436"/>
      <c r="AM17" s="480"/>
      <c r="AN17" s="380"/>
      <c r="AO17" s="380"/>
      <c r="AP17" s="380"/>
      <c r="AQ17" s="380"/>
      <c r="AR17" s="380"/>
      <c r="AS17" s="380"/>
      <c r="AT17" s="381"/>
      <c r="AU17" s="481"/>
      <c r="AV17" s="482"/>
      <c r="AW17" s="482"/>
      <c r="AX17" s="482"/>
      <c r="AY17" s="437" t="s">
        <v>158</v>
      </c>
      <c r="AZ17" s="438"/>
      <c r="BA17" s="438"/>
      <c r="BB17" s="438"/>
      <c r="BC17" s="438"/>
      <c r="BD17" s="438"/>
      <c r="BE17" s="438"/>
      <c r="BF17" s="438"/>
      <c r="BG17" s="438"/>
      <c r="BH17" s="438"/>
      <c r="BI17" s="438"/>
      <c r="BJ17" s="438"/>
      <c r="BK17" s="438"/>
      <c r="BL17" s="438"/>
      <c r="BM17" s="439"/>
      <c r="BN17" s="423">
        <v>6375131</v>
      </c>
      <c r="BO17" s="424"/>
      <c r="BP17" s="424"/>
      <c r="BQ17" s="424"/>
      <c r="BR17" s="424"/>
      <c r="BS17" s="424"/>
      <c r="BT17" s="424"/>
      <c r="BU17" s="425"/>
      <c r="BV17" s="423">
        <v>6442937</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159</v>
      </c>
      <c r="C18" s="474"/>
      <c r="D18" s="474"/>
      <c r="E18" s="475"/>
      <c r="F18" s="475"/>
      <c r="G18" s="475"/>
      <c r="H18" s="475"/>
      <c r="I18" s="475"/>
      <c r="J18" s="475"/>
      <c r="K18" s="475"/>
      <c r="L18" s="476">
        <v>174.86</v>
      </c>
      <c r="M18" s="476"/>
      <c r="N18" s="476"/>
      <c r="O18" s="476"/>
      <c r="P18" s="476"/>
      <c r="Q18" s="476"/>
      <c r="R18" s="477"/>
      <c r="S18" s="477"/>
      <c r="T18" s="477"/>
      <c r="U18" s="477"/>
      <c r="V18" s="478"/>
      <c r="W18" s="494"/>
      <c r="X18" s="495"/>
      <c r="Y18" s="495"/>
      <c r="Z18" s="495"/>
      <c r="AA18" s="495"/>
      <c r="AB18" s="519"/>
      <c r="AC18" s="393">
        <v>65</v>
      </c>
      <c r="AD18" s="394"/>
      <c r="AE18" s="394"/>
      <c r="AF18" s="394"/>
      <c r="AG18" s="479"/>
      <c r="AH18" s="393">
        <v>65.900000000000006</v>
      </c>
      <c r="AI18" s="394"/>
      <c r="AJ18" s="394"/>
      <c r="AK18" s="394"/>
      <c r="AL18" s="395"/>
      <c r="AM18" s="480"/>
      <c r="AN18" s="380"/>
      <c r="AO18" s="380"/>
      <c r="AP18" s="380"/>
      <c r="AQ18" s="380"/>
      <c r="AR18" s="380"/>
      <c r="AS18" s="380"/>
      <c r="AT18" s="381"/>
      <c r="AU18" s="481"/>
      <c r="AV18" s="482"/>
      <c r="AW18" s="482"/>
      <c r="AX18" s="482"/>
      <c r="AY18" s="437" t="s">
        <v>160</v>
      </c>
      <c r="AZ18" s="438"/>
      <c r="BA18" s="438"/>
      <c r="BB18" s="438"/>
      <c r="BC18" s="438"/>
      <c r="BD18" s="438"/>
      <c r="BE18" s="438"/>
      <c r="BF18" s="438"/>
      <c r="BG18" s="438"/>
      <c r="BH18" s="438"/>
      <c r="BI18" s="438"/>
      <c r="BJ18" s="438"/>
      <c r="BK18" s="438"/>
      <c r="BL18" s="438"/>
      <c r="BM18" s="439"/>
      <c r="BN18" s="423">
        <v>8811298</v>
      </c>
      <c r="BO18" s="424"/>
      <c r="BP18" s="424"/>
      <c r="BQ18" s="424"/>
      <c r="BR18" s="424"/>
      <c r="BS18" s="424"/>
      <c r="BT18" s="424"/>
      <c r="BU18" s="425"/>
      <c r="BV18" s="423">
        <v>8468691</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161</v>
      </c>
      <c r="C19" s="474"/>
      <c r="D19" s="474"/>
      <c r="E19" s="475"/>
      <c r="F19" s="475"/>
      <c r="G19" s="475"/>
      <c r="H19" s="475"/>
      <c r="I19" s="475"/>
      <c r="J19" s="475"/>
      <c r="K19" s="475"/>
      <c r="L19" s="483">
        <v>212</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162</v>
      </c>
      <c r="AZ19" s="438"/>
      <c r="BA19" s="438"/>
      <c r="BB19" s="438"/>
      <c r="BC19" s="438"/>
      <c r="BD19" s="438"/>
      <c r="BE19" s="438"/>
      <c r="BF19" s="438"/>
      <c r="BG19" s="438"/>
      <c r="BH19" s="438"/>
      <c r="BI19" s="438"/>
      <c r="BJ19" s="438"/>
      <c r="BK19" s="438"/>
      <c r="BL19" s="438"/>
      <c r="BM19" s="439"/>
      <c r="BN19" s="423">
        <v>13159127</v>
      </c>
      <c r="BO19" s="424"/>
      <c r="BP19" s="424"/>
      <c r="BQ19" s="424"/>
      <c r="BR19" s="424"/>
      <c r="BS19" s="424"/>
      <c r="BT19" s="424"/>
      <c r="BU19" s="425"/>
      <c r="BV19" s="423">
        <v>13761648</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163</v>
      </c>
      <c r="C20" s="474"/>
      <c r="D20" s="474"/>
      <c r="E20" s="475"/>
      <c r="F20" s="475"/>
      <c r="G20" s="475"/>
      <c r="H20" s="475"/>
      <c r="I20" s="475"/>
      <c r="J20" s="475"/>
      <c r="K20" s="475"/>
      <c r="L20" s="483">
        <v>14521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610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164</v>
      </c>
      <c r="C22" s="400"/>
      <c r="D22" s="401"/>
      <c r="E22" s="408" t="s">
        <v>1</v>
      </c>
      <c r="F22" s="409"/>
      <c r="G22" s="409"/>
      <c r="H22" s="409"/>
      <c r="I22" s="409"/>
      <c r="J22" s="409"/>
      <c r="K22" s="410"/>
      <c r="L22" s="408" t="s">
        <v>165</v>
      </c>
      <c r="M22" s="409"/>
      <c r="N22" s="409"/>
      <c r="O22" s="409"/>
      <c r="P22" s="410"/>
      <c r="Q22" s="414" t="s">
        <v>166</v>
      </c>
      <c r="R22" s="415"/>
      <c r="S22" s="415"/>
      <c r="T22" s="415"/>
      <c r="U22" s="415"/>
      <c r="V22" s="416"/>
      <c r="W22" s="465" t="s">
        <v>167</v>
      </c>
      <c r="X22" s="400"/>
      <c r="Y22" s="401"/>
      <c r="Z22" s="408" t="s">
        <v>1</v>
      </c>
      <c r="AA22" s="409"/>
      <c r="AB22" s="409"/>
      <c r="AC22" s="409"/>
      <c r="AD22" s="409"/>
      <c r="AE22" s="409"/>
      <c r="AF22" s="409"/>
      <c r="AG22" s="410"/>
      <c r="AH22" s="426" t="s">
        <v>168</v>
      </c>
      <c r="AI22" s="409"/>
      <c r="AJ22" s="409"/>
      <c r="AK22" s="409"/>
      <c r="AL22" s="410"/>
      <c r="AM22" s="426" t="s">
        <v>169</v>
      </c>
      <c r="AN22" s="427"/>
      <c r="AO22" s="427"/>
      <c r="AP22" s="427"/>
      <c r="AQ22" s="427"/>
      <c r="AR22" s="428"/>
      <c r="AS22" s="414" t="s">
        <v>166</v>
      </c>
      <c r="AT22" s="415"/>
      <c r="AU22" s="415"/>
      <c r="AV22" s="415"/>
      <c r="AW22" s="415"/>
      <c r="AX22" s="432"/>
      <c r="AY22" s="449" t="s">
        <v>170</v>
      </c>
      <c r="AZ22" s="450"/>
      <c r="BA22" s="450"/>
      <c r="BB22" s="450"/>
      <c r="BC22" s="450"/>
      <c r="BD22" s="450"/>
      <c r="BE22" s="450"/>
      <c r="BF22" s="450"/>
      <c r="BG22" s="450"/>
      <c r="BH22" s="450"/>
      <c r="BI22" s="450"/>
      <c r="BJ22" s="450"/>
      <c r="BK22" s="450"/>
      <c r="BL22" s="450"/>
      <c r="BM22" s="451"/>
      <c r="BN22" s="452">
        <v>13377452</v>
      </c>
      <c r="BO22" s="453"/>
      <c r="BP22" s="453"/>
      <c r="BQ22" s="453"/>
      <c r="BR22" s="453"/>
      <c r="BS22" s="453"/>
      <c r="BT22" s="453"/>
      <c r="BU22" s="454"/>
      <c r="BV22" s="452">
        <v>13666032</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171</v>
      </c>
      <c r="AZ23" s="438"/>
      <c r="BA23" s="438"/>
      <c r="BB23" s="438"/>
      <c r="BC23" s="438"/>
      <c r="BD23" s="438"/>
      <c r="BE23" s="438"/>
      <c r="BF23" s="438"/>
      <c r="BG23" s="438"/>
      <c r="BH23" s="438"/>
      <c r="BI23" s="438"/>
      <c r="BJ23" s="438"/>
      <c r="BK23" s="438"/>
      <c r="BL23" s="438"/>
      <c r="BM23" s="439"/>
      <c r="BN23" s="423">
        <v>12189119</v>
      </c>
      <c r="BO23" s="424"/>
      <c r="BP23" s="424"/>
      <c r="BQ23" s="424"/>
      <c r="BR23" s="424"/>
      <c r="BS23" s="424"/>
      <c r="BT23" s="424"/>
      <c r="BU23" s="425"/>
      <c r="BV23" s="423">
        <v>12405259</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172</v>
      </c>
      <c r="F24" s="380"/>
      <c r="G24" s="380"/>
      <c r="H24" s="380"/>
      <c r="I24" s="380"/>
      <c r="J24" s="380"/>
      <c r="K24" s="381"/>
      <c r="L24" s="376">
        <v>1</v>
      </c>
      <c r="M24" s="377"/>
      <c r="N24" s="377"/>
      <c r="O24" s="377"/>
      <c r="P24" s="378"/>
      <c r="Q24" s="376">
        <v>8600</v>
      </c>
      <c r="R24" s="377"/>
      <c r="S24" s="377"/>
      <c r="T24" s="377"/>
      <c r="U24" s="377"/>
      <c r="V24" s="378"/>
      <c r="W24" s="466"/>
      <c r="X24" s="403"/>
      <c r="Y24" s="404"/>
      <c r="Z24" s="379" t="s">
        <v>173</v>
      </c>
      <c r="AA24" s="380"/>
      <c r="AB24" s="380"/>
      <c r="AC24" s="380"/>
      <c r="AD24" s="380"/>
      <c r="AE24" s="380"/>
      <c r="AF24" s="380"/>
      <c r="AG24" s="381"/>
      <c r="AH24" s="376">
        <v>376</v>
      </c>
      <c r="AI24" s="377"/>
      <c r="AJ24" s="377"/>
      <c r="AK24" s="377"/>
      <c r="AL24" s="378"/>
      <c r="AM24" s="376">
        <v>1065584</v>
      </c>
      <c r="AN24" s="377"/>
      <c r="AO24" s="377"/>
      <c r="AP24" s="377"/>
      <c r="AQ24" s="377"/>
      <c r="AR24" s="378"/>
      <c r="AS24" s="376">
        <v>2834</v>
      </c>
      <c r="AT24" s="377"/>
      <c r="AU24" s="377"/>
      <c r="AV24" s="377"/>
      <c r="AW24" s="377"/>
      <c r="AX24" s="436"/>
      <c r="AY24" s="396" t="s">
        <v>174</v>
      </c>
      <c r="AZ24" s="397"/>
      <c r="BA24" s="397"/>
      <c r="BB24" s="397"/>
      <c r="BC24" s="397"/>
      <c r="BD24" s="397"/>
      <c r="BE24" s="397"/>
      <c r="BF24" s="397"/>
      <c r="BG24" s="397"/>
      <c r="BH24" s="397"/>
      <c r="BI24" s="397"/>
      <c r="BJ24" s="397"/>
      <c r="BK24" s="397"/>
      <c r="BL24" s="397"/>
      <c r="BM24" s="398"/>
      <c r="BN24" s="423">
        <v>7724065</v>
      </c>
      <c r="BO24" s="424"/>
      <c r="BP24" s="424"/>
      <c r="BQ24" s="424"/>
      <c r="BR24" s="424"/>
      <c r="BS24" s="424"/>
      <c r="BT24" s="424"/>
      <c r="BU24" s="425"/>
      <c r="BV24" s="423">
        <v>7968681</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175</v>
      </c>
      <c r="F25" s="380"/>
      <c r="G25" s="380"/>
      <c r="H25" s="380"/>
      <c r="I25" s="380"/>
      <c r="J25" s="380"/>
      <c r="K25" s="381"/>
      <c r="L25" s="376">
        <v>1</v>
      </c>
      <c r="M25" s="377"/>
      <c r="N25" s="377"/>
      <c r="O25" s="377"/>
      <c r="P25" s="378"/>
      <c r="Q25" s="376">
        <v>7080</v>
      </c>
      <c r="R25" s="377"/>
      <c r="S25" s="377"/>
      <c r="T25" s="377"/>
      <c r="U25" s="377"/>
      <c r="V25" s="378"/>
      <c r="W25" s="466"/>
      <c r="X25" s="403"/>
      <c r="Y25" s="404"/>
      <c r="Z25" s="379" t="s">
        <v>176</v>
      </c>
      <c r="AA25" s="380"/>
      <c r="AB25" s="380"/>
      <c r="AC25" s="380"/>
      <c r="AD25" s="380"/>
      <c r="AE25" s="380"/>
      <c r="AF25" s="380"/>
      <c r="AG25" s="381"/>
      <c r="AH25" s="376">
        <v>60</v>
      </c>
      <c r="AI25" s="377"/>
      <c r="AJ25" s="377"/>
      <c r="AK25" s="377"/>
      <c r="AL25" s="378"/>
      <c r="AM25" s="376">
        <v>162480</v>
      </c>
      <c r="AN25" s="377"/>
      <c r="AO25" s="377"/>
      <c r="AP25" s="377"/>
      <c r="AQ25" s="377"/>
      <c r="AR25" s="378"/>
      <c r="AS25" s="376">
        <v>2708</v>
      </c>
      <c r="AT25" s="377"/>
      <c r="AU25" s="377"/>
      <c r="AV25" s="377"/>
      <c r="AW25" s="377"/>
      <c r="AX25" s="436"/>
      <c r="AY25" s="449" t="s">
        <v>177</v>
      </c>
      <c r="AZ25" s="450"/>
      <c r="BA25" s="450"/>
      <c r="BB25" s="450"/>
      <c r="BC25" s="450"/>
      <c r="BD25" s="450"/>
      <c r="BE25" s="450"/>
      <c r="BF25" s="450"/>
      <c r="BG25" s="450"/>
      <c r="BH25" s="450"/>
      <c r="BI25" s="450"/>
      <c r="BJ25" s="450"/>
      <c r="BK25" s="450"/>
      <c r="BL25" s="450"/>
      <c r="BM25" s="451"/>
      <c r="BN25" s="452">
        <v>3733167</v>
      </c>
      <c r="BO25" s="453"/>
      <c r="BP25" s="453"/>
      <c r="BQ25" s="453"/>
      <c r="BR25" s="453"/>
      <c r="BS25" s="453"/>
      <c r="BT25" s="453"/>
      <c r="BU25" s="454"/>
      <c r="BV25" s="452">
        <v>3728252</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178</v>
      </c>
      <c r="F26" s="380"/>
      <c r="G26" s="380"/>
      <c r="H26" s="380"/>
      <c r="I26" s="380"/>
      <c r="J26" s="380"/>
      <c r="K26" s="381"/>
      <c r="L26" s="376">
        <v>1</v>
      </c>
      <c r="M26" s="377"/>
      <c r="N26" s="377"/>
      <c r="O26" s="377"/>
      <c r="P26" s="378"/>
      <c r="Q26" s="376">
        <v>6310</v>
      </c>
      <c r="R26" s="377"/>
      <c r="S26" s="377"/>
      <c r="T26" s="377"/>
      <c r="U26" s="377"/>
      <c r="V26" s="378"/>
      <c r="W26" s="466"/>
      <c r="X26" s="403"/>
      <c r="Y26" s="404"/>
      <c r="Z26" s="379" t="s">
        <v>179</v>
      </c>
      <c r="AA26" s="434"/>
      <c r="AB26" s="434"/>
      <c r="AC26" s="434"/>
      <c r="AD26" s="434"/>
      <c r="AE26" s="434"/>
      <c r="AF26" s="434"/>
      <c r="AG26" s="435"/>
      <c r="AH26" s="376">
        <v>18</v>
      </c>
      <c r="AI26" s="377"/>
      <c r="AJ26" s="377"/>
      <c r="AK26" s="377"/>
      <c r="AL26" s="378"/>
      <c r="AM26" s="376">
        <v>52650</v>
      </c>
      <c r="AN26" s="377"/>
      <c r="AO26" s="377"/>
      <c r="AP26" s="377"/>
      <c r="AQ26" s="377"/>
      <c r="AR26" s="378"/>
      <c r="AS26" s="376">
        <v>2925</v>
      </c>
      <c r="AT26" s="377"/>
      <c r="AU26" s="377"/>
      <c r="AV26" s="377"/>
      <c r="AW26" s="377"/>
      <c r="AX26" s="436"/>
      <c r="AY26" s="463" t="s">
        <v>180</v>
      </c>
      <c r="AZ26" s="383"/>
      <c r="BA26" s="383"/>
      <c r="BB26" s="383"/>
      <c r="BC26" s="383"/>
      <c r="BD26" s="383"/>
      <c r="BE26" s="383"/>
      <c r="BF26" s="383"/>
      <c r="BG26" s="383"/>
      <c r="BH26" s="383"/>
      <c r="BI26" s="383"/>
      <c r="BJ26" s="383"/>
      <c r="BK26" s="383"/>
      <c r="BL26" s="383"/>
      <c r="BM26" s="464"/>
      <c r="BN26" s="423" t="s">
        <v>147</v>
      </c>
      <c r="BO26" s="424"/>
      <c r="BP26" s="424"/>
      <c r="BQ26" s="424"/>
      <c r="BR26" s="424"/>
      <c r="BS26" s="424"/>
      <c r="BT26" s="424"/>
      <c r="BU26" s="425"/>
      <c r="BV26" s="423" t="s">
        <v>147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181</v>
      </c>
      <c r="F27" s="380"/>
      <c r="G27" s="380"/>
      <c r="H27" s="380"/>
      <c r="I27" s="380"/>
      <c r="J27" s="380"/>
      <c r="K27" s="381"/>
      <c r="L27" s="376">
        <v>1</v>
      </c>
      <c r="M27" s="377"/>
      <c r="N27" s="377"/>
      <c r="O27" s="377"/>
      <c r="P27" s="378"/>
      <c r="Q27" s="376">
        <v>4300</v>
      </c>
      <c r="R27" s="377"/>
      <c r="S27" s="377"/>
      <c r="T27" s="377"/>
      <c r="U27" s="377"/>
      <c r="V27" s="378"/>
      <c r="W27" s="466"/>
      <c r="X27" s="403"/>
      <c r="Y27" s="404"/>
      <c r="Z27" s="379" t="s">
        <v>182</v>
      </c>
      <c r="AA27" s="380"/>
      <c r="AB27" s="380"/>
      <c r="AC27" s="380"/>
      <c r="AD27" s="380"/>
      <c r="AE27" s="380"/>
      <c r="AF27" s="380"/>
      <c r="AG27" s="381"/>
      <c r="AH27" s="376">
        <v>4</v>
      </c>
      <c r="AI27" s="377"/>
      <c r="AJ27" s="377"/>
      <c r="AK27" s="377"/>
      <c r="AL27" s="378"/>
      <c r="AM27" s="376">
        <v>16808</v>
      </c>
      <c r="AN27" s="377"/>
      <c r="AO27" s="377"/>
      <c r="AP27" s="377"/>
      <c r="AQ27" s="377"/>
      <c r="AR27" s="378"/>
      <c r="AS27" s="376">
        <v>4202</v>
      </c>
      <c r="AT27" s="377"/>
      <c r="AU27" s="377"/>
      <c r="AV27" s="377"/>
      <c r="AW27" s="377"/>
      <c r="AX27" s="436"/>
      <c r="AY27" s="460" t="s">
        <v>183</v>
      </c>
      <c r="AZ27" s="461"/>
      <c r="BA27" s="461"/>
      <c r="BB27" s="461"/>
      <c r="BC27" s="461"/>
      <c r="BD27" s="461"/>
      <c r="BE27" s="461"/>
      <c r="BF27" s="461"/>
      <c r="BG27" s="461"/>
      <c r="BH27" s="461"/>
      <c r="BI27" s="461"/>
      <c r="BJ27" s="461"/>
      <c r="BK27" s="461"/>
      <c r="BL27" s="461"/>
      <c r="BM27" s="462"/>
      <c r="BN27" s="457">
        <v>525000</v>
      </c>
      <c r="BO27" s="458"/>
      <c r="BP27" s="458"/>
      <c r="BQ27" s="458"/>
      <c r="BR27" s="458"/>
      <c r="BS27" s="458"/>
      <c r="BT27" s="458"/>
      <c r="BU27" s="459"/>
      <c r="BV27" s="457">
        <v>525000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184</v>
      </c>
      <c r="F28" s="380"/>
      <c r="G28" s="380"/>
      <c r="H28" s="380"/>
      <c r="I28" s="380"/>
      <c r="J28" s="380"/>
      <c r="K28" s="381"/>
      <c r="L28" s="376">
        <v>1</v>
      </c>
      <c r="M28" s="377"/>
      <c r="N28" s="377"/>
      <c r="O28" s="377"/>
      <c r="P28" s="378"/>
      <c r="Q28" s="376">
        <v>4000</v>
      </c>
      <c r="R28" s="377"/>
      <c r="S28" s="377"/>
      <c r="T28" s="377"/>
      <c r="U28" s="377"/>
      <c r="V28" s="378"/>
      <c r="W28" s="466"/>
      <c r="X28" s="403"/>
      <c r="Y28" s="404"/>
      <c r="Z28" s="379" t="s">
        <v>185</v>
      </c>
      <c r="AA28" s="380"/>
      <c r="AB28" s="380"/>
      <c r="AC28" s="380"/>
      <c r="AD28" s="380"/>
      <c r="AE28" s="380"/>
      <c r="AF28" s="380"/>
      <c r="AG28" s="381"/>
      <c r="AH28" s="376" t="s">
        <v>129</v>
      </c>
      <c r="AI28" s="377"/>
      <c r="AJ28" s="377"/>
      <c r="AK28" s="377"/>
      <c r="AL28" s="378"/>
      <c r="AM28" s="376" t="s">
        <v>129</v>
      </c>
      <c r="AN28" s="377"/>
      <c r="AO28" s="377"/>
      <c r="AP28" s="377"/>
      <c r="AQ28" s="377"/>
      <c r="AR28" s="378"/>
      <c r="AS28" s="376" t="s">
        <v>186</v>
      </c>
      <c r="AT28" s="377"/>
      <c r="AU28" s="377"/>
      <c r="AV28" s="377"/>
      <c r="AW28" s="377"/>
      <c r="AX28" s="436"/>
      <c r="AY28" s="440" t="s">
        <v>187</v>
      </c>
      <c r="AZ28" s="441"/>
      <c r="BA28" s="441"/>
      <c r="BB28" s="442"/>
      <c r="BC28" s="449" t="s">
        <v>48</v>
      </c>
      <c r="BD28" s="450"/>
      <c r="BE28" s="450"/>
      <c r="BF28" s="450"/>
      <c r="BG28" s="450"/>
      <c r="BH28" s="450"/>
      <c r="BI28" s="450"/>
      <c r="BJ28" s="450"/>
      <c r="BK28" s="450"/>
      <c r="BL28" s="450"/>
      <c r="BM28" s="451"/>
      <c r="BN28" s="452">
        <v>3569927</v>
      </c>
      <c r="BO28" s="453"/>
      <c r="BP28" s="453"/>
      <c r="BQ28" s="453"/>
      <c r="BR28" s="453"/>
      <c r="BS28" s="453"/>
      <c r="BT28" s="453"/>
      <c r="BU28" s="454"/>
      <c r="BV28" s="452">
        <v>3562819</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188</v>
      </c>
      <c r="F29" s="380"/>
      <c r="G29" s="380"/>
      <c r="H29" s="380"/>
      <c r="I29" s="380"/>
      <c r="J29" s="380"/>
      <c r="K29" s="381"/>
      <c r="L29" s="376">
        <v>14</v>
      </c>
      <c r="M29" s="377"/>
      <c r="N29" s="377"/>
      <c r="O29" s="377"/>
      <c r="P29" s="378"/>
      <c r="Q29" s="376">
        <v>3750</v>
      </c>
      <c r="R29" s="377"/>
      <c r="S29" s="377"/>
      <c r="T29" s="377"/>
      <c r="U29" s="377"/>
      <c r="V29" s="378"/>
      <c r="W29" s="467"/>
      <c r="X29" s="468"/>
      <c r="Y29" s="469"/>
      <c r="Z29" s="379" t="s">
        <v>189</v>
      </c>
      <c r="AA29" s="380"/>
      <c r="AB29" s="380"/>
      <c r="AC29" s="380"/>
      <c r="AD29" s="380"/>
      <c r="AE29" s="380"/>
      <c r="AF29" s="380"/>
      <c r="AG29" s="381"/>
      <c r="AH29" s="376">
        <v>380</v>
      </c>
      <c r="AI29" s="377"/>
      <c r="AJ29" s="377"/>
      <c r="AK29" s="377"/>
      <c r="AL29" s="378"/>
      <c r="AM29" s="376">
        <v>1082392</v>
      </c>
      <c r="AN29" s="377"/>
      <c r="AO29" s="377"/>
      <c r="AP29" s="377"/>
      <c r="AQ29" s="377"/>
      <c r="AR29" s="378"/>
      <c r="AS29" s="376">
        <v>2848</v>
      </c>
      <c r="AT29" s="377"/>
      <c r="AU29" s="377"/>
      <c r="AV29" s="377"/>
      <c r="AW29" s="377"/>
      <c r="AX29" s="436"/>
      <c r="AY29" s="443"/>
      <c r="AZ29" s="444"/>
      <c r="BA29" s="444"/>
      <c r="BB29" s="445"/>
      <c r="BC29" s="437" t="s">
        <v>190</v>
      </c>
      <c r="BD29" s="438"/>
      <c r="BE29" s="438"/>
      <c r="BF29" s="438"/>
      <c r="BG29" s="438"/>
      <c r="BH29" s="438"/>
      <c r="BI29" s="438"/>
      <c r="BJ29" s="438"/>
      <c r="BK29" s="438"/>
      <c r="BL29" s="438"/>
      <c r="BM29" s="439"/>
      <c r="BN29" s="423">
        <v>331</v>
      </c>
      <c r="BO29" s="424"/>
      <c r="BP29" s="424"/>
      <c r="BQ29" s="424"/>
      <c r="BR29" s="424"/>
      <c r="BS29" s="424"/>
      <c r="BT29" s="424"/>
      <c r="BU29" s="425"/>
      <c r="BV29" s="423">
        <v>331</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191</v>
      </c>
      <c r="X30" s="391"/>
      <c r="Y30" s="391"/>
      <c r="Z30" s="391"/>
      <c r="AA30" s="391"/>
      <c r="AB30" s="391"/>
      <c r="AC30" s="391"/>
      <c r="AD30" s="391"/>
      <c r="AE30" s="391"/>
      <c r="AF30" s="391"/>
      <c r="AG30" s="392"/>
      <c r="AH30" s="393">
        <v>99</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4167946</v>
      </c>
      <c r="BO30" s="458"/>
      <c r="BP30" s="458"/>
      <c r="BQ30" s="458"/>
      <c r="BR30" s="458"/>
      <c r="BS30" s="458"/>
      <c r="BT30" s="458"/>
      <c r="BU30" s="459"/>
      <c r="BV30" s="457">
        <v>3945705</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192</v>
      </c>
      <c r="D32" s="382"/>
      <c r="E32" s="382"/>
      <c r="F32" s="382"/>
      <c r="G32" s="382"/>
      <c r="H32" s="382"/>
      <c r="I32" s="382"/>
      <c r="J32" s="382"/>
      <c r="K32" s="382"/>
      <c r="L32" s="382"/>
      <c r="M32" s="382"/>
      <c r="N32" s="382"/>
      <c r="O32" s="382"/>
      <c r="P32" s="382"/>
      <c r="Q32" s="382"/>
      <c r="R32" s="382"/>
      <c r="S32" s="382"/>
      <c r="U32" s="383" t="s">
        <v>193</v>
      </c>
      <c r="V32" s="383"/>
      <c r="W32" s="383"/>
      <c r="X32" s="383"/>
      <c r="Y32" s="383"/>
      <c r="Z32" s="383"/>
      <c r="AA32" s="383"/>
      <c r="AB32" s="383"/>
      <c r="AC32" s="383"/>
      <c r="AD32" s="383"/>
      <c r="AE32" s="383"/>
      <c r="AF32" s="383"/>
      <c r="AG32" s="383"/>
      <c r="AH32" s="383"/>
      <c r="AI32" s="383"/>
      <c r="AJ32" s="383"/>
      <c r="AK32" s="383"/>
      <c r="AM32" s="383" t="s">
        <v>194</v>
      </c>
      <c r="AN32" s="383"/>
      <c r="AO32" s="383"/>
      <c r="AP32" s="383"/>
      <c r="AQ32" s="383"/>
      <c r="AR32" s="383"/>
      <c r="AS32" s="383"/>
      <c r="AT32" s="383"/>
      <c r="AU32" s="383"/>
      <c r="AV32" s="383"/>
      <c r="AW32" s="383"/>
      <c r="AX32" s="383"/>
      <c r="AY32" s="383"/>
      <c r="AZ32" s="383"/>
      <c r="BA32" s="383"/>
      <c r="BB32" s="383"/>
      <c r="BC32" s="383"/>
      <c r="BE32" s="383" t="s">
        <v>195</v>
      </c>
      <c r="BF32" s="383"/>
      <c r="BG32" s="383"/>
      <c r="BH32" s="383"/>
      <c r="BI32" s="383"/>
      <c r="BJ32" s="383"/>
      <c r="BK32" s="383"/>
      <c r="BL32" s="383"/>
      <c r="BM32" s="383"/>
      <c r="BN32" s="383"/>
      <c r="BO32" s="383"/>
      <c r="BP32" s="383"/>
      <c r="BQ32" s="383"/>
      <c r="BR32" s="383"/>
      <c r="BS32" s="383"/>
      <c r="BT32" s="383"/>
      <c r="BU32" s="383"/>
      <c r="BW32" s="383" t="s">
        <v>196</v>
      </c>
      <c r="BX32" s="383"/>
      <c r="BY32" s="383"/>
      <c r="BZ32" s="383"/>
      <c r="CA32" s="383"/>
      <c r="CB32" s="383"/>
      <c r="CC32" s="383"/>
      <c r="CD32" s="383"/>
      <c r="CE32" s="383"/>
      <c r="CF32" s="383"/>
      <c r="CG32" s="383"/>
      <c r="CH32" s="383"/>
      <c r="CI32" s="383"/>
      <c r="CJ32" s="383"/>
      <c r="CK32" s="383"/>
      <c r="CL32" s="383"/>
      <c r="CM32" s="383"/>
      <c r="CO32" s="383" t="s">
        <v>197</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198</v>
      </c>
      <c r="D33" s="375"/>
      <c r="E33" s="374" t="s">
        <v>199</v>
      </c>
      <c r="F33" s="374"/>
      <c r="G33" s="374"/>
      <c r="H33" s="374"/>
      <c r="I33" s="374"/>
      <c r="J33" s="374"/>
      <c r="K33" s="374"/>
      <c r="L33" s="374"/>
      <c r="M33" s="374"/>
      <c r="N33" s="374"/>
      <c r="O33" s="374"/>
      <c r="P33" s="374"/>
      <c r="Q33" s="374"/>
      <c r="R33" s="374"/>
      <c r="S33" s="374"/>
      <c r="T33" s="203"/>
      <c r="U33" s="375" t="s">
        <v>200</v>
      </c>
      <c r="V33" s="375"/>
      <c r="W33" s="374" t="s">
        <v>201</v>
      </c>
      <c r="X33" s="374"/>
      <c r="Y33" s="374"/>
      <c r="Z33" s="374"/>
      <c r="AA33" s="374"/>
      <c r="AB33" s="374"/>
      <c r="AC33" s="374"/>
      <c r="AD33" s="374"/>
      <c r="AE33" s="374"/>
      <c r="AF33" s="374"/>
      <c r="AG33" s="374"/>
      <c r="AH33" s="374"/>
      <c r="AI33" s="374"/>
      <c r="AJ33" s="374"/>
      <c r="AK33" s="374"/>
      <c r="AL33" s="203"/>
      <c r="AM33" s="375" t="s">
        <v>198</v>
      </c>
      <c r="AN33" s="375"/>
      <c r="AO33" s="374" t="s">
        <v>202</v>
      </c>
      <c r="AP33" s="374"/>
      <c r="AQ33" s="374"/>
      <c r="AR33" s="374"/>
      <c r="AS33" s="374"/>
      <c r="AT33" s="374"/>
      <c r="AU33" s="374"/>
      <c r="AV33" s="374"/>
      <c r="AW33" s="374"/>
      <c r="AX33" s="374"/>
      <c r="AY33" s="374"/>
      <c r="AZ33" s="374"/>
      <c r="BA33" s="374"/>
      <c r="BB33" s="374"/>
      <c r="BC33" s="374"/>
      <c r="BD33" s="204"/>
      <c r="BE33" s="374" t="s">
        <v>203</v>
      </c>
      <c r="BF33" s="374"/>
      <c r="BG33" s="374" t="s">
        <v>204</v>
      </c>
      <c r="BH33" s="374"/>
      <c r="BI33" s="374"/>
      <c r="BJ33" s="374"/>
      <c r="BK33" s="374"/>
      <c r="BL33" s="374"/>
      <c r="BM33" s="374"/>
      <c r="BN33" s="374"/>
      <c r="BO33" s="374"/>
      <c r="BP33" s="374"/>
      <c r="BQ33" s="374"/>
      <c r="BR33" s="374"/>
      <c r="BS33" s="374"/>
      <c r="BT33" s="374"/>
      <c r="BU33" s="374"/>
      <c r="BV33" s="204"/>
      <c r="BW33" s="375" t="s">
        <v>203</v>
      </c>
      <c r="BX33" s="375"/>
      <c r="BY33" s="374" t="s">
        <v>205</v>
      </c>
      <c r="BZ33" s="374"/>
      <c r="CA33" s="374"/>
      <c r="CB33" s="374"/>
      <c r="CC33" s="374"/>
      <c r="CD33" s="374"/>
      <c r="CE33" s="374"/>
      <c r="CF33" s="374"/>
      <c r="CG33" s="374"/>
      <c r="CH33" s="374"/>
      <c r="CI33" s="374"/>
      <c r="CJ33" s="374"/>
      <c r="CK33" s="374"/>
      <c r="CL33" s="374"/>
      <c r="CM33" s="374"/>
      <c r="CN33" s="203"/>
      <c r="CO33" s="375" t="s">
        <v>198</v>
      </c>
      <c r="CP33" s="375"/>
      <c r="CQ33" s="374" t="s">
        <v>206</v>
      </c>
      <c r="CR33" s="374"/>
      <c r="CS33" s="374"/>
      <c r="CT33" s="374"/>
      <c r="CU33" s="374"/>
      <c r="CV33" s="374"/>
      <c r="CW33" s="374"/>
      <c r="CX33" s="374"/>
      <c r="CY33" s="374"/>
      <c r="CZ33" s="374"/>
      <c r="DA33" s="374"/>
      <c r="DB33" s="374"/>
      <c r="DC33" s="374"/>
      <c r="DD33" s="374"/>
      <c r="DE33" s="374"/>
      <c r="DF33" s="203"/>
      <c r="DG33" s="373" t="s">
        <v>207</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瑞浪市国民健康保険事業特別会計</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IF('各会計、関係団体の財政状況及び健全化判断比率'!B32="","",'各会計、関係団体の財政状況及び健全化判断比率'!B32)</f>
        <v>瑞浪市水道事業会計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8</v>
      </c>
      <c r="BX34" s="371"/>
      <c r="BY34" s="372" t="str">
        <f>IF('各会計、関係団体の財政状況及び健全化判断比率'!B68="","",'各会計、関係団体の財政状況及び健全化判断比率'!B68)</f>
        <v>土岐川防災ダム一部事務組合</v>
      </c>
      <c r="BZ34" s="372"/>
      <c r="CA34" s="372"/>
      <c r="CB34" s="372"/>
      <c r="CC34" s="372"/>
      <c r="CD34" s="372"/>
      <c r="CE34" s="372"/>
      <c r="CF34" s="372"/>
      <c r="CG34" s="372"/>
      <c r="CH34" s="372"/>
      <c r="CI34" s="372"/>
      <c r="CJ34" s="372"/>
      <c r="CK34" s="372"/>
      <c r="CL34" s="372"/>
      <c r="CM34" s="372"/>
      <c r="CN34" s="178"/>
      <c r="CO34" s="371">
        <f>IF(CQ34="","",MAX(C34:D43,U34:V43,AM34:AN43,BE34:BF43,BW34:BX43)+1)</f>
        <v>18</v>
      </c>
      <c r="CP34" s="371"/>
      <c r="CQ34" s="372" t="str">
        <f>IF('各会計、関係団体の財政状況及び健全化判断比率'!BS7="","",'各会計、関係団体の財政状況及び健全化判断比率'!BS7)</f>
        <v>瑞浪市土地開発公社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〇</v>
      </c>
      <c r="DH34" s="369"/>
      <c r="DI34" s="205"/>
    </row>
    <row r="35" spans="1:113" ht="32.25" customHeight="1" x14ac:dyDescent="0.2">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瑞浪市介護保険事業特別会計</v>
      </c>
      <c r="X35" s="372"/>
      <c r="Y35" s="372"/>
      <c r="Z35" s="372"/>
      <c r="AA35" s="372"/>
      <c r="AB35" s="372"/>
      <c r="AC35" s="372"/>
      <c r="AD35" s="372"/>
      <c r="AE35" s="372"/>
      <c r="AF35" s="372"/>
      <c r="AG35" s="372"/>
      <c r="AH35" s="372"/>
      <c r="AI35" s="372"/>
      <c r="AJ35" s="372"/>
      <c r="AK35" s="372"/>
      <c r="AL35" s="178"/>
      <c r="AM35" s="371">
        <f t="shared" ref="AM35:AM43" si="0">IF(AO35="","",AM34+1)</f>
        <v>7</v>
      </c>
      <c r="AN35" s="371"/>
      <c r="AO35" s="372" t="str">
        <f>IF('各会計、関係団体の財政状況及び健全化判断比率'!B33="","",'各会計、関係団体の財政状況及び健全化判断比率'!B33)</f>
        <v>瑞浪市下水道事業会計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9</v>
      </c>
      <c r="BX35" s="371"/>
      <c r="BY35" s="372" t="str">
        <f>IF('各会計、関係団体の財政状況及び健全化判断比率'!B69="","",'各会計、関係団体の財政状況及び健全化判断比率'!B69)</f>
        <v>岐阜県市町村会館組合</v>
      </c>
      <c r="BZ35" s="372"/>
      <c r="CA35" s="372"/>
      <c r="CB35" s="372"/>
      <c r="CC35" s="372"/>
      <c r="CD35" s="372"/>
      <c r="CE35" s="372"/>
      <c r="CF35" s="372"/>
      <c r="CG35" s="372"/>
      <c r="CH35" s="372"/>
      <c r="CI35" s="372"/>
      <c r="CJ35" s="372"/>
      <c r="CK35" s="372"/>
      <c r="CL35" s="372"/>
      <c r="CM35" s="372"/>
      <c r="CN35" s="178"/>
      <c r="CO35" s="371">
        <f t="shared" ref="CO35:CO43" si="3">IF(CQ35="","",CO34+1)</f>
        <v>19</v>
      </c>
      <c r="CP35" s="371"/>
      <c r="CQ35" s="372" t="str">
        <f>IF('各会計、関係団体の財政状況及び健全化判断比率'!BS8="","",'各会計、関係団体の財政状況及び健全化判断比率'!BS8)</f>
        <v>みずなみアグリ株式会社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瑞浪市後期高齢者医療事業特別会計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10</v>
      </c>
      <c r="BX36" s="371"/>
      <c r="BY36" s="372" t="str">
        <f>IF('各会計、関係団体の財政状況及び健全化判断比率'!B70="","",'各会計、関係団体の財政状況及び健全化判断比率'!B70)</f>
        <v>岐阜県市町村職員退職手当組合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瑞浪市駐車場事業特別会計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11</v>
      </c>
      <c r="BX37" s="371"/>
      <c r="BY37" s="372" t="str">
        <f>IF('各会計、関係団体の財政状況及び健全化判断比率'!B71="","",'各会計、関係団体の財政状況及び健全化判断比率'!B71)</f>
        <v>【東濃西部広域行政組合】一般会計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12</v>
      </c>
      <c r="BX38" s="371"/>
      <c r="BY38" s="372" t="str">
        <f>IF('各会計、関係団体の財政状況及び健全化判断比率'!B72="","",'各会計、関係団体の財政状況及び健全化判断比率'!B72)</f>
        <v>【東濃西部広域行政組合】東濃西部ふるさと活性化基金特別会計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13</v>
      </c>
      <c r="BX39" s="371"/>
      <c r="BY39" s="372" t="str">
        <f>IF('各会計、関係団体の財政状況及び健全化判断比率'!B73="","",'各会計、関係団体の財政状況及び健全化判断比率'!B73)</f>
        <v>【東濃西部広域行政組合】東濃看護専門学校事業特別会計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14</v>
      </c>
      <c r="BX40" s="371"/>
      <c r="BY40" s="372" t="str">
        <f>IF('各会計、関係団体の財政状況及び健全化判断比率'!B74="","",'各会計、関係団体の財政状況及び健全化判断比率'!B74)</f>
        <v>【東濃西部広域行政組合】東濃西部少年センター事業特別会計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15</v>
      </c>
      <c r="BX41" s="371"/>
      <c r="BY41" s="372" t="str">
        <f>IF('各会計、関係団体の財政状況及び健全化判断比率'!B75="","",'各会計、関係団体の財政状況及び健全化判断比率'!B75)</f>
        <v>【東濃西部広域行政組合】東濃地域医師確保奨学資金等貸付事業特別会計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16</v>
      </c>
      <c r="BX42" s="371"/>
      <c r="BY42" s="372" t="str">
        <f>IF('各会計、関係団体の財政状況及び健全化判断比率'!B76="","",'各会計、関係団体の財政状況及び健全化判断比率'!B76)</f>
        <v>【東濃西部広域行政組合】東濃西部看護師修学資金貸付事業特別会計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17</v>
      </c>
      <c r="BX43" s="371"/>
      <c r="BY43" s="372" t="str">
        <f>IF('各会計、関係団体の財政状況及び健全化判断比率'!B77="","",'各会計、関係団体の財政状況及び健全化判断比率'!B77)</f>
        <v>【東濃西部広域行政組合】東濃西部地域消費生活相談事業特別会計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368" t="s">
        <v>209</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210</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211</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212</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213</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214</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215</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611</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84" t="s">
        <v>567</v>
      </c>
      <c r="D34" s="1184"/>
      <c r="E34" s="1185"/>
      <c r="F34" s="32">
        <v>9.5</v>
      </c>
      <c r="G34" s="33">
        <v>7.17</v>
      </c>
      <c r="H34" s="33">
        <v>5.5</v>
      </c>
      <c r="I34" s="33">
        <v>5.39</v>
      </c>
      <c r="J34" s="34">
        <v>7.16</v>
      </c>
      <c r="K34" s="22"/>
      <c r="L34" s="22"/>
      <c r="M34" s="22"/>
      <c r="N34" s="22"/>
      <c r="O34" s="22"/>
      <c r="P34" s="22"/>
    </row>
    <row r="35" spans="1:16" ht="39" customHeight="1" x14ac:dyDescent="0.2">
      <c r="A35" s="22"/>
      <c r="B35" s="35"/>
      <c r="C35" s="1178" t="s">
        <v>568</v>
      </c>
      <c r="D35" s="1179"/>
      <c r="E35" s="1180"/>
      <c r="F35" s="36">
        <v>8.43</v>
      </c>
      <c r="G35" s="37">
        <v>8.0500000000000007</v>
      </c>
      <c r="H35" s="37">
        <v>7.59</v>
      </c>
      <c r="I35" s="37">
        <v>7.04</v>
      </c>
      <c r="J35" s="38">
        <v>6.6</v>
      </c>
      <c r="K35" s="22"/>
      <c r="L35" s="22"/>
      <c r="M35" s="22"/>
      <c r="N35" s="22"/>
      <c r="O35" s="22"/>
      <c r="P35" s="22"/>
    </row>
    <row r="36" spans="1:16" ht="39" customHeight="1" x14ac:dyDescent="0.2">
      <c r="A36" s="22"/>
      <c r="B36" s="35"/>
      <c r="C36" s="1178" t="s">
        <v>569</v>
      </c>
      <c r="D36" s="1179"/>
      <c r="E36" s="1180"/>
      <c r="F36" s="36">
        <v>1.25</v>
      </c>
      <c r="G36" s="37">
        <v>1.29</v>
      </c>
      <c r="H36" s="37">
        <v>1.2</v>
      </c>
      <c r="I36" s="37">
        <v>1.35</v>
      </c>
      <c r="J36" s="38">
        <v>1.33</v>
      </c>
      <c r="K36" s="22"/>
      <c r="L36" s="22"/>
      <c r="M36" s="22"/>
      <c r="N36" s="22"/>
      <c r="O36" s="22"/>
      <c r="P36" s="22"/>
    </row>
    <row r="37" spans="1:16" ht="39" customHeight="1" x14ac:dyDescent="0.2">
      <c r="A37" s="22"/>
      <c r="B37" s="35"/>
      <c r="C37" s="1178" t="s">
        <v>570</v>
      </c>
      <c r="D37" s="1179"/>
      <c r="E37" s="1180"/>
      <c r="F37" s="36">
        <v>3.41</v>
      </c>
      <c r="G37" s="37">
        <v>1.57</v>
      </c>
      <c r="H37" s="37">
        <v>0.41</v>
      </c>
      <c r="I37" s="37">
        <v>0.5</v>
      </c>
      <c r="J37" s="38">
        <v>1.1200000000000001</v>
      </c>
      <c r="K37" s="22"/>
      <c r="L37" s="22"/>
      <c r="M37" s="22"/>
      <c r="N37" s="22"/>
      <c r="O37" s="22"/>
      <c r="P37" s="22"/>
    </row>
    <row r="38" spans="1:16" ht="39" customHeight="1" x14ac:dyDescent="0.2">
      <c r="A38" s="22"/>
      <c r="B38" s="35"/>
      <c r="C38" s="1178" t="s">
        <v>571</v>
      </c>
      <c r="D38" s="1179"/>
      <c r="E38" s="1180"/>
      <c r="F38" s="36">
        <v>1.25</v>
      </c>
      <c r="G38" s="37">
        <v>0.62</v>
      </c>
      <c r="H38" s="37">
        <v>0.37</v>
      </c>
      <c r="I38" s="37">
        <v>0.4</v>
      </c>
      <c r="J38" s="38">
        <v>0.33</v>
      </c>
      <c r="K38" s="22"/>
      <c r="L38" s="22"/>
      <c r="M38" s="22"/>
      <c r="N38" s="22"/>
      <c r="O38" s="22"/>
      <c r="P38" s="22"/>
    </row>
    <row r="39" spans="1:16" ht="39" customHeight="1" x14ac:dyDescent="0.2">
      <c r="A39" s="22"/>
      <c r="B39" s="35"/>
      <c r="C39" s="1178" t="s">
        <v>572</v>
      </c>
      <c r="D39" s="1179"/>
      <c r="E39" s="1180"/>
      <c r="F39" s="36">
        <v>0.12</v>
      </c>
      <c r="G39" s="37">
        <v>0.09</v>
      </c>
      <c r="H39" s="37">
        <v>0.09</v>
      </c>
      <c r="I39" s="37">
        <v>0.11</v>
      </c>
      <c r="J39" s="38">
        <v>0.1</v>
      </c>
      <c r="K39" s="22"/>
      <c r="L39" s="22"/>
      <c r="M39" s="22"/>
      <c r="N39" s="22"/>
      <c r="O39" s="22"/>
      <c r="P39" s="22"/>
    </row>
    <row r="40" spans="1:16" ht="39" customHeight="1" x14ac:dyDescent="0.2">
      <c r="A40" s="22"/>
      <c r="B40" s="35"/>
      <c r="C40" s="1178" t="s">
        <v>573</v>
      </c>
      <c r="D40" s="1179"/>
      <c r="E40" s="1180"/>
      <c r="F40" s="36">
        <v>0.05</v>
      </c>
      <c r="G40" s="37">
        <v>0.04</v>
      </c>
      <c r="H40" s="37">
        <v>0.02</v>
      </c>
      <c r="I40" s="37">
        <v>0.02</v>
      </c>
      <c r="J40" s="38">
        <v>0.04</v>
      </c>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574</v>
      </c>
      <c r="D42" s="1179"/>
      <c r="E42" s="1180"/>
      <c r="F42" s="36" t="s">
        <v>520</v>
      </c>
      <c r="G42" s="37" t="s">
        <v>520</v>
      </c>
      <c r="H42" s="37" t="s">
        <v>520</v>
      </c>
      <c r="I42" s="37" t="s">
        <v>520</v>
      </c>
      <c r="J42" s="38" t="s">
        <v>520</v>
      </c>
      <c r="K42" s="22"/>
      <c r="L42" s="22"/>
      <c r="M42" s="22"/>
      <c r="N42" s="22"/>
      <c r="O42" s="22"/>
      <c r="P42" s="22"/>
    </row>
    <row r="43" spans="1:16" ht="39" customHeight="1" thickBot="1" x14ac:dyDescent="0.25">
      <c r="A43" s="22"/>
      <c r="B43" s="40"/>
      <c r="C43" s="1181" t="s">
        <v>575</v>
      </c>
      <c r="D43" s="1182"/>
      <c r="E43" s="1183"/>
      <c r="F43" s="41">
        <v>0</v>
      </c>
      <c r="G43" s="42">
        <v>0</v>
      </c>
      <c r="H43" s="42">
        <v>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i61Yl79r5enY2967E721YFm4Iwu4KZDZlkVXu4vgzCVghLP8Kn0eLN5aMzPNMHJWE1TuPbICOzat5oXvQAiVQ==" saltValue="qYCtuLIoZ3H3O+Bg5eae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04" t="s">
        <v>11</v>
      </c>
      <c r="C45" s="1205"/>
      <c r="D45" s="58"/>
      <c r="E45" s="1210" t="s">
        <v>12</v>
      </c>
      <c r="F45" s="1210"/>
      <c r="G45" s="1210"/>
      <c r="H45" s="1210"/>
      <c r="I45" s="1210"/>
      <c r="J45" s="1211"/>
      <c r="K45" s="59">
        <v>1587</v>
      </c>
      <c r="L45" s="60">
        <v>1537</v>
      </c>
      <c r="M45" s="60">
        <v>1508</v>
      </c>
      <c r="N45" s="60">
        <v>1468</v>
      </c>
      <c r="O45" s="61">
        <v>1466</v>
      </c>
      <c r="P45" s="48"/>
      <c r="Q45" s="48"/>
      <c r="R45" s="48"/>
      <c r="S45" s="48"/>
      <c r="T45" s="48"/>
      <c r="U45" s="48"/>
    </row>
    <row r="46" spans="1:21" ht="30.75" customHeight="1" x14ac:dyDescent="0.2">
      <c r="A46" s="48"/>
      <c r="B46" s="1206"/>
      <c r="C46" s="1207"/>
      <c r="D46" s="62"/>
      <c r="E46" s="1188" t="s">
        <v>13</v>
      </c>
      <c r="F46" s="1188"/>
      <c r="G46" s="1188"/>
      <c r="H46" s="1188"/>
      <c r="I46" s="1188"/>
      <c r="J46" s="1189"/>
      <c r="K46" s="63" t="s">
        <v>520</v>
      </c>
      <c r="L46" s="64" t="s">
        <v>520</v>
      </c>
      <c r="M46" s="64" t="s">
        <v>520</v>
      </c>
      <c r="N46" s="64" t="s">
        <v>520</v>
      </c>
      <c r="O46" s="65" t="s">
        <v>520</v>
      </c>
      <c r="P46" s="48"/>
      <c r="Q46" s="48"/>
      <c r="R46" s="48"/>
      <c r="S46" s="48"/>
      <c r="T46" s="48"/>
      <c r="U46" s="48"/>
    </row>
    <row r="47" spans="1:21" ht="30.75" customHeight="1" x14ac:dyDescent="0.2">
      <c r="A47" s="48"/>
      <c r="B47" s="1206"/>
      <c r="C47" s="1207"/>
      <c r="D47" s="62"/>
      <c r="E47" s="1188" t="s">
        <v>14</v>
      </c>
      <c r="F47" s="1188"/>
      <c r="G47" s="1188"/>
      <c r="H47" s="1188"/>
      <c r="I47" s="1188"/>
      <c r="J47" s="1189"/>
      <c r="K47" s="63" t="s">
        <v>520</v>
      </c>
      <c r="L47" s="64" t="s">
        <v>520</v>
      </c>
      <c r="M47" s="64" t="s">
        <v>520</v>
      </c>
      <c r="N47" s="64" t="s">
        <v>520</v>
      </c>
      <c r="O47" s="65" t="s">
        <v>520</v>
      </c>
      <c r="P47" s="48"/>
      <c r="Q47" s="48"/>
      <c r="R47" s="48"/>
      <c r="S47" s="48"/>
      <c r="T47" s="48"/>
      <c r="U47" s="48"/>
    </row>
    <row r="48" spans="1:21" ht="30.75" customHeight="1" x14ac:dyDescent="0.2">
      <c r="A48" s="48"/>
      <c r="B48" s="1206"/>
      <c r="C48" s="1207"/>
      <c r="D48" s="62"/>
      <c r="E48" s="1188" t="s">
        <v>15</v>
      </c>
      <c r="F48" s="1188"/>
      <c r="G48" s="1188"/>
      <c r="H48" s="1188"/>
      <c r="I48" s="1188"/>
      <c r="J48" s="1189"/>
      <c r="K48" s="63">
        <v>224</v>
      </c>
      <c r="L48" s="64">
        <v>244</v>
      </c>
      <c r="M48" s="64">
        <v>228</v>
      </c>
      <c r="N48" s="64">
        <v>202</v>
      </c>
      <c r="O48" s="65">
        <v>219</v>
      </c>
      <c r="P48" s="48"/>
      <c r="Q48" s="48"/>
      <c r="R48" s="48"/>
      <c r="S48" s="48"/>
      <c r="T48" s="48"/>
      <c r="U48" s="48"/>
    </row>
    <row r="49" spans="1:21" ht="30.75" customHeight="1" x14ac:dyDescent="0.2">
      <c r="A49" s="48"/>
      <c r="B49" s="1206"/>
      <c r="C49" s="1207"/>
      <c r="D49" s="62"/>
      <c r="E49" s="1188" t="s">
        <v>16</v>
      </c>
      <c r="F49" s="1188"/>
      <c r="G49" s="1188"/>
      <c r="H49" s="1188"/>
      <c r="I49" s="1188"/>
      <c r="J49" s="1189"/>
      <c r="K49" s="63" t="s">
        <v>520</v>
      </c>
      <c r="L49" s="64" t="s">
        <v>520</v>
      </c>
      <c r="M49" s="64" t="s">
        <v>520</v>
      </c>
      <c r="N49" s="64" t="s">
        <v>520</v>
      </c>
      <c r="O49" s="65" t="s">
        <v>520</v>
      </c>
      <c r="P49" s="48"/>
      <c r="Q49" s="48"/>
      <c r="R49" s="48"/>
      <c r="S49" s="48"/>
      <c r="T49" s="48"/>
      <c r="U49" s="48"/>
    </row>
    <row r="50" spans="1:21" ht="30.75" customHeight="1" x14ac:dyDescent="0.2">
      <c r="A50" s="48"/>
      <c r="B50" s="1206"/>
      <c r="C50" s="1207"/>
      <c r="D50" s="62"/>
      <c r="E50" s="1188" t="s">
        <v>17</v>
      </c>
      <c r="F50" s="1188"/>
      <c r="G50" s="1188"/>
      <c r="H50" s="1188"/>
      <c r="I50" s="1188"/>
      <c r="J50" s="1189"/>
      <c r="K50" s="63">
        <v>1</v>
      </c>
      <c r="L50" s="64">
        <v>1</v>
      </c>
      <c r="M50" s="64">
        <v>1</v>
      </c>
      <c r="N50" s="64">
        <v>1</v>
      </c>
      <c r="O50" s="65">
        <v>1</v>
      </c>
      <c r="P50" s="48"/>
      <c r="Q50" s="48"/>
      <c r="R50" s="48"/>
      <c r="S50" s="48"/>
      <c r="T50" s="48"/>
      <c r="U50" s="48"/>
    </row>
    <row r="51" spans="1:21" ht="30.75" customHeight="1" x14ac:dyDescent="0.2">
      <c r="A51" s="48"/>
      <c r="B51" s="1208"/>
      <c r="C51" s="1209"/>
      <c r="D51" s="66"/>
      <c r="E51" s="1188" t="s">
        <v>18</v>
      </c>
      <c r="F51" s="1188"/>
      <c r="G51" s="1188"/>
      <c r="H51" s="1188"/>
      <c r="I51" s="1188"/>
      <c r="J51" s="1189"/>
      <c r="K51" s="63" t="s">
        <v>520</v>
      </c>
      <c r="L51" s="64">
        <v>0</v>
      </c>
      <c r="M51" s="64" t="s">
        <v>520</v>
      </c>
      <c r="N51" s="64" t="s">
        <v>520</v>
      </c>
      <c r="O51" s="65" t="s">
        <v>520</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1557</v>
      </c>
      <c r="L52" s="64">
        <v>1521</v>
      </c>
      <c r="M52" s="64">
        <v>1494</v>
      </c>
      <c r="N52" s="64">
        <v>1454</v>
      </c>
      <c r="O52" s="65">
        <v>1500</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255</v>
      </c>
      <c r="L53" s="69">
        <v>261</v>
      </c>
      <c r="M53" s="69">
        <v>243</v>
      </c>
      <c r="N53" s="69">
        <v>217</v>
      </c>
      <c r="O53" s="70">
        <v>186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194" t="s">
        <v>25</v>
      </c>
      <c r="C57" s="1195"/>
      <c r="D57" s="1198" t="s">
        <v>26</v>
      </c>
      <c r="E57" s="1199"/>
      <c r="F57" s="1199"/>
      <c r="G57" s="1199"/>
      <c r="H57" s="1199"/>
      <c r="I57" s="1199"/>
      <c r="J57" s="1200"/>
      <c r="K57" s="83" t="s">
        <v>609</v>
      </c>
      <c r="L57" s="84" t="s">
        <v>609</v>
      </c>
      <c r="M57" s="84" t="s">
        <v>609</v>
      </c>
      <c r="N57" s="84" t="s">
        <v>609</v>
      </c>
      <c r="O57" s="85" t="s">
        <v>609</v>
      </c>
    </row>
    <row r="58" spans="1:21" ht="31.5" customHeight="1" thickBot="1" x14ac:dyDescent="0.25">
      <c r="B58" s="1196"/>
      <c r="C58" s="1197"/>
      <c r="D58" s="1201" t="s">
        <v>27</v>
      </c>
      <c r="E58" s="1202"/>
      <c r="F58" s="1202"/>
      <c r="G58" s="1202"/>
      <c r="H58" s="1202"/>
      <c r="I58" s="1202"/>
      <c r="J58" s="1203"/>
      <c r="K58" s="86" t="s">
        <v>609</v>
      </c>
      <c r="L58" s="87" t="s">
        <v>609</v>
      </c>
      <c r="M58" s="87" t="s">
        <v>609</v>
      </c>
      <c r="N58" s="87" t="s">
        <v>609</v>
      </c>
      <c r="O58" s="88" t="s">
        <v>609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7qpjxSvY7Ed60dBvJWHfgq7CxYIbt85Whbs2aOffVjTWbocpwOdz8Dj5uMJgRG/GFGpGFVuCVulkIxAk+NqGw==" saltValue="9HdImBohKCr5+vdwU3Uq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24" t="s">
        <v>30</v>
      </c>
      <c r="C41" s="1225"/>
      <c r="D41" s="102"/>
      <c r="E41" s="1226" t="s">
        <v>31</v>
      </c>
      <c r="F41" s="1226"/>
      <c r="G41" s="1226"/>
      <c r="H41" s="1227"/>
      <c r="I41" s="358">
        <v>13490</v>
      </c>
      <c r="J41" s="359">
        <v>14277</v>
      </c>
      <c r="K41" s="359">
        <v>14009</v>
      </c>
      <c r="L41" s="359">
        <v>13666</v>
      </c>
      <c r="M41" s="360">
        <v>13377</v>
      </c>
    </row>
    <row r="42" spans="2:13" ht="27.75" customHeight="1" x14ac:dyDescent="0.2">
      <c r="B42" s="1214"/>
      <c r="C42" s="1215"/>
      <c r="D42" s="103"/>
      <c r="E42" s="1218" t="s">
        <v>32</v>
      </c>
      <c r="F42" s="1218"/>
      <c r="G42" s="1218"/>
      <c r="H42" s="1219"/>
      <c r="I42" s="361">
        <v>3</v>
      </c>
      <c r="J42" s="362">
        <v>2</v>
      </c>
      <c r="K42" s="362">
        <v>2</v>
      </c>
      <c r="L42" s="362">
        <v>1</v>
      </c>
      <c r="M42" s="363">
        <v>1</v>
      </c>
    </row>
    <row r="43" spans="2:13" ht="27.75" customHeight="1" x14ac:dyDescent="0.2">
      <c r="B43" s="1214"/>
      <c r="C43" s="1215"/>
      <c r="D43" s="103"/>
      <c r="E43" s="1218" t="s">
        <v>33</v>
      </c>
      <c r="F43" s="1218"/>
      <c r="G43" s="1218"/>
      <c r="H43" s="1219"/>
      <c r="I43" s="361">
        <v>3641</v>
      </c>
      <c r="J43" s="362">
        <v>2610</v>
      </c>
      <c r="K43" s="362">
        <v>2417</v>
      </c>
      <c r="L43" s="362">
        <v>2205</v>
      </c>
      <c r="M43" s="363">
        <v>2467</v>
      </c>
    </row>
    <row r="44" spans="2:13" ht="27.75" customHeight="1" x14ac:dyDescent="0.2">
      <c r="B44" s="1214"/>
      <c r="C44" s="1215"/>
      <c r="D44" s="103"/>
      <c r="E44" s="1218" t="s">
        <v>34</v>
      </c>
      <c r="F44" s="1218"/>
      <c r="G44" s="1218"/>
      <c r="H44" s="1219"/>
      <c r="I44" s="361" t="s">
        <v>520</v>
      </c>
      <c r="J44" s="362" t="s">
        <v>520</v>
      </c>
      <c r="K44" s="362" t="s">
        <v>520</v>
      </c>
      <c r="L44" s="362" t="s">
        <v>520</v>
      </c>
      <c r="M44" s="363" t="s">
        <v>520</v>
      </c>
    </row>
    <row r="45" spans="2:13" ht="27.75" customHeight="1" x14ac:dyDescent="0.2">
      <c r="B45" s="1214"/>
      <c r="C45" s="1215"/>
      <c r="D45" s="103"/>
      <c r="E45" s="1218" t="s">
        <v>35</v>
      </c>
      <c r="F45" s="1218"/>
      <c r="G45" s="1218"/>
      <c r="H45" s="1219"/>
      <c r="I45" s="361">
        <v>3704</v>
      </c>
      <c r="J45" s="362">
        <v>3609</v>
      </c>
      <c r="K45" s="362">
        <v>3658</v>
      </c>
      <c r="L45" s="362">
        <v>3565</v>
      </c>
      <c r="M45" s="363">
        <v>3596</v>
      </c>
    </row>
    <row r="46" spans="2:13" ht="27.75" customHeight="1" x14ac:dyDescent="0.2">
      <c r="B46" s="1214"/>
      <c r="C46" s="1215"/>
      <c r="D46" s="104"/>
      <c r="E46" s="1218" t="s">
        <v>36</v>
      </c>
      <c r="F46" s="1218"/>
      <c r="G46" s="1218"/>
      <c r="H46" s="1219"/>
      <c r="I46" s="361" t="s">
        <v>520</v>
      </c>
      <c r="J46" s="362" t="s">
        <v>520</v>
      </c>
      <c r="K46" s="362" t="s">
        <v>520</v>
      </c>
      <c r="L46" s="362" t="s">
        <v>520</v>
      </c>
      <c r="M46" s="363" t="s">
        <v>520</v>
      </c>
    </row>
    <row r="47" spans="2:13" ht="27.75" customHeight="1" x14ac:dyDescent="0.2">
      <c r="B47" s="1214"/>
      <c r="C47" s="1215"/>
      <c r="D47" s="105"/>
      <c r="E47" s="1228" t="s">
        <v>37</v>
      </c>
      <c r="F47" s="1229"/>
      <c r="G47" s="1229"/>
      <c r="H47" s="1230"/>
      <c r="I47" s="361" t="s">
        <v>520</v>
      </c>
      <c r="J47" s="362" t="s">
        <v>520</v>
      </c>
      <c r="K47" s="362" t="s">
        <v>520</v>
      </c>
      <c r="L47" s="362" t="s">
        <v>520</v>
      </c>
      <c r="M47" s="363" t="s">
        <v>520</v>
      </c>
    </row>
    <row r="48" spans="2:13" ht="27.75" customHeight="1" x14ac:dyDescent="0.2">
      <c r="B48" s="1214"/>
      <c r="C48" s="1215"/>
      <c r="D48" s="103"/>
      <c r="E48" s="1218" t="s">
        <v>38</v>
      </c>
      <c r="F48" s="1218"/>
      <c r="G48" s="1218"/>
      <c r="H48" s="1219"/>
      <c r="I48" s="361" t="s">
        <v>520</v>
      </c>
      <c r="J48" s="362" t="s">
        <v>520</v>
      </c>
      <c r="K48" s="362" t="s">
        <v>520</v>
      </c>
      <c r="L48" s="362" t="s">
        <v>520</v>
      </c>
      <c r="M48" s="363" t="s">
        <v>520</v>
      </c>
    </row>
    <row r="49" spans="2:13" ht="27.75" customHeight="1" x14ac:dyDescent="0.2">
      <c r="B49" s="1216"/>
      <c r="C49" s="1217"/>
      <c r="D49" s="103"/>
      <c r="E49" s="1218" t="s">
        <v>39</v>
      </c>
      <c r="F49" s="1218"/>
      <c r="G49" s="1218"/>
      <c r="H49" s="1219"/>
      <c r="I49" s="361" t="s">
        <v>520</v>
      </c>
      <c r="J49" s="362" t="s">
        <v>520</v>
      </c>
      <c r="K49" s="362" t="s">
        <v>520</v>
      </c>
      <c r="L49" s="362" t="s">
        <v>520</v>
      </c>
      <c r="M49" s="363" t="s">
        <v>520</v>
      </c>
    </row>
    <row r="50" spans="2:13" ht="27.75" customHeight="1" x14ac:dyDescent="0.2">
      <c r="B50" s="1212" t="s">
        <v>40</v>
      </c>
      <c r="C50" s="1213"/>
      <c r="D50" s="106"/>
      <c r="E50" s="1218" t="s">
        <v>41</v>
      </c>
      <c r="F50" s="1218"/>
      <c r="G50" s="1218"/>
      <c r="H50" s="1219"/>
      <c r="I50" s="361">
        <v>6562</v>
      </c>
      <c r="J50" s="362">
        <v>6649</v>
      </c>
      <c r="K50" s="362">
        <v>7780</v>
      </c>
      <c r="L50" s="362">
        <v>8799</v>
      </c>
      <c r="M50" s="363">
        <v>8993</v>
      </c>
    </row>
    <row r="51" spans="2:13" ht="27.75" customHeight="1" x14ac:dyDescent="0.2">
      <c r="B51" s="1214"/>
      <c r="C51" s="1215"/>
      <c r="D51" s="103"/>
      <c r="E51" s="1218" t="s">
        <v>42</v>
      </c>
      <c r="F51" s="1218"/>
      <c r="G51" s="1218"/>
      <c r="H51" s="1219"/>
      <c r="I51" s="361">
        <v>2358</v>
      </c>
      <c r="J51" s="362">
        <v>1717</v>
      </c>
      <c r="K51" s="362">
        <v>1583</v>
      </c>
      <c r="L51" s="362">
        <v>1378</v>
      </c>
      <c r="M51" s="363">
        <v>1242</v>
      </c>
    </row>
    <row r="52" spans="2:13" ht="27.75" customHeight="1" x14ac:dyDescent="0.2">
      <c r="B52" s="1216"/>
      <c r="C52" s="1217"/>
      <c r="D52" s="103"/>
      <c r="E52" s="1218" t="s">
        <v>43</v>
      </c>
      <c r="F52" s="1218"/>
      <c r="G52" s="1218"/>
      <c r="H52" s="1219"/>
      <c r="I52" s="361">
        <v>15442</v>
      </c>
      <c r="J52" s="362">
        <v>15348</v>
      </c>
      <c r="K52" s="362">
        <v>15098</v>
      </c>
      <c r="L52" s="362">
        <v>15455</v>
      </c>
      <c r="M52" s="363">
        <v>14920</v>
      </c>
    </row>
    <row r="53" spans="2:13" ht="27.75" customHeight="1" thickBot="1" x14ac:dyDescent="0.25">
      <c r="B53" s="1220" t="s">
        <v>44</v>
      </c>
      <c r="C53" s="1221"/>
      <c r="D53" s="107"/>
      <c r="E53" s="1222" t="s">
        <v>45</v>
      </c>
      <c r="F53" s="1222"/>
      <c r="G53" s="1222"/>
      <c r="H53" s="1223"/>
      <c r="I53" s="364">
        <v>-3525</v>
      </c>
      <c r="J53" s="365">
        <v>-3214</v>
      </c>
      <c r="K53" s="365">
        <v>-4375</v>
      </c>
      <c r="L53" s="365">
        <v>-6194</v>
      </c>
      <c r="M53" s="366">
        <v>-5713</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Z8aRjQauJ7+m1aHqPNRmvcvNUETyv3NYzQzyJmNEhLCDtp+6mRpO7XDIZM9WspYjZjI5h1eWXypMl99l7EHJg==" saltValue="LpvP7mlER+278FLy1sYy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563</v>
      </c>
      <c r="G54" s="116" t="s">
        <v>564</v>
      </c>
      <c r="H54" s="117" t="s">
        <v>565</v>
      </c>
    </row>
    <row r="55" spans="2:8" ht="52.5" customHeight="1" x14ac:dyDescent="0.2">
      <c r="B55" s="118"/>
      <c r="C55" s="1239" t="s">
        <v>48</v>
      </c>
      <c r="D55" s="1239"/>
      <c r="E55" s="1240"/>
      <c r="F55" s="119">
        <v>2825</v>
      </c>
      <c r="G55" s="119">
        <v>3563</v>
      </c>
      <c r="H55" s="120">
        <v>3570</v>
      </c>
    </row>
    <row r="56" spans="2:8" ht="52.5" customHeight="1" x14ac:dyDescent="0.2">
      <c r="B56" s="121"/>
      <c r="C56" s="1241" t="s">
        <v>49</v>
      </c>
      <c r="D56" s="1241"/>
      <c r="E56" s="1242"/>
      <c r="F56" s="122">
        <v>64</v>
      </c>
      <c r="G56" s="122">
        <v>0</v>
      </c>
      <c r="H56" s="123">
        <v>0</v>
      </c>
    </row>
    <row r="57" spans="2:8" ht="53.25" customHeight="1" x14ac:dyDescent="0.2">
      <c r="B57" s="121"/>
      <c r="C57" s="1243" t="s">
        <v>50</v>
      </c>
      <c r="D57" s="1243"/>
      <c r="E57" s="1244"/>
      <c r="F57" s="124">
        <v>3597</v>
      </c>
      <c r="G57" s="124">
        <v>3946</v>
      </c>
      <c r="H57" s="125">
        <v>4168</v>
      </c>
    </row>
    <row r="58" spans="2:8" ht="45.75" customHeight="1" x14ac:dyDescent="0.2">
      <c r="B58" s="126"/>
      <c r="C58" s="1231" t="s">
        <v>582</v>
      </c>
      <c r="D58" s="1232"/>
      <c r="E58" s="1233"/>
      <c r="F58" s="127">
        <v>2907</v>
      </c>
      <c r="G58" s="127">
        <v>3243</v>
      </c>
      <c r="H58" s="128">
        <v>3488</v>
      </c>
    </row>
    <row r="59" spans="2:8" ht="45.75" customHeight="1" x14ac:dyDescent="0.2">
      <c r="B59" s="126"/>
      <c r="C59" s="1231" t="s">
        <v>585</v>
      </c>
      <c r="D59" s="1232"/>
      <c r="E59" s="1233"/>
      <c r="F59" s="127">
        <v>269</v>
      </c>
      <c r="G59" s="127">
        <v>283</v>
      </c>
      <c r="H59" s="128">
        <v>267</v>
      </c>
    </row>
    <row r="60" spans="2:8" ht="45.75" customHeight="1" x14ac:dyDescent="0.2">
      <c r="B60" s="126"/>
      <c r="C60" s="1231" t="s">
        <v>583</v>
      </c>
      <c r="D60" s="1232"/>
      <c r="E60" s="1233"/>
      <c r="F60" s="127">
        <v>175</v>
      </c>
      <c r="G60" s="127">
        <v>161</v>
      </c>
      <c r="H60" s="128">
        <v>147</v>
      </c>
    </row>
    <row r="61" spans="2:8" ht="45.75" customHeight="1" x14ac:dyDescent="0.2">
      <c r="B61" s="126"/>
      <c r="C61" s="1231" t="s">
        <v>584</v>
      </c>
      <c r="D61" s="1232"/>
      <c r="E61" s="1233"/>
      <c r="F61" s="127">
        <v>71</v>
      </c>
      <c r="G61" s="127">
        <v>77</v>
      </c>
      <c r="H61" s="128">
        <v>83</v>
      </c>
    </row>
    <row r="62" spans="2:8" ht="45.75" customHeight="1" thickBot="1" x14ac:dyDescent="0.25">
      <c r="B62" s="129"/>
      <c r="C62" s="1234" t="s">
        <v>586</v>
      </c>
      <c r="D62" s="1235"/>
      <c r="E62" s="1236"/>
      <c r="F62" s="130">
        <v>46</v>
      </c>
      <c r="G62" s="130">
        <v>45</v>
      </c>
      <c r="H62" s="131">
        <v>44</v>
      </c>
    </row>
    <row r="63" spans="2:8" ht="52.5" customHeight="1" thickBot="1" x14ac:dyDescent="0.25">
      <c r="B63" s="132"/>
      <c r="C63" s="1237" t="s">
        <v>51</v>
      </c>
      <c r="D63" s="1237"/>
      <c r="E63" s="1238"/>
      <c r="F63" s="133">
        <v>6486</v>
      </c>
      <c r="G63" s="133">
        <v>7509</v>
      </c>
      <c r="H63" s="134">
        <v>7738</v>
      </c>
    </row>
    <row r="64" spans="2:8" ht="13.2" x14ac:dyDescent="0.2"/>
  </sheetData>
  <sheetProtection algorithmName="SHA-512" hashValue="4nHtY6iB5OX/vOe3SCRNc0NHxD1e+eu4GcVmH1PzJU/Zc2oOLl68gb2guU/JFWKeT77LI4gM3uZb2jHIsc8kIg==" saltValue="RfvpYKmxg41t6w2Piiwf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7" zoomScale="55" zoomScaleNormal="55" zoomScaleSheetLayoutView="55" workbookViewId="0">
      <selection activeCell="CL125" sqref="CL125"/>
    </sheetView>
  </sheetViews>
  <sheetFormatPr defaultColWidth="0" defaultRowHeight="0" customHeight="1" zeroHeight="1" x14ac:dyDescent="0.2"/>
  <cols>
    <col min="1" max="1" width="6.33203125" style="1245" customWidth="1"/>
    <col min="2" max="107" width="2.44140625" style="1245" customWidth="1"/>
    <col min="108" max="108" width="6.109375" style="1247" customWidth="1"/>
    <col min="109" max="109" width="5.88671875" style="1246" customWidth="1"/>
    <col min="110" max="16384" width="8.6640625" style="1245" hidden="1"/>
  </cols>
  <sheetData>
    <row r="1" spans="1:109" ht="42.75" customHeight="1" x14ac:dyDescent="0.2">
      <c r="A1" s="1302"/>
      <c r="B1" s="1301"/>
      <c r="DD1" s="1245"/>
      <c r="DE1" s="1245"/>
    </row>
    <row r="2" spans="1:109" ht="25.5" customHeight="1" x14ac:dyDescent="0.2">
      <c r="A2" s="1300"/>
      <c r="C2" s="1300"/>
      <c r="O2" s="1300"/>
      <c r="P2" s="1300"/>
      <c r="Q2" s="1300"/>
      <c r="R2" s="1300"/>
      <c r="S2" s="1300"/>
      <c r="T2" s="1300"/>
      <c r="U2" s="1300"/>
      <c r="V2" s="1300"/>
      <c r="W2" s="1300"/>
      <c r="X2" s="1300"/>
      <c r="Y2" s="1300"/>
      <c r="Z2" s="1300"/>
      <c r="AA2" s="1300"/>
      <c r="AB2" s="1300"/>
      <c r="AC2" s="1300"/>
      <c r="AD2" s="1300"/>
      <c r="AE2" s="1300"/>
      <c r="AF2" s="1300"/>
      <c r="AG2" s="1300"/>
      <c r="AH2" s="1300"/>
      <c r="AI2" s="1300"/>
      <c r="AU2" s="1300"/>
      <c r="BG2" s="1300"/>
      <c r="BS2" s="1300"/>
      <c r="CE2" s="1300"/>
      <c r="CQ2" s="1300"/>
      <c r="DD2" s="1245"/>
      <c r="DE2" s="1245"/>
    </row>
    <row r="3" spans="1:109" ht="25.5" customHeight="1" x14ac:dyDescent="0.2">
      <c r="A3" s="1300"/>
      <c r="C3" s="1300"/>
      <c r="O3" s="1300"/>
      <c r="P3" s="1300"/>
      <c r="Q3" s="1300"/>
      <c r="R3" s="1300"/>
      <c r="S3" s="1300"/>
      <c r="T3" s="1300"/>
      <c r="U3" s="1300"/>
      <c r="V3" s="1300"/>
      <c r="W3" s="1300"/>
      <c r="X3" s="1300"/>
      <c r="Y3" s="1300"/>
      <c r="Z3" s="1300"/>
      <c r="AA3" s="1300"/>
      <c r="AB3" s="1300"/>
      <c r="AC3" s="1300"/>
      <c r="AD3" s="1300"/>
      <c r="AE3" s="1300"/>
      <c r="AF3" s="1300"/>
      <c r="AG3" s="1300"/>
      <c r="AH3" s="1300"/>
      <c r="AI3" s="1300"/>
      <c r="AU3" s="1300"/>
      <c r="BG3" s="1300"/>
      <c r="BS3" s="1300"/>
      <c r="CE3" s="1300"/>
      <c r="CQ3" s="1300"/>
      <c r="DD3" s="1245"/>
      <c r="DE3" s="1245"/>
    </row>
    <row r="4" spans="1:109" s="262" customFormat="1" ht="13.2" x14ac:dyDescent="0.2">
      <c r="A4" s="1300"/>
      <c r="B4" s="1300"/>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300"/>
      <c r="AA4" s="1300"/>
      <c r="AB4" s="1300"/>
      <c r="AC4" s="1300"/>
      <c r="AD4" s="1300"/>
      <c r="AE4" s="1300"/>
      <c r="AF4" s="1300"/>
      <c r="AG4" s="1300"/>
      <c r="AH4" s="1300"/>
      <c r="AI4" s="1300"/>
      <c r="AJ4" s="1300"/>
      <c r="AK4" s="1300"/>
      <c r="AL4" s="1300"/>
      <c r="AM4" s="1300"/>
      <c r="AN4" s="1300"/>
      <c r="AO4" s="1300"/>
      <c r="AP4" s="1300"/>
      <c r="AQ4" s="1300"/>
      <c r="AR4" s="1300"/>
      <c r="AS4" s="1300"/>
      <c r="AT4" s="1300"/>
      <c r="AU4" s="1300"/>
      <c r="AV4" s="1300"/>
      <c r="AW4" s="1300"/>
      <c r="AX4" s="1300"/>
      <c r="AY4" s="1300"/>
      <c r="AZ4" s="1300"/>
      <c r="BA4" s="1300"/>
      <c r="BB4" s="1300"/>
      <c r="BC4" s="1300"/>
      <c r="BD4" s="1300"/>
      <c r="BE4" s="1300"/>
      <c r="BF4" s="1300"/>
      <c r="BG4" s="1300"/>
      <c r="BH4" s="1300"/>
      <c r="BI4" s="1300"/>
      <c r="BJ4" s="1300"/>
      <c r="BK4" s="1300"/>
      <c r="BL4" s="1300"/>
      <c r="BM4" s="1300"/>
      <c r="BN4" s="1300"/>
      <c r="BO4" s="1300"/>
      <c r="BP4" s="1300"/>
      <c r="BQ4" s="1300"/>
      <c r="BR4" s="1300"/>
      <c r="BS4" s="1300"/>
      <c r="BT4" s="1300"/>
      <c r="BU4" s="1300"/>
      <c r="BV4" s="1300"/>
      <c r="BW4" s="1300"/>
      <c r="BX4" s="1300"/>
      <c r="BY4" s="1300"/>
      <c r="BZ4" s="1300"/>
      <c r="CA4" s="1300"/>
      <c r="CB4" s="1300"/>
      <c r="CC4" s="1300"/>
      <c r="CD4" s="1300"/>
      <c r="CE4" s="1300"/>
      <c r="CF4" s="1300"/>
      <c r="CG4" s="1300"/>
      <c r="CH4" s="1300"/>
      <c r="CI4" s="1300"/>
      <c r="CJ4" s="1300"/>
      <c r="CK4" s="1300"/>
      <c r="CL4" s="1300"/>
      <c r="CM4" s="1300"/>
      <c r="CN4" s="1300"/>
      <c r="CO4" s="1300"/>
      <c r="CP4" s="1300"/>
      <c r="CQ4" s="1300"/>
      <c r="CR4" s="1300"/>
      <c r="CS4" s="1300"/>
      <c r="CT4" s="1300"/>
      <c r="CU4" s="1300"/>
      <c r="CV4" s="1300"/>
      <c r="CW4" s="1300"/>
      <c r="CX4" s="1300"/>
      <c r="CY4" s="1300"/>
      <c r="CZ4" s="1300"/>
      <c r="DA4" s="1300"/>
      <c r="DB4" s="1300"/>
      <c r="DC4" s="1300"/>
      <c r="DD4" s="1300"/>
      <c r="DE4" s="1300"/>
    </row>
    <row r="5" spans="1:109" s="262" customFormat="1" ht="13.2" x14ac:dyDescent="0.2">
      <c r="A5" s="1300"/>
      <c r="B5" s="1300"/>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c r="AG5" s="1300"/>
      <c r="AH5" s="1300"/>
      <c r="AI5" s="1300"/>
      <c r="AJ5" s="1300"/>
      <c r="AK5" s="1300"/>
      <c r="AL5" s="1300"/>
      <c r="AM5" s="1300"/>
      <c r="AN5" s="1300"/>
      <c r="AO5" s="1300"/>
      <c r="AP5" s="1300"/>
      <c r="AQ5" s="1300"/>
      <c r="AR5" s="1300"/>
      <c r="AS5" s="1300"/>
      <c r="AT5" s="1300"/>
      <c r="AU5" s="1300"/>
      <c r="AV5" s="1300"/>
      <c r="AW5" s="1300"/>
      <c r="AX5" s="1300"/>
      <c r="AY5" s="1300"/>
      <c r="AZ5" s="1300"/>
      <c r="BA5" s="1300"/>
      <c r="BB5" s="1300"/>
      <c r="BC5" s="1300"/>
      <c r="BD5" s="1300"/>
      <c r="BE5" s="1300"/>
      <c r="BF5" s="1300"/>
      <c r="BG5" s="1300"/>
      <c r="BH5" s="1300"/>
      <c r="BI5" s="1300"/>
      <c r="BJ5" s="1300"/>
      <c r="BK5" s="1300"/>
      <c r="BL5" s="1300"/>
      <c r="BM5" s="1300"/>
      <c r="BN5" s="1300"/>
      <c r="BO5" s="1300"/>
      <c r="BP5" s="1300"/>
      <c r="BQ5" s="1300"/>
      <c r="BR5" s="1300"/>
      <c r="BS5" s="1300"/>
      <c r="BT5" s="1300"/>
      <c r="BU5" s="1300"/>
      <c r="BV5" s="1300"/>
      <c r="BW5" s="1300"/>
      <c r="BX5" s="1300"/>
      <c r="BY5" s="1300"/>
      <c r="BZ5" s="1300"/>
      <c r="CA5" s="1300"/>
      <c r="CB5" s="1300"/>
      <c r="CC5" s="1300"/>
      <c r="CD5" s="1300"/>
      <c r="CE5" s="1300"/>
      <c r="CF5" s="1300"/>
      <c r="CG5" s="1300"/>
      <c r="CH5" s="1300"/>
      <c r="CI5" s="1300"/>
      <c r="CJ5" s="1300"/>
      <c r="CK5" s="1300"/>
      <c r="CL5" s="1300"/>
      <c r="CM5" s="1300"/>
      <c r="CN5" s="1300"/>
      <c r="CO5" s="1300"/>
      <c r="CP5" s="1300"/>
      <c r="CQ5" s="1300"/>
      <c r="CR5" s="1300"/>
      <c r="CS5" s="1300"/>
      <c r="CT5" s="1300"/>
      <c r="CU5" s="1300"/>
      <c r="CV5" s="1300"/>
      <c r="CW5" s="1300"/>
      <c r="CX5" s="1300"/>
      <c r="CY5" s="1300"/>
      <c r="CZ5" s="1300"/>
      <c r="DA5" s="1300"/>
      <c r="DB5" s="1300"/>
      <c r="DC5" s="1300"/>
      <c r="DD5" s="1300"/>
      <c r="DE5" s="1300"/>
    </row>
    <row r="6" spans="1:109" s="262" customFormat="1" ht="13.2" x14ac:dyDescent="0.2">
      <c r="A6" s="1300"/>
      <c r="B6" s="1300"/>
      <c r="C6" s="1300"/>
      <c r="D6" s="1300"/>
      <c r="E6" s="1300"/>
      <c r="F6" s="1300"/>
      <c r="G6" s="1300"/>
      <c r="H6" s="1300"/>
      <c r="I6" s="1300"/>
      <c r="J6" s="1300"/>
      <c r="K6" s="1300"/>
      <c r="L6" s="1300"/>
      <c r="M6" s="1300"/>
      <c r="N6" s="1300"/>
      <c r="O6" s="1300"/>
      <c r="P6" s="1300"/>
      <c r="Q6" s="1300"/>
      <c r="R6" s="1300"/>
      <c r="S6" s="1300"/>
      <c r="T6" s="1300"/>
      <c r="U6" s="1300"/>
      <c r="V6" s="1300"/>
      <c r="W6" s="1300"/>
      <c r="X6" s="1300"/>
      <c r="Y6" s="1300"/>
      <c r="Z6" s="1300"/>
      <c r="AA6" s="1300"/>
      <c r="AB6" s="1300"/>
      <c r="AC6" s="1300"/>
      <c r="AD6" s="1300"/>
      <c r="AE6" s="1300"/>
      <c r="AF6" s="1300"/>
      <c r="AG6" s="1300"/>
      <c r="AH6" s="1300"/>
      <c r="AI6" s="1300"/>
      <c r="AJ6" s="1300"/>
      <c r="AK6" s="1300"/>
      <c r="AL6" s="1300"/>
      <c r="AM6" s="1300"/>
      <c r="AN6" s="1300"/>
      <c r="AO6" s="1300"/>
      <c r="AP6" s="1300"/>
      <c r="AQ6" s="1300"/>
      <c r="AR6" s="1300"/>
      <c r="AS6" s="1300"/>
      <c r="AT6" s="1300"/>
      <c r="AU6" s="1300"/>
      <c r="AV6" s="1300"/>
      <c r="AW6" s="1300"/>
      <c r="AX6" s="1300"/>
      <c r="AY6" s="1300"/>
      <c r="AZ6" s="1300"/>
      <c r="BA6" s="1300"/>
      <c r="BB6" s="1300"/>
      <c r="BC6" s="1300"/>
      <c r="BD6" s="1300"/>
      <c r="BE6" s="1300"/>
      <c r="BF6" s="1300"/>
      <c r="BG6" s="1300"/>
      <c r="BH6" s="1300"/>
      <c r="BI6" s="1300"/>
      <c r="BJ6" s="1300"/>
      <c r="BK6" s="1300"/>
      <c r="BL6" s="1300"/>
      <c r="BM6" s="1300"/>
      <c r="BN6" s="1300"/>
      <c r="BO6" s="1300"/>
      <c r="BP6" s="1300"/>
      <c r="BQ6" s="1300"/>
      <c r="BR6" s="1300"/>
      <c r="BS6" s="1300"/>
      <c r="BT6" s="1300"/>
      <c r="BU6" s="1300"/>
      <c r="BV6" s="1300"/>
      <c r="BW6" s="1300"/>
      <c r="BX6" s="1300"/>
      <c r="BY6" s="1300"/>
      <c r="BZ6" s="1300"/>
      <c r="CA6" s="1300"/>
      <c r="CB6" s="1300"/>
      <c r="CC6" s="1300"/>
      <c r="CD6" s="1300"/>
      <c r="CE6" s="1300"/>
      <c r="CF6" s="1300"/>
      <c r="CG6" s="1300"/>
      <c r="CH6" s="1300"/>
      <c r="CI6" s="1300"/>
      <c r="CJ6" s="1300"/>
      <c r="CK6" s="1300"/>
      <c r="CL6" s="1300"/>
      <c r="CM6" s="1300"/>
      <c r="CN6" s="1300"/>
      <c r="CO6" s="1300"/>
      <c r="CP6" s="1300"/>
      <c r="CQ6" s="1300"/>
      <c r="CR6" s="1300"/>
      <c r="CS6" s="1300"/>
      <c r="CT6" s="1300"/>
      <c r="CU6" s="1300"/>
      <c r="CV6" s="1300"/>
      <c r="CW6" s="1300"/>
      <c r="CX6" s="1300"/>
      <c r="CY6" s="1300"/>
      <c r="CZ6" s="1300"/>
      <c r="DA6" s="1300"/>
      <c r="DB6" s="1300"/>
      <c r="DC6" s="1300"/>
      <c r="DD6" s="1300"/>
      <c r="DE6" s="1300"/>
    </row>
    <row r="7" spans="1:109" s="262" customFormat="1" ht="13.2" x14ac:dyDescent="0.2">
      <c r="A7" s="1300"/>
      <c r="B7" s="1300"/>
      <c r="C7" s="1300"/>
      <c r="D7" s="1300"/>
      <c r="E7" s="1300"/>
      <c r="F7" s="1300"/>
      <c r="G7" s="1300"/>
      <c r="H7" s="1300"/>
      <c r="I7" s="1300"/>
      <c r="J7" s="1300"/>
      <c r="K7" s="1300"/>
      <c r="L7" s="1300"/>
      <c r="M7" s="1300"/>
      <c r="N7" s="1300"/>
      <c r="O7" s="1300"/>
      <c r="P7" s="1300"/>
      <c r="Q7" s="1300"/>
      <c r="R7" s="1300"/>
      <c r="S7" s="1300"/>
      <c r="T7" s="1300"/>
      <c r="U7" s="1300"/>
      <c r="V7" s="1300"/>
      <c r="W7" s="1300"/>
      <c r="X7" s="1300"/>
      <c r="Y7" s="1300"/>
      <c r="Z7" s="1300"/>
      <c r="AA7" s="1300"/>
      <c r="AB7" s="1300"/>
      <c r="AC7" s="1300"/>
      <c r="AD7" s="1300"/>
      <c r="AE7" s="1300"/>
      <c r="AF7" s="1300"/>
      <c r="AG7" s="1300"/>
      <c r="AH7" s="1300"/>
      <c r="AI7" s="1300"/>
      <c r="AJ7" s="1300"/>
      <c r="AK7" s="1300"/>
      <c r="AL7" s="1300"/>
      <c r="AM7" s="1300"/>
      <c r="AN7" s="1300"/>
      <c r="AO7" s="1300"/>
      <c r="AP7" s="1300"/>
      <c r="AQ7" s="1300"/>
      <c r="AR7" s="1300"/>
      <c r="AS7" s="1300"/>
      <c r="AT7" s="1300"/>
      <c r="AU7" s="1300"/>
      <c r="AV7" s="1300"/>
      <c r="AW7" s="1300"/>
      <c r="AX7" s="1300"/>
      <c r="AY7" s="1300"/>
      <c r="AZ7" s="1300"/>
      <c r="BA7" s="1300"/>
      <c r="BB7" s="1300"/>
      <c r="BC7" s="1300"/>
      <c r="BD7" s="1300"/>
      <c r="BE7" s="1300"/>
      <c r="BF7" s="1300"/>
      <c r="BG7" s="1300"/>
      <c r="BH7" s="1300"/>
      <c r="BI7" s="1300"/>
      <c r="BJ7" s="1300"/>
      <c r="BK7" s="1300"/>
      <c r="BL7" s="1300"/>
      <c r="BM7" s="1300"/>
      <c r="BN7" s="1300"/>
      <c r="BO7" s="1300"/>
      <c r="BP7" s="1300"/>
      <c r="BQ7" s="1300"/>
      <c r="BR7" s="1300"/>
      <c r="BS7" s="1300"/>
      <c r="BT7" s="1300"/>
      <c r="BU7" s="1300"/>
      <c r="BV7" s="1300"/>
      <c r="BW7" s="1300"/>
      <c r="BX7" s="1300"/>
      <c r="BY7" s="1300"/>
      <c r="BZ7" s="1300"/>
      <c r="CA7" s="1300"/>
      <c r="CB7" s="1300"/>
      <c r="CC7" s="1300"/>
      <c r="CD7" s="1300"/>
      <c r="CE7" s="1300"/>
      <c r="CF7" s="1300"/>
      <c r="CG7" s="1300"/>
      <c r="CH7" s="1300"/>
      <c r="CI7" s="1300"/>
      <c r="CJ7" s="1300"/>
      <c r="CK7" s="1300"/>
      <c r="CL7" s="1300"/>
      <c r="CM7" s="1300"/>
      <c r="CN7" s="1300"/>
      <c r="CO7" s="1300"/>
      <c r="CP7" s="1300"/>
      <c r="CQ7" s="1300"/>
      <c r="CR7" s="1300"/>
      <c r="CS7" s="1300"/>
      <c r="CT7" s="1300"/>
      <c r="CU7" s="1300"/>
      <c r="CV7" s="1300"/>
      <c r="CW7" s="1300"/>
      <c r="CX7" s="1300"/>
      <c r="CY7" s="1300"/>
      <c r="CZ7" s="1300"/>
      <c r="DA7" s="1300"/>
      <c r="DB7" s="1300"/>
      <c r="DC7" s="1300"/>
      <c r="DD7" s="1300"/>
      <c r="DE7" s="1300"/>
    </row>
    <row r="8" spans="1:109" s="262" customFormat="1" ht="13.2" x14ac:dyDescent="0.2">
      <c r="A8" s="1300"/>
      <c r="B8" s="1300"/>
      <c r="C8" s="1300"/>
      <c r="D8" s="1300"/>
      <c r="E8" s="1300"/>
      <c r="F8" s="1300"/>
      <c r="G8" s="1300"/>
      <c r="H8" s="1300"/>
      <c r="I8" s="1300"/>
      <c r="J8" s="1300"/>
      <c r="K8" s="1300"/>
      <c r="L8" s="1300"/>
      <c r="M8" s="1300"/>
      <c r="N8" s="1300"/>
      <c r="O8" s="1300"/>
      <c r="P8" s="1300"/>
      <c r="Q8" s="1300"/>
      <c r="R8" s="1300"/>
      <c r="S8" s="1300"/>
      <c r="T8" s="1300"/>
      <c r="U8" s="1300"/>
      <c r="V8" s="1300"/>
      <c r="W8" s="1300"/>
      <c r="X8" s="1300"/>
      <c r="Y8" s="1300"/>
      <c r="Z8" s="1300"/>
      <c r="AA8" s="1300"/>
      <c r="AB8" s="1300"/>
      <c r="AC8" s="1300"/>
      <c r="AD8" s="1300"/>
      <c r="AE8" s="1300"/>
      <c r="AF8" s="1300"/>
      <c r="AG8" s="1300"/>
      <c r="AH8" s="1300"/>
      <c r="AI8" s="1300"/>
      <c r="AJ8" s="1300"/>
      <c r="AK8" s="1300"/>
      <c r="AL8" s="1300"/>
      <c r="AM8" s="1300"/>
      <c r="AN8" s="1300"/>
      <c r="AO8" s="1300"/>
      <c r="AP8" s="1300"/>
      <c r="AQ8" s="1300"/>
      <c r="AR8" s="1300"/>
      <c r="AS8" s="1300"/>
      <c r="AT8" s="1300"/>
      <c r="AU8" s="1300"/>
      <c r="AV8" s="1300"/>
      <c r="AW8" s="1300"/>
      <c r="AX8" s="1300"/>
      <c r="AY8" s="1300"/>
      <c r="AZ8" s="1300"/>
      <c r="BA8" s="1300"/>
      <c r="BB8" s="1300"/>
      <c r="BC8" s="1300"/>
      <c r="BD8" s="1300"/>
      <c r="BE8" s="1300"/>
      <c r="BF8" s="1300"/>
      <c r="BG8" s="1300"/>
      <c r="BH8" s="1300"/>
      <c r="BI8" s="1300"/>
      <c r="BJ8" s="1300"/>
      <c r="BK8" s="1300"/>
      <c r="BL8" s="1300"/>
      <c r="BM8" s="1300"/>
      <c r="BN8" s="1300"/>
      <c r="BO8" s="1300"/>
      <c r="BP8" s="1300"/>
      <c r="BQ8" s="1300"/>
      <c r="BR8" s="1300"/>
      <c r="BS8" s="1300"/>
      <c r="BT8" s="1300"/>
      <c r="BU8" s="1300"/>
      <c r="BV8" s="1300"/>
      <c r="BW8" s="1300"/>
      <c r="BX8" s="1300"/>
      <c r="BY8" s="1300"/>
      <c r="BZ8" s="1300"/>
      <c r="CA8" s="1300"/>
      <c r="CB8" s="1300"/>
      <c r="CC8" s="1300"/>
      <c r="CD8" s="1300"/>
      <c r="CE8" s="1300"/>
      <c r="CF8" s="1300"/>
      <c r="CG8" s="1300"/>
      <c r="CH8" s="1300"/>
      <c r="CI8" s="1300"/>
      <c r="CJ8" s="1300"/>
      <c r="CK8" s="1300"/>
      <c r="CL8" s="1300"/>
      <c r="CM8" s="1300"/>
      <c r="CN8" s="1300"/>
      <c r="CO8" s="1300"/>
      <c r="CP8" s="1300"/>
      <c r="CQ8" s="1300"/>
      <c r="CR8" s="1300"/>
      <c r="CS8" s="1300"/>
      <c r="CT8" s="1300"/>
      <c r="CU8" s="1300"/>
      <c r="CV8" s="1300"/>
      <c r="CW8" s="1300"/>
      <c r="CX8" s="1300"/>
      <c r="CY8" s="1300"/>
      <c r="CZ8" s="1300"/>
      <c r="DA8" s="1300"/>
      <c r="DB8" s="1300"/>
      <c r="DC8" s="1300"/>
      <c r="DD8" s="1300"/>
      <c r="DE8" s="1300"/>
    </row>
    <row r="9" spans="1:109" s="262" customFormat="1" ht="13.2" x14ac:dyDescent="0.2">
      <c r="A9" s="1300"/>
      <c r="B9" s="1300"/>
      <c r="C9" s="1300"/>
      <c r="D9" s="1300"/>
      <c r="E9" s="1300"/>
      <c r="F9" s="1300"/>
      <c r="G9" s="1300"/>
      <c r="H9" s="1300"/>
      <c r="I9" s="1300"/>
      <c r="J9" s="1300"/>
      <c r="K9" s="1300"/>
      <c r="L9" s="1300"/>
      <c r="M9" s="1300"/>
      <c r="N9" s="1300"/>
      <c r="O9" s="1300"/>
      <c r="P9" s="1300"/>
      <c r="Q9" s="1300"/>
      <c r="R9" s="1300"/>
      <c r="S9" s="1300"/>
      <c r="T9" s="1300"/>
      <c r="U9" s="1300"/>
      <c r="V9" s="1300"/>
      <c r="W9" s="1300"/>
      <c r="X9" s="1300"/>
      <c r="Y9" s="1300"/>
      <c r="Z9" s="1300"/>
      <c r="AA9" s="1300"/>
      <c r="AB9" s="1300"/>
      <c r="AC9" s="1300"/>
      <c r="AD9" s="1300"/>
      <c r="AE9" s="1300"/>
      <c r="AF9" s="1300"/>
      <c r="AG9" s="1300"/>
      <c r="AH9" s="1300"/>
      <c r="AI9" s="1300"/>
      <c r="AJ9" s="1300"/>
      <c r="AK9" s="1300"/>
      <c r="AL9" s="1300"/>
      <c r="AM9" s="1300"/>
      <c r="AN9" s="1300"/>
      <c r="AO9" s="1300"/>
      <c r="AP9" s="1300"/>
      <c r="AQ9" s="1300"/>
      <c r="AR9" s="1300"/>
      <c r="AS9" s="1300"/>
      <c r="AT9" s="1300"/>
      <c r="AU9" s="1300"/>
      <c r="AV9" s="1300"/>
      <c r="AW9" s="1300"/>
      <c r="AX9" s="1300"/>
      <c r="AY9" s="1300"/>
      <c r="AZ9" s="1300"/>
      <c r="BA9" s="1300"/>
      <c r="BB9" s="1300"/>
      <c r="BC9" s="1300"/>
      <c r="BD9" s="1300"/>
      <c r="BE9" s="1300"/>
      <c r="BF9" s="1300"/>
      <c r="BG9" s="1300"/>
      <c r="BH9" s="1300"/>
      <c r="BI9" s="1300"/>
      <c r="BJ9" s="1300"/>
      <c r="BK9" s="1300"/>
      <c r="BL9" s="1300"/>
      <c r="BM9" s="1300"/>
      <c r="BN9" s="1300"/>
      <c r="BO9" s="1300"/>
      <c r="BP9" s="1300"/>
      <c r="BQ9" s="1300"/>
      <c r="BR9" s="1300"/>
      <c r="BS9" s="1300"/>
      <c r="BT9" s="1300"/>
      <c r="BU9" s="1300"/>
      <c r="BV9" s="1300"/>
      <c r="BW9" s="1300"/>
      <c r="BX9" s="1300"/>
      <c r="BY9" s="1300"/>
      <c r="BZ9" s="1300"/>
      <c r="CA9" s="1300"/>
      <c r="CB9" s="1300"/>
      <c r="CC9" s="1300"/>
      <c r="CD9" s="1300"/>
      <c r="CE9" s="1300"/>
      <c r="CF9" s="1300"/>
      <c r="CG9" s="1300"/>
      <c r="CH9" s="1300"/>
      <c r="CI9" s="1300"/>
      <c r="CJ9" s="1300"/>
      <c r="CK9" s="1300"/>
      <c r="CL9" s="1300"/>
      <c r="CM9" s="1300"/>
      <c r="CN9" s="1300"/>
      <c r="CO9" s="1300"/>
      <c r="CP9" s="1300"/>
      <c r="CQ9" s="1300"/>
      <c r="CR9" s="1300"/>
      <c r="CS9" s="1300"/>
      <c r="CT9" s="1300"/>
      <c r="CU9" s="1300"/>
      <c r="CV9" s="1300"/>
      <c r="CW9" s="1300"/>
      <c r="CX9" s="1300"/>
      <c r="CY9" s="1300"/>
      <c r="CZ9" s="1300"/>
      <c r="DA9" s="1300"/>
      <c r="DB9" s="1300"/>
      <c r="DC9" s="1300"/>
      <c r="DD9" s="1300"/>
      <c r="DE9" s="1300"/>
    </row>
    <row r="10" spans="1:109" s="262" customFormat="1" ht="13.2" x14ac:dyDescent="0.2">
      <c r="A10" s="1300"/>
      <c r="B10" s="1300"/>
      <c r="C10" s="1300"/>
      <c r="D10" s="1300"/>
      <c r="E10" s="1300"/>
      <c r="F10" s="1300"/>
      <c r="G10" s="1300"/>
      <c r="H10" s="1300"/>
      <c r="I10" s="1300"/>
      <c r="J10" s="1300"/>
      <c r="K10" s="1300"/>
      <c r="L10" s="1300"/>
      <c r="M10" s="1300"/>
      <c r="N10" s="1300"/>
      <c r="O10" s="1300"/>
      <c r="P10" s="1300"/>
      <c r="Q10" s="1300"/>
      <c r="R10" s="1300"/>
      <c r="S10" s="1300"/>
      <c r="T10" s="1300"/>
      <c r="U10" s="1300"/>
      <c r="V10" s="1300"/>
      <c r="W10" s="1300"/>
      <c r="X10" s="1300"/>
      <c r="Y10" s="1300"/>
      <c r="Z10" s="1300"/>
      <c r="AA10" s="1300"/>
      <c r="AB10" s="1300"/>
      <c r="AC10" s="1300"/>
      <c r="AD10" s="1300"/>
      <c r="AE10" s="1300"/>
      <c r="AF10" s="1300"/>
      <c r="AG10" s="1300"/>
      <c r="AH10" s="1300"/>
      <c r="AI10" s="1300"/>
      <c r="AJ10" s="1300"/>
      <c r="AK10" s="1300"/>
      <c r="AL10" s="1300"/>
      <c r="AM10" s="1300"/>
      <c r="AN10" s="1300"/>
      <c r="AO10" s="1300"/>
      <c r="AP10" s="1300"/>
      <c r="AQ10" s="1300"/>
      <c r="AR10" s="1300"/>
      <c r="AS10" s="1300"/>
      <c r="AT10" s="1300"/>
      <c r="AU10" s="1300"/>
      <c r="AV10" s="1300"/>
      <c r="AW10" s="1300"/>
      <c r="AX10" s="1300"/>
      <c r="AY10" s="1300"/>
      <c r="AZ10" s="1300"/>
      <c r="BA10" s="1300"/>
      <c r="BB10" s="1300"/>
      <c r="BC10" s="1300"/>
      <c r="BD10" s="1300"/>
      <c r="BE10" s="1300"/>
      <c r="BF10" s="1300"/>
      <c r="BG10" s="1300"/>
      <c r="BH10" s="1300"/>
      <c r="BI10" s="1300"/>
      <c r="BJ10" s="1300"/>
      <c r="BK10" s="1300"/>
      <c r="BL10" s="1300"/>
      <c r="BM10" s="1300"/>
      <c r="BN10" s="1300"/>
      <c r="BO10" s="1300"/>
      <c r="BP10" s="1300"/>
      <c r="BQ10" s="1300"/>
      <c r="BR10" s="1300"/>
      <c r="BS10" s="1300"/>
      <c r="BT10" s="1300"/>
      <c r="BU10" s="1300"/>
      <c r="BV10" s="1300"/>
      <c r="BW10" s="1300"/>
      <c r="BX10" s="1300"/>
      <c r="BY10" s="1300"/>
      <c r="BZ10" s="1300"/>
      <c r="CA10" s="1300"/>
      <c r="CB10" s="1300"/>
      <c r="CC10" s="1300"/>
      <c r="CD10" s="1300"/>
      <c r="CE10" s="1300"/>
      <c r="CF10" s="1300"/>
      <c r="CG10" s="1300"/>
      <c r="CH10" s="1300"/>
      <c r="CI10" s="1300"/>
      <c r="CJ10" s="1300"/>
      <c r="CK10" s="1300"/>
      <c r="CL10" s="1300"/>
      <c r="CM10" s="1300"/>
      <c r="CN10" s="1300"/>
      <c r="CO10" s="1300"/>
      <c r="CP10" s="1300"/>
      <c r="CQ10" s="1300"/>
      <c r="CR10" s="1300"/>
      <c r="CS10" s="1300"/>
      <c r="CT10" s="1300"/>
      <c r="CU10" s="1300"/>
      <c r="CV10" s="1300"/>
      <c r="CW10" s="1300"/>
      <c r="CX10" s="1300"/>
      <c r="CY10" s="1300"/>
      <c r="CZ10" s="1300"/>
      <c r="DA10" s="1300"/>
      <c r="DB10" s="1300"/>
      <c r="DC10" s="1300"/>
      <c r="DD10" s="1300"/>
      <c r="DE10" s="1300"/>
    </row>
    <row r="11" spans="1:109" s="262" customFormat="1" ht="13.2" x14ac:dyDescent="0.2">
      <c r="A11" s="1300"/>
      <c r="B11" s="1300"/>
      <c r="C11" s="1300"/>
      <c r="D11" s="1300"/>
      <c r="E11" s="1300"/>
      <c r="F11" s="1300"/>
      <c r="G11" s="1300"/>
      <c r="H11" s="1300"/>
      <c r="I11" s="1300"/>
      <c r="J11" s="1300"/>
      <c r="K11" s="1300"/>
      <c r="L11" s="1300"/>
      <c r="M11" s="1300"/>
      <c r="N11" s="1300"/>
      <c r="O11" s="1300"/>
      <c r="P11" s="1300"/>
      <c r="Q11" s="1300"/>
      <c r="R11" s="1300"/>
      <c r="S11" s="1300"/>
      <c r="T11" s="1300"/>
      <c r="U11" s="1300"/>
      <c r="V11" s="1300"/>
      <c r="W11" s="1300"/>
      <c r="X11" s="1300"/>
      <c r="Y11" s="1300"/>
      <c r="Z11" s="1300"/>
      <c r="AA11" s="1300"/>
      <c r="AB11" s="1300"/>
      <c r="AC11" s="1300"/>
      <c r="AD11" s="1300"/>
      <c r="AE11" s="1300"/>
      <c r="AF11" s="1300"/>
      <c r="AG11" s="1300"/>
      <c r="AH11" s="1300"/>
      <c r="AI11" s="1300"/>
      <c r="AJ11" s="1300"/>
      <c r="AK11" s="1300"/>
      <c r="AL11" s="1300"/>
      <c r="AM11" s="1300"/>
      <c r="AN11" s="1300"/>
      <c r="AO11" s="1300"/>
      <c r="AP11" s="1300"/>
      <c r="AQ11" s="1300"/>
      <c r="AR11" s="1300"/>
      <c r="AS11" s="1300"/>
      <c r="AT11" s="1300"/>
      <c r="AU11" s="1300"/>
      <c r="AV11" s="1300"/>
      <c r="AW11" s="1300"/>
      <c r="AX11" s="1300"/>
      <c r="AY11" s="1300"/>
      <c r="AZ11" s="1300"/>
      <c r="BA11" s="1300"/>
      <c r="BB11" s="1300"/>
      <c r="BC11" s="1300"/>
      <c r="BD11" s="1300"/>
      <c r="BE11" s="1300"/>
      <c r="BF11" s="1300"/>
      <c r="BG11" s="1300"/>
      <c r="BH11" s="1300"/>
      <c r="BI11" s="1300"/>
      <c r="BJ11" s="1300"/>
      <c r="BK11" s="1300"/>
      <c r="BL11" s="1300"/>
      <c r="BM11" s="1300"/>
      <c r="BN11" s="1300"/>
      <c r="BO11" s="1300"/>
      <c r="BP11" s="1300"/>
      <c r="BQ11" s="1300"/>
      <c r="BR11" s="1300"/>
      <c r="BS11" s="1300"/>
      <c r="BT11" s="1300"/>
      <c r="BU11" s="1300"/>
      <c r="BV11" s="1300"/>
      <c r="BW11" s="1300"/>
      <c r="BX11" s="1300"/>
      <c r="BY11" s="1300"/>
      <c r="BZ11" s="1300"/>
      <c r="CA11" s="1300"/>
      <c r="CB11" s="1300"/>
      <c r="CC11" s="1300"/>
      <c r="CD11" s="1300"/>
      <c r="CE11" s="1300"/>
      <c r="CF11" s="1300"/>
      <c r="CG11" s="1300"/>
      <c r="CH11" s="1300"/>
      <c r="CI11" s="1300"/>
      <c r="CJ11" s="1300"/>
      <c r="CK11" s="1300"/>
      <c r="CL11" s="1300"/>
      <c r="CM11" s="1300"/>
      <c r="CN11" s="1300"/>
      <c r="CO11" s="1300"/>
      <c r="CP11" s="1300"/>
      <c r="CQ11" s="1300"/>
      <c r="CR11" s="1300"/>
      <c r="CS11" s="1300"/>
      <c r="CT11" s="1300"/>
      <c r="CU11" s="1300"/>
      <c r="CV11" s="1300"/>
      <c r="CW11" s="1300"/>
      <c r="CX11" s="1300"/>
      <c r="CY11" s="1300"/>
      <c r="CZ11" s="1300"/>
      <c r="DA11" s="1300"/>
      <c r="DB11" s="1300"/>
      <c r="DC11" s="1300"/>
      <c r="DD11" s="1300"/>
      <c r="DE11" s="1300"/>
    </row>
    <row r="12" spans="1:109" s="262" customFormat="1" ht="13.2" x14ac:dyDescent="0.2">
      <c r="A12" s="1300"/>
      <c r="B12" s="1300"/>
      <c r="C12" s="1300"/>
      <c r="D12" s="1300"/>
      <c r="E12" s="1300"/>
      <c r="F12" s="1300"/>
      <c r="G12" s="1300"/>
      <c r="H12" s="1300"/>
      <c r="I12" s="1300"/>
      <c r="J12" s="1300"/>
      <c r="K12" s="1300"/>
      <c r="L12" s="1300"/>
      <c r="M12" s="1300"/>
      <c r="N12" s="1300"/>
      <c r="O12" s="1300"/>
      <c r="P12" s="1300"/>
      <c r="Q12" s="1300"/>
      <c r="R12" s="1300"/>
      <c r="S12" s="1300"/>
      <c r="T12" s="1300"/>
      <c r="U12" s="1300"/>
      <c r="V12" s="1300"/>
      <c r="W12" s="1300"/>
      <c r="X12" s="1300"/>
      <c r="Y12" s="1300"/>
      <c r="Z12" s="1300"/>
      <c r="AA12" s="1300"/>
      <c r="AB12" s="1300"/>
      <c r="AC12" s="1300"/>
      <c r="AD12" s="1300"/>
      <c r="AE12" s="1300"/>
      <c r="AF12" s="1300"/>
      <c r="AG12" s="1300"/>
      <c r="AH12" s="1300"/>
      <c r="AI12" s="1300"/>
      <c r="AJ12" s="1300"/>
      <c r="AK12" s="1300"/>
      <c r="AL12" s="1300"/>
      <c r="AM12" s="1300"/>
      <c r="AN12" s="1300"/>
      <c r="AO12" s="1300"/>
      <c r="AP12" s="1300"/>
      <c r="AQ12" s="1300"/>
      <c r="AR12" s="1300"/>
      <c r="AS12" s="1300"/>
      <c r="AT12" s="1300"/>
      <c r="AU12" s="1300"/>
      <c r="AV12" s="1300"/>
      <c r="AW12" s="1300"/>
      <c r="AX12" s="1300"/>
      <c r="AY12" s="1300"/>
      <c r="AZ12" s="1300"/>
      <c r="BA12" s="1300"/>
      <c r="BB12" s="1300"/>
      <c r="BC12" s="1300"/>
      <c r="BD12" s="1300"/>
      <c r="BE12" s="1300"/>
      <c r="BF12" s="1300"/>
      <c r="BG12" s="1300"/>
      <c r="BH12" s="1300"/>
      <c r="BI12" s="1300"/>
      <c r="BJ12" s="1300"/>
      <c r="BK12" s="1300"/>
      <c r="BL12" s="1300"/>
      <c r="BM12" s="1300"/>
      <c r="BN12" s="1300"/>
      <c r="BO12" s="1300"/>
      <c r="BP12" s="1300"/>
      <c r="BQ12" s="1300"/>
      <c r="BR12" s="1300"/>
      <c r="BS12" s="1300"/>
      <c r="BT12" s="1300"/>
      <c r="BU12" s="1300"/>
      <c r="BV12" s="1300"/>
      <c r="BW12" s="1300"/>
      <c r="BX12" s="1300"/>
      <c r="BY12" s="1300"/>
      <c r="BZ12" s="1300"/>
      <c r="CA12" s="1300"/>
      <c r="CB12" s="1300"/>
      <c r="CC12" s="1300"/>
      <c r="CD12" s="1300"/>
      <c r="CE12" s="1300"/>
      <c r="CF12" s="1300"/>
      <c r="CG12" s="1300"/>
      <c r="CH12" s="1300"/>
      <c r="CI12" s="1300"/>
      <c r="CJ12" s="1300"/>
      <c r="CK12" s="1300"/>
      <c r="CL12" s="1300"/>
      <c r="CM12" s="1300"/>
      <c r="CN12" s="1300"/>
      <c r="CO12" s="1300"/>
      <c r="CP12" s="1300"/>
      <c r="CQ12" s="1300"/>
      <c r="CR12" s="1300"/>
      <c r="CS12" s="1300"/>
      <c r="CT12" s="1300"/>
      <c r="CU12" s="1300"/>
      <c r="CV12" s="1300"/>
      <c r="CW12" s="1300"/>
      <c r="CX12" s="1300"/>
      <c r="CY12" s="1300"/>
      <c r="CZ12" s="1300"/>
      <c r="DA12" s="1300"/>
      <c r="DB12" s="1300"/>
      <c r="DC12" s="1300"/>
      <c r="DD12" s="1300"/>
      <c r="DE12" s="1300"/>
    </row>
    <row r="13" spans="1:109" s="262" customFormat="1" ht="13.2" x14ac:dyDescent="0.2">
      <c r="A13" s="1300"/>
      <c r="B13" s="1300"/>
      <c r="C13" s="1300"/>
      <c r="D13" s="1300"/>
      <c r="E13" s="1300"/>
      <c r="F13" s="1300"/>
      <c r="G13" s="1300"/>
      <c r="H13" s="1300"/>
      <c r="I13" s="1300"/>
      <c r="J13" s="1300"/>
      <c r="K13" s="1300"/>
      <c r="L13" s="1300"/>
      <c r="M13" s="1300"/>
      <c r="N13" s="1300"/>
      <c r="O13" s="1300"/>
      <c r="P13" s="1300"/>
      <c r="Q13" s="1300"/>
      <c r="R13" s="1300"/>
      <c r="S13" s="1300"/>
      <c r="T13" s="1300"/>
      <c r="U13" s="1300"/>
      <c r="V13" s="1300"/>
      <c r="W13" s="1300"/>
      <c r="X13" s="1300"/>
      <c r="Y13" s="1300"/>
      <c r="Z13" s="1300"/>
      <c r="AA13" s="1300"/>
      <c r="AB13" s="1300"/>
      <c r="AC13" s="1300"/>
      <c r="AD13" s="1300"/>
      <c r="AE13" s="1300"/>
      <c r="AF13" s="1300"/>
      <c r="AG13" s="1300"/>
      <c r="AH13" s="1300"/>
      <c r="AI13" s="1300"/>
      <c r="AJ13" s="1300"/>
      <c r="AK13" s="1300"/>
      <c r="AL13" s="1300"/>
      <c r="AM13" s="1300"/>
      <c r="AN13" s="1300"/>
      <c r="AO13" s="1300"/>
      <c r="AP13" s="1300"/>
      <c r="AQ13" s="1300"/>
      <c r="AR13" s="1300"/>
      <c r="AS13" s="1300"/>
      <c r="AT13" s="1300"/>
      <c r="AU13" s="1300"/>
      <c r="AV13" s="1300"/>
      <c r="AW13" s="1300"/>
      <c r="AX13" s="1300"/>
      <c r="AY13" s="1300"/>
      <c r="AZ13" s="1300"/>
      <c r="BA13" s="1300"/>
      <c r="BB13" s="1300"/>
      <c r="BC13" s="1300"/>
      <c r="BD13" s="1300"/>
      <c r="BE13" s="1300"/>
      <c r="BF13" s="1300"/>
      <c r="BG13" s="1300"/>
      <c r="BH13" s="1300"/>
      <c r="BI13" s="1300"/>
      <c r="BJ13" s="1300"/>
      <c r="BK13" s="1300"/>
      <c r="BL13" s="1300"/>
      <c r="BM13" s="1300"/>
      <c r="BN13" s="1300"/>
      <c r="BO13" s="1300"/>
      <c r="BP13" s="1300"/>
      <c r="BQ13" s="1300"/>
      <c r="BR13" s="1300"/>
      <c r="BS13" s="1300"/>
      <c r="BT13" s="1300"/>
      <c r="BU13" s="1300"/>
      <c r="BV13" s="1300"/>
      <c r="BW13" s="1300"/>
      <c r="BX13" s="1300"/>
      <c r="BY13" s="1300"/>
      <c r="BZ13" s="1300"/>
      <c r="CA13" s="1300"/>
      <c r="CB13" s="1300"/>
      <c r="CC13" s="1300"/>
      <c r="CD13" s="1300"/>
      <c r="CE13" s="1300"/>
      <c r="CF13" s="1300"/>
      <c r="CG13" s="1300"/>
      <c r="CH13" s="1300"/>
      <c r="CI13" s="1300"/>
      <c r="CJ13" s="1300"/>
      <c r="CK13" s="1300"/>
      <c r="CL13" s="1300"/>
      <c r="CM13" s="1300"/>
      <c r="CN13" s="1300"/>
      <c r="CO13" s="1300"/>
      <c r="CP13" s="1300"/>
      <c r="CQ13" s="1300"/>
      <c r="CR13" s="1300"/>
      <c r="CS13" s="1300"/>
      <c r="CT13" s="1300"/>
      <c r="CU13" s="1300"/>
      <c r="CV13" s="1300"/>
      <c r="CW13" s="1300"/>
      <c r="CX13" s="1300"/>
      <c r="CY13" s="1300"/>
      <c r="CZ13" s="1300"/>
      <c r="DA13" s="1300"/>
      <c r="DB13" s="1300"/>
      <c r="DC13" s="1300"/>
      <c r="DD13" s="1300"/>
      <c r="DE13" s="1300"/>
    </row>
    <row r="14" spans="1:109" s="262" customFormat="1" ht="13.2" x14ac:dyDescent="0.2">
      <c r="A14" s="1300"/>
      <c r="B14" s="1300"/>
      <c r="C14" s="1300"/>
      <c r="D14" s="1300"/>
      <c r="E14" s="1300"/>
      <c r="F14" s="1300"/>
      <c r="G14" s="1300"/>
      <c r="H14" s="1300"/>
      <c r="I14" s="1300"/>
      <c r="J14" s="1300"/>
      <c r="K14" s="1300"/>
      <c r="L14" s="1300"/>
      <c r="M14" s="1300"/>
      <c r="N14" s="1300"/>
      <c r="O14" s="1300"/>
      <c r="P14" s="1300"/>
      <c r="Q14" s="1300"/>
      <c r="R14" s="1300"/>
      <c r="S14" s="1300"/>
      <c r="T14" s="1300"/>
      <c r="U14" s="1300"/>
      <c r="V14" s="1300"/>
      <c r="W14" s="1300"/>
      <c r="X14" s="1300"/>
      <c r="Y14" s="1300"/>
      <c r="Z14" s="1300"/>
      <c r="AA14" s="1300"/>
      <c r="AB14" s="1300"/>
      <c r="AC14" s="1300"/>
      <c r="AD14" s="1300"/>
      <c r="AE14" s="1300"/>
      <c r="AF14" s="1300"/>
      <c r="AG14" s="1300"/>
      <c r="AH14" s="1300"/>
      <c r="AI14" s="1300"/>
      <c r="AJ14" s="1300"/>
      <c r="AK14" s="1300"/>
      <c r="AL14" s="1300"/>
      <c r="AM14" s="1300"/>
      <c r="AN14" s="1300"/>
      <c r="AO14" s="1300"/>
      <c r="AP14" s="1300"/>
      <c r="AQ14" s="1300"/>
      <c r="AR14" s="1300"/>
      <c r="AS14" s="1300"/>
      <c r="AT14" s="1300"/>
      <c r="AU14" s="1300"/>
      <c r="AV14" s="1300"/>
      <c r="AW14" s="1300"/>
      <c r="AX14" s="1300"/>
      <c r="AY14" s="1300"/>
      <c r="AZ14" s="1300"/>
      <c r="BA14" s="1300"/>
      <c r="BB14" s="1300"/>
      <c r="BC14" s="1300"/>
      <c r="BD14" s="1300"/>
      <c r="BE14" s="1300"/>
      <c r="BF14" s="1300"/>
      <c r="BG14" s="1300"/>
      <c r="BH14" s="1300"/>
      <c r="BI14" s="1300"/>
      <c r="BJ14" s="1300"/>
      <c r="BK14" s="1300"/>
      <c r="BL14" s="1300"/>
      <c r="BM14" s="1300"/>
      <c r="BN14" s="1300"/>
      <c r="BO14" s="1300"/>
      <c r="BP14" s="1300"/>
      <c r="BQ14" s="1300"/>
      <c r="BR14" s="1300"/>
      <c r="BS14" s="1300"/>
      <c r="BT14" s="1300"/>
      <c r="BU14" s="1300"/>
      <c r="BV14" s="1300"/>
      <c r="BW14" s="1300"/>
      <c r="BX14" s="1300"/>
      <c r="BY14" s="1300"/>
      <c r="BZ14" s="1300"/>
      <c r="CA14" s="1300"/>
      <c r="CB14" s="1300"/>
      <c r="CC14" s="1300"/>
      <c r="CD14" s="1300"/>
      <c r="CE14" s="1300"/>
      <c r="CF14" s="1300"/>
      <c r="CG14" s="1300"/>
      <c r="CH14" s="1300"/>
      <c r="CI14" s="1300"/>
      <c r="CJ14" s="1300"/>
      <c r="CK14" s="1300"/>
      <c r="CL14" s="1300"/>
      <c r="CM14" s="1300"/>
      <c r="CN14" s="1300"/>
      <c r="CO14" s="1300"/>
      <c r="CP14" s="1300"/>
      <c r="CQ14" s="1300"/>
      <c r="CR14" s="1300"/>
      <c r="CS14" s="1300"/>
      <c r="CT14" s="1300"/>
      <c r="CU14" s="1300"/>
      <c r="CV14" s="1300"/>
      <c r="CW14" s="1300"/>
      <c r="CX14" s="1300"/>
      <c r="CY14" s="1300"/>
      <c r="CZ14" s="1300"/>
      <c r="DA14" s="1300"/>
      <c r="DB14" s="1300"/>
      <c r="DC14" s="1300"/>
      <c r="DD14" s="1300"/>
      <c r="DE14" s="1300"/>
    </row>
    <row r="15" spans="1:109" s="262" customFormat="1" ht="13.2" x14ac:dyDescent="0.2">
      <c r="A15" s="1245"/>
      <c r="B15" s="1300"/>
      <c r="C15" s="1300"/>
      <c r="D15" s="1300"/>
      <c r="E15" s="1300"/>
      <c r="F15" s="1300"/>
      <c r="G15" s="1300"/>
      <c r="H15" s="1300"/>
      <c r="I15" s="1300"/>
      <c r="J15" s="1300"/>
      <c r="K15" s="1300"/>
      <c r="L15" s="1300"/>
      <c r="M15" s="1300"/>
      <c r="N15" s="1300"/>
      <c r="O15" s="1300"/>
      <c r="P15" s="1300"/>
      <c r="Q15" s="1300"/>
      <c r="R15" s="1300"/>
      <c r="S15" s="1300"/>
      <c r="T15" s="1300"/>
      <c r="U15" s="1300"/>
      <c r="V15" s="1300"/>
      <c r="W15" s="1300"/>
      <c r="X15" s="1300"/>
      <c r="Y15" s="1300"/>
      <c r="Z15" s="1300"/>
      <c r="AA15" s="1300"/>
      <c r="AB15" s="1300"/>
      <c r="AC15" s="1300"/>
      <c r="AD15" s="1300"/>
      <c r="AE15" s="1300"/>
      <c r="AF15" s="1300"/>
      <c r="AG15" s="1300"/>
      <c r="AH15" s="1300"/>
      <c r="AI15" s="1300"/>
      <c r="AJ15" s="1300"/>
      <c r="AK15" s="1300"/>
      <c r="AL15" s="1300"/>
      <c r="AM15" s="1300"/>
      <c r="AN15" s="1300"/>
      <c r="AO15" s="1300"/>
      <c r="AP15" s="1300"/>
      <c r="AQ15" s="1300"/>
      <c r="AR15" s="1300"/>
      <c r="AS15" s="1300"/>
      <c r="AT15" s="1300"/>
      <c r="AU15" s="1300"/>
      <c r="AV15" s="1300"/>
      <c r="AW15" s="1300"/>
      <c r="AX15" s="1300"/>
      <c r="AY15" s="1300"/>
      <c r="AZ15" s="1300"/>
      <c r="BA15" s="1300"/>
      <c r="BB15" s="1300"/>
      <c r="BC15" s="1300"/>
      <c r="BD15" s="1300"/>
      <c r="BE15" s="1300"/>
      <c r="BF15" s="1300"/>
      <c r="BG15" s="1300"/>
      <c r="BH15" s="1300"/>
      <c r="BI15" s="1300"/>
      <c r="BJ15" s="1300"/>
      <c r="BK15" s="1300"/>
      <c r="BL15" s="1300"/>
      <c r="BM15" s="1300"/>
      <c r="BN15" s="1300"/>
      <c r="BO15" s="1300"/>
      <c r="BP15" s="1300"/>
      <c r="BQ15" s="1300"/>
      <c r="BR15" s="1300"/>
      <c r="BS15" s="1300"/>
      <c r="BT15" s="1300"/>
      <c r="BU15" s="1300"/>
      <c r="BV15" s="1300"/>
      <c r="BW15" s="1300"/>
      <c r="BX15" s="1300"/>
      <c r="BY15" s="1300"/>
      <c r="BZ15" s="1300"/>
      <c r="CA15" s="1300"/>
      <c r="CB15" s="1300"/>
      <c r="CC15" s="1300"/>
      <c r="CD15" s="1300"/>
      <c r="CE15" s="1300"/>
      <c r="CF15" s="1300"/>
      <c r="CG15" s="1300"/>
      <c r="CH15" s="1300"/>
      <c r="CI15" s="1300"/>
      <c r="CJ15" s="1300"/>
      <c r="CK15" s="1300"/>
      <c r="CL15" s="1300"/>
      <c r="CM15" s="1300"/>
      <c r="CN15" s="1300"/>
      <c r="CO15" s="1300"/>
      <c r="CP15" s="1300"/>
      <c r="CQ15" s="1300"/>
      <c r="CR15" s="1300"/>
      <c r="CS15" s="1300"/>
      <c r="CT15" s="1300"/>
      <c r="CU15" s="1300"/>
      <c r="CV15" s="1300"/>
      <c r="CW15" s="1300"/>
      <c r="CX15" s="1300"/>
      <c r="CY15" s="1300"/>
      <c r="CZ15" s="1300"/>
      <c r="DA15" s="1300"/>
      <c r="DB15" s="1300"/>
      <c r="DC15" s="1300"/>
      <c r="DD15" s="1300"/>
      <c r="DE15" s="1300"/>
    </row>
    <row r="16" spans="1:109" s="262" customFormat="1" ht="13.2" x14ac:dyDescent="0.2">
      <c r="A16" s="1245"/>
      <c r="B16" s="1300"/>
      <c r="C16" s="1300"/>
      <c r="D16" s="1300"/>
      <c r="E16" s="1300"/>
      <c r="F16" s="1300"/>
      <c r="G16" s="1300"/>
      <c r="H16" s="1300"/>
      <c r="I16" s="1300"/>
      <c r="J16" s="1300"/>
      <c r="K16" s="1300"/>
      <c r="L16" s="1300"/>
      <c r="M16" s="1300"/>
      <c r="N16" s="1300"/>
      <c r="O16" s="1300"/>
      <c r="P16" s="1300"/>
      <c r="Q16" s="1300"/>
      <c r="R16" s="1300"/>
      <c r="S16" s="1300"/>
      <c r="T16" s="1300"/>
      <c r="U16" s="1300"/>
      <c r="V16" s="1300"/>
      <c r="W16" s="1300"/>
      <c r="X16" s="1300"/>
      <c r="Y16" s="1300"/>
      <c r="Z16" s="1300"/>
      <c r="AA16" s="1300"/>
      <c r="AB16" s="1300"/>
      <c r="AC16" s="1300"/>
      <c r="AD16" s="1300"/>
      <c r="AE16" s="1300"/>
      <c r="AF16" s="1300"/>
      <c r="AG16" s="1300"/>
      <c r="AH16" s="1300"/>
      <c r="AI16" s="1300"/>
      <c r="AJ16" s="1300"/>
      <c r="AK16" s="1300"/>
      <c r="AL16" s="1300"/>
      <c r="AM16" s="1300"/>
      <c r="AN16" s="1300"/>
      <c r="AO16" s="1300"/>
      <c r="AP16" s="1300"/>
      <c r="AQ16" s="1300"/>
      <c r="AR16" s="1300"/>
      <c r="AS16" s="1300"/>
      <c r="AT16" s="1300"/>
      <c r="AU16" s="1300"/>
      <c r="AV16" s="1300"/>
      <c r="AW16" s="1300"/>
      <c r="AX16" s="1300"/>
      <c r="AY16" s="1300"/>
      <c r="AZ16" s="1300"/>
      <c r="BA16" s="1300"/>
      <c r="BB16" s="1300"/>
      <c r="BC16" s="1300"/>
      <c r="BD16" s="1300"/>
      <c r="BE16" s="1300"/>
      <c r="BF16" s="1300"/>
      <c r="BG16" s="1300"/>
      <c r="BH16" s="1300"/>
      <c r="BI16" s="1300"/>
      <c r="BJ16" s="1300"/>
      <c r="BK16" s="1300"/>
      <c r="BL16" s="1300"/>
      <c r="BM16" s="1300"/>
      <c r="BN16" s="1300"/>
      <c r="BO16" s="1300"/>
      <c r="BP16" s="1300"/>
      <c r="BQ16" s="1300"/>
      <c r="BR16" s="1300"/>
      <c r="BS16" s="1300"/>
      <c r="BT16" s="1300"/>
      <c r="BU16" s="1300"/>
      <c r="BV16" s="1300"/>
      <c r="BW16" s="1300"/>
      <c r="BX16" s="1300"/>
      <c r="BY16" s="1300"/>
      <c r="BZ16" s="1300"/>
      <c r="CA16" s="1300"/>
      <c r="CB16" s="1300"/>
      <c r="CC16" s="1300"/>
      <c r="CD16" s="1300"/>
      <c r="CE16" s="1300"/>
      <c r="CF16" s="1300"/>
      <c r="CG16" s="1300"/>
      <c r="CH16" s="1300"/>
      <c r="CI16" s="1300"/>
      <c r="CJ16" s="1300"/>
      <c r="CK16" s="1300"/>
      <c r="CL16" s="1300"/>
      <c r="CM16" s="1300"/>
      <c r="CN16" s="1300"/>
      <c r="CO16" s="1300"/>
      <c r="CP16" s="1300"/>
      <c r="CQ16" s="1300"/>
      <c r="CR16" s="1300"/>
      <c r="CS16" s="1300"/>
      <c r="CT16" s="1300"/>
      <c r="CU16" s="1300"/>
      <c r="CV16" s="1300"/>
      <c r="CW16" s="1300"/>
      <c r="CX16" s="1300"/>
      <c r="CY16" s="1300"/>
      <c r="CZ16" s="1300"/>
      <c r="DA16" s="1300"/>
      <c r="DB16" s="1300"/>
      <c r="DC16" s="1300"/>
      <c r="DD16" s="1300"/>
      <c r="DE16" s="1300"/>
    </row>
    <row r="17" spans="1:109" s="262" customFormat="1" ht="13.2" x14ac:dyDescent="0.2">
      <c r="A17" s="1245"/>
      <c r="B17" s="1300"/>
      <c r="C17" s="1300"/>
      <c r="D17" s="1300"/>
      <c r="E17" s="1300"/>
      <c r="F17" s="1300"/>
      <c r="G17" s="1300"/>
      <c r="H17" s="1300"/>
      <c r="I17" s="1300"/>
      <c r="J17" s="1300"/>
      <c r="K17" s="1300"/>
      <c r="L17" s="1300"/>
      <c r="M17" s="1300"/>
      <c r="N17" s="1300"/>
      <c r="O17" s="1300"/>
      <c r="P17" s="1300"/>
      <c r="Q17" s="1300"/>
      <c r="R17" s="1300"/>
      <c r="S17" s="1300"/>
      <c r="T17" s="1300"/>
      <c r="U17" s="1300"/>
      <c r="V17" s="1300"/>
      <c r="W17" s="1300"/>
      <c r="X17" s="1300"/>
      <c r="Y17" s="1300"/>
      <c r="Z17" s="1300"/>
      <c r="AA17" s="1300"/>
      <c r="AB17" s="1300"/>
      <c r="AC17" s="1300"/>
      <c r="AD17" s="1300"/>
      <c r="AE17" s="1300"/>
      <c r="AF17" s="1300"/>
      <c r="AG17" s="1300"/>
      <c r="AH17" s="1300"/>
      <c r="AI17" s="1300"/>
      <c r="AJ17" s="1300"/>
      <c r="AK17" s="1300"/>
      <c r="AL17" s="1300"/>
      <c r="AM17" s="1300"/>
      <c r="AN17" s="1300"/>
      <c r="AO17" s="1300"/>
      <c r="AP17" s="1300"/>
      <c r="AQ17" s="1300"/>
      <c r="AR17" s="1300"/>
      <c r="AS17" s="1300"/>
      <c r="AT17" s="1300"/>
      <c r="AU17" s="1300"/>
      <c r="AV17" s="1300"/>
      <c r="AW17" s="1300"/>
      <c r="AX17" s="1300"/>
      <c r="AY17" s="1300"/>
      <c r="AZ17" s="1300"/>
      <c r="BA17" s="1300"/>
      <c r="BB17" s="1300"/>
      <c r="BC17" s="1300"/>
      <c r="BD17" s="1300"/>
      <c r="BE17" s="1300"/>
      <c r="BF17" s="1300"/>
      <c r="BG17" s="1300"/>
      <c r="BH17" s="1300"/>
      <c r="BI17" s="1300"/>
      <c r="BJ17" s="1300"/>
      <c r="BK17" s="1300"/>
      <c r="BL17" s="1300"/>
      <c r="BM17" s="1300"/>
      <c r="BN17" s="1300"/>
      <c r="BO17" s="1300"/>
      <c r="BP17" s="1300"/>
      <c r="BQ17" s="1300"/>
      <c r="BR17" s="1300"/>
      <c r="BS17" s="1300"/>
      <c r="BT17" s="1300"/>
      <c r="BU17" s="1300"/>
      <c r="BV17" s="1300"/>
      <c r="BW17" s="1300"/>
      <c r="BX17" s="1300"/>
      <c r="BY17" s="1300"/>
      <c r="BZ17" s="1300"/>
      <c r="CA17" s="1300"/>
      <c r="CB17" s="1300"/>
      <c r="CC17" s="1300"/>
      <c r="CD17" s="1300"/>
      <c r="CE17" s="1300"/>
      <c r="CF17" s="1300"/>
      <c r="CG17" s="1300"/>
      <c r="CH17" s="1300"/>
      <c r="CI17" s="1300"/>
      <c r="CJ17" s="1300"/>
      <c r="CK17" s="1300"/>
      <c r="CL17" s="1300"/>
      <c r="CM17" s="1300"/>
      <c r="CN17" s="1300"/>
      <c r="CO17" s="1300"/>
      <c r="CP17" s="1300"/>
      <c r="CQ17" s="1300"/>
      <c r="CR17" s="1300"/>
      <c r="CS17" s="1300"/>
      <c r="CT17" s="1300"/>
      <c r="CU17" s="1300"/>
      <c r="CV17" s="1300"/>
      <c r="CW17" s="1300"/>
      <c r="CX17" s="1300"/>
      <c r="CY17" s="1300"/>
      <c r="CZ17" s="1300"/>
      <c r="DA17" s="1300"/>
      <c r="DB17" s="1300"/>
      <c r="DC17" s="1300"/>
      <c r="DD17" s="1300"/>
      <c r="DE17" s="1300"/>
    </row>
    <row r="18" spans="1:109" s="262" customFormat="1" ht="13.2" x14ac:dyDescent="0.2">
      <c r="A18" s="1245"/>
      <c r="B18" s="1300"/>
      <c r="C18" s="1300"/>
      <c r="D18" s="1300"/>
      <c r="E18" s="1300"/>
      <c r="F18" s="1300"/>
      <c r="G18" s="1300"/>
      <c r="H18" s="1300"/>
      <c r="I18" s="1300"/>
      <c r="J18" s="1300"/>
      <c r="K18" s="1300"/>
      <c r="L18" s="1300"/>
      <c r="M18" s="1300"/>
      <c r="N18" s="1300"/>
      <c r="O18" s="1300"/>
      <c r="P18" s="1300"/>
      <c r="Q18" s="1300"/>
      <c r="R18" s="1300"/>
      <c r="S18" s="1300"/>
      <c r="T18" s="1300"/>
      <c r="U18" s="1300"/>
      <c r="V18" s="1300"/>
      <c r="W18" s="1300"/>
      <c r="X18" s="1300"/>
      <c r="Y18" s="1300"/>
      <c r="Z18" s="1300"/>
      <c r="AA18" s="1300"/>
      <c r="AB18" s="1300"/>
      <c r="AC18" s="1300"/>
      <c r="AD18" s="1300"/>
      <c r="AE18" s="1300"/>
      <c r="AF18" s="1300"/>
      <c r="AG18" s="1300"/>
      <c r="AH18" s="1300"/>
      <c r="AI18" s="1300"/>
      <c r="AJ18" s="1300"/>
      <c r="AK18" s="1300"/>
      <c r="AL18" s="1300"/>
      <c r="AM18" s="1300"/>
      <c r="AN18" s="1300"/>
      <c r="AO18" s="1300"/>
      <c r="AP18" s="1300"/>
      <c r="AQ18" s="1300"/>
      <c r="AR18" s="1300"/>
      <c r="AS18" s="1300"/>
      <c r="AT18" s="1300"/>
      <c r="AU18" s="1300"/>
      <c r="AV18" s="1300"/>
      <c r="AW18" s="1300"/>
      <c r="AX18" s="1300"/>
      <c r="AY18" s="1300"/>
      <c r="AZ18" s="1300"/>
      <c r="BA18" s="1300"/>
      <c r="BB18" s="1300"/>
      <c r="BC18" s="1300"/>
      <c r="BD18" s="1300"/>
      <c r="BE18" s="1300"/>
      <c r="BF18" s="1300"/>
      <c r="BG18" s="1300"/>
      <c r="BH18" s="1300"/>
      <c r="BI18" s="1300"/>
      <c r="BJ18" s="1300"/>
      <c r="BK18" s="1300"/>
      <c r="BL18" s="1300"/>
      <c r="BM18" s="1300"/>
      <c r="BN18" s="1300"/>
      <c r="BO18" s="1300"/>
      <c r="BP18" s="1300"/>
      <c r="BQ18" s="1300"/>
      <c r="BR18" s="1300"/>
      <c r="BS18" s="1300"/>
      <c r="BT18" s="1300"/>
      <c r="BU18" s="1300"/>
      <c r="BV18" s="1300"/>
      <c r="BW18" s="1300"/>
      <c r="BX18" s="1300"/>
      <c r="BY18" s="1300"/>
      <c r="BZ18" s="1300"/>
      <c r="CA18" s="1300"/>
      <c r="CB18" s="1300"/>
      <c r="CC18" s="1300"/>
      <c r="CD18" s="1300"/>
      <c r="CE18" s="1300"/>
      <c r="CF18" s="1300"/>
      <c r="CG18" s="1300"/>
      <c r="CH18" s="1300"/>
      <c r="CI18" s="1300"/>
      <c r="CJ18" s="1300"/>
      <c r="CK18" s="1300"/>
      <c r="CL18" s="1300"/>
      <c r="CM18" s="1300"/>
      <c r="CN18" s="1300"/>
      <c r="CO18" s="1300"/>
      <c r="CP18" s="1300"/>
      <c r="CQ18" s="1300"/>
      <c r="CR18" s="1300"/>
      <c r="CS18" s="1300"/>
      <c r="CT18" s="1300"/>
      <c r="CU18" s="1300"/>
      <c r="CV18" s="1300"/>
      <c r="CW18" s="1300"/>
      <c r="CX18" s="1300"/>
      <c r="CY18" s="1300"/>
      <c r="CZ18" s="1300"/>
      <c r="DA18" s="1300"/>
      <c r="DB18" s="1300"/>
      <c r="DC18" s="1300"/>
      <c r="DD18" s="1300"/>
      <c r="DE18" s="1300"/>
    </row>
    <row r="19" spans="1:109" ht="13.2" x14ac:dyDescent="0.2">
      <c r="DD19" s="1245"/>
      <c r="DE19" s="1245"/>
    </row>
    <row r="20" spans="1:109" ht="13.2" x14ac:dyDescent="0.2">
      <c r="DD20" s="1245"/>
      <c r="DE20" s="1245"/>
    </row>
    <row r="21" spans="1:109" ht="17.25" customHeight="1" x14ac:dyDescent="0.2">
      <c r="B21" s="1299"/>
      <c r="C21" s="1296"/>
      <c r="D21" s="1296"/>
      <c r="E21" s="1296"/>
      <c r="F21" s="1296"/>
      <c r="G21" s="1296"/>
      <c r="H21" s="1296"/>
      <c r="I21" s="1296"/>
      <c r="J21" s="1296"/>
      <c r="K21" s="1296"/>
      <c r="L21" s="1296"/>
      <c r="M21" s="1296"/>
      <c r="N21" s="1298"/>
      <c r="O21" s="1296"/>
      <c r="P21" s="1296"/>
      <c r="Q21" s="1296"/>
      <c r="R21" s="1296"/>
      <c r="S21" s="1296"/>
      <c r="T21" s="1296"/>
      <c r="U21" s="1296"/>
      <c r="V21" s="1296"/>
      <c r="W21" s="1296"/>
      <c r="X21" s="1296"/>
      <c r="Y21" s="1296"/>
      <c r="Z21" s="1296"/>
      <c r="AA21" s="1296"/>
      <c r="AB21" s="1296"/>
      <c r="AC21" s="1296"/>
      <c r="AD21" s="1296"/>
      <c r="AE21" s="1296"/>
      <c r="AF21" s="1296"/>
      <c r="AG21" s="1296"/>
      <c r="AH21" s="1296"/>
      <c r="AI21" s="1296"/>
      <c r="AJ21" s="1296"/>
      <c r="AK21" s="1296"/>
      <c r="AL21" s="1296"/>
      <c r="AM21" s="1296"/>
      <c r="AN21" s="1296"/>
      <c r="AO21" s="1296"/>
      <c r="AP21" s="1296"/>
      <c r="AQ21" s="1296"/>
      <c r="AR21" s="1296"/>
      <c r="AS21" s="1296"/>
      <c r="AT21" s="1298"/>
      <c r="AU21" s="1296"/>
      <c r="AV21" s="1296"/>
      <c r="AW21" s="1296"/>
      <c r="AX21" s="1296"/>
      <c r="AY21" s="1296"/>
      <c r="AZ21" s="1296"/>
      <c r="BA21" s="1296"/>
      <c r="BB21" s="1296"/>
      <c r="BC21" s="1296"/>
      <c r="BD21" s="1296"/>
      <c r="BE21" s="1296"/>
      <c r="BF21" s="1298"/>
      <c r="BG21" s="1296"/>
      <c r="BH21" s="1296"/>
      <c r="BI21" s="1296"/>
      <c r="BJ21" s="1296"/>
      <c r="BK21" s="1296"/>
      <c r="BL21" s="1296"/>
      <c r="BM21" s="1296"/>
      <c r="BN21" s="1296"/>
      <c r="BO21" s="1296"/>
      <c r="BP21" s="1296"/>
      <c r="BQ21" s="1296"/>
      <c r="BR21" s="1298"/>
      <c r="BS21" s="1296"/>
      <c r="BT21" s="1296"/>
      <c r="BU21" s="1296"/>
      <c r="BV21" s="1296"/>
      <c r="BW21" s="1296"/>
      <c r="BX21" s="1296"/>
      <c r="BY21" s="1296"/>
      <c r="BZ21" s="1296"/>
      <c r="CA21" s="1296"/>
      <c r="CB21" s="1296"/>
      <c r="CC21" s="1296"/>
      <c r="CD21" s="1298"/>
      <c r="CE21" s="1296"/>
      <c r="CF21" s="1296"/>
      <c r="CG21" s="1296"/>
      <c r="CH21" s="1296"/>
      <c r="CI21" s="1296"/>
      <c r="CJ21" s="1296"/>
      <c r="CK21" s="1296"/>
      <c r="CL21" s="1296"/>
      <c r="CM21" s="1296"/>
      <c r="CN21" s="1296"/>
      <c r="CO21" s="1296"/>
      <c r="CP21" s="1298"/>
      <c r="CQ21" s="1296"/>
      <c r="CR21" s="1296"/>
      <c r="CS21" s="1296"/>
      <c r="CT21" s="1296"/>
      <c r="CU21" s="1296"/>
      <c r="CV21" s="1296"/>
      <c r="CW21" s="1296"/>
      <c r="CX21" s="1296"/>
      <c r="CY21" s="1296"/>
      <c r="CZ21" s="1296"/>
      <c r="DA21" s="1296"/>
      <c r="DB21" s="1298"/>
      <c r="DC21" s="1296"/>
      <c r="DD21" s="1295"/>
      <c r="DE21" s="1245"/>
    </row>
    <row r="22" spans="1:109" ht="17.25" customHeight="1" x14ac:dyDescent="0.2">
      <c r="B22" s="1246"/>
    </row>
    <row r="23" spans="1:109" ht="13.2" x14ac:dyDescent="0.2">
      <c r="B23" s="1246"/>
    </row>
    <row r="24" spans="1:109" ht="13.2" x14ac:dyDescent="0.2">
      <c r="B24" s="1246"/>
    </row>
    <row r="25" spans="1:109" ht="13.2" x14ac:dyDescent="0.2">
      <c r="B25" s="1246"/>
    </row>
    <row r="26" spans="1:109" ht="13.2" x14ac:dyDescent="0.2">
      <c r="B26" s="1246"/>
    </row>
    <row r="27" spans="1:109" ht="13.2" x14ac:dyDescent="0.2">
      <c r="B27" s="1246"/>
    </row>
    <row r="28" spans="1:109" ht="13.2" x14ac:dyDescent="0.2">
      <c r="B28" s="1246"/>
    </row>
    <row r="29" spans="1:109" ht="13.2" x14ac:dyDescent="0.2">
      <c r="B29" s="1246"/>
    </row>
    <row r="30" spans="1:109" ht="13.2" x14ac:dyDescent="0.2">
      <c r="B30" s="1246"/>
    </row>
    <row r="31" spans="1:109" ht="13.2" x14ac:dyDescent="0.2">
      <c r="B31" s="1246"/>
    </row>
    <row r="32" spans="1:109" ht="13.2" x14ac:dyDescent="0.2">
      <c r="B32" s="1246"/>
    </row>
    <row r="33" spans="2:109" ht="13.2" x14ac:dyDescent="0.2">
      <c r="B33" s="1246"/>
    </row>
    <row r="34" spans="2:109" ht="13.2" x14ac:dyDescent="0.2">
      <c r="B34" s="1246"/>
    </row>
    <row r="35" spans="2:109" ht="13.2" x14ac:dyDescent="0.2">
      <c r="B35" s="1246"/>
    </row>
    <row r="36" spans="2:109" ht="13.2" x14ac:dyDescent="0.2">
      <c r="B36" s="1246"/>
    </row>
    <row r="37" spans="2:109" ht="13.2" x14ac:dyDescent="0.2">
      <c r="B37" s="1246"/>
    </row>
    <row r="38" spans="2:109" ht="13.2" x14ac:dyDescent="0.2">
      <c r="B38" s="1246"/>
    </row>
    <row r="39" spans="2:109" ht="13.2" x14ac:dyDescent="0.2">
      <c r="B39" s="1250"/>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48"/>
    </row>
    <row r="40" spans="2:109" ht="13.2" x14ac:dyDescent="0.2">
      <c r="B40" s="1286"/>
      <c r="DD40" s="1286"/>
      <c r="DE40" s="1245"/>
    </row>
    <row r="41" spans="2:109" ht="16.2" x14ac:dyDescent="0.2">
      <c r="B41" s="1297" t="s">
        <v>622</v>
      </c>
      <c r="C41" s="1296"/>
      <c r="D41" s="1296"/>
      <c r="E41" s="1296"/>
      <c r="F41" s="1296"/>
      <c r="G41" s="1296"/>
      <c r="H41" s="1296"/>
      <c r="I41" s="1296"/>
      <c r="J41" s="1296"/>
      <c r="K41" s="1296"/>
      <c r="L41" s="1296"/>
      <c r="M41" s="1296"/>
      <c r="N41" s="1296"/>
      <c r="O41" s="1296"/>
      <c r="P41" s="1296"/>
      <c r="Q41" s="1296"/>
      <c r="R41" s="1296"/>
      <c r="S41" s="1296"/>
      <c r="T41" s="1296"/>
      <c r="U41" s="1296"/>
      <c r="V41" s="1296"/>
      <c r="W41" s="1296"/>
      <c r="X41" s="1296"/>
      <c r="Y41" s="1296"/>
      <c r="Z41" s="1296"/>
      <c r="AA41" s="1296"/>
      <c r="AB41" s="1296"/>
      <c r="AC41" s="1296"/>
      <c r="AD41" s="1296"/>
      <c r="AE41" s="1296"/>
      <c r="AF41" s="1296"/>
      <c r="AG41" s="1296"/>
      <c r="AH41" s="1296"/>
      <c r="AI41" s="1296"/>
      <c r="AJ41" s="1296"/>
      <c r="AK41" s="1296"/>
      <c r="AL41" s="1296"/>
      <c r="AM41" s="1296"/>
      <c r="AN41" s="1296"/>
      <c r="AO41" s="1296"/>
      <c r="AP41" s="1296"/>
      <c r="AQ41" s="1296"/>
      <c r="AR41" s="1296"/>
      <c r="AS41" s="1296"/>
      <c r="AT41" s="1296"/>
      <c r="AU41" s="1296"/>
      <c r="AV41" s="1296"/>
      <c r="AW41" s="1296"/>
      <c r="AX41" s="1296"/>
      <c r="AY41" s="1296"/>
      <c r="AZ41" s="1296"/>
      <c r="BA41" s="1296"/>
      <c r="BB41" s="1296"/>
      <c r="BC41" s="1296"/>
      <c r="BD41" s="1296"/>
      <c r="BE41" s="1296"/>
      <c r="BF41" s="1296"/>
      <c r="BG41" s="1296"/>
      <c r="BH41" s="1296"/>
      <c r="BI41" s="1296"/>
      <c r="BJ41" s="1296"/>
      <c r="BK41" s="1296"/>
      <c r="BL41" s="1296"/>
      <c r="BM41" s="1296"/>
      <c r="BN41" s="1296"/>
      <c r="BO41" s="1296"/>
      <c r="BP41" s="1296"/>
      <c r="BQ41" s="1296"/>
      <c r="BR41" s="1296"/>
      <c r="BS41" s="1296"/>
      <c r="BT41" s="1296"/>
      <c r="BU41" s="1296"/>
      <c r="BV41" s="1296"/>
      <c r="BW41" s="1296"/>
      <c r="BX41" s="1296"/>
      <c r="BY41" s="1296"/>
      <c r="BZ41" s="1296"/>
      <c r="CA41" s="1296"/>
      <c r="CB41" s="1296"/>
      <c r="CC41" s="1296"/>
      <c r="CD41" s="1296"/>
      <c r="CE41" s="1296"/>
      <c r="CF41" s="1296"/>
      <c r="CG41" s="1296"/>
      <c r="CH41" s="1296"/>
      <c r="CI41" s="1296"/>
      <c r="CJ41" s="1296"/>
      <c r="CK41" s="1296"/>
      <c r="CL41" s="1296"/>
      <c r="CM41" s="1296"/>
      <c r="CN41" s="1296"/>
      <c r="CO41" s="1296"/>
      <c r="CP41" s="1296"/>
      <c r="CQ41" s="1296"/>
      <c r="CR41" s="1296"/>
      <c r="CS41" s="1296"/>
      <c r="CT41" s="1296"/>
      <c r="CU41" s="1296"/>
      <c r="CV41" s="1296"/>
      <c r="CW41" s="1296"/>
      <c r="CX41" s="1296"/>
      <c r="CY41" s="1296"/>
      <c r="CZ41" s="1296"/>
      <c r="DA41" s="1296"/>
      <c r="DB41" s="1296"/>
      <c r="DC41" s="1296"/>
      <c r="DD41" s="1295"/>
    </row>
    <row r="42" spans="2:109" ht="13.2" x14ac:dyDescent="0.2">
      <c r="B42" s="1246"/>
      <c r="G42" s="1282"/>
      <c r="I42" s="1281"/>
      <c r="J42" s="1281"/>
      <c r="K42" s="1281"/>
      <c r="AM42" s="1282"/>
      <c r="AN42" s="1282" t="s">
        <v>618</v>
      </c>
      <c r="AP42" s="1281"/>
      <c r="AQ42" s="1281"/>
      <c r="AR42" s="1281"/>
      <c r="AY42" s="1282"/>
      <c r="BA42" s="1281"/>
      <c r="BB42" s="1281"/>
      <c r="BC42" s="1281"/>
      <c r="BK42" s="1282"/>
      <c r="BM42" s="1281"/>
      <c r="BN42" s="1281"/>
      <c r="BO42" s="1281"/>
      <c r="BW42" s="1282"/>
      <c r="BY42" s="1281"/>
      <c r="BZ42" s="1281"/>
      <c r="CA42" s="1281"/>
      <c r="CI42" s="1282"/>
      <c r="CK42" s="1281"/>
      <c r="CL42" s="1281"/>
      <c r="CM42" s="1281"/>
      <c r="CU42" s="1282"/>
      <c r="CW42" s="1281"/>
      <c r="CX42" s="1281"/>
      <c r="CY42" s="1281"/>
    </row>
    <row r="43" spans="2:109" ht="13.5" customHeight="1" x14ac:dyDescent="0.2">
      <c r="B43" s="1246"/>
      <c r="AN43" s="1280" t="s">
        <v>621</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78"/>
    </row>
    <row r="44" spans="2:109" ht="13.2" x14ac:dyDescent="0.2">
      <c r="B44" s="1246"/>
      <c r="AN44" s="1277"/>
      <c r="AO44" s="1276"/>
      <c r="AP44" s="1276"/>
      <c r="AQ44" s="1276"/>
      <c r="AR44" s="1276"/>
      <c r="AS44" s="1276"/>
      <c r="AT44" s="1276"/>
      <c r="AU44" s="1276"/>
      <c r="AV44" s="1276"/>
      <c r="AW44" s="1276"/>
      <c r="AX44" s="1276"/>
      <c r="AY44" s="1276"/>
      <c r="AZ44" s="1276"/>
      <c r="BA44" s="1276"/>
      <c r="BB44" s="1276"/>
      <c r="BC44" s="1276"/>
      <c r="BD44" s="1276"/>
      <c r="BE44" s="1276"/>
      <c r="BF44" s="1276"/>
      <c r="BG44" s="1276"/>
      <c r="BH44" s="1276"/>
      <c r="BI44" s="1276"/>
      <c r="BJ44" s="1276"/>
      <c r="BK44" s="1276"/>
      <c r="BL44" s="1276"/>
      <c r="BM44" s="1276"/>
      <c r="BN44" s="1276"/>
      <c r="BO44" s="1276"/>
      <c r="BP44" s="1276"/>
      <c r="BQ44" s="1276"/>
      <c r="BR44" s="1276"/>
      <c r="BS44" s="1276"/>
      <c r="BT44" s="1276"/>
      <c r="BU44" s="1276"/>
      <c r="BV44" s="1276"/>
      <c r="BW44" s="1276"/>
      <c r="BX44" s="1276"/>
      <c r="BY44" s="1276"/>
      <c r="BZ44" s="1276"/>
      <c r="CA44" s="1276"/>
      <c r="CB44" s="1276"/>
      <c r="CC44" s="1276"/>
      <c r="CD44" s="1276"/>
      <c r="CE44" s="1276"/>
      <c r="CF44" s="1276"/>
      <c r="CG44" s="1276"/>
      <c r="CH44" s="1276"/>
      <c r="CI44" s="1276"/>
      <c r="CJ44" s="1276"/>
      <c r="CK44" s="1276"/>
      <c r="CL44" s="1276"/>
      <c r="CM44" s="1276"/>
      <c r="CN44" s="1276"/>
      <c r="CO44" s="1276"/>
      <c r="CP44" s="1276"/>
      <c r="CQ44" s="1276"/>
      <c r="CR44" s="1276"/>
      <c r="CS44" s="1276"/>
      <c r="CT44" s="1276"/>
      <c r="CU44" s="1276"/>
      <c r="CV44" s="1276"/>
      <c r="CW44" s="1276"/>
      <c r="CX44" s="1276"/>
      <c r="CY44" s="1276"/>
      <c r="CZ44" s="1276"/>
      <c r="DA44" s="1276"/>
      <c r="DB44" s="1276"/>
      <c r="DC44" s="1275"/>
    </row>
    <row r="45" spans="2:109" ht="13.2" x14ac:dyDescent="0.2">
      <c r="B45" s="1246"/>
      <c r="AN45" s="1277"/>
      <c r="AO45" s="1276"/>
      <c r="AP45" s="1276"/>
      <c r="AQ45" s="1276"/>
      <c r="AR45" s="1276"/>
      <c r="AS45" s="1276"/>
      <c r="AT45" s="1276"/>
      <c r="AU45" s="1276"/>
      <c r="AV45" s="1276"/>
      <c r="AW45" s="1276"/>
      <c r="AX45" s="1276"/>
      <c r="AY45" s="1276"/>
      <c r="AZ45" s="1276"/>
      <c r="BA45" s="1276"/>
      <c r="BB45" s="1276"/>
      <c r="BC45" s="1276"/>
      <c r="BD45" s="1276"/>
      <c r="BE45" s="1276"/>
      <c r="BF45" s="1276"/>
      <c r="BG45" s="1276"/>
      <c r="BH45" s="1276"/>
      <c r="BI45" s="1276"/>
      <c r="BJ45" s="1276"/>
      <c r="BK45" s="1276"/>
      <c r="BL45" s="1276"/>
      <c r="BM45" s="1276"/>
      <c r="BN45" s="1276"/>
      <c r="BO45" s="1276"/>
      <c r="BP45" s="1276"/>
      <c r="BQ45" s="1276"/>
      <c r="BR45" s="1276"/>
      <c r="BS45" s="1276"/>
      <c r="BT45" s="1276"/>
      <c r="BU45" s="1276"/>
      <c r="BV45" s="1276"/>
      <c r="BW45" s="1276"/>
      <c r="BX45" s="1276"/>
      <c r="BY45" s="1276"/>
      <c r="BZ45" s="1276"/>
      <c r="CA45" s="1276"/>
      <c r="CB45" s="1276"/>
      <c r="CC45" s="1276"/>
      <c r="CD45" s="1276"/>
      <c r="CE45" s="1276"/>
      <c r="CF45" s="1276"/>
      <c r="CG45" s="1276"/>
      <c r="CH45" s="1276"/>
      <c r="CI45" s="1276"/>
      <c r="CJ45" s="1276"/>
      <c r="CK45" s="1276"/>
      <c r="CL45" s="1276"/>
      <c r="CM45" s="1276"/>
      <c r="CN45" s="1276"/>
      <c r="CO45" s="1276"/>
      <c r="CP45" s="1276"/>
      <c r="CQ45" s="1276"/>
      <c r="CR45" s="1276"/>
      <c r="CS45" s="1276"/>
      <c r="CT45" s="1276"/>
      <c r="CU45" s="1276"/>
      <c r="CV45" s="1276"/>
      <c r="CW45" s="1276"/>
      <c r="CX45" s="1276"/>
      <c r="CY45" s="1276"/>
      <c r="CZ45" s="1276"/>
      <c r="DA45" s="1276"/>
      <c r="DB45" s="1276"/>
      <c r="DC45" s="1275"/>
    </row>
    <row r="46" spans="2:109" ht="13.2" x14ac:dyDescent="0.2">
      <c r="B46" s="1246"/>
      <c r="AN46" s="1277"/>
      <c r="AO46" s="1276"/>
      <c r="AP46" s="1276"/>
      <c r="AQ46" s="1276"/>
      <c r="AR46" s="1276"/>
      <c r="AS46" s="1276"/>
      <c r="AT46" s="1276"/>
      <c r="AU46" s="1276"/>
      <c r="AV46" s="1276"/>
      <c r="AW46" s="1276"/>
      <c r="AX46" s="1276"/>
      <c r="AY46" s="1276"/>
      <c r="AZ46" s="1276"/>
      <c r="BA46" s="1276"/>
      <c r="BB46" s="1276"/>
      <c r="BC46" s="1276"/>
      <c r="BD46" s="1276"/>
      <c r="BE46" s="1276"/>
      <c r="BF46" s="1276"/>
      <c r="BG46" s="1276"/>
      <c r="BH46" s="1276"/>
      <c r="BI46" s="1276"/>
      <c r="BJ46" s="1276"/>
      <c r="BK46" s="1276"/>
      <c r="BL46" s="1276"/>
      <c r="BM46" s="1276"/>
      <c r="BN46" s="1276"/>
      <c r="BO46" s="1276"/>
      <c r="BP46" s="1276"/>
      <c r="BQ46" s="1276"/>
      <c r="BR46" s="1276"/>
      <c r="BS46" s="1276"/>
      <c r="BT46" s="1276"/>
      <c r="BU46" s="1276"/>
      <c r="BV46" s="1276"/>
      <c r="BW46" s="1276"/>
      <c r="BX46" s="1276"/>
      <c r="BY46" s="1276"/>
      <c r="BZ46" s="1276"/>
      <c r="CA46" s="1276"/>
      <c r="CB46" s="1276"/>
      <c r="CC46" s="1276"/>
      <c r="CD46" s="1276"/>
      <c r="CE46" s="1276"/>
      <c r="CF46" s="1276"/>
      <c r="CG46" s="1276"/>
      <c r="CH46" s="1276"/>
      <c r="CI46" s="1276"/>
      <c r="CJ46" s="1276"/>
      <c r="CK46" s="1276"/>
      <c r="CL46" s="1276"/>
      <c r="CM46" s="1276"/>
      <c r="CN46" s="1276"/>
      <c r="CO46" s="1276"/>
      <c r="CP46" s="1276"/>
      <c r="CQ46" s="1276"/>
      <c r="CR46" s="1276"/>
      <c r="CS46" s="1276"/>
      <c r="CT46" s="1276"/>
      <c r="CU46" s="1276"/>
      <c r="CV46" s="1276"/>
      <c r="CW46" s="1276"/>
      <c r="CX46" s="1276"/>
      <c r="CY46" s="1276"/>
      <c r="CZ46" s="1276"/>
      <c r="DA46" s="1276"/>
      <c r="DB46" s="1276"/>
      <c r="DC46" s="1275"/>
    </row>
    <row r="47" spans="2:109" ht="13.2" x14ac:dyDescent="0.2">
      <c r="B47" s="1246"/>
      <c r="AN47" s="1274"/>
      <c r="AO47" s="1273"/>
      <c r="AP47" s="1273"/>
      <c r="AQ47" s="1273"/>
      <c r="AR47" s="1273"/>
      <c r="AS47" s="1273"/>
      <c r="AT47" s="1273"/>
      <c r="AU47" s="1273"/>
      <c r="AV47" s="1273"/>
      <c r="AW47" s="1273"/>
      <c r="AX47" s="1273"/>
      <c r="AY47" s="1273"/>
      <c r="AZ47" s="1273"/>
      <c r="BA47" s="1273"/>
      <c r="BB47" s="1273"/>
      <c r="BC47" s="1273"/>
      <c r="BD47" s="1273"/>
      <c r="BE47" s="1273"/>
      <c r="BF47" s="1273"/>
      <c r="BG47" s="1273"/>
      <c r="BH47" s="1273"/>
      <c r="BI47" s="1273"/>
      <c r="BJ47" s="1273"/>
      <c r="BK47" s="1273"/>
      <c r="BL47" s="1273"/>
      <c r="BM47" s="1273"/>
      <c r="BN47" s="1273"/>
      <c r="BO47" s="1273"/>
      <c r="BP47" s="1273"/>
      <c r="BQ47" s="1273"/>
      <c r="BR47" s="1273"/>
      <c r="BS47" s="1273"/>
      <c r="BT47" s="1273"/>
      <c r="BU47" s="1273"/>
      <c r="BV47" s="1273"/>
      <c r="BW47" s="1273"/>
      <c r="BX47" s="1273"/>
      <c r="BY47" s="1273"/>
      <c r="BZ47" s="1273"/>
      <c r="CA47" s="1273"/>
      <c r="CB47" s="1273"/>
      <c r="CC47" s="1273"/>
      <c r="CD47" s="1273"/>
      <c r="CE47" s="1273"/>
      <c r="CF47" s="1273"/>
      <c r="CG47" s="1273"/>
      <c r="CH47" s="1273"/>
      <c r="CI47" s="1273"/>
      <c r="CJ47" s="1273"/>
      <c r="CK47" s="1273"/>
      <c r="CL47" s="1273"/>
      <c r="CM47" s="1273"/>
      <c r="CN47" s="1273"/>
      <c r="CO47" s="1273"/>
      <c r="CP47" s="1273"/>
      <c r="CQ47" s="1273"/>
      <c r="CR47" s="1273"/>
      <c r="CS47" s="1273"/>
      <c r="CT47" s="1273"/>
      <c r="CU47" s="1273"/>
      <c r="CV47" s="1273"/>
      <c r="CW47" s="1273"/>
      <c r="CX47" s="1273"/>
      <c r="CY47" s="1273"/>
      <c r="CZ47" s="1273"/>
      <c r="DA47" s="1273"/>
      <c r="DB47" s="1273"/>
      <c r="DC47" s="1272"/>
    </row>
    <row r="48" spans="2:109" ht="13.2" x14ac:dyDescent="0.2">
      <c r="B48" s="1246"/>
      <c r="H48" s="1259"/>
      <c r="I48" s="1259"/>
      <c r="J48" s="1259"/>
      <c r="AN48" s="1259"/>
      <c r="AO48" s="1259"/>
      <c r="AP48" s="1259"/>
      <c r="AZ48" s="1259"/>
      <c r="BA48" s="1259"/>
      <c r="BB48" s="1259"/>
      <c r="BL48" s="1259"/>
      <c r="BM48" s="1259"/>
      <c r="BN48" s="1259"/>
      <c r="BX48" s="1259"/>
      <c r="BY48" s="1259"/>
      <c r="BZ48" s="1259"/>
      <c r="CJ48" s="1259"/>
      <c r="CK48" s="1259"/>
      <c r="CL48" s="1259"/>
      <c r="CV48" s="1259"/>
      <c r="CW48" s="1259"/>
      <c r="CX48" s="1259"/>
    </row>
    <row r="49" spans="1:109" ht="13.2" x14ac:dyDescent="0.2">
      <c r="B49" s="1246"/>
      <c r="AN49" s="1245" t="s">
        <v>616</v>
      </c>
    </row>
    <row r="50" spans="1:109" ht="13.2" x14ac:dyDescent="0.2">
      <c r="B50" s="1246"/>
      <c r="G50" s="1257"/>
      <c r="H50" s="1257"/>
      <c r="I50" s="1257"/>
      <c r="J50" s="1257"/>
      <c r="K50" s="1266"/>
      <c r="L50" s="1266"/>
      <c r="M50" s="1265"/>
      <c r="N50" s="1265"/>
      <c r="AN50" s="1264"/>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2"/>
      <c r="BP50" s="1254" t="s">
        <v>561</v>
      </c>
      <c r="BQ50" s="1254"/>
      <c r="BR50" s="1254"/>
      <c r="BS50" s="1254"/>
      <c r="BT50" s="1254"/>
      <c r="BU50" s="1254"/>
      <c r="BV50" s="1254"/>
      <c r="BW50" s="1254"/>
      <c r="BX50" s="1254" t="s">
        <v>562</v>
      </c>
      <c r="BY50" s="1254"/>
      <c r="BZ50" s="1254"/>
      <c r="CA50" s="1254"/>
      <c r="CB50" s="1254"/>
      <c r="CC50" s="1254"/>
      <c r="CD50" s="1254"/>
      <c r="CE50" s="1254"/>
      <c r="CF50" s="1254" t="s">
        <v>563</v>
      </c>
      <c r="CG50" s="1254"/>
      <c r="CH50" s="1254"/>
      <c r="CI50" s="1254"/>
      <c r="CJ50" s="1254"/>
      <c r="CK50" s="1254"/>
      <c r="CL50" s="1254"/>
      <c r="CM50" s="1254"/>
      <c r="CN50" s="1254" t="s">
        <v>564</v>
      </c>
      <c r="CO50" s="1254"/>
      <c r="CP50" s="1254"/>
      <c r="CQ50" s="1254"/>
      <c r="CR50" s="1254"/>
      <c r="CS50" s="1254"/>
      <c r="CT50" s="1254"/>
      <c r="CU50" s="1254"/>
      <c r="CV50" s="1254" t="s">
        <v>565</v>
      </c>
      <c r="CW50" s="1254"/>
      <c r="CX50" s="1254"/>
      <c r="CY50" s="1254"/>
      <c r="CZ50" s="1254"/>
      <c r="DA50" s="1254"/>
      <c r="DB50" s="1254"/>
      <c r="DC50" s="1254"/>
    </row>
    <row r="51" spans="1:109" ht="13.5" customHeight="1" x14ac:dyDescent="0.2">
      <c r="B51" s="1246"/>
      <c r="G51" s="1261"/>
      <c r="H51" s="1261"/>
      <c r="I51" s="1294"/>
      <c r="J51" s="1294"/>
      <c r="K51" s="1260"/>
      <c r="L51" s="1260"/>
      <c r="M51" s="1260"/>
      <c r="N51" s="1260"/>
      <c r="AM51" s="1259"/>
      <c r="AN51" s="1253" t="s">
        <v>615</v>
      </c>
      <c r="AO51" s="1253"/>
      <c r="AP51" s="1253"/>
      <c r="AQ51" s="1253"/>
      <c r="AR51" s="1253"/>
      <c r="AS51" s="1253"/>
      <c r="AT51" s="1253"/>
      <c r="AU51" s="1253"/>
      <c r="AV51" s="1253"/>
      <c r="AW51" s="1253"/>
      <c r="AX51" s="1253"/>
      <c r="AY51" s="1253"/>
      <c r="AZ51" s="1253"/>
      <c r="BA51" s="1253"/>
      <c r="BB51" s="1253" t="s">
        <v>613</v>
      </c>
      <c r="BC51" s="1253"/>
      <c r="BD51" s="1253"/>
      <c r="BE51" s="1253"/>
      <c r="BF51" s="1253"/>
      <c r="BG51" s="1253"/>
      <c r="BH51" s="1253"/>
      <c r="BI51" s="1253"/>
      <c r="BJ51" s="1253"/>
      <c r="BK51" s="1253"/>
      <c r="BL51" s="1253"/>
      <c r="BM51" s="1253"/>
      <c r="BN51" s="1253"/>
      <c r="BO51" s="1253"/>
      <c r="BP51" s="1252"/>
      <c r="BQ51" s="1252"/>
      <c r="BR51" s="1252"/>
      <c r="BS51" s="1252"/>
      <c r="BT51" s="1252"/>
      <c r="BU51" s="1252"/>
      <c r="BV51" s="1252"/>
      <c r="BW51" s="1252"/>
      <c r="BX51" s="1252"/>
      <c r="BY51" s="1252"/>
      <c r="BZ51" s="1252"/>
      <c r="CA51" s="1252"/>
      <c r="CB51" s="1252"/>
      <c r="CC51" s="1252"/>
      <c r="CD51" s="1252"/>
      <c r="CE51" s="1252"/>
      <c r="CF51" s="1252"/>
      <c r="CG51" s="1252"/>
      <c r="CH51" s="1252"/>
      <c r="CI51" s="1252"/>
      <c r="CJ51" s="1252"/>
      <c r="CK51" s="1252"/>
      <c r="CL51" s="1252"/>
      <c r="CM51" s="1252"/>
      <c r="CN51" s="1252"/>
      <c r="CO51" s="1252"/>
      <c r="CP51" s="1252"/>
      <c r="CQ51" s="1252"/>
      <c r="CR51" s="1252"/>
      <c r="CS51" s="1252"/>
      <c r="CT51" s="1252"/>
      <c r="CU51" s="1252"/>
      <c r="CV51" s="1252"/>
      <c r="CW51" s="1252"/>
      <c r="CX51" s="1252"/>
      <c r="CY51" s="1252"/>
      <c r="CZ51" s="1252"/>
      <c r="DA51" s="1252"/>
      <c r="DB51" s="1252"/>
      <c r="DC51" s="1252"/>
    </row>
    <row r="52" spans="1:109" ht="13.2" x14ac:dyDescent="0.2">
      <c r="B52" s="1246"/>
      <c r="G52" s="1261"/>
      <c r="H52" s="1261"/>
      <c r="I52" s="1294"/>
      <c r="J52" s="1294"/>
      <c r="K52" s="1260"/>
      <c r="L52" s="1260"/>
      <c r="M52" s="1260"/>
      <c r="N52" s="1260"/>
      <c r="AM52" s="1259"/>
      <c r="AN52" s="1253"/>
      <c r="AO52" s="1253"/>
      <c r="AP52" s="1253"/>
      <c r="AQ52" s="1253"/>
      <c r="AR52" s="1253"/>
      <c r="AS52" s="1253"/>
      <c r="AT52" s="1253"/>
      <c r="AU52" s="1253"/>
      <c r="AV52" s="1253"/>
      <c r="AW52" s="1253"/>
      <c r="AX52" s="1253"/>
      <c r="AY52" s="1253"/>
      <c r="AZ52" s="1253"/>
      <c r="BA52" s="1253"/>
      <c r="BB52" s="1253"/>
      <c r="BC52" s="1253"/>
      <c r="BD52" s="1253"/>
      <c r="BE52" s="1253"/>
      <c r="BF52" s="1253"/>
      <c r="BG52" s="1253"/>
      <c r="BH52" s="1253"/>
      <c r="BI52" s="1253"/>
      <c r="BJ52" s="1253"/>
      <c r="BK52" s="1253"/>
      <c r="BL52" s="1253"/>
      <c r="BM52" s="1253"/>
      <c r="BN52" s="1253"/>
      <c r="BO52" s="1253"/>
      <c r="BP52" s="1252"/>
      <c r="BQ52" s="1252"/>
      <c r="BR52" s="1252"/>
      <c r="BS52" s="1252"/>
      <c r="BT52" s="1252"/>
      <c r="BU52" s="1252"/>
      <c r="BV52" s="1252"/>
      <c r="BW52" s="1252"/>
      <c r="BX52" s="1252"/>
      <c r="BY52" s="1252"/>
      <c r="BZ52" s="1252"/>
      <c r="CA52" s="1252"/>
      <c r="CB52" s="1252"/>
      <c r="CC52" s="1252"/>
      <c r="CD52" s="1252"/>
      <c r="CE52" s="1252"/>
      <c r="CF52" s="1252"/>
      <c r="CG52" s="1252"/>
      <c r="CH52" s="1252"/>
      <c r="CI52" s="1252"/>
      <c r="CJ52" s="1252"/>
      <c r="CK52" s="1252"/>
      <c r="CL52" s="1252"/>
      <c r="CM52" s="1252"/>
      <c r="CN52" s="1252"/>
      <c r="CO52" s="1252"/>
      <c r="CP52" s="1252"/>
      <c r="CQ52" s="1252"/>
      <c r="CR52" s="1252"/>
      <c r="CS52" s="1252"/>
      <c r="CT52" s="1252"/>
      <c r="CU52" s="1252"/>
      <c r="CV52" s="1252"/>
      <c r="CW52" s="1252"/>
      <c r="CX52" s="1252"/>
      <c r="CY52" s="1252"/>
      <c r="CZ52" s="1252"/>
      <c r="DA52" s="1252"/>
      <c r="DB52" s="1252"/>
      <c r="DC52" s="1252"/>
    </row>
    <row r="53" spans="1:109" ht="13.2" x14ac:dyDescent="0.2">
      <c r="A53" s="1281"/>
      <c r="B53" s="1246"/>
      <c r="G53" s="1261"/>
      <c r="H53" s="1261"/>
      <c r="I53" s="1257"/>
      <c r="J53" s="1257"/>
      <c r="K53" s="1260"/>
      <c r="L53" s="1260"/>
      <c r="M53" s="1260"/>
      <c r="N53" s="1260"/>
      <c r="AM53" s="1259"/>
      <c r="AN53" s="1253"/>
      <c r="AO53" s="1253"/>
      <c r="AP53" s="1253"/>
      <c r="AQ53" s="1253"/>
      <c r="AR53" s="1253"/>
      <c r="AS53" s="1253"/>
      <c r="AT53" s="1253"/>
      <c r="AU53" s="1253"/>
      <c r="AV53" s="1253"/>
      <c r="AW53" s="1253"/>
      <c r="AX53" s="1253"/>
      <c r="AY53" s="1253"/>
      <c r="AZ53" s="1253"/>
      <c r="BA53" s="1253"/>
      <c r="BB53" s="1253" t="s">
        <v>620</v>
      </c>
      <c r="BC53" s="1253"/>
      <c r="BD53" s="1253"/>
      <c r="BE53" s="1253"/>
      <c r="BF53" s="1253"/>
      <c r="BG53" s="1253"/>
      <c r="BH53" s="1253"/>
      <c r="BI53" s="1253"/>
      <c r="BJ53" s="1253"/>
      <c r="BK53" s="1253"/>
      <c r="BL53" s="1253"/>
      <c r="BM53" s="1253"/>
      <c r="BN53" s="1253"/>
      <c r="BO53" s="1253"/>
      <c r="BP53" s="1252">
        <v>57.7</v>
      </c>
      <c r="BQ53" s="1252"/>
      <c r="BR53" s="1252"/>
      <c r="BS53" s="1252"/>
      <c r="BT53" s="1252"/>
      <c r="BU53" s="1252"/>
      <c r="BV53" s="1252"/>
      <c r="BW53" s="1252"/>
      <c r="BX53" s="1252">
        <v>57.8</v>
      </c>
      <c r="BY53" s="1252"/>
      <c r="BZ53" s="1252"/>
      <c r="CA53" s="1252"/>
      <c r="CB53" s="1252"/>
      <c r="CC53" s="1252"/>
      <c r="CD53" s="1252"/>
      <c r="CE53" s="1252"/>
      <c r="CF53" s="1252">
        <v>59.5</v>
      </c>
      <c r="CG53" s="1252"/>
      <c r="CH53" s="1252"/>
      <c r="CI53" s="1252"/>
      <c r="CJ53" s="1252"/>
      <c r="CK53" s="1252"/>
      <c r="CL53" s="1252"/>
      <c r="CM53" s="1252"/>
      <c r="CN53" s="1252">
        <v>61</v>
      </c>
      <c r="CO53" s="1252"/>
      <c r="CP53" s="1252"/>
      <c r="CQ53" s="1252"/>
      <c r="CR53" s="1252"/>
      <c r="CS53" s="1252"/>
      <c r="CT53" s="1252"/>
      <c r="CU53" s="1252"/>
      <c r="CV53" s="1252">
        <v>56.9</v>
      </c>
      <c r="CW53" s="1252"/>
      <c r="CX53" s="1252"/>
      <c r="CY53" s="1252"/>
      <c r="CZ53" s="1252"/>
      <c r="DA53" s="1252"/>
      <c r="DB53" s="1252"/>
      <c r="DC53" s="1252"/>
    </row>
    <row r="54" spans="1:109" ht="13.2" x14ac:dyDescent="0.2">
      <c r="A54" s="1281"/>
      <c r="B54" s="1246"/>
      <c r="G54" s="1261"/>
      <c r="H54" s="1261"/>
      <c r="I54" s="1257"/>
      <c r="J54" s="1257"/>
      <c r="K54" s="1260"/>
      <c r="L54" s="1260"/>
      <c r="M54" s="1260"/>
      <c r="N54" s="1260"/>
      <c r="AM54" s="1259"/>
      <c r="AN54" s="1253"/>
      <c r="AO54" s="1253"/>
      <c r="AP54" s="1253"/>
      <c r="AQ54" s="1253"/>
      <c r="AR54" s="1253"/>
      <c r="AS54" s="1253"/>
      <c r="AT54" s="1253"/>
      <c r="AU54" s="1253"/>
      <c r="AV54" s="1253"/>
      <c r="AW54" s="1253"/>
      <c r="AX54" s="1253"/>
      <c r="AY54" s="1253"/>
      <c r="AZ54" s="1253"/>
      <c r="BA54" s="1253"/>
      <c r="BB54" s="1253"/>
      <c r="BC54" s="1253"/>
      <c r="BD54" s="1253"/>
      <c r="BE54" s="1253"/>
      <c r="BF54" s="1253"/>
      <c r="BG54" s="1253"/>
      <c r="BH54" s="1253"/>
      <c r="BI54" s="1253"/>
      <c r="BJ54" s="1253"/>
      <c r="BK54" s="1253"/>
      <c r="BL54" s="1253"/>
      <c r="BM54" s="1253"/>
      <c r="BN54" s="1253"/>
      <c r="BO54" s="1253"/>
      <c r="BP54" s="1252"/>
      <c r="BQ54" s="1252"/>
      <c r="BR54" s="1252"/>
      <c r="BS54" s="1252"/>
      <c r="BT54" s="1252"/>
      <c r="BU54" s="1252"/>
      <c r="BV54" s="1252"/>
      <c r="BW54" s="1252"/>
      <c r="BX54" s="1252"/>
      <c r="BY54" s="1252"/>
      <c r="BZ54" s="1252"/>
      <c r="CA54" s="1252"/>
      <c r="CB54" s="1252"/>
      <c r="CC54" s="1252"/>
      <c r="CD54" s="1252"/>
      <c r="CE54" s="1252"/>
      <c r="CF54" s="1252"/>
      <c r="CG54" s="1252"/>
      <c r="CH54" s="1252"/>
      <c r="CI54" s="1252"/>
      <c r="CJ54" s="1252"/>
      <c r="CK54" s="1252"/>
      <c r="CL54" s="1252"/>
      <c r="CM54" s="1252"/>
      <c r="CN54" s="1252"/>
      <c r="CO54" s="1252"/>
      <c r="CP54" s="1252"/>
      <c r="CQ54" s="1252"/>
      <c r="CR54" s="1252"/>
      <c r="CS54" s="1252"/>
      <c r="CT54" s="1252"/>
      <c r="CU54" s="1252"/>
      <c r="CV54" s="1252"/>
      <c r="CW54" s="1252"/>
      <c r="CX54" s="1252"/>
      <c r="CY54" s="1252"/>
      <c r="CZ54" s="1252"/>
      <c r="DA54" s="1252"/>
      <c r="DB54" s="1252"/>
      <c r="DC54" s="1252"/>
    </row>
    <row r="55" spans="1:109" ht="13.2" x14ac:dyDescent="0.2">
      <c r="A55" s="1281"/>
      <c r="B55" s="1246"/>
      <c r="G55" s="1257"/>
      <c r="H55" s="1257"/>
      <c r="I55" s="1257"/>
      <c r="J55" s="1257"/>
      <c r="K55" s="1260"/>
      <c r="L55" s="1260"/>
      <c r="M55" s="1260"/>
      <c r="N55" s="1260"/>
      <c r="AN55" s="1254" t="s">
        <v>614</v>
      </c>
      <c r="AO55" s="1254"/>
      <c r="AP55" s="1254"/>
      <c r="AQ55" s="1254"/>
      <c r="AR55" s="1254"/>
      <c r="AS55" s="1254"/>
      <c r="AT55" s="1254"/>
      <c r="AU55" s="1254"/>
      <c r="AV55" s="1254"/>
      <c r="AW55" s="1254"/>
      <c r="AX55" s="1254"/>
      <c r="AY55" s="1254"/>
      <c r="AZ55" s="1254"/>
      <c r="BA55" s="1254"/>
      <c r="BB55" s="1253" t="s">
        <v>613</v>
      </c>
      <c r="BC55" s="1253"/>
      <c r="BD55" s="1253"/>
      <c r="BE55" s="1253"/>
      <c r="BF55" s="1253"/>
      <c r="BG55" s="1253"/>
      <c r="BH55" s="1253"/>
      <c r="BI55" s="1253"/>
      <c r="BJ55" s="1253"/>
      <c r="BK55" s="1253"/>
      <c r="BL55" s="1253"/>
      <c r="BM55" s="1253"/>
      <c r="BN55" s="1253"/>
      <c r="BO55" s="1253"/>
      <c r="BP55" s="1252">
        <v>55.4</v>
      </c>
      <c r="BQ55" s="1252"/>
      <c r="BR55" s="1252"/>
      <c r="BS55" s="1252"/>
      <c r="BT55" s="1252"/>
      <c r="BU55" s="1252"/>
      <c r="BV55" s="1252"/>
      <c r="BW55" s="1252"/>
      <c r="BX55" s="1252">
        <v>52.7</v>
      </c>
      <c r="BY55" s="1252"/>
      <c r="BZ55" s="1252"/>
      <c r="CA55" s="1252"/>
      <c r="CB55" s="1252"/>
      <c r="CC55" s="1252"/>
      <c r="CD55" s="1252"/>
      <c r="CE55" s="1252"/>
      <c r="CF55" s="1252">
        <v>49.7</v>
      </c>
      <c r="CG55" s="1252"/>
      <c r="CH55" s="1252"/>
      <c r="CI55" s="1252"/>
      <c r="CJ55" s="1252"/>
      <c r="CK55" s="1252"/>
      <c r="CL55" s="1252"/>
      <c r="CM55" s="1252"/>
      <c r="CN55" s="1252">
        <v>37.299999999999997</v>
      </c>
      <c r="CO55" s="1252"/>
      <c r="CP55" s="1252"/>
      <c r="CQ55" s="1252"/>
      <c r="CR55" s="1252"/>
      <c r="CS55" s="1252"/>
      <c r="CT55" s="1252"/>
      <c r="CU55" s="1252"/>
      <c r="CV55" s="1252">
        <v>25.1</v>
      </c>
      <c r="CW55" s="1252"/>
      <c r="CX55" s="1252"/>
      <c r="CY55" s="1252"/>
      <c r="CZ55" s="1252"/>
      <c r="DA55" s="1252"/>
      <c r="DB55" s="1252"/>
      <c r="DC55" s="1252"/>
    </row>
    <row r="56" spans="1:109" ht="13.2" x14ac:dyDescent="0.2">
      <c r="A56" s="1281"/>
      <c r="B56" s="1246"/>
      <c r="G56" s="1257"/>
      <c r="H56" s="1257"/>
      <c r="I56" s="1257"/>
      <c r="J56" s="1257"/>
      <c r="K56" s="1260"/>
      <c r="L56" s="1260"/>
      <c r="M56" s="1260"/>
      <c r="N56" s="1260"/>
      <c r="AN56" s="1254"/>
      <c r="AO56" s="1254"/>
      <c r="AP56" s="1254"/>
      <c r="AQ56" s="1254"/>
      <c r="AR56" s="1254"/>
      <c r="AS56" s="1254"/>
      <c r="AT56" s="1254"/>
      <c r="AU56" s="1254"/>
      <c r="AV56" s="1254"/>
      <c r="AW56" s="1254"/>
      <c r="AX56" s="1254"/>
      <c r="AY56" s="1254"/>
      <c r="AZ56" s="1254"/>
      <c r="BA56" s="1254"/>
      <c r="BB56" s="1253"/>
      <c r="BC56" s="1253"/>
      <c r="BD56" s="1253"/>
      <c r="BE56" s="1253"/>
      <c r="BF56" s="1253"/>
      <c r="BG56" s="1253"/>
      <c r="BH56" s="1253"/>
      <c r="BI56" s="1253"/>
      <c r="BJ56" s="1253"/>
      <c r="BK56" s="1253"/>
      <c r="BL56" s="1253"/>
      <c r="BM56" s="1253"/>
      <c r="BN56" s="1253"/>
      <c r="BO56" s="1253"/>
      <c r="BP56" s="1252"/>
      <c r="BQ56" s="1252"/>
      <c r="BR56" s="1252"/>
      <c r="BS56" s="1252"/>
      <c r="BT56" s="1252"/>
      <c r="BU56" s="1252"/>
      <c r="BV56" s="1252"/>
      <c r="BW56" s="1252"/>
      <c r="BX56" s="1252"/>
      <c r="BY56" s="1252"/>
      <c r="BZ56" s="1252"/>
      <c r="CA56" s="1252"/>
      <c r="CB56" s="1252"/>
      <c r="CC56" s="1252"/>
      <c r="CD56" s="1252"/>
      <c r="CE56" s="1252"/>
      <c r="CF56" s="1252"/>
      <c r="CG56" s="1252"/>
      <c r="CH56" s="1252"/>
      <c r="CI56" s="1252"/>
      <c r="CJ56" s="1252"/>
      <c r="CK56" s="1252"/>
      <c r="CL56" s="1252"/>
      <c r="CM56" s="1252"/>
      <c r="CN56" s="1252"/>
      <c r="CO56" s="1252"/>
      <c r="CP56" s="1252"/>
      <c r="CQ56" s="1252"/>
      <c r="CR56" s="1252"/>
      <c r="CS56" s="1252"/>
      <c r="CT56" s="1252"/>
      <c r="CU56" s="1252"/>
      <c r="CV56" s="1252"/>
      <c r="CW56" s="1252"/>
      <c r="CX56" s="1252"/>
      <c r="CY56" s="1252"/>
      <c r="CZ56" s="1252"/>
      <c r="DA56" s="1252"/>
      <c r="DB56" s="1252"/>
      <c r="DC56" s="1252"/>
    </row>
    <row r="57" spans="1:109" s="1281" customFormat="1" ht="13.2" x14ac:dyDescent="0.2">
      <c r="B57" s="1287"/>
      <c r="G57" s="1257"/>
      <c r="H57" s="1257"/>
      <c r="I57" s="1256"/>
      <c r="J57" s="1256"/>
      <c r="K57" s="1260"/>
      <c r="L57" s="1260"/>
      <c r="M57" s="1260"/>
      <c r="N57" s="1260"/>
      <c r="AM57" s="1245"/>
      <c r="AN57" s="1254"/>
      <c r="AO57" s="1254"/>
      <c r="AP57" s="1254"/>
      <c r="AQ57" s="1254"/>
      <c r="AR57" s="1254"/>
      <c r="AS57" s="1254"/>
      <c r="AT57" s="1254"/>
      <c r="AU57" s="1254"/>
      <c r="AV57" s="1254"/>
      <c r="AW57" s="1254"/>
      <c r="AX57" s="1254"/>
      <c r="AY57" s="1254"/>
      <c r="AZ57" s="1254"/>
      <c r="BA57" s="1254"/>
      <c r="BB57" s="1253" t="s">
        <v>620</v>
      </c>
      <c r="BC57" s="1253"/>
      <c r="BD57" s="1253"/>
      <c r="BE57" s="1253"/>
      <c r="BF57" s="1253"/>
      <c r="BG57" s="1253"/>
      <c r="BH57" s="1253"/>
      <c r="BI57" s="1253"/>
      <c r="BJ57" s="1253"/>
      <c r="BK57" s="1253"/>
      <c r="BL57" s="1253"/>
      <c r="BM57" s="1253"/>
      <c r="BN57" s="1253"/>
      <c r="BO57" s="1253"/>
      <c r="BP57" s="1252">
        <v>58.7</v>
      </c>
      <c r="BQ57" s="1252"/>
      <c r="BR57" s="1252"/>
      <c r="BS57" s="1252"/>
      <c r="BT57" s="1252"/>
      <c r="BU57" s="1252"/>
      <c r="BV57" s="1252"/>
      <c r="BW57" s="1252"/>
      <c r="BX57" s="1252">
        <v>59.9</v>
      </c>
      <c r="BY57" s="1252"/>
      <c r="BZ57" s="1252"/>
      <c r="CA57" s="1252"/>
      <c r="CB57" s="1252"/>
      <c r="CC57" s="1252"/>
      <c r="CD57" s="1252"/>
      <c r="CE57" s="1252"/>
      <c r="CF57" s="1252">
        <v>60.1</v>
      </c>
      <c r="CG57" s="1252"/>
      <c r="CH57" s="1252"/>
      <c r="CI57" s="1252"/>
      <c r="CJ57" s="1252"/>
      <c r="CK57" s="1252"/>
      <c r="CL57" s="1252"/>
      <c r="CM57" s="1252"/>
      <c r="CN57" s="1252">
        <v>61.9</v>
      </c>
      <c r="CO57" s="1252"/>
      <c r="CP57" s="1252"/>
      <c r="CQ57" s="1252"/>
      <c r="CR57" s="1252"/>
      <c r="CS57" s="1252"/>
      <c r="CT57" s="1252"/>
      <c r="CU57" s="1252"/>
      <c r="CV57" s="1252">
        <v>63.1</v>
      </c>
      <c r="CW57" s="1252"/>
      <c r="CX57" s="1252"/>
      <c r="CY57" s="1252"/>
      <c r="CZ57" s="1252"/>
      <c r="DA57" s="1252"/>
      <c r="DB57" s="1252"/>
      <c r="DC57" s="1252"/>
      <c r="DD57" s="1292"/>
      <c r="DE57" s="1287"/>
    </row>
    <row r="58" spans="1:109" s="1281" customFormat="1" ht="13.2" x14ac:dyDescent="0.2">
      <c r="A58" s="1245"/>
      <c r="B58" s="1287"/>
      <c r="G58" s="1257"/>
      <c r="H58" s="1257"/>
      <c r="I58" s="1256"/>
      <c r="J58" s="1256"/>
      <c r="K58" s="1260"/>
      <c r="L58" s="1260"/>
      <c r="M58" s="1260"/>
      <c r="N58" s="1260"/>
      <c r="AM58" s="1245"/>
      <c r="AN58" s="1254"/>
      <c r="AO58" s="1254"/>
      <c r="AP58" s="1254"/>
      <c r="AQ58" s="1254"/>
      <c r="AR58" s="1254"/>
      <c r="AS58" s="1254"/>
      <c r="AT58" s="1254"/>
      <c r="AU58" s="1254"/>
      <c r="AV58" s="1254"/>
      <c r="AW58" s="1254"/>
      <c r="AX58" s="1254"/>
      <c r="AY58" s="1254"/>
      <c r="AZ58" s="1254"/>
      <c r="BA58" s="1254"/>
      <c r="BB58" s="1253"/>
      <c r="BC58" s="1253"/>
      <c r="BD58" s="1253"/>
      <c r="BE58" s="1253"/>
      <c r="BF58" s="1253"/>
      <c r="BG58" s="1253"/>
      <c r="BH58" s="1253"/>
      <c r="BI58" s="1253"/>
      <c r="BJ58" s="1253"/>
      <c r="BK58" s="1253"/>
      <c r="BL58" s="1253"/>
      <c r="BM58" s="1253"/>
      <c r="BN58" s="1253"/>
      <c r="BO58" s="1253"/>
      <c r="BP58" s="1252"/>
      <c r="BQ58" s="1252"/>
      <c r="BR58" s="1252"/>
      <c r="BS58" s="1252"/>
      <c r="BT58" s="1252"/>
      <c r="BU58" s="1252"/>
      <c r="BV58" s="1252"/>
      <c r="BW58" s="1252"/>
      <c r="BX58" s="1252"/>
      <c r="BY58" s="1252"/>
      <c r="BZ58" s="1252"/>
      <c r="CA58" s="1252"/>
      <c r="CB58" s="1252"/>
      <c r="CC58" s="1252"/>
      <c r="CD58" s="1252"/>
      <c r="CE58" s="1252"/>
      <c r="CF58" s="1252"/>
      <c r="CG58" s="1252"/>
      <c r="CH58" s="1252"/>
      <c r="CI58" s="1252"/>
      <c r="CJ58" s="1252"/>
      <c r="CK58" s="1252"/>
      <c r="CL58" s="1252"/>
      <c r="CM58" s="1252"/>
      <c r="CN58" s="1252"/>
      <c r="CO58" s="1252"/>
      <c r="CP58" s="1252"/>
      <c r="CQ58" s="1252"/>
      <c r="CR58" s="1252"/>
      <c r="CS58" s="1252"/>
      <c r="CT58" s="1252"/>
      <c r="CU58" s="1252"/>
      <c r="CV58" s="1252"/>
      <c r="CW58" s="1252"/>
      <c r="CX58" s="1252"/>
      <c r="CY58" s="1252"/>
      <c r="CZ58" s="1252"/>
      <c r="DA58" s="1252"/>
      <c r="DB58" s="1252"/>
      <c r="DC58" s="1252"/>
      <c r="DD58" s="1292"/>
      <c r="DE58" s="1287"/>
    </row>
    <row r="59" spans="1:109" s="1281" customFormat="1" ht="13.2" x14ac:dyDescent="0.2">
      <c r="A59" s="1245"/>
      <c r="B59" s="1287"/>
      <c r="K59" s="1293"/>
      <c r="L59" s="1293"/>
      <c r="M59" s="1293"/>
      <c r="N59" s="1293"/>
      <c r="AQ59" s="1293"/>
      <c r="AR59" s="1293"/>
      <c r="AS59" s="1293"/>
      <c r="AT59" s="1293"/>
      <c r="BC59" s="1293"/>
      <c r="BD59" s="1293"/>
      <c r="BE59" s="1293"/>
      <c r="BF59" s="1293"/>
      <c r="BO59" s="1293"/>
      <c r="BP59" s="1293"/>
      <c r="BQ59" s="1293"/>
      <c r="BR59" s="1293"/>
      <c r="CA59" s="1293"/>
      <c r="CB59" s="1293"/>
      <c r="CC59" s="1293"/>
      <c r="CD59" s="1293"/>
      <c r="CM59" s="1293"/>
      <c r="CN59" s="1293"/>
      <c r="CO59" s="1293"/>
      <c r="CP59" s="1293"/>
      <c r="CY59" s="1293"/>
      <c r="CZ59" s="1293"/>
      <c r="DA59" s="1293"/>
      <c r="DB59" s="1293"/>
      <c r="DC59" s="1293"/>
      <c r="DD59" s="1292"/>
      <c r="DE59" s="1287"/>
    </row>
    <row r="60" spans="1:109" s="1281" customFormat="1" ht="13.2" x14ac:dyDescent="0.2">
      <c r="A60" s="1245"/>
      <c r="B60" s="1287"/>
      <c r="K60" s="1293"/>
      <c r="L60" s="1293"/>
      <c r="M60" s="1293"/>
      <c r="N60" s="1293"/>
      <c r="AQ60" s="1293"/>
      <c r="AR60" s="1293"/>
      <c r="AS60" s="1293"/>
      <c r="AT60" s="1293"/>
      <c r="BC60" s="1293"/>
      <c r="BD60" s="1293"/>
      <c r="BE60" s="1293"/>
      <c r="BF60" s="1293"/>
      <c r="BO60" s="1293"/>
      <c r="BP60" s="1293"/>
      <c r="BQ60" s="1293"/>
      <c r="BR60" s="1293"/>
      <c r="CA60" s="1293"/>
      <c r="CB60" s="1293"/>
      <c r="CC60" s="1293"/>
      <c r="CD60" s="1293"/>
      <c r="CM60" s="1293"/>
      <c r="CN60" s="1293"/>
      <c r="CO60" s="1293"/>
      <c r="CP60" s="1293"/>
      <c r="CY60" s="1293"/>
      <c r="CZ60" s="1293"/>
      <c r="DA60" s="1293"/>
      <c r="DB60" s="1293"/>
      <c r="DC60" s="1293"/>
      <c r="DD60" s="1292"/>
      <c r="DE60" s="1287"/>
    </row>
    <row r="61" spans="1:109" s="1281" customFormat="1" ht="13.2" x14ac:dyDescent="0.2">
      <c r="A61" s="1245"/>
      <c r="B61" s="1291"/>
      <c r="C61" s="1290"/>
      <c r="D61" s="1290"/>
      <c r="E61" s="1290"/>
      <c r="F61" s="1290"/>
      <c r="G61" s="1290"/>
      <c r="H61" s="1290"/>
      <c r="I61" s="1290"/>
      <c r="J61" s="1290"/>
      <c r="K61" s="1290"/>
      <c r="L61" s="1290"/>
      <c r="M61" s="1289"/>
      <c r="N61" s="1289"/>
      <c r="O61" s="1290"/>
      <c r="P61" s="1290"/>
      <c r="Q61" s="1290"/>
      <c r="R61" s="1290"/>
      <c r="S61" s="1290"/>
      <c r="T61" s="1290"/>
      <c r="U61" s="1290"/>
      <c r="V61" s="1290"/>
      <c r="W61" s="1290"/>
      <c r="X61" s="1290"/>
      <c r="Y61" s="1290"/>
      <c r="Z61" s="1290"/>
      <c r="AA61" s="1290"/>
      <c r="AB61" s="1290"/>
      <c r="AC61" s="1290"/>
      <c r="AD61" s="1290"/>
      <c r="AE61" s="1290"/>
      <c r="AF61" s="1290"/>
      <c r="AG61" s="1290"/>
      <c r="AH61" s="1290"/>
      <c r="AI61" s="1290"/>
      <c r="AJ61" s="1290"/>
      <c r="AK61" s="1290"/>
      <c r="AL61" s="1290"/>
      <c r="AM61" s="1290"/>
      <c r="AN61" s="1290"/>
      <c r="AO61" s="1290"/>
      <c r="AP61" s="1290"/>
      <c r="AQ61" s="1290"/>
      <c r="AR61" s="1290"/>
      <c r="AS61" s="1289"/>
      <c r="AT61" s="1289"/>
      <c r="AU61" s="1290"/>
      <c r="AV61" s="1290"/>
      <c r="AW61" s="1290"/>
      <c r="AX61" s="1290"/>
      <c r="AY61" s="1290"/>
      <c r="AZ61" s="1290"/>
      <c r="BA61" s="1290"/>
      <c r="BB61" s="1290"/>
      <c r="BC61" s="1290"/>
      <c r="BD61" s="1290"/>
      <c r="BE61" s="1289"/>
      <c r="BF61" s="1289"/>
      <c r="BG61" s="1290"/>
      <c r="BH61" s="1290"/>
      <c r="BI61" s="1290"/>
      <c r="BJ61" s="1290"/>
      <c r="BK61" s="1290"/>
      <c r="BL61" s="1290"/>
      <c r="BM61" s="1290"/>
      <c r="BN61" s="1290"/>
      <c r="BO61" s="1290"/>
      <c r="BP61" s="1290"/>
      <c r="BQ61" s="1289"/>
      <c r="BR61" s="1289"/>
      <c r="BS61" s="1290"/>
      <c r="BT61" s="1290"/>
      <c r="BU61" s="1290"/>
      <c r="BV61" s="1290"/>
      <c r="BW61" s="1290"/>
      <c r="BX61" s="1290"/>
      <c r="BY61" s="1290"/>
      <c r="BZ61" s="1290"/>
      <c r="CA61" s="1290"/>
      <c r="CB61" s="1290"/>
      <c r="CC61" s="1289"/>
      <c r="CD61" s="1289"/>
      <c r="CE61" s="1290"/>
      <c r="CF61" s="1290"/>
      <c r="CG61" s="1290"/>
      <c r="CH61" s="1290"/>
      <c r="CI61" s="1290"/>
      <c r="CJ61" s="1290"/>
      <c r="CK61" s="1290"/>
      <c r="CL61" s="1290"/>
      <c r="CM61" s="1290"/>
      <c r="CN61" s="1290"/>
      <c r="CO61" s="1289"/>
      <c r="CP61" s="1289"/>
      <c r="CQ61" s="1290"/>
      <c r="CR61" s="1290"/>
      <c r="CS61" s="1290"/>
      <c r="CT61" s="1290"/>
      <c r="CU61" s="1290"/>
      <c r="CV61" s="1290"/>
      <c r="CW61" s="1290"/>
      <c r="CX61" s="1290"/>
      <c r="CY61" s="1290"/>
      <c r="CZ61" s="1290"/>
      <c r="DA61" s="1289"/>
      <c r="DB61" s="1289"/>
      <c r="DC61" s="1289"/>
      <c r="DD61" s="1288"/>
      <c r="DE61" s="1287"/>
    </row>
    <row r="62" spans="1:109" ht="13.2" x14ac:dyDescent="0.2">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45"/>
    </row>
    <row r="63" spans="1:109" ht="16.2" x14ac:dyDescent="0.2">
      <c r="B63" s="1285" t="s">
        <v>619</v>
      </c>
    </row>
    <row r="64" spans="1:109" ht="13.2" x14ac:dyDescent="0.2">
      <c r="B64" s="1246"/>
      <c r="G64" s="1282"/>
      <c r="I64" s="1284"/>
      <c r="J64" s="1284"/>
      <c r="K64" s="1284"/>
      <c r="L64" s="1284"/>
      <c r="M64" s="1284"/>
      <c r="N64" s="1283"/>
      <c r="AM64" s="1282"/>
      <c r="AN64" s="1282" t="s">
        <v>618</v>
      </c>
      <c r="AP64" s="1281"/>
      <c r="AQ64" s="1281"/>
      <c r="AR64" s="1281"/>
      <c r="AY64" s="1282"/>
      <c r="BA64" s="1281"/>
      <c r="BB64" s="1281"/>
      <c r="BC64" s="1281"/>
      <c r="BK64" s="1282"/>
      <c r="BM64" s="1281"/>
      <c r="BN64" s="1281"/>
      <c r="BO64" s="1281"/>
      <c r="BW64" s="1282"/>
      <c r="BY64" s="1281"/>
      <c r="BZ64" s="1281"/>
      <c r="CA64" s="1281"/>
      <c r="CI64" s="1282"/>
      <c r="CK64" s="1281"/>
      <c r="CL64" s="1281"/>
      <c r="CM64" s="1281"/>
      <c r="CU64" s="1282"/>
      <c r="CW64" s="1281"/>
      <c r="CX64" s="1281"/>
      <c r="CY64" s="1281"/>
    </row>
    <row r="65" spans="2:107" ht="13.2" x14ac:dyDescent="0.2">
      <c r="B65" s="1246"/>
      <c r="AN65" s="1280" t="s">
        <v>617</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78"/>
    </row>
    <row r="66" spans="2:107" ht="13.2" x14ac:dyDescent="0.2">
      <c r="B66" s="1246"/>
      <c r="AN66" s="1277"/>
      <c r="AO66" s="1276"/>
      <c r="AP66" s="1276"/>
      <c r="AQ66" s="1276"/>
      <c r="AR66" s="1276"/>
      <c r="AS66" s="1276"/>
      <c r="AT66" s="1276"/>
      <c r="AU66" s="1276"/>
      <c r="AV66" s="1276"/>
      <c r="AW66" s="1276"/>
      <c r="AX66" s="1276"/>
      <c r="AY66" s="1276"/>
      <c r="AZ66" s="1276"/>
      <c r="BA66" s="1276"/>
      <c r="BB66" s="1276"/>
      <c r="BC66" s="1276"/>
      <c r="BD66" s="1276"/>
      <c r="BE66" s="1276"/>
      <c r="BF66" s="1276"/>
      <c r="BG66" s="1276"/>
      <c r="BH66" s="1276"/>
      <c r="BI66" s="1276"/>
      <c r="BJ66" s="1276"/>
      <c r="BK66" s="1276"/>
      <c r="BL66" s="1276"/>
      <c r="BM66" s="1276"/>
      <c r="BN66" s="1276"/>
      <c r="BO66" s="1276"/>
      <c r="BP66" s="1276"/>
      <c r="BQ66" s="1276"/>
      <c r="BR66" s="1276"/>
      <c r="BS66" s="1276"/>
      <c r="BT66" s="1276"/>
      <c r="BU66" s="1276"/>
      <c r="BV66" s="1276"/>
      <c r="BW66" s="1276"/>
      <c r="BX66" s="1276"/>
      <c r="BY66" s="1276"/>
      <c r="BZ66" s="1276"/>
      <c r="CA66" s="1276"/>
      <c r="CB66" s="1276"/>
      <c r="CC66" s="1276"/>
      <c r="CD66" s="1276"/>
      <c r="CE66" s="1276"/>
      <c r="CF66" s="1276"/>
      <c r="CG66" s="1276"/>
      <c r="CH66" s="1276"/>
      <c r="CI66" s="1276"/>
      <c r="CJ66" s="1276"/>
      <c r="CK66" s="1276"/>
      <c r="CL66" s="1276"/>
      <c r="CM66" s="1276"/>
      <c r="CN66" s="1276"/>
      <c r="CO66" s="1276"/>
      <c r="CP66" s="1276"/>
      <c r="CQ66" s="1276"/>
      <c r="CR66" s="1276"/>
      <c r="CS66" s="1276"/>
      <c r="CT66" s="1276"/>
      <c r="CU66" s="1276"/>
      <c r="CV66" s="1276"/>
      <c r="CW66" s="1276"/>
      <c r="CX66" s="1276"/>
      <c r="CY66" s="1276"/>
      <c r="CZ66" s="1276"/>
      <c r="DA66" s="1276"/>
      <c r="DB66" s="1276"/>
      <c r="DC66" s="1275"/>
    </row>
    <row r="67" spans="2:107" ht="13.2" x14ac:dyDescent="0.2">
      <c r="B67" s="1246"/>
      <c r="AN67" s="1277"/>
      <c r="AO67" s="1276"/>
      <c r="AP67" s="1276"/>
      <c r="AQ67" s="1276"/>
      <c r="AR67" s="1276"/>
      <c r="AS67" s="1276"/>
      <c r="AT67" s="1276"/>
      <c r="AU67" s="1276"/>
      <c r="AV67" s="1276"/>
      <c r="AW67" s="1276"/>
      <c r="AX67" s="1276"/>
      <c r="AY67" s="1276"/>
      <c r="AZ67" s="1276"/>
      <c r="BA67" s="1276"/>
      <c r="BB67" s="1276"/>
      <c r="BC67" s="1276"/>
      <c r="BD67" s="1276"/>
      <c r="BE67" s="1276"/>
      <c r="BF67" s="1276"/>
      <c r="BG67" s="1276"/>
      <c r="BH67" s="1276"/>
      <c r="BI67" s="1276"/>
      <c r="BJ67" s="1276"/>
      <c r="BK67" s="1276"/>
      <c r="BL67" s="1276"/>
      <c r="BM67" s="1276"/>
      <c r="BN67" s="1276"/>
      <c r="BO67" s="1276"/>
      <c r="BP67" s="1276"/>
      <c r="BQ67" s="1276"/>
      <c r="BR67" s="1276"/>
      <c r="BS67" s="1276"/>
      <c r="BT67" s="1276"/>
      <c r="BU67" s="1276"/>
      <c r="BV67" s="1276"/>
      <c r="BW67" s="1276"/>
      <c r="BX67" s="1276"/>
      <c r="BY67" s="1276"/>
      <c r="BZ67" s="1276"/>
      <c r="CA67" s="1276"/>
      <c r="CB67" s="1276"/>
      <c r="CC67" s="1276"/>
      <c r="CD67" s="1276"/>
      <c r="CE67" s="1276"/>
      <c r="CF67" s="1276"/>
      <c r="CG67" s="1276"/>
      <c r="CH67" s="1276"/>
      <c r="CI67" s="1276"/>
      <c r="CJ67" s="1276"/>
      <c r="CK67" s="1276"/>
      <c r="CL67" s="1276"/>
      <c r="CM67" s="1276"/>
      <c r="CN67" s="1276"/>
      <c r="CO67" s="1276"/>
      <c r="CP67" s="1276"/>
      <c r="CQ67" s="1276"/>
      <c r="CR67" s="1276"/>
      <c r="CS67" s="1276"/>
      <c r="CT67" s="1276"/>
      <c r="CU67" s="1276"/>
      <c r="CV67" s="1276"/>
      <c r="CW67" s="1276"/>
      <c r="CX67" s="1276"/>
      <c r="CY67" s="1276"/>
      <c r="CZ67" s="1276"/>
      <c r="DA67" s="1276"/>
      <c r="DB67" s="1276"/>
      <c r="DC67" s="1275"/>
    </row>
    <row r="68" spans="2:107" ht="13.2" x14ac:dyDescent="0.2">
      <c r="B68" s="1246"/>
      <c r="AN68" s="1277"/>
      <c r="AO68" s="1276"/>
      <c r="AP68" s="1276"/>
      <c r="AQ68" s="1276"/>
      <c r="AR68" s="1276"/>
      <c r="AS68" s="1276"/>
      <c r="AT68" s="1276"/>
      <c r="AU68" s="1276"/>
      <c r="AV68" s="1276"/>
      <c r="AW68" s="1276"/>
      <c r="AX68" s="1276"/>
      <c r="AY68" s="1276"/>
      <c r="AZ68" s="1276"/>
      <c r="BA68" s="1276"/>
      <c r="BB68" s="1276"/>
      <c r="BC68" s="1276"/>
      <c r="BD68" s="1276"/>
      <c r="BE68" s="1276"/>
      <c r="BF68" s="1276"/>
      <c r="BG68" s="1276"/>
      <c r="BH68" s="1276"/>
      <c r="BI68" s="1276"/>
      <c r="BJ68" s="1276"/>
      <c r="BK68" s="1276"/>
      <c r="BL68" s="1276"/>
      <c r="BM68" s="1276"/>
      <c r="BN68" s="1276"/>
      <c r="BO68" s="1276"/>
      <c r="BP68" s="1276"/>
      <c r="BQ68" s="1276"/>
      <c r="BR68" s="1276"/>
      <c r="BS68" s="1276"/>
      <c r="BT68" s="1276"/>
      <c r="BU68" s="1276"/>
      <c r="BV68" s="1276"/>
      <c r="BW68" s="1276"/>
      <c r="BX68" s="1276"/>
      <c r="BY68" s="1276"/>
      <c r="BZ68" s="1276"/>
      <c r="CA68" s="1276"/>
      <c r="CB68" s="1276"/>
      <c r="CC68" s="1276"/>
      <c r="CD68" s="1276"/>
      <c r="CE68" s="1276"/>
      <c r="CF68" s="1276"/>
      <c r="CG68" s="1276"/>
      <c r="CH68" s="1276"/>
      <c r="CI68" s="1276"/>
      <c r="CJ68" s="1276"/>
      <c r="CK68" s="1276"/>
      <c r="CL68" s="1276"/>
      <c r="CM68" s="1276"/>
      <c r="CN68" s="1276"/>
      <c r="CO68" s="1276"/>
      <c r="CP68" s="1276"/>
      <c r="CQ68" s="1276"/>
      <c r="CR68" s="1276"/>
      <c r="CS68" s="1276"/>
      <c r="CT68" s="1276"/>
      <c r="CU68" s="1276"/>
      <c r="CV68" s="1276"/>
      <c r="CW68" s="1276"/>
      <c r="CX68" s="1276"/>
      <c r="CY68" s="1276"/>
      <c r="CZ68" s="1276"/>
      <c r="DA68" s="1276"/>
      <c r="DB68" s="1276"/>
      <c r="DC68" s="1275"/>
    </row>
    <row r="69" spans="2:107" ht="13.2" x14ac:dyDescent="0.2">
      <c r="B69" s="1246"/>
      <c r="AN69" s="1274"/>
      <c r="AO69" s="1273"/>
      <c r="AP69" s="1273"/>
      <c r="AQ69" s="1273"/>
      <c r="AR69" s="1273"/>
      <c r="AS69" s="1273"/>
      <c r="AT69" s="1273"/>
      <c r="AU69" s="1273"/>
      <c r="AV69" s="1273"/>
      <c r="AW69" s="1273"/>
      <c r="AX69" s="1273"/>
      <c r="AY69" s="1273"/>
      <c r="AZ69" s="1273"/>
      <c r="BA69" s="1273"/>
      <c r="BB69" s="1273"/>
      <c r="BC69" s="1273"/>
      <c r="BD69" s="1273"/>
      <c r="BE69" s="1273"/>
      <c r="BF69" s="1273"/>
      <c r="BG69" s="1273"/>
      <c r="BH69" s="1273"/>
      <c r="BI69" s="1273"/>
      <c r="BJ69" s="1273"/>
      <c r="BK69" s="1273"/>
      <c r="BL69" s="1273"/>
      <c r="BM69" s="1273"/>
      <c r="BN69" s="1273"/>
      <c r="BO69" s="1273"/>
      <c r="BP69" s="1273"/>
      <c r="BQ69" s="1273"/>
      <c r="BR69" s="1273"/>
      <c r="BS69" s="1273"/>
      <c r="BT69" s="1273"/>
      <c r="BU69" s="1273"/>
      <c r="BV69" s="1273"/>
      <c r="BW69" s="1273"/>
      <c r="BX69" s="1273"/>
      <c r="BY69" s="1273"/>
      <c r="BZ69" s="1273"/>
      <c r="CA69" s="1273"/>
      <c r="CB69" s="1273"/>
      <c r="CC69" s="1273"/>
      <c r="CD69" s="1273"/>
      <c r="CE69" s="1273"/>
      <c r="CF69" s="1273"/>
      <c r="CG69" s="1273"/>
      <c r="CH69" s="1273"/>
      <c r="CI69" s="1273"/>
      <c r="CJ69" s="1273"/>
      <c r="CK69" s="1273"/>
      <c r="CL69" s="1273"/>
      <c r="CM69" s="1273"/>
      <c r="CN69" s="1273"/>
      <c r="CO69" s="1273"/>
      <c r="CP69" s="1273"/>
      <c r="CQ69" s="1273"/>
      <c r="CR69" s="1273"/>
      <c r="CS69" s="1273"/>
      <c r="CT69" s="1273"/>
      <c r="CU69" s="1273"/>
      <c r="CV69" s="1273"/>
      <c r="CW69" s="1273"/>
      <c r="CX69" s="1273"/>
      <c r="CY69" s="1273"/>
      <c r="CZ69" s="1273"/>
      <c r="DA69" s="1273"/>
      <c r="DB69" s="1273"/>
      <c r="DC69" s="1272"/>
    </row>
    <row r="70" spans="2:107" ht="13.2" x14ac:dyDescent="0.2">
      <c r="B70" s="1246"/>
      <c r="H70" s="1271"/>
      <c r="I70" s="1271"/>
      <c r="J70" s="1269"/>
      <c r="K70" s="1269"/>
      <c r="L70" s="1268"/>
      <c r="M70" s="1269"/>
      <c r="N70" s="1268"/>
      <c r="AN70" s="1259"/>
      <c r="AO70" s="1259"/>
      <c r="AP70" s="1259"/>
      <c r="AZ70" s="1259"/>
      <c r="BA70" s="1259"/>
      <c r="BB70" s="1259"/>
      <c r="BL70" s="1259"/>
      <c r="BM70" s="1259"/>
      <c r="BN70" s="1259"/>
      <c r="BX70" s="1259"/>
      <c r="BY70" s="1259"/>
      <c r="BZ70" s="1259"/>
      <c r="CJ70" s="1259"/>
      <c r="CK70" s="1259"/>
      <c r="CL70" s="1259"/>
      <c r="CV70" s="1259"/>
      <c r="CW70" s="1259"/>
      <c r="CX70" s="1259"/>
    </row>
    <row r="71" spans="2:107" ht="13.2" x14ac:dyDescent="0.2">
      <c r="B71" s="1246"/>
      <c r="G71" s="1267"/>
      <c r="I71" s="1270"/>
      <c r="J71" s="1269"/>
      <c r="K71" s="1269"/>
      <c r="L71" s="1268"/>
      <c r="M71" s="1269"/>
      <c r="N71" s="1268"/>
      <c r="AM71" s="1267"/>
      <c r="AN71" s="1245" t="s">
        <v>616</v>
      </c>
    </row>
    <row r="72" spans="2:107" ht="13.2" x14ac:dyDescent="0.2">
      <c r="B72" s="1246"/>
      <c r="G72" s="1257"/>
      <c r="H72" s="1257"/>
      <c r="I72" s="1257"/>
      <c r="J72" s="1257"/>
      <c r="K72" s="1266"/>
      <c r="L72" s="1266"/>
      <c r="M72" s="1265"/>
      <c r="N72" s="1265"/>
      <c r="AN72" s="1264"/>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2"/>
      <c r="BP72" s="1254" t="s">
        <v>561</v>
      </c>
      <c r="BQ72" s="1254"/>
      <c r="BR72" s="1254"/>
      <c r="BS72" s="1254"/>
      <c r="BT72" s="1254"/>
      <c r="BU72" s="1254"/>
      <c r="BV72" s="1254"/>
      <c r="BW72" s="1254"/>
      <c r="BX72" s="1254" t="s">
        <v>562</v>
      </c>
      <c r="BY72" s="1254"/>
      <c r="BZ72" s="1254"/>
      <c r="CA72" s="1254"/>
      <c r="CB72" s="1254"/>
      <c r="CC72" s="1254"/>
      <c r="CD72" s="1254"/>
      <c r="CE72" s="1254"/>
      <c r="CF72" s="1254" t="s">
        <v>563</v>
      </c>
      <c r="CG72" s="1254"/>
      <c r="CH72" s="1254"/>
      <c r="CI72" s="1254"/>
      <c r="CJ72" s="1254"/>
      <c r="CK72" s="1254"/>
      <c r="CL72" s="1254"/>
      <c r="CM72" s="1254"/>
      <c r="CN72" s="1254" t="s">
        <v>564</v>
      </c>
      <c r="CO72" s="1254"/>
      <c r="CP72" s="1254"/>
      <c r="CQ72" s="1254"/>
      <c r="CR72" s="1254"/>
      <c r="CS72" s="1254"/>
      <c r="CT72" s="1254"/>
      <c r="CU72" s="1254"/>
      <c r="CV72" s="1254" t="s">
        <v>565</v>
      </c>
      <c r="CW72" s="1254"/>
      <c r="CX72" s="1254"/>
      <c r="CY72" s="1254"/>
      <c r="CZ72" s="1254"/>
      <c r="DA72" s="1254"/>
      <c r="DB72" s="1254"/>
      <c r="DC72" s="1254"/>
    </row>
    <row r="73" spans="2:107" ht="13.2" x14ac:dyDescent="0.2">
      <c r="B73" s="1246"/>
      <c r="G73" s="1261"/>
      <c r="H73" s="1261"/>
      <c r="I73" s="1261"/>
      <c r="J73" s="1261"/>
      <c r="K73" s="1258"/>
      <c r="L73" s="1258"/>
      <c r="M73" s="1258"/>
      <c r="N73" s="1258"/>
      <c r="AM73" s="1259"/>
      <c r="AN73" s="1253" t="s">
        <v>615</v>
      </c>
      <c r="AO73" s="1253"/>
      <c r="AP73" s="1253"/>
      <c r="AQ73" s="1253"/>
      <c r="AR73" s="1253"/>
      <c r="AS73" s="1253"/>
      <c r="AT73" s="1253"/>
      <c r="AU73" s="1253"/>
      <c r="AV73" s="1253"/>
      <c r="AW73" s="1253"/>
      <c r="AX73" s="1253"/>
      <c r="AY73" s="1253"/>
      <c r="AZ73" s="1253"/>
      <c r="BA73" s="1253"/>
      <c r="BB73" s="1253" t="s">
        <v>613</v>
      </c>
      <c r="BC73" s="1253"/>
      <c r="BD73" s="1253"/>
      <c r="BE73" s="1253"/>
      <c r="BF73" s="1253"/>
      <c r="BG73" s="1253"/>
      <c r="BH73" s="1253"/>
      <c r="BI73" s="1253"/>
      <c r="BJ73" s="1253"/>
      <c r="BK73" s="1253"/>
      <c r="BL73" s="1253"/>
      <c r="BM73" s="1253"/>
      <c r="BN73" s="1253"/>
      <c r="BO73" s="1253"/>
      <c r="BP73" s="1252"/>
      <c r="BQ73" s="1252"/>
      <c r="BR73" s="1252"/>
      <c r="BS73" s="1252"/>
      <c r="BT73" s="1252"/>
      <c r="BU73" s="1252"/>
      <c r="BV73" s="1252"/>
      <c r="BW73" s="1252"/>
      <c r="BX73" s="1252"/>
      <c r="BY73" s="1252"/>
      <c r="BZ73" s="1252"/>
      <c r="CA73" s="1252"/>
      <c r="CB73" s="1252"/>
      <c r="CC73" s="1252"/>
      <c r="CD73" s="1252"/>
      <c r="CE73" s="1252"/>
      <c r="CF73" s="1252"/>
      <c r="CG73" s="1252"/>
      <c r="CH73" s="1252"/>
      <c r="CI73" s="1252"/>
      <c r="CJ73" s="1252"/>
      <c r="CK73" s="1252"/>
      <c r="CL73" s="1252"/>
      <c r="CM73" s="1252"/>
      <c r="CN73" s="1252"/>
      <c r="CO73" s="1252"/>
      <c r="CP73" s="1252"/>
      <c r="CQ73" s="1252"/>
      <c r="CR73" s="1252"/>
      <c r="CS73" s="1252"/>
      <c r="CT73" s="1252"/>
      <c r="CU73" s="1252"/>
      <c r="CV73" s="1252"/>
      <c r="CW73" s="1252"/>
      <c r="CX73" s="1252"/>
      <c r="CY73" s="1252"/>
      <c r="CZ73" s="1252"/>
      <c r="DA73" s="1252"/>
      <c r="DB73" s="1252"/>
      <c r="DC73" s="1252"/>
    </row>
    <row r="74" spans="2:107" ht="13.2" x14ac:dyDescent="0.2">
      <c r="B74" s="1246"/>
      <c r="G74" s="1261"/>
      <c r="H74" s="1261"/>
      <c r="I74" s="1261"/>
      <c r="J74" s="1261"/>
      <c r="K74" s="1258"/>
      <c r="L74" s="1258"/>
      <c r="M74" s="1258"/>
      <c r="N74" s="1258"/>
      <c r="AM74" s="1259"/>
      <c r="AN74" s="1253"/>
      <c r="AO74" s="1253"/>
      <c r="AP74" s="1253"/>
      <c r="AQ74" s="1253"/>
      <c r="AR74" s="1253"/>
      <c r="AS74" s="1253"/>
      <c r="AT74" s="1253"/>
      <c r="AU74" s="1253"/>
      <c r="AV74" s="1253"/>
      <c r="AW74" s="1253"/>
      <c r="AX74" s="1253"/>
      <c r="AY74" s="1253"/>
      <c r="AZ74" s="1253"/>
      <c r="BA74" s="1253"/>
      <c r="BB74" s="1253"/>
      <c r="BC74" s="1253"/>
      <c r="BD74" s="1253"/>
      <c r="BE74" s="1253"/>
      <c r="BF74" s="1253"/>
      <c r="BG74" s="1253"/>
      <c r="BH74" s="1253"/>
      <c r="BI74" s="1253"/>
      <c r="BJ74" s="1253"/>
      <c r="BK74" s="1253"/>
      <c r="BL74" s="1253"/>
      <c r="BM74" s="1253"/>
      <c r="BN74" s="1253"/>
      <c r="BO74" s="1253"/>
      <c r="BP74" s="1252"/>
      <c r="BQ74" s="1252"/>
      <c r="BR74" s="1252"/>
      <c r="BS74" s="1252"/>
      <c r="BT74" s="1252"/>
      <c r="BU74" s="1252"/>
      <c r="BV74" s="1252"/>
      <c r="BW74" s="1252"/>
      <c r="BX74" s="1252"/>
      <c r="BY74" s="1252"/>
      <c r="BZ74" s="1252"/>
      <c r="CA74" s="1252"/>
      <c r="CB74" s="1252"/>
      <c r="CC74" s="1252"/>
      <c r="CD74" s="1252"/>
      <c r="CE74" s="1252"/>
      <c r="CF74" s="1252"/>
      <c r="CG74" s="1252"/>
      <c r="CH74" s="1252"/>
      <c r="CI74" s="1252"/>
      <c r="CJ74" s="1252"/>
      <c r="CK74" s="1252"/>
      <c r="CL74" s="1252"/>
      <c r="CM74" s="1252"/>
      <c r="CN74" s="1252"/>
      <c r="CO74" s="1252"/>
      <c r="CP74" s="1252"/>
      <c r="CQ74" s="1252"/>
      <c r="CR74" s="1252"/>
      <c r="CS74" s="1252"/>
      <c r="CT74" s="1252"/>
      <c r="CU74" s="1252"/>
      <c r="CV74" s="1252"/>
      <c r="CW74" s="1252"/>
      <c r="CX74" s="1252"/>
      <c r="CY74" s="1252"/>
      <c r="CZ74" s="1252"/>
      <c r="DA74" s="1252"/>
      <c r="DB74" s="1252"/>
      <c r="DC74" s="1252"/>
    </row>
    <row r="75" spans="2:107" ht="13.2" x14ac:dyDescent="0.2">
      <c r="B75" s="1246"/>
      <c r="G75" s="1261"/>
      <c r="H75" s="1261"/>
      <c r="I75" s="1257"/>
      <c r="J75" s="1257"/>
      <c r="K75" s="1260"/>
      <c r="L75" s="1260"/>
      <c r="M75" s="1260"/>
      <c r="N75" s="1260"/>
      <c r="AM75" s="1259"/>
      <c r="AN75" s="1253"/>
      <c r="AO75" s="1253"/>
      <c r="AP75" s="1253"/>
      <c r="AQ75" s="1253"/>
      <c r="AR75" s="1253"/>
      <c r="AS75" s="1253"/>
      <c r="AT75" s="1253"/>
      <c r="AU75" s="1253"/>
      <c r="AV75" s="1253"/>
      <c r="AW75" s="1253"/>
      <c r="AX75" s="1253"/>
      <c r="AY75" s="1253"/>
      <c r="AZ75" s="1253"/>
      <c r="BA75" s="1253"/>
      <c r="BB75" s="1253" t="s">
        <v>612</v>
      </c>
      <c r="BC75" s="1253"/>
      <c r="BD75" s="1253"/>
      <c r="BE75" s="1253"/>
      <c r="BF75" s="1253"/>
      <c r="BG75" s="1253"/>
      <c r="BH75" s="1253"/>
      <c r="BI75" s="1253"/>
      <c r="BJ75" s="1253"/>
      <c r="BK75" s="1253"/>
      <c r="BL75" s="1253"/>
      <c r="BM75" s="1253"/>
      <c r="BN75" s="1253"/>
      <c r="BO75" s="1253"/>
      <c r="BP75" s="1252">
        <v>4.3</v>
      </c>
      <c r="BQ75" s="1252"/>
      <c r="BR75" s="1252"/>
      <c r="BS75" s="1252"/>
      <c r="BT75" s="1252"/>
      <c r="BU75" s="1252"/>
      <c r="BV75" s="1252"/>
      <c r="BW75" s="1252"/>
      <c r="BX75" s="1252">
        <v>3.6</v>
      </c>
      <c r="BY75" s="1252"/>
      <c r="BZ75" s="1252"/>
      <c r="CA75" s="1252"/>
      <c r="CB75" s="1252"/>
      <c r="CC75" s="1252"/>
      <c r="CD75" s="1252"/>
      <c r="CE75" s="1252"/>
      <c r="CF75" s="1252">
        <v>3.2</v>
      </c>
      <c r="CG75" s="1252"/>
      <c r="CH75" s="1252"/>
      <c r="CI75" s="1252"/>
      <c r="CJ75" s="1252"/>
      <c r="CK75" s="1252"/>
      <c r="CL75" s="1252"/>
      <c r="CM75" s="1252"/>
      <c r="CN75" s="1252">
        <v>3</v>
      </c>
      <c r="CO75" s="1252"/>
      <c r="CP75" s="1252"/>
      <c r="CQ75" s="1252"/>
      <c r="CR75" s="1252"/>
      <c r="CS75" s="1252"/>
      <c r="CT75" s="1252"/>
      <c r="CU75" s="1252"/>
      <c r="CV75" s="1252">
        <v>2.6</v>
      </c>
      <c r="CW75" s="1252"/>
      <c r="CX75" s="1252"/>
      <c r="CY75" s="1252"/>
      <c r="CZ75" s="1252"/>
      <c r="DA75" s="1252"/>
      <c r="DB75" s="1252"/>
      <c r="DC75" s="1252"/>
    </row>
    <row r="76" spans="2:107" ht="13.2" x14ac:dyDescent="0.2">
      <c r="B76" s="1246"/>
      <c r="G76" s="1261"/>
      <c r="H76" s="1261"/>
      <c r="I76" s="1257"/>
      <c r="J76" s="1257"/>
      <c r="K76" s="1260"/>
      <c r="L76" s="1260"/>
      <c r="M76" s="1260"/>
      <c r="N76" s="1260"/>
      <c r="AM76" s="1259"/>
      <c r="AN76" s="1253"/>
      <c r="AO76" s="1253"/>
      <c r="AP76" s="1253"/>
      <c r="AQ76" s="1253"/>
      <c r="AR76" s="1253"/>
      <c r="AS76" s="1253"/>
      <c r="AT76" s="1253"/>
      <c r="AU76" s="1253"/>
      <c r="AV76" s="1253"/>
      <c r="AW76" s="1253"/>
      <c r="AX76" s="1253"/>
      <c r="AY76" s="1253"/>
      <c r="AZ76" s="1253"/>
      <c r="BA76" s="1253"/>
      <c r="BB76" s="1253"/>
      <c r="BC76" s="1253"/>
      <c r="BD76" s="1253"/>
      <c r="BE76" s="1253"/>
      <c r="BF76" s="1253"/>
      <c r="BG76" s="1253"/>
      <c r="BH76" s="1253"/>
      <c r="BI76" s="1253"/>
      <c r="BJ76" s="1253"/>
      <c r="BK76" s="1253"/>
      <c r="BL76" s="1253"/>
      <c r="BM76" s="1253"/>
      <c r="BN76" s="1253"/>
      <c r="BO76" s="1253"/>
      <c r="BP76" s="1252"/>
      <c r="BQ76" s="1252"/>
      <c r="BR76" s="1252"/>
      <c r="BS76" s="1252"/>
      <c r="BT76" s="1252"/>
      <c r="BU76" s="1252"/>
      <c r="BV76" s="1252"/>
      <c r="BW76" s="1252"/>
      <c r="BX76" s="1252"/>
      <c r="BY76" s="1252"/>
      <c r="BZ76" s="1252"/>
      <c r="CA76" s="1252"/>
      <c r="CB76" s="1252"/>
      <c r="CC76" s="1252"/>
      <c r="CD76" s="1252"/>
      <c r="CE76" s="1252"/>
      <c r="CF76" s="1252"/>
      <c r="CG76" s="1252"/>
      <c r="CH76" s="1252"/>
      <c r="CI76" s="1252"/>
      <c r="CJ76" s="1252"/>
      <c r="CK76" s="1252"/>
      <c r="CL76" s="1252"/>
      <c r="CM76" s="1252"/>
      <c r="CN76" s="1252"/>
      <c r="CO76" s="1252"/>
      <c r="CP76" s="1252"/>
      <c r="CQ76" s="1252"/>
      <c r="CR76" s="1252"/>
      <c r="CS76" s="1252"/>
      <c r="CT76" s="1252"/>
      <c r="CU76" s="1252"/>
      <c r="CV76" s="1252"/>
      <c r="CW76" s="1252"/>
      <c r="CX76" s="1252"/>
      <c r="CY76" s="1252"/>
      <c r="CZ76" s="1252"/>
      <c r="DA76" s="1252"/>
      <c r="DB76" s="1252"/>
      <c r="DC76" s="1252"/>
    </row>
    <row r="77" spans="2:107" ht="13.2" x14ac:dyDescent="0.2">
      <c r="B77" s="1246"/>
      <c r="G77" s="1257"/>
      <c r="H77" s="1257"/>
      <c r="I77" s="1257"/>
      <c r="J77" s="1257"/>
      <c r="K77" s="1258"/>
      <c r="L77" s="1258"/>
      <c r="M77" s="1258"/>
      <c r="N77" s="1258"/>
      <c r="AN77" s="1254" t="s">
        <v>614</v>
      </c>
      <c r="AO77" s="1254"/>
      <c r="AP77" s="1254"/>
      <c r="AQ77" s="1254"/>
      <c r="AR77" s="1254"/>
      <c r="AS77" s="1254"/>
      <c r="AT77" s="1254"/>
      <c r="AU77" s="1254"/>
      <c r="AV77" s="1254"/>
      <c r="AW77" s="1254"/>
      <c r="AX77" s="1254"/>
      <c r="AY77" s="1254"/>
      <c r="AZ77" s="1254"/>
      <c r="BA77" s="1254"/>
      <c r="BB77" s="1253" t="s">
        <v>613</v>
      </c>
      <c r="BC77" s="1253"/>
      <c r="BD77" s="1253"/>
      <c r="BE77" s="1253"/>
      <c r="BF77" s="1253"/>
      <c r="BG77" s="1253"/>
      <c r="BH77" s="1253"/>
      <c r="BI77" s="1253"/>
      <c r="BJ77" s="1253"/>
      <c r="BK77" s="1253"/>
      <c r="BL77" s="1253"/>
      <c r="BM77" s="1253"/>
      <c r="BN77" s="1253"/>
      <c r="BO77" s="1253"/>
      <c r="BP77" s="1252">
        <v>55.4</v>
      </c>
      <c r="BQ77" s="1252"/>
      <c r="BR77" s="1252"/>
      <c r="BS77" s="1252"/>
      <c r="BT77" s="1252"/>
      <c r="BU77" s="1252"/>
      <c r="BV77" s="1252"/>
      <c r="BW77" s="1252"/>
      <c r="BX77" s="1252">
        <v>52.7</v>
      </c>
      <c r="BY77" s="1252"/>
      <c r="BZ77" s="1252"/>
      <c r="CA77" s="1252"/>
      <c r="CB77" s="1252"/>
      <c r="CC77" s="1252"/>
      <c r="CD77" s="1252"/>
      <c r="CE77" s="1252"/>
      <c r="CF77" s="1252">
        <v>49.7</v>
      </c>
      <c r="CG77" s="1252"/>
      <c r="CH77" s="1252"/>
      <c r="CI77" s="1252"/>
      <c r="CJ77" s="1252"/>
      <c r="CK77" s="1252"/>
      <c r="CL77" s="1252"/>
      <c r="CM77" s="1252"/>
      <c r="CN77" s="1252">
        <v>37.299999999999997</v>
      </c>
      <c r="CO77" s="1252"/>
      <c r="CP77" s="1252"/>
      <c r="CQ77" s="1252"/>
      <c r="CR77" s="1252"/>
      <c r="CS77" s="1252"/>
      <c r="CT77" s="1252"/>
      <c r="CU77" s="1252"/>
      <c r="CV77" s="1252">
        <v>25.1</v>
      </c>
      <c r="CW77" s="1252"/>
      <c r="CX77" s="1252"/>
      <c r="CY77" s="1252"/>
      <c r="CZ77" s="1252"/>
      <c r="DA77" s="1252"/>
      <c r="DB77" s="1252"/>
      <c r="DC77" s="1252"/>
    </row>
    <row r="78" spans="2:107" ht="13.2" x14ac:dyDescent="0.2">
      <c r="B78" s="1246"/>
      <c r="G78" s="1257"/>
      <c r="H78" s="1257"/>
      <c r="I78" s="1257"/>
      <c r="J78" s="1257"/>
      <c r="K78" s="1258"/>
      <c r="L78" s="1258"/>
      <c r="M78" s="1258"/>
      <c r="N78" s="1258"/>
      <c r="AN78" s="1254"/>
      <c r="AO78" s="1254"/>
      <c r="AP78" s="1254"/>
      <c r="AQ78" s="1254"/>
      <c r="AR78" s="1254"/>
      <c r="AS78" s="1254"/>
      <c r="AT78" s="1254"/>
      <c r="AU78" s="1254"/>
      <c r="AV78" s="1254"/>
      <c r="AW78" s="1254"/>
      <c r="AX78" s="1254"/>
      <c r="AY78" s="1254"/>
      <c r="AZ78" s="1254"/>
      <c r="BA78" s="1254"/>
      <c r="BB78" s="1253"/>
      <c r="BC78" s="1253"/>
      <c r="BD78" s="1253"/>
      <c r="BE78" s="1253"/>
      <c r="BF78" s="1253"/>
      <c r="BG78" s="1253"/>
      <c r="BH78" s="1253"/>
      <c r="BI78" s="1253"/>
      <c r="BJ78" s="1253"/>
      <c r="BK78" s="1253"/>
      <c r="BL78" s="1253"/>
      <c r="BM78" s="1253"/>
      <c r="BN78" s="1253"/>
      <c r="BO78" s="1253"/>
      <c r="BP78" s="1252"/>
      <c r="BQ78" s="1252"/>
      <c r="BR78" s="1252"/>
      <c r="BS78" s="1252"/>
      <c r="BT78" s="1252"/>
      <c r="BU78" s="1252"/>
      <c r="BV78" s="1252"/>
      <c r="BW78" s="1252"/>
      <c r="BX78" s="1252"/>
      <c r="BY78" s="1252"/>
      <c r="BZ78" s="1252"/>
      <c r="CA78" s="1252"/>
      <c r="CB78" s="1252"/>
      <c r="CC78" s="1252"/>
      <c r="CD78" s="1252"/>
      <c r="CE78" s="1252"/>
      <c r="CF78" s="1252"/>
      <c r="CG78" s="1252"/>
      <c r="CH78" s="1252"/>
      <c r="CI78" s="1252"/>
      <c r="CJ78" s="1252"/>
      <c r="CK78" s="1252"/>
      <c r="CL78" s="1252"/>
      <c r="CM78" s="1252"/>
      <c r="CN78" s="1252"/>
      <c r="CO78" s="1252"/>
      <c r="CP78" s="1252"/>
      <c r="CQ78" s="1252"/>
      <c r="CR78" s="1252"/>
      <c r="CS78" s="1252"/>
      <c r="CT78" s="1252"/>
      <c r="CU78" s="1252"/>
      <c r="CV78" s="1252"/>
      <c r="CW78" s="1252"/>
      <c r="CX78" s="1252"/>
      <c r="CY78" s="1252"/>
      <c r="CZ78" s="1252"/>
      <c r="DA78" s="1252"/>
      <c r="DB78" s="1252"/>
      <c r="DC78" s="1252"/>
    </row>
    <row r="79" spans="2:107" ht="13.2" x14ac:dyDescent="0.2">
      <c r="B79" s="1246"/>
      <c r="G79" s="1257"/>
      <c r="H79" s="1257"/>
      <c r="I79" s="1256"/>
      <c r="J79" s="1256"/>
      <c r="K79" s="1255"/>
      <c r="L79" s="1255"/>
      <c r="M79" s="1255"/>
      <c r="N79" s="1255"/>
      <c r="AN79" s="1254"/>
      <c r="AO79" s="1254"/>
      <c r="AP79" s="1254"/>
      <c r="AQ79" s="1254"/>
      <c r="AR79" s="1254"/>
      <c r="AS79" s="1254"/>
      <c r="AT79" s="1254"/>
      <c r="AU79" s="1254"/>
      <c r="AV79" s="1254"/>
      <c r="AW79" s="1254"/>
      <c r="AX79" s="1254"/>
      <c r="AY79" s="1254"/>
      <c r="AZ79" s="1254"/>
      <c r="BA79" s="1254"/>
      <c r="BB79" s="1253" t="s">
        <v>612</v>
      </c>
      <c r="BC79" s="1253"/>
      <c r="BD79" s="1253"/>
      <c r="BE79" s="1253"/>
      <c r="BF79" s="1253"/>
      <c r="BG79" s="1253"/>
      <c r="BH79" s="1253"/>
      <c r="BI79" s="1253"/>
      <c r="BJ79" s="1253"/>
      <c r="BK79" s="1253"/>
      <c r="BL79" s="1253"/>
      <c r="BM79" s="1253"/>
      <c r="BN79" s="1253"/>
      <c r="BO79" s="1253"/>
      <c r="BP79" s="1252">
        <v>9.6999999999999993</v>
      </c>
      <c r="BQ79" s="1252"/>
      <c r="BR79" s="1252"/>
      <c r="BS79" s="1252"/>
      <c r="BT79" s="1252"/>
      <c r="BU79" s="1252"/>
      <c r="BV79" s="1252"/>
      <c r="BW79" s="1252"/>
      <c r="BX79" s="1252">
        <v>9.5</v>
      </c>
      <c r="BY79" s="1252"/>
      <c r="BZ79" s="1252"/>
      <c r="CA79" s="1252"/>
      <c r="CB79" s="1252"/>
      <c r="CC79" s="1252"/>
      <c r="CD79" s="1252"/>
      <c r="CE79" s="1252"/>
      <c r="CF79" s="1252">
        <v>9.1999999999999993</v>
      </c>
      <c r="CG79" s="1252"/>
      <c r="CH79" s="1252"/>
      <c r="CI79" s="1252"/>
      <c r="CJ79" s="1252"/>
      <c r="CK79" s="1252"/>
      <c r="CL79" s="1252"/>
      <c r="CM79" s="1252"/>
      <c r="CN79" s="1252">
        <v>8.6</v>
      </c>
      <c r="CO79" s="1252"/>
      <c r="CP79" s="1252"/>
      <c r="CQ79" s="1252"/>
      <c r="CR79" s="1252"/>
      <c r="CS79" s="1252"/>
      <c r="CT79" s="1252"/>
      <c r="CU79" s="1252"/>
      <c r="CV79" s="1252">
        <v>8.3000000000000007</v>
      </c>
      <c r="CW79" s="1252"/>
      <c r="CX79" s="1252"/>
      <c r="CY79" s="1252"/>
      <c r="CZ79" s="1252"/>
      <c r="DA79" s="1252"/>
      <c r="DB79" s="1252"/>
      <c r="DC79" s="1252"/>
    </row>
    <row r="80" spans="2:107" ht="13.2" x14ac:dyDescent="0.2">
      <c r="B80" s="1246"/>
      <c r="G80" s="1257"/>
      <c r="H80" s="1257"/>
      <c r="I80" s="1256"/>
      <c r="J80" s="1256"/>
      <c r="K80" s="1255"/>
      <c r="L80" s="1255"/>
      <c r="M80" s="1255"/>
      <c r="N80" s="1255"/>
      <c r="AN80" s="1254"/>
      <c r="AO80" s="1254"/>
      <c r="AP80" s="1254"/>
      <c r="AQ80" s="1254"/>
      <c r="AR80" s="1254"/>
      <c r="AS80" s="1254"/>
      <c r="AT80" s="1254"/>
      <c r="AU80" s="1254"/>
      <c r="AV80" s="1254"/>
      <c r="AW80" s="1254"/>
      <c r="AX80" s="1254"/>
      <c r="AY80" s="1254"/>
      <c r="AZ80" s="1254"/>
      <c r="BA80" s="1254"/>
      <c r="BB80" s="1253"/>
      <c r="BC80" s="1253"/>
      <c r="BD80" s="1253"/>
      <c r="BE80" s="1253"/>
      <c r="BF80" s="1253"/>
      <c r="BG80" s="1253"/>
      <c r="BH80" s="1253"/>
      <c r="BI80" s="1253"/>
      <c r="BJ80" s="1253"/>
      <c r="BK80" s="1253"/>
      <c r="BL80" s="1253"/>
      <c r="BM80" s="1253"/>
      <c r="BN80" s="1253"/>
      <c r="BO80" s="1253"/>
      <c r="BP80" s="1252"/>
      <c r="BQ80" s="1252"/>
      <c r="BR80" s="1252"/>
      <c r="BS80" s="1252"/>
      <c r="BT80" s="1252"/>
      <c r="BU80" s="1252"/>
      <c r="BV80" s="1252"/>
      <c r="BW80" s="1252"/>
      <c r="BX80" s="1252"/>
      <c r="BY80" s="1252"/>
      <c r="BZ80" s="1252"/>
      <c r="CA80" s="1252"/>
      <c r="CB80" s="1252"/>
      <c r="CC80" s="1252"/>
      <c r="CD80" s="1252"/>
      <c r="CE80" s="1252"/>
      <c r="CF80" s="1252"/>
      <c r="CG80" s="1252"/>
      <c r="CH80" s="1252"/>
      <c r="CI80" s="1252"/>
      <c r="CJ80" s="1252"/>
      <c r="CK80" s="1252"/>
      <c r="CL80" s="1252"/>
      <c r="CM80" s="1252"/>
      <c r="CN80" s="1252"/>
      <c r="CO80" s="1252"/>
      <c r="CP80" s="1252"/>
      <c r="CQ80" s="1252"/>
      <c r="CR80" s="1252"/>
      <c r="CS80" s="1252"/>
      <c r="CT80" s="1252"/>
      <c r="CU80" s="1252"/>
      <c r="CV80" s="1252"/>
      <c r="CW80" s="1252"/>
      <c r="CX80" s="1252"/>
      <c r="CY80" s="1252"/>
      <c r="CZ80" s="1252"/>
      <c r="DA80" s="1252"/>
      <c r="DB80" s="1252"/>
      <c r="DC80" s="1252"/>
    </row>
    <row r="81" spans="2:109" ht="13.2" x14ac:dyDescent="0.2">
      <c r="B81" s="1246"/>
    </row>
    <row r="82" spans="2:109" ht="16.2" x14ac:dyDescent="0.2">
      <c r="B82" s="1246"/>
      <c r="K82" s="1251"/>
      <c r="L82" s="1251"/>
      <c r="M82" s="1251"/>
      <c r="N82" s="1251"/>
      <c r="AQ82" s="1251"/>
      <c r="AR82" s="1251"/>
      <c r="AS82" s="1251"/>
      <c r="AT82" s="1251"/>
      <c r="BC82" s="1251"/>
      <c r="BD82" s="1251"/>
      <c r="BE82" s="1251"/>
      <c r="BF82" s="1251"/>
      <c r="BO82" s="1251"/>
      <c r="BP82" s="1251"/>
      <c r="BQ82" s="1251"/>
      <c r="BR82" s="1251"/>
      <c r="CA82" s="1251"/>
      <c r="CB82" s="1251"/>
      <c r="CC82" s="1251"/>
      <c r="CD82" s="1251"/>
      <c r="CM82" s="1251"/>
      <c r="CN82" s="1251"/>
      <c r="CO82" s="1251"/>
      <c r="CP82" s="1251"/>
      <c r="CY82" s="1251"/>
      <c r="CZ82" s="1251"/>
      <c r="DA82" s="1251"/>
      <c r="DB82" s="1251"/>
      <c r="DC82" s="1251"/>
    </row>
    <row r="83" spans="2:109" ht="13.2" x14ac:dyDescent="0.2">
      <c r="B83" s="1250"/>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48"/>
    </row>
    <row r="84" spans="2:109" ht="13.2" x14ac:dyDescent="0.2">
      <c r="DD84" s="1245"/>
      <c r="DE84" s="1245"/>
    </row>
    <row r="85" spans="2:109" ht="13.2" x14ac:dyDescent="0.2">
      <c r="DD85" s="1245"/>
      <c r="DE85" s="1245"/>
    </row>
  </sheetData>
  <sheetProtection algorithmName="SHA-512" hashValue="8yKT/DT/Y84pz4cN+itfoIWA00rafn+5y92Ar2s256vX3iL/iA0Kuh01OhDCdCT8itBSa0c/0ArwUXrIrNIR4w==" saltValue="Y1ibJqKbgJ+wrnZU/58nM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 zoomScale="25" zoomScaleNormal="25" zoomScaleSheetLayoutView="70" workbookViewId="0">
      <selection activeCell="CL125" sqref="CL125"/>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508</v>
      </c>
    </row>
  </sheetData>
  <sheetProtection algorithmName="SHA-512" hashValue="RErA1VoT4fi6wZmM/T9A9RAyomAASCn6OYbB3mk1Aljlp31FhlcFfG7RP+GOoxeDuhndYuqbm+ZL1eeuk0sWoA==" saltValue="4NhU4hHj4Ksbi7xO2azO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40" zoomScaleNormal="40" zoomScaleSheetLayoutView="55" workbookViewId="0">
      <selection activeCell="CL125" sqref="CL125"/>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508</v>
      </c>
    </row>
  </sheetData>
  <sheetProtection algorithmName="SHA-512" hashValue="S2vjm8tJRuZByAgIRood01RQC0v9TUEdk7OwewXd3jl7zAKnow+tefNT15HS/W5CsqolGS+coz95gT52THi+gg==" saltValue="MRzDtDBhEZH/dxBXSRg8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558</v>
      </c>
      <c r="G2" s="148"/>
      <c r="H2" s="149"/>
    </row>
    <row r="3" spans="1:8" x14ac:dyDescent="0.2">
      <c r="A3" s="145" t="s">
        <v>551</v>
      </c>
      <c r="B3" s="150"/>
      <c r="C3" s="151"/>
      <c r="D3" s="152">
        <v>69180</v>
      </c>
      <c r="E3" s="153"/>
      <c r="F3" s="154">
        <v>68468</v>
      </c>
      <c r="G3" s="155"/>
      <c r="H3" s="156"/>
    </row>
    <row r="4" spans="1:8" x14ac:dyDescent="0.2">
      <c r="A4" s="157"/>
      <c r="B4" s="158"/>
      <c r="C4" s="159"/>
      <c r="D4" s="160">
        <v>48806</v>
      </c>
      <c r="E4" s="161"/>
      <c r="F4" s="162">
        <v>34140</v>
      </c>
      <c r="G4" s="163"/>
      <c r="H4" s="164"/>
    </row>
    <row r="5" spans="1:8" x14ac:dyDescent="0.2">
      <c r="A5" s="145" t="s">
        <v>553</v>
      </c>
      <c r="B5" s="150"/>
      <c r="C5" s="151"/>
      <c r="D5" s="152">
        <v>125766</v>
      </c>
      <c r="E5" s="153"/>
      <c r="F5" s="154">
        <v>69729</v>
      </c>
      <c r="G5" s="155"/>
      <c r="H5" s="156"/>
    </row>
    <row r="6" spans="1:8" x14ac:dyDescent="0.2">
      <c r="A6" s="157"/>
      <c r="B6" s="158"/>
      <c r="C6" s="159"/>
      <c r="D6" s="160">
        <v>52526</v>
      </c>
      <c r="E6" s="161"/>
      <c r="F6" s="162">
        <v>38908</v>
      </c>
      <c r="G6" s="163"/>
      <c r="H6" s="164"/>
    </row>
    <row r="7" spans="1:8" x14ac:dyDescent="0.2">
      <c r="A7" s="145" t="s">
        <v>554</v>
      </c>
      <c r="B7" s="150"/>
      <c r="C7" s="151"/>
      <c r="D7" s="152">
        <v>60767</v>
      </c>
      <c r="E7" s="153"/>
      <c r="F7" s="154">
        <v>74581</v>
      </c>
      <c r="G7" s="155"/>
      <c r="H7" s="156"/>
    </row>
    <row r="8" spans="1:8" x14ac:dyDescent="0.2">
      <c r="A8" s="157"/>
      <c r="B8" s="158"/>
      <c r="C8" s="159"/>
      <c r="D8" s="160">
        <v>36257</v>
      </c>
      <c r="E8" s="161"/>
      <c r="F8" s="162">
        <v>41563</v>
      </c>
      <c r="G8" s="163"/>
      <c r="H8" s="164"/>
    </row>
    <row r="9" spans="1:8" x14ac:dyDescent="0.2">
      <c r="A9" s="145" t="s">
        <v>555</v>
      </c>
      <c r="B9" s="150"/>
      <c r="C9" s="151"/>
      <c r="D9" s="152">
        <v>59285</v>
      </c>
      <c r="E9" s="153"/>
      <c r="F9" s="154">
        <v>76347</v>
      </c>
      <c r="G9" s="155"/>
      <c r="H9" s="156"/>
    </row>
    <row r="10" spans="1:8" x14ac:dyDescent="0.2">
      <c r="A10" s="157"/>
      <c r="B10" s="158"/>
      <c r="C10" s="159"/>
      <c r="D10" s="160">
        <v>37855</v>
      </c>
      <c r="E10" s="161"/>
      <c r="F10" s="162">
        <v>41762</v>
      </c>
      <c r="G10" s="163"/>
      <c r="H10" s="164"/>
    </row>
    <row r="11" spans="1:8" x14ac:dyDescent="0.2">
      <c r="A11" s="145" t="s">
        <v>556</v>
      </c>
      <c r="B11" s="150"/>
      <c r="C11" s="151"/>
      <c r="D11" s="152">
        <v>65746</v>
      </c>
      <c r="E11" s="153"/>
      <c r="F11" s="154">
        <v>69604</v>
      </c>
      <c r="G11" s="155"/>
      <c r="H11" s="156"/>
    </row>
    <row r="12" spans="1:8" x14ac:dyDescent="0.2">
      <c r="A12" s="157"/>
      <c r="B12" s="158"/>
      <c r="C12" s="165"/>
      <c r="D12" s="160">
        <v>50389</v>
      </c>
      <c r="E12" s="161"/>
      <c r="F12" s="162">
        <v>36247</v>
      </c>
      <c r="G12" s="163"/>
      <c r="H12" s="164"/>
    </row>
    <row r="13" spans="1:8" x14ac:dyDescent="0.2">
      <c r="A13" s="145"/>
      <c r="B13" s="150"/>
      <c r="C13" s="166"/>
      <c r="D13" s="167">
        <v>76149</v>
      </c>
      <c r="E13" s="168"/>
      <c r="F13" s="169">
        <v>71746</v>
      </c>
      <c r="G13" s="170"/>
      <c r="H13" s="156"/>
    </row>
    <row r="14" spans="1:8" x14ac:dyDescent="0.2">
      <c r="A14" s="157"/>
      <c r="B14" s="158"/>
      <c r="C14" s="159"/>
      <c r="D14" s="160">
        <v>45167</v>
      </c>
      <c r="E14" s="161"/>
      <c r="F14" s="162">
        <v>38524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9.51</v>
      </c>
      <c r="C19" s="171">
        <f>ROUND(VALUE(SUBSTITUTE(実質収支比率等に係る経年分析!G$48,"▲","-")),2)</f>
        <v>7.18</v>
      </c>
      <c r="D19" s="171">
        <f>ROUND(VALUE(SUBSTITUTE(実質収支比率等に係る経年分析!H$48,"▲","-")),2)</f>
        <v>5.51</v>
      </c>
      <c r="E19" s="171">
        <f>ROUND(VALUE(SUBSTITUTE(実質収支比率等に係る経年分析!I$48,"▲","-")),2)</f>
        <v>5.4</v>
      </c>
      <c r="F19" s="171">
        <f>ROUND(VALUE(SUBSTITUTE(実質収支比率等に係る経年分析!J$48,"▲","-")),2)</f>
        <v>7.17</v>
      </c>
    </row>
    <row r="20" spans="1:11" x14ac:dyDescent="0.2">
      <c r="A20" s="171" t="s">
        <v>55</v>
      </c>
      <c r="B20" s="171">
        <f>ROUND(VALUE(SUBSTITUTE(実質収支比率等に係る経年分析!F$47,"▲","-")),2)</f>
        <v>31.32</v>
      </c>
      <c r="C20" s="171">
        <f>ROUND(VALUE(SUBSTITUTE(実質収支比率等に係る経年分析!G$47,"▲","-")),2)</f>
        <v>31.42</v>
      </c>
      <c r="D20" s="171">
        <f>ROUND(VALUE(SUBSTITUTE(実質収支比率等に係る経年分析!H$47,"▲","-")),2)</f>
        <v>30.9</v>
      </c>
      <c r="E20" s="171">
        <f>ROUND(VALUE(SUBSTITUTE(実質収支比率等に係る経年分析!I$47,"▲","-")),2)</f>
        <v>37.119999999999997</v>
      </c>
      <c r="F20" s="171">
        <f>ROUND(VALUE(SUBSTITUTE(実質収支比率等に係る経年分析!J$47,"▲","-")),2)</f>
        <v>35.200000000000003</v>
      </c>
    </row>
    <row r="21" spans="1:11" x14ac:dyDescent="0.2">
      <c r="A21" s="171" t="s">
        <v>56</v>
      </c>
      <c r="B21" s="171">
        <f>IF(ISNUMBER(VALUE(SUBSTITUTE(実質収支比率等に係る経年分析!F$49,"▲","-"))),ROUND(VALUE(SUBSTITUTE(実質収支比率等に係る経年分析!F$49,"▲","-")),2),NA())</f>
        <v>4.8</v>
      </c>
      <c r="C21" s="171">
        <f>IF(ISNUMBER(VALUE(SUBSTITUTE(実質収支比率等に係る経年分析!G$49,"▲","-"))),ROUND(VALUE(SUBSTITUTE(実質収支比率等に係る経年分析!G$49,"▲","-")),2),NA())</f>
        <v>0.34</v>
      </c>
      <c r="D21" s="171">
        <f>IF(ISNUMBER(VALUE(SUBSTITUTE(実質収支比率等に係る経年分析!H$49,"▲","-"))),ROUND(VALUE(SUBSTITUTE(実質収支比率等に係る経年分析!H$49,"▲","-")),2),NA())</f>
        <v>-0.56999999999999995</v>
      </c>
      <c r="E21" s="171">
        <f>IF(ISNUMBER(VALUE(SUBSTITUTE(実質収支比率等に係る経年分析!I$49,"▲","-"))),ROUND(VALUE(SUBSTITUTE(実質収支比率等に係る経年分析!I$49,"▲","-")),2),NA())</f>
        <v>9.34</v>
      </c>
      <c r="F21" s="171">
        <f>IF(ISNUMBER(VALUE(SUBSTITUTE(実質収支比率等に係る経年分析!J$49,"▲","-"))),ROUND(VALUE(SUBSTITUTE(実質収支比率等に係る経年分析!J$49,"▲","-")),2),NA())</f>
        <v>2.33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瑞浪市駐車場事業特別会計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2">
      <c r="A31" s="172" t="str">
        <f>IF(連結実質赤字比率に係る赤字・黒字の構成分析!C$39="",NA(),連結実質赤字比率に係る赤字・黒字の構成分析!C$39)</f>
        <v>瑞浪市後期高齢者医療事業特別会計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v>
      </c>
    </row>
    <row r="32" spans="1:11" x14ac:dyDescent="0.2">
      <c r="A32" s="172" t="str">
        <f>IF(連結実質赤字比率に係る赤字・黒字の構成分析!C$38="",NA(),連結実質赤字比率に係る赤字・黒字の構成分析!C$38)</f>
        <v>瑞浪市国民健康保険事業特別会計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0.33</v>
      </c>
    </row>
    <row r="33" spans="1:16" x14ac:dyDescent="0.2">
      <c r="A33" s="172" t="str">
        <f>IF(連結実質赤字比率に係る赤字・黒字の構成分析!C$37="",NA(),連結実質赤字比率に係る赤字・黒字の構成分析!C$37)</f>
        <v>瑞浪市介護保険事業特別会計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3.41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1.1200000000000001</v>
      </c>
    </row>
    <row r="34" spans="1:16" x14ac:dyDescent="0.2">
      <c r="A34" s="172" t="str">
        <f>IF(連結実質赤字比率に係る赤字・黒字の構成分析!C$36="",NA(),連結実質赤字比率に係る赤字・黒字の構成分析!C$36)</f>
        <v>瑞浪市下水道事業会計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1.33</v>
      </c>
    </row>
    <row r="35" spans="1:16" x14ac:dyDescent="0.2">
      <c r="A35" s="172" t="str">
        <f>IF(連結実質赤字比率に係る赤字・黒字の構成分析!C$35="",NA(),連結実質赤字比率に係る赤字・黒字の構成分析!C$35)</f>
        <v>瑞浪市水道事業会計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8.43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8.0500000000000007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7.59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5.39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7.16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1557</v>
      </c>
      <c r="E42" s="173"/>
      <c r="F42" s="173"/>
      <c r="G42" s="173">
        <f>'実質公債費比率（分子）の構造'!L$52</f>
        <v>1521</v>
      </c>
      <c r="H42" s="173"/>
      <c r="I42" s="173"/>
      <c r="J42" s="173">
        <f>'実質公債費比率（分子）の構造'!M$52</f>
        <v>1494</v>
      </c>
      <c r="K42" s="173"/>
      <c r="L42" s="173"/>
      <c r="M42" s="173">
        <f>'実質公債費比率（分子）の構造'!N$52</f>
        <v>1454</v>
      </c>
      <c r="N42" s="173"/>
      <c r="O42" s="173"/>
      <c r="P42" s="173">
        <f>'実質公債費比率（分子）の構造'!O$52</f>
        <v>1500</v>
      </c>
    </row>
    <row r="43" spans="1:16" x14ac:dyDescent="0.2">
      <c r="A43" s="173" t="s">
        <v>64</v>
      </c>
      <c r="B43" s="173" t="str">
        <f>'実質公債費比率（分子）の構造'!K$51</f>
        <v>-</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224</v>
      </c>
      <c r="C46" s="173"/>
      <c r="D46" s="173"/>
      <c r="E46" s="173">
        <f>'実質公債費比率（分子）の構造'!L$48</f>
        <v>244</v>
      </c>
      <c r="F46" s="173"/>
      <c r="G46" s="173"/>
      <c r="H46" s="173">
        <f>'実質公債費比率（分子）の構造'!M$48</f>
        <v>228</v>
      </c>
      <c r="I46" s="173"/>
      <c r="J46" s="173"/>
      <c r="K46" s="173">
        <f>'実質公債費比率（分子）の構造'!N$48</f>
        <v>202</v>
      </c>
      <c r="L46" s="173"/>
      <c r="M46" s="173"/>
      <c r="N46" s="173">
        <f>'実質公債費比率（分子）の構造'!O$48</f>
        <v>219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1587</v>
      </c>
      <c r="C49" s="173"/>
      <c r="D49" s="173"/>
      <c r="E49" s="173">
        <f>'実質公債費比率（分子）の構造'!L$45</f>
        <v>1537</v>
      </c>
      <c r="F49" s="173"/>
      <c r="G49" s="173"/>
      <c r="H49" s="173">
        <f>'実質公債費比率（分子）の構造'!M$45</f>
        <v>1508</v>
      </c>
      <c r="I49" s="173"/>
      <c r="J49" s="173"/>
      <c r="K49" s="173">
        <f>'実質公債費比率（分子）の構造'!N$45</f>
        <v>1468</v>
      </c>
      <c r="L49" s="173"/>
      <c r="M49" s="173"/>
      <c r="N49" s="173">
        <f>'実質公債費比率（分子）の構造'!O$45</f>
        <v>1466</v>
      </c>
      <c r="O49" s="173"/>
      <c r="P49" s="173"/>
    </row>
    <row r="50" spans="1:16" x14ac:dyDescent="0.2">
      <c r="A50" s="173" t="s">
        <v>71</v>
      </c>
      <c r="B50" s="173" t="e">
        <f>NA()</f>
        <v>#N/A</v>
      </c>
      <c r="C50" s="173">
        <f>IF(ISNUMBER('実質公債費比率（分子）の構造'!K$53),'実質公債費比率（分子）の構造'!K$53,NA())</f>
        <v>255</v>
      </c>
      <c r="D50" s="173" t="e">
        <f>NA()</f>
        <v>#N/A</v>
      </c>
      <c r="E50" s="173" t="e">
        <f>NA()</f>
        <v>#N/A</v>
      </c>
      <c r="F50" s="173">
        <f>IF(ISNUMBER('実質公債費比率（分子）の構造'!L$53),'実質公債費比率（分子）の構造'!L$53,NA())</f>
        <v>261</v>
      </c>
      <c r="G50" s="173" t="e">
        <f>NA()</f>
        <v>#N/A</v>
      </c>
      <c r="H50" s="173" t="e">
        <f>NA()</f>
        <v>#N/A</v>
      </c>
      <c r="I50" s="173">
        <f>IF(ISNUMBER('実質公債費比率（分子）の構造'!M$53),'実質公債費比率（分子）の構造'!M$53,NA())</f>
        <v>243</v>
      </c>
      <c r="J50" s="173" t="e">
        <f>NA()</f>
        <v>#N/A</v>
      </c>
      <c r="K50" s="173" t="e">
        <f>NA()</f>
        <v>#N/A</v>
      </c>
      <c r="L50" s="173">
        <f>IF(ISNUMBER('実質公債費比率（分子）の構造'!N$53),'実質公債費比率（分子）の構造'!N$53,NA())</f>
        <v>217</v>
      </c>
      <c r="M50" s="173" t="e">
        <f>NA()</f>
        <v>#N/A</v>
      </c>
      <c r="N50" s="173" t="e">
        <f>NA()</f>
        <v>#N/A</v>
      </c>
      <c r="O50" s="173">
        <f>IF(ISNUMBER('実質公債費比率（分子）の構造'!O$53),'実質公債費比率（分子）の構造'!O$53,NA())</f>
        <v>186</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15442</v>
      </c>
      <c r="E56" s="172"/>
      <c r="F56" s="172"/>
      <c r="G56" s="172">
        <f>'将来負担比率（分子）の構造'!J$52</f>
        <v>15348</v>
      </c>
      <c r="H56" s="172"/>
      <c r="I56" s="172"/>
      <c r="J56" s="172">
        <f>'将来負担比率（分子）の構造'!K$52</f>
        <v>15098</v>
      </c>
      <c r="K56" s="172"/>
      <c r="L56" s="172"/>
      <c r="M56" s="172">
        <f>'将来負担比率（分子）の構造'!L$52</f>
        <v>15455</v>
      </c>
      <c r="N56" s="172"/>
      <c r="O56" s="172"/>
      <c r="P56" s="172">
        <f>'将来負担比率（分子）の構造'!M$52</f>
        <v>14920</v>
      </c>
    </row>
    <row r="57" spans="1:16" x14ac:dyDescent="0.2">
      <c r="A57" s="172" t="s">
        <v>42</v>
      </c>
      <c r="B57" s="172"/>
      <c r="C57" s="172"/>
      <c r="D57" s="172">
        <f>'将来負担比率（分子）の構造'!I$51</f>
        <v>2358</v>
      </c>
      <c r="E57" s="172"/>
      <c r="F57" s="172"/>
      <c r="G57" s="172">
        <f>'将来負担比率（分子）の構造'!J$51</f>
        <v>1717</v>
      </c>
      <c r="H57" s="172"/>
      <c r="I57" s="172"/>
      <c r="J57" s="172">
        <f>'将来負担比率（分子）の構造'!K$51</f>
        <v>1583</v>
      </c>
      <c r="K57" s="172"/>
      <c r="L57" s="172"/>
      <c r="M57" s="172">
        <f>'将来負担比率（分子）の構造'!L$51</f>
        <v>1378</v>
      </c>
      <c r="N57" s="172"/>
      <c r="O57" s="172"/>
      <c r="P57" s="172">
        <f>'将来負担比率（分子）の構造'!M$51</f>
        <v>1242</v>
      </c>
    </row>
    <row r="58" spans="1:16" x14ac:dyDescent="0.2">
      <c r="A58" s="172" t="s">
        <v>41</v>
      </c>
      <c r="B58" s="172"/>
      <c r="C58" s="172"/>
      <c r="D58" s="172">
        <f>'将来負担比率（分子）の構造'!I$50</f>
        <v>6562</v>
      </c>
      <c r="E58" s="172"/>
      <c r="F58" s="172"/>
      <c r="G58" s="172">
        <f>'将来負担比率（分子）の構造'!J$50</f>
        <v>6649</v>
      </c>
      <c r="H58" s="172"/>
      <c r="I58" s="172"/>
      <c r="J58" s="172">
        <f>'将来負担比率（分子）の構造'!K$50</f>
        <v>7780</v>
      </c>
      <c r="K58" s="172"/>
      <c r="L58" s="172"/>
      <c r="M58" s="172">
        <f>'将来負担比率（分子）の構造'!L$50</f>
        <v>8799</v>
      </c>
      <c r="N58" s="172"/>
      <c r="O58" s="172"/>
      <c r="P58" s="172">
        <f>'将来負担比率（分子）の構造'!M$50</f>
        <v>8993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3704</v>
      </c>
      <c r="C62" s="172"/>
      <c r="D62" s="172"/>
      <c r="E62" s="172">
        <f>'将来負担比率（分子）の構造'!J$45</f>
        <v>3609</v>
      </c>
      <c r="F62" s="172"/>
      <c r="G62" s="172"/>
      <c r="H62" s="172">
        <f>'将来負担比率（分子）の構造'!K$45</f>
        <v>3658</v>
      </c>
      <c r="I62" s="172"/>
      <c r="J62" s="172"/>
      <c r="K62" s="172">
        <f>'将来負担比率（分子）の構造'!L$45</f>
        <v>3565</v>
      </c>
      <c r="L62" s="172"/>
      <c r="M62" s="172"/>
      <c r="N62" s="172">
        <f>'将来負担比率（分子）の構造'!M$45</f>
        <v>3596</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3641</v>
      </c>
      <c r="C64" s="172"/>
      <c r="D64" s="172"/>
      <c r="E64" s="172">
        <f>'将来負担比率（分子）の構造'!J$43</f>
        <v>2610</v>
      </c>
      <c r="F64" s="172"/>
      <c r="G64" s="172"/>
      <c r="H64" s="172">
        <f>'将来負担比率（分子）の構造'!K$43</f>
        <v>2417</v>
      </c>
      <c r="I64" s="172"/>
      <c r="J64" s="172"/>
      <c r="K64" s="172">
        <f>'将来負担比率（分子）の構造'!L$43</f>
        <v>2205</v>
      </c>
      <c r="L64" s="172"/>
      <c r="M64" s="172"/>
      <c r="N64" s="172">
        <f>'将来負担比率（分子）の構造'!M$43</f>
        <v>2467</v>
      </c>
      <c r="O64" s="172"/>
      <c r="P64" s="172"/>
    </row>
    <row r="65" spans="1:16" x14ac:dyDescent="0.2">
      <c r="A65" s="172" t="s">
        <v>32</v>
      </c>
      <c r="B65" s="172">
        <f>'将来負担比率（分子）の構造'!I$42</f>
        <v>3</v>
      </c>
      <c r="C65" s="172"/>
      <c r="D65" s="172"/>
      <c r="E65" s="172">
        <f>'将来負担比率（分子）の構造'!J$42</f>
        <v>2</v>
      </c>
      <c r="F65" s="172"/>
      <c r="G65" s="172"/>
      <c r="H65" s="172">
        <f>'将来負担比率（分子）の構造'!K$42</f>
        <v>2</v>
      </c>
      <c r="I65" s="172"/>
      <c r="J65" s="172"/>
      <c r="K65" s="172">
        <f>'将来負担比率（分子）の構造'!L$42</f>
        <v>1</v>
      </c>
      <c r="L65" s="172"/>
      <c r="M65" s="172"/>
      <c r="N65" s="172">
        <f>'将来負担比率（分子）の構造'!M$42</f>
        <v>1</v>
      </c>
      <c r="O65" s="172"/>
      <c r="P65" s="172"/>
    </row>
    <row r="66" spans="1:16" x14ac:dyDescent="0.2">
      <c r="A66" s="172" t="s">
        <v>31</v>
      </c>
      <c r="B66" s="172">
        <f>'将来負担比率（分子）の構造'!I$41</f>
        <v>13490</v>
      </c>
      <c r="C66" s="172"/>
      <c r="D66" s="172"/>
      <c r="E66" s="172">
        <f>'将来負担比率（分子）の構造'!J$41</f>
        <v>14277</v>
      </c>
      <c r="F66" s="172"/>
      <c r="G66" s="172"/>
      <c r="H66" s="172">
        <f>'将来負担比率（分子）の構造'!K$41</f>
        <v>14009</v>
      </c>
      <c r="I66" s="172"/>
      <c r="J66" s="172"/>
      <c r="K66" s="172">
        <f>'将来負担比率（分子）の構造'!L$41</f>
        <v>13666</v>
      </c>
      <c r="L66" s="172"/>
      <c r="M66" s="172"/>
      <c r="N66" s="172">
        <f>'将来負担比率（分子）の構造'!M$41</f>
        <v>13377</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2825</v>
      </c>
      <c r="C72" s="176">
        <f>基金残高に係る経年分析!G55</f>
        <v>3563</v>
      </c>
      <c r="D72" s="176">
        <f>基金残高に係る経年分析!H55</f>
        <v>3570</v>
      </c>
    </row>
    <row r="73" spans="1:16" x14ac:dyDescent="0.2">
      <c r="A73" s="175" t="s">
        <v>78</v>
      </c>
      <c r="B73" s="176">
        <f>基金残高に係る経年分析!F56</f>
        <v>64</v>
      </c>
      <c r="C73" s="176">
        <f>基金残高に係る経年分析!G56</f>
        <v>0</v>
      </c>
      <c r="D73" s="176">
        <f>基金残高に係る経年分析!H56</f>
        <v>0</v>
      </c>
    </row>
    <row r="74" spans="1:16" x14ac:dyDescent="0.2">
      <c r="A74" s="175" t="s">
        <v>79</v>
      </c>
      <c r="B74" s="176">
        <f>基金残高に係る経年分析!F57</f>
        <v>3597</v>
      </c>
      <c r="C74" s="176">
        <f>基金残高に係る経年分析!G57</f>
        <v>3946</v>
      </c>
      <c r="D74" s="176">
        <f>基金残高に係る経年分析!H57</f>
        <v>4168</v>
      </c>
    </row>
  </sheetData>
  <sheetProtection algorithmName="SHA-512" hashValue="sovnrRLYurxI4nSh7awOyWgGguoi7kcmQ3+NzvgixXjsQMyQVs4AurATHuk0rl2PF28yn73c3PgUON+XdBM1eg==" saltValue="y6n1CgrJwtxkO+cVI//n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0" zoomScaleNormal="8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216</v>
      </c>
      <c r="DI1" s="747"/>
      <c r="DJ1" s="747"/>
      <c r="DK1" s="747"/>
      <c r="DL1" s="747"/>
      <c r="DM1" s="747"/>
      <c r="DN1" s="748"/>
      <c r="DO1" s="212"/>
      <c r="DP1" s="746" t="s">
        <v>217</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219</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220</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221</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222</v>
      </c>
      <c r="S4" s="689"/>
      <c r="T4" s="689"/>
      <c r="U4" s="689"/>
      <c r="V4" s="689"/>
      <c r="W4" s="689"/>
      <c r="X4" s="689"/>
      <c r="Y4" s="690"/>
      <c r="Z4" s="688" t="s">
        <v>223</v>
      </c>
      <c r="AA4" s="689"/>
      <c r="AB4" s="689"/>
      <c r="AC4" s="690"/>
      <c r="AD4" s="688" t="s">
        <v>224</v>
      </c>
      <c r="AE4" s="689"/>
      <c r="AF4" s="689"/>
      <c r="AG4" s="689"/>
      <c r="AH4" s="689"/>
      <c r="AI4" s="689"/>
      <c r="AJ4" s="689"/>
      <c r="AK4" s="690"/>
      <c r="AL4" s="688" t="s">
        <v>223</v>
      </c>
      <c r="AM4" s="689"/>
      <c r="AN4" s="689"/>
      <c r="AO4" s="690"/>
      <c r="AP4" s="749" t="s">
        <v>225</v>
      </c>
      <c r="AQ4" s="749"/>
      <c r="AR4" s="749"/>
      <c r="AS4" s="749"/>
      <c r="AT4" s="749"/>
      <c r="AU4" s="749"/>
      <c r="AV4" s="749"/>
      <c r="AW4" s="749"/>
      <c r="AX4" s="749"/>
      <c r="AY4" s="749"/>
      <c r="AZ4" s="749"/>
      <c r="BA4" s="749"/>
      <c r="BB4" s="749"/>
      <c r="BC4" s="749"/>
      <c r="BD4" s="749"/>
      <c r="BE4" s="749"/>
      <c r="BF4" s="749"/>
      <c r="BG4" s="749" t="s">
        <v>226</v>
      </c>
      <c r="BH4" s="749"/>
      <c r="BI4" s="749"/>
      <c r="BJ4" s="749"/>
      <c r="BK4" s="749"/>
      <c r="BL4" s="749"/>
      <c r="BM4" s="749"/>
      <c r="BN4" s="749"/>
      <c r="BO4" s="749" t="s">
        <v>223</v>
      </c>
      <c r="BP4" s="749"/>
      <c r="BQ4" s="749"/>
      <c r="BR4" s="749"/>
      <c r="BS4" s="749" t="s">
        <v>227</v>
      </c>
      <c r="BT4" s="749"/>
      <c r="BU4" s="749"/>
      <c r="BV4" s="749"/>
      <c r="BW4" s="749"/>
      <c r="BX4" s="749"/>
      <c r="BY4" s="749"/>
      <c r="BZ4" s="749"/>
      <c r="CA4" s="749"/>
      <c r="CB4" s="749"/>
      <c r="CD4" s="731" t="s">
        <v>228</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229</v>
      </c>
      <c r="C5" s="697"/>
      <c r="D5" s="697"/>
      <c r="E5" s="697"/>
      <c r="F5" s="697"/>
      <c r="G5" s="697"/>
      <c r="H5" s="697"/>
      <c r="I5" s="697"/>
      <c r="J5" s="697"/>
      <c r="K5" s="697"/>
      <c r="L5" s="697"/>
      <c r="M5" s="697"/>
      <c r="N5" s="697"/>
      <c r="O5" s="697"/>
      <c r="P5" s="697"/>
      <c r="Q5" s="698"/>
      <c r="R5" s="682">
        <v>5174322</v>
      </c>
      <c r="S5" s="683"/>
      <c r="T5" s="683"/>
      <c r="U5" s="683"/>
      <c r="V5" s="683"/>
      <c r="W5" s="683"/>
      <c r="X5" s="683"/>
      <c r="Y5" s="726"/>
      <c r="Z5" s="744">
        <v>27.5</v>
      </c>
      <c r="AA5" s="744"/>
      <c r="AB5" s="744"/>
      <c r="AC5" s="744"/>
      <c r="AD5" s="745">
        <v>4882380</v>
      </c>
      <c r="AE5" s="745"/>
      <c r="AF5" s="745"/>
      <c r="AG5" s="745"/>
      <c r="AH5" s="745"/>
      <c r="AI5" s="745"/>
      <c r="AJ5" s="745"/>
      <c r="AK5" s="745"/>
      <c r="AL5" s="727">
        <v>50.7</v>
      </c>
      <c r="AM5" s="701"/>
      <c r="AN5" s="701"/>
      <c r="AO5" s="728"/>
      <c r="AP5" s="696" t="s">
        <v>230</v>
      </c>
      <c r="AQ5" s="697"/>
      <c r="AR5" s="697"/>
      <c r="AS5" s="697"/>
      <c r="AT5" s="697"/>
      <c r="AU5" s="697"/>
      <c r="AV5" s="697"/>
      <c r="AW5" s="697"/>
      <c r="AX5" s="697"/>
      <c r="AY5" s="697"/>
      <c r="AZ5" s="697"/>
      <c r="BA5" s="697"/>
      <c r="BB5" s="697"/>
      <c r="BC5" s="697"/>
      <c r="BD5" s="697"/>
      <c r="BE5" s="697"/>
      <c r="BF5" s="698"/>
      <c r="BG5" s="629">
        <v>4881805</v>
      </c>
      <c r="BH5" s="630"/>
      <c r="BI5" s="630"/>
      <c r="BJ5" s="630"/>
      <c r="BK5" s="630"/>
      <c r="BL5" s="630"/>
      <c r="BM5" s="630"/>
      <c r="BN5" s="631"/>
      <c r="BO5" s="656">
        <v>94.3</v>
      </c>
      <c r="BP5" s="656"/>
      <c r="BQ5" s="656"/>
      <c r="BR5" s="656"/>
      <c r="BS5" s="657">
        <v>56939</v>
      </c>
      <c r="BT5" s="657"/>
      <c r="BU5" s="657"/>
      <c r="BV5" s="657"/>
      <c r="BW5" s="657"/>
      <c r="BX5" s="657"/>
      <c r="BY5" s="657"/>
      <c r="BZ5" s="657"/>
      <c r="CA5" s="657"/>
      <c r="CB5" s="724"/>
      <c r="CD5" s="731" t="s">
        <v>225</v>
      </c>
      <c r="CE5" s="732"/>
      <c r="CF5" s="732"/>
      <c r="CG5" s="732"/>
      <c r="CH5" s="732"/>
      <c r="CI5" s="732"/>
      <c r="CJ5" s="732"/>
      <c r="CK5" s="732"/>
      <c r="CL5" s="732"/>
      <c r="CM5" s="732"/>
      <c r="CN5" s="732"/>
      <c r="CO5" s="732"/>
      <c r="CP5" s="732"/>
      <c r="CQ5" s="733"/>
      <c r="CR5" s="731" t="s">
        <v>231</v>
      </c>
      <c r="CS5" s="732"/>
      <c r="CT5" s="732"/>
      <c r="CU5" s="732"/>
      <c r="CV5" s="732"/>
      <c r="CW5" s="732"/>
      <c r="CX5" s="732"/>
      <c r="CY5" s="733"/>
      <c r="CZ5" s="731" t="s">
        <v>223</v>
      </c>
      <c r="DA5" s="732"/>
      <c r="DB5" s="732"/>
      <c r="DC5" s="733"/>
      <c r="DD5" s="731" t="s">
        <v>232</v>
      </c>
      <c r="DE5" s="732"/>
      <c r="DF5" s="732"/>
      <c r="DG5" s="732"/>
      <c r="DH5" s="732"/>
      <c r="DI5" s="732"/>
      <c r="DJ5" s="732"/>
      <c r="DK5" s="732"/>
      <c r="DL5" s="732"/>
      <c r="DM5" s="732"/>
      <c r="DN5" s="732"/>
      <c r="DO5" s="732"/>
      <c r="DP5" s="733"/>
      <c r="DQ5" s="731" t="s">
        <v>233</v>
      </c>
      <c r="DR5" s="732"/>
      <c r="DS5" s="732"/>
      <c r="DT5" s="732"/>
      <c r="DU5" s="732"/>
      <c r="DV5" s="732"/>
      <c r="DW5" s="732"/>
      <c r="DX5" s="732"/>
      <c r="DY5" s="732"/>
      <c r="DZ5" s="732"/>
      <c r="EA5" s="732"/>
      <c r="EB5" s="732"/>
      <c r="EC5" s="733"/>
    </row>
    <row r="6" spans="2:143" ht="11.25" customHeight="1" x14ac:dyDescent="0.2">
      <c r="B6" s="626" t="s">
        <v>234</v>
      </c>
      <c r="C6" s="627"/>
      <c r="D6" s="627"/>
      <c r="E6" s="627"/>
      <c r="F6" s="627"/>
      <c r="G6" s="627"/>
      <c r="H6" s="627"/>
      <c r="I6" s="627"/>
      <c r="J6" s="627"/>
      <c r="K6" s="627"/>
      <c r="L6" s="627"/>
      <c r="M6" s="627"/>
      <c r="N6" s="627"/>
      <c r="O6" s="627"/>
      <c r="P6" s="627"/>
      <c r="Q6" s="628"/>
      <c r="R6" s="629">
        <v>188566</v>
      </c>
      <c r="S6" s="630"/>
      <c r="T6" s="630"/>
      <c r="U6" s="630"/>
      <c r="V6" s="630"/>
      <c r="W6" s="630"/>
      <c r="X6" s="630"/>
      <c r="Y6" s="631"/>
      <c r="Z6" s="656">
        <v>1</v>
      </c>
      <c r="AA6" s="656"/>
      <c r="AB6" s="656"/>
      <c r="AC6" s="656"/>
      <c r="AD6" s="657">
        <v>188566</v>
      </c>
      <c r="AE6" s="657"/>
      <c r="AF6" s="657"/>
      <c r="AG6" s="657"/>
      <c r="AH6" s="657"/>
      <c r="AI6" s="657"/>
      <c r="AJ6" s="657"/>
      <c r="AK6" s="657"/>
      <c r="AL6" s="632">
        <v>2</v>
      </c>
      <c r="AM6" s="633"/>
      <c r="AN6" s="633"/>
      <c r="AO6" s="658"/>
      <c r="AP6" s="626" t="s">
        <v>235</v>
      </c>
      <c r="AQ6" s="627"/>
      <c r="AR6" s="627"/>
      <c r="AS6" s="627"/>
      <c r="AT6" s="627"/>
      <c r="AU6" s="627"/>
      <c r="AV6" s="627"/>
      <c r="AW6" s="627"/>
      <c r="AX6" s="627"/>
      <c r="AY6" s="627"/>
      <c r="AZ6" s="627"/>
      <c r="BA6" s="627"/>
      <c r="BB6" s="627"/>
      <c r="BC6" s="627"/>
      <c r="BD6" s="627"/>
      <c r="BE6" s="627"/>
      <c r="BF6" s="628"/>
      <c r="BG6" s="629">
        <v>4881805</v>
      </c>
      <c r="BH6" s="630"/>
      <c r="BI6" s="630"/>
      <c r="BJ6" s="630"/>
      <c r="BK6" s="630"/>
      <c r="BL6" s="630"/>
      <c r="BM6" s="630"/>
      <c r="BN6" s="631"/>
      <c r="BO6" s="656">
        <v>94.3</v>
      </c>
      <c r="BP6" s="656"/>
      <c r="BQ6" s="656"/>
      <c r="BR6" s="656"/>
      <c r="BS6" s="657">
        <v>56939</v>
      </c>
      <c r="BT6" s="657"/>
      <c r="BU6" s="657"/>
      <c r="BV6" s="657"/>
      <c r="BW6" s="657"/>
      <c r="BX6" s="657"/>
      <c r="BY6" s="657"/>
      <c r="BZ6" s="657"/>
      <c r="CA6" s="657"/>
      <c r="CB6" s="724"/>
      <c r="CD6" s="685" t="s">
        <v>236</v>
      </c>
      <c r="CE6" s="686"/>
      <c r="CF6" s="686"/>
      <c r="CG6" s="686"/>
      <c r="CH6" s="686"/>
      <c r="CI6" s="686"/>
      <c r="CJ6" s="686"/>
      <c r="CK6" s="686"/>
      <c r="CL6" s="686"/>
      <c r="CM6" s="686"/>
      <c r="CN6" s="686"/>
      <c r="CO6" s="686"/>
      <c r="CP6" s="686"/>
      <c r="CQ6" s="687"/>
      <c r="CR6" s="629">
        <v>167682</v>
      </c>
      <c r="CS6" s="630"/>
      <c r="CT6" s="630"/>
      <c r="CU6" s="630"/>
      <c r="CV6" s="630"/>
      <c r="CW6" s="630"/>
      <c r="CX6" s="630"/>
      <c r="CY6" s="631"/>
      <c r="CZ6" s="727">
        <v>1</v>
      </c>
      <c r="DA6" s="701"/>
      <c r="DB6" s="701"/>
      <c r="DC6" s="730"/>
      <c r="DD6" s="635" t="s">
        <v>237</v>
      </c>
      <c r="DE6" s="630"/>
      <c r="DF6" s="630"/>
      <c r="DG6" s="630"/>
      <c r="DH6" s="630"/>
      <c r="DI6" s="630"/>
      <c r="DJ6" s="630"/>
      <c r="DK6" s="630"/>
      <c r="DL6" s="630"/>
      <c r="DM6" s="630"/>
      <c r="DN6" s="630"/>
      <c r="DO6" s="630"/>
      <c r="DP6" s="631"/>
      <c r="DQ6" s="635">
        <v>167682</v>
      </c>
      <c r="DR6" s="630"/>
      <c r="DS6" s="630"/>
      <c r="DT6" s="630"/>
      <c r="DU6" s="630"/>
      <c r="DV6" s="630"/>
      <c r="DW6" s="630"/>
      <c r="DX6" s="630"/>
      <c r="DY6" s="630"/>
      <c r="DZ6" s="630"/>
      <c r="EA6" s="630"/>
      <c r="EB6" s="630"/>
      <c r="EC6" s="670"/>
    </row>
    <row r="7" spans="2:143" ht="11.25" customHeight="1" x14ac:dyDescent="0.2">
      <c r="B7" s="626" t="s">
        <v>238</v>
      </c>
      <c r="C7" s="627"/>
      <c r="D7" s="627"/>
      <c r="E7" s="627"/>
      <c r="F7" s="627"/>
      <c r="G7" s="627"/>
      <c r="H7" s="627"/>
      <c r="I7" s="627"/>
      <c r="J7" s="627"/>
      <c r="K7" s="627"/>
      <c r="L7" s="627"/>
      <c r="M7" s="627"/>
      <c r="N7" s="627"/>
      <c r="O7" s="627"/>
      <c r="P7" s="627"/>
      <c r="Q7" s="628"/>
      <c r="R7" s="629">
        <v>3451</v>
      </c>
      <c r="S7" s="630"/>
      <c r="T7" s="630"/>
      <c r="U7" s="630"/>
      <c r="V7" s="630"/>
      <c r="W7" s="630"/>
      <c r="X7" s="630"/>
      <c r="Y7" s="631"/>
      <c r="Z7" s="656">
        <v>0</v>
      </c>
      <c r="AA7" s="656"/>
      <c r="AB7" s="656"/>
      <c r="AC7" s="656"/>
      <c r="AD7" s="657">
        <v>3451</v>
      </c>
      <c r="AE7" s="657"/>
      <c r="AF7" s="657"/>
      <c r="AG7" s="657"/>
      <c r="AH7" s="657"/>
      <c r="AI7" s="657"/>
      <c r="AJ7" s="657"/>
      <c r="AK7" s="657"/>
      <c r="AL7" s="632">
        <v>0</v>
      </c>
      <c r="AM7" s="633"/>
      <c r="AN7" s="633"/>
      <c r="AO7" s="658"/>
      <c r="AP7" s="626" t="s">
        <v>239</v>
      </c>
      <c r="AQ7" s="627"/>
      <c r="AR7" s="627"/>
      <c r="AS7" s="627"/>
      <c r="AT7" s="627"/>
      <c r="AU7" s="627"/>
      <c r="AV7" s="627"/>
      <c r="AW7" s="627"/>
      <c r="AX7" s="627"/>
      <c r="AY7" s="627"/>
      <c r="AZ7" s="627"/>
      <c r="BA7" s="627"/>
      <c r="BB7" s="627"/>
      <c r="BC7" s="627"/>
      <c r="BD7" s="627"/>
      <c r="BE7" s="627"/>
      <c r="BF7" s="628"/>
      <c r="BG7" s="629">
        <v>2140265</v>
      </c>
      <c r="BH7" s="630"/>
      <c r="BI7" s="630"/>
      <c r="BJ7" s="630"/>
      <c r="BK7" s="630"/>
      <c r="BL7" s="630"/>
      <c r="BM7" s="630"/>
      <c r="BN7" s="631"/>
      <c r="BO7" s="656">
        <v>41.4</v>
      </c>
      <c r="BP7" s="656"/>
      <c r="BQ7" s="656"/>
      <c r="BR7" s="656"/>
      <c r="BS7" s="657">
        <v>56939</v>
      </c>
      <c r="BT7" s="657"/>
      <c r="BU7" s="657"/>
      <c r="BV7" s="657"/>
      <c r="BW7" s="657"/>
      <c r="BX7" s="657"/>
      <c r="BY7" s="657"/>
      <c r="BZ7" s="657"/>
      <c r="CA7" s="657"/>
      <c r="CB7" s="724"/>
      <c r="CD7" s="671" t="s">
        <v>240</v>
      </c>
      <c r="CE7" s="668"/>
      <c r="CF7" s="668"/>
      <c r="CG7" s="668"/>
      <c r="CH7" s="668"/>
      <c r="CI7" s="668"/>
      <c r="CJ7" s="668"/>
      <c r="CK7" s="668"/>
      <c r="CL7" s="668"/>
      <c r="CM7" s="668"/>
      <c r="CN7" s="668"/>
      <c r="CO7" s="668"/>
      <c r="CP7" s="668"/>
      <c r="CQ7" s="669"/>
      <c r="CR7" s="629">
        <v>2805516</v>
      </c>
      <c r="CS7" s="630"/>
      <c r="CT7" s="630"/>
      <c r="CU7" s="630"/>
      <c r="CV7" s="630"/>
      <c r="CW7" s="630"/>
      <c r="CX7" s="630"/>
      <c r="CY7" s="631"/>
      <c r="CZ7" s="656">
        <v>16.2</v>
      </c>
      <c r="DA7" s="656"/>
      <c r="DB7" s="656"/>
      <c r="DC7" s="656"/>
      <c r="DD7" s="635">
        <v>478092</v>
      </c>
      <c r="DE7" s="630"/>
      <c r="DF7" s="630"/>
      <c r="DG7" s="630"/>
      <c r="DH7" s="630"/>
      <c r="DI7" s="630"/>
      <c r="DJ7" s="630"/>
      <c r="DK7" s="630"/>
      <c r="DL7" s="630"/>
      <c r="DM7" s="630"/>
      <c r="DN7" s="630"/>
      <c r="DO7" s="630"/>
      <c r="DP7" s="631"/>
      <c r="DQ7" s="635">
        <v>2177159</v>
      </c>
      <c r="DR7" s="630"/>
      <c r="DS7" s="630"/>
      <c r="DT7" s="630"/>
      <c r="DU7" s="630"/>
      <c r="DV7" s="630"/>
      <c r="DW7" s="630"/>
      <c r="DX7" s="630"/>
      <c r="DY7" s="630"/>
      <c r="DZ7" s="630"/>
      <c r="EA7" s="630"/>
      <c r="EB7" s="630"/>
      <c r="EC7" s="670"/>
    </row>
    <row r="8" spans="2:143" ht="11.25" customHeight="1" x14ac:dyDescent="0.2">
      <c r="B8" s="626" t="s">
        <v>241</v>
      </c>
      <c r="C8" s="627"/>
      <c r="D8" s="627"/>
      <c r="E8" s="627"/>
      <c r="F8" s="627"/>
      <c r="G8" s="627"/>
      <c r="H8" s="627"/>
      <c r="I8" s="627"/>
      <c r="J8" s="627"/>
      <c r="K8" s="627"/>
      <c r="L8" s="627"/>
      <c r="M8" s="627"/>
      <c r="N8" s="627"/>
      <c r="O8" s="627"/>
      <c r="P8" s="627"/>
      <c r="Q8" s="628"/>
      <c r="R8" s="629">
        <v>28967</v>
      </c>
      <c r="S8" s="630"/>
      <c r="T8" s="630"/>
      <c r="U8" s="630"/>
      <c r="V8" s="630"/>
      <c r="W8" s="630"/>
      <c r="X8" s="630"/>
      <c r="Y8" s="631"/>
      <c r="Z8" s="656">
        <v>0.2</v>
      </c>
      <c r="AA8" s="656"/>
      <c r="AB8" s="656"/>
      <c r="AC8" s="656"/>
      <c r="AD8" s="657">
        <v>28967</v>
      </c>
      <c r="AE8" s="657"/>
      <c r="AF8" s="657"/>
      <c r="AG8" s="657"/>
      <c r="AH8" s="657"/>
      <c r="AI8" s="657"/>
      <c r="AJ8" s="657"/>
      <c r="AK8" s="657"/>
      <c r="AL8" s="632">
        <v>0.3</v>
      </c>
      <c r="AM8" s="633"/>
      <c r="AN8" s="633"/>
      <c r="AO8" s="658"/>
      <c r="AP8" s="626" t="s">
        <v>242</v>
      </c>
      <c r="AQ8" s="627"/>
      <c r="AR8" s="627"/>
      <c r="AS8" s="627"/>
      <c r="AT8" s="627"/>
      <c r="AU8" s="627"/>
      <c r="AV8" s="627"/>
      <c r="AW8" s="627"/>
      <c r="AX8" s="627"/>
      <c r="AY8" s="627"/>
      <c r="AZ8" s="627"/>
      <c r="BA8" s="627"/>
      <c r="BB8" s="627"/>
      <c r="BC8" s="627"/>
      <c r="BD8" s="627"/>
      <c r="BE8" s="627"/>
      <c r="BF8" s="628"/>
      <c r="BG8" s="629">
        <v>68272</v>
      </c>
      <c r="BH8" s="630"/>
      <c r="BI8" s="630"/>
      <c r="BJ8" s="630"/>
      <c r="BK8" s="630"/>
      <c r="BL8" s="630"/>
      <c r="BM8" s="630"/>
      <c r="BN8" s="631"/>
      <c r="BO8" s="656">
        <v>1.3</v>
      </c>
      <c r="BP8" s="656"/>
      <c r="BQ8" s="656"/>
      <c r="BR8" s="656"/>
      <c r="BS8" s="657" t="s">
        <v>237</v>
      </c>
      <c r="BT8" s="657"/>
      <c r="BU8" s="657"/>
      <c r="BV8" s="657"/>
      <c r="BW8" s="657"/>
      <c r="BX8" s="657"/>
      <c r="BY8" s="657"/>
      <c r="BZ8" s="657"/>
      <c r="CA8" s="657"/>
      <c r="CB8" s="724"/>
      <c r="CD8" s="671" t="s">
        <v>243</v>
      </c>
      <c r="CE8" s="668"/>
      <c r="CF8" s="668"/>
      <c r="CG8" s="668"/>
      <c r="CH8" s="668"/>
      <c r="CI8" s="668"/>
      <c r="CJ8" s="668"/>
      <c r="CK8" s="668"/>
      <c r="CL8" s="668"/>
      <c r="CM8" s="668"/>
      <c r="CN8" s="668"/>
      <c r="CO8" s="668"/>
      <c r="CP8" s="668"/>
      <c r="CQ8" s="669"/>
      <c r="CR8" s="629">
        <v>5635840</v>
      </c>
      <c r="CS8" s="630"/>
      <c r="CT8" s="630"/>
      <c r="CU8" s="630"/>
      <c r="CV8" s="630"/>
      <c r="CW8" s="630"/>
      <c r="CX8" s="630"/>
      <c r="CY8" s="631"/>
      <c r="CZ8" s="656">
        <v>32.5</v>
      </c>
      <c r="DA8" s="656"/>
      <c r="DB8" s="656"/>
      <c r="DC8" s="656"/>
      <c r="DD8" s="635">
        <v>11052</v>
      </c>
      <c r="DE8" s="630"/>
      <c r="DF8" s="630"/>
      <c r="DG8" s="630"/>
      <c r="DH8" s="630"/>
      <c r="DI8" s="630"/>
      <c r="DJ8" s="630"/>
      <c r="DK8" s="630"/>
      <c r="DL8" s="630"/>
      <c r="DM8" s="630"/>
      <c r="DN8" s="630"/>
      <c r="DO8" s="630"/>
      <c r="DP8" s="631"/>
      <c r="DQ8" s="635">
        <v>2939425</v>
      </c>
      <c r="DR8" s="630"/>
      <c r="DS8" s="630"/>
      <c r="DT8" s="630"/>
      <c r="DU8" s="630"/>
      <c r="DV8" s="630"/>
      <c r="DW8" s="630"/>
      <c r="DX8" s="630"/>
      <c r="DY8" s="630"/>
      <c r="DZ8" s="630"/>
      <c r="EA8" s="630"/>
      <c r="EB8" s="630"/>
      <c r="EC8" s="670"/>
    </row>
    <row r="9" spans="2:143" ht="11.25" customHeight="1" x14ac:dyDescent="0.2">
      <c r="B9" s="626" t="s">
        <v>244</v>
      </c>
      <c r="C9" s="627"/>
      <c r="D9" s="627"/>
      <c r="E9" s="627"/>
      <c r="F9" s="627"/>
      <c r="G9" s="627"/>
      <c r="H9" s="627"/>
      <c r="I9" s="627"/>
      <c r="J9" s="627"/>
      <c r="K9" s="627"/>
      <c r="L9" s="627"/>
      <c r="M9" s="627"/>
      <c r="N9" s="627"/>
      <c r="O9" s="627"/>
      <c r="P9" s="627"/>
      <c r="Q9" s="628"/>
      <c r="R9" s="629">
        <v>32838</v>
      </c>
      <c r="S9" s="630"/>
      <c r="T9" s="630"/>
      <c r="U9" s="630"/>
      <c r="V9" s="630"/>
      <c r="W9" s="630"/>
      <c r="X9" s="630"/>
      <c r="Y9" s="631"/>
      <c r="Z9" s="656">
        <v>0.2</v>
      </c>
      <c r="AA9" s="656"/>
      <c r="AB9" s="656"/>
      <c r="AC9" s="656"/>
      <c r="AD9" s="657">
        <v>32838</v>
      </c>
      <c r="AE9" s="657"/>
      <c r="AF9" s="657"/>
      <c r="AG9" s="657"/>
      <c r="AH9" s="657"/>
      <c r="AI9" s="657"/>
      <c r="AJ9" s="657"/>
      <c r="AK9" s="657"/>
      <c r="AL9" s="632">
        <v>0.3</v>
      </c>
      <c r="AM9" s="633"/>
      <c r="AN9" s="633"/>
      <c r="AO9" s="658"/>
      <c r="AP9" s="626" t="s">
        <v>245</v>
      </c>
      <c r="AQ9" s="627"/>
      <c r="AR9" s="627"/>
      <c r="AS9" s="627"/>
      <c r="AT9" s="627"/>
      <c r="AU9" s="627"/>
      <c r="AV9" s="627"/>
      <c r="AW9" s="627"/>
      <c r="AX9" s="627"/>
      <c r="AY9" s="627"/>
      <c r="AZ9" s="627"/>
      <c r="BA9" s="627"/>
      <c r="BB9" s="627"/>
      <c r="BC9" s="627"/>
      <c r="BD9" s="627"/>
      <c r="BE9" s="627"/>
      <c r="BF9" s="628"/>
      <c r="BG9" s="629">
        <v>1752604</v>
      </c>
      <c r="BH9" s="630"/>
      <c r="BI9" s="630"/>
      <c r="BJ9" s="630"/>
      <c r="BK9" s="630"/>
      <c r="BL9" s="630"/>
      <c r="BM9" s="630"/>
      <c r="BN9" s="631"/>
      <c r="BO9" s="656">
        <v>33.9</v>
      </c>
      <c r="BP9" s="656"/>
      <c r="BQ9" s="656"/>
      <c r="BR9" s="656"/>
      <c r="BS9" s="657" t="s">
        <v>147</v>
      </c>
      <c r="BT9" s="657"/>
      <c r="BU9" s="657"/>
      <c r="BV9" s="657"/>
      <c r="BW9" s="657"/>
      <c r="BX9" s="657"/>
      <c r="BY9" s="657"/>
      <c r="BZ9" s="657"/>
      <c r="CA9" s="657"/>
      <c r="CB9" s="724"/>
      <c r="CD9" s="671" t="s">
        <v>246</v>
      </c>
      <c r="CE9" s="668"/>
      <c r="CF9" s="668"/>
      <c r="CG9" s="668"/>
      <c r="CH9" s="668"/>
      <c r="CI9" s="668"/>
      <c r="CJ9" s="668"/>
      <c r="CK9" s="668"/>
      <c r="CL9" s="668"/>
      <c r="CM9" s="668"/>
      <c r="CN9" s="668"/>
      <c r="CO9" s="668"/>
      <c r="CP9" s="668"/>
      <c r="CQ9" s="669"/>
      <c r="CR9" s="629">
        <v>1670534</v>
      </c>
      <c r="CS9" s="630"/>
      <c r="CT9" s="630"/>
      <c r="CU9" s="630"/>
      <c r="CV9" s="630"/>
      <c r="CW9" s="630"/>
      <c r="CX9" s="630"/>
      <c r="CY9" s="631"/>
      <c r="CZ9" s="656">
        <v>9.6</v>
      </c>
      <c r="DA9" s="656"/>
      <c r="DB9" s="656"/>
      <c r="DC9" s="656"/>
      <c r="DD9" s="635">
        <v>157251</v>
      </c>
      <c r="DE9" s="630"/>
      <c r="DF9" s="630"/>
      <c r="DG9" s="630"/>
      <c r="DH9" s="630"/>
      <c r="DI9" s="630"/>
      <c r="DJ9" s="630"/>
      <c r="DK9" s="630"/>
      <c r="DL9" s="630"/>
      <c r="DM9" s="630"/>
      <c r="DN9" s="630"/>
      <c r="DO9" s="630"/>
      <c r="DP9" s="631"/>
      <c r="DQ9" s="635">
        <v>1178061</v>
      </c>
      <c r="DR9" s="630"/>
      <c r="DS9" s="630"/>
      <c r="DT9" s="630"/>
      <c r="DU9" s="630"/>
      <c r="DV9" s="630"/>
      <c r="DW9" s="630"/>
      <c r="DX9" s="630"/>
      <c r="DY9" s="630"/>
      <c r="DZ9" s="630"/>
      <c r="EA9" s="630"/>
      <c r="EB9" s="630"/>
      <c r="EC9" s="670"/>
    </row>
    <row r="10" spans="2:143" ht="11.25" customHeight="1" x14ac:dyDescent="0.2">
      <c r="B10" s="626" t="s">
        <v>247</v>
      </c>
      <c r="C10" s="627"/>
      <c r="D10" s="627"/>
      <c r="E10" s="627"/>
      <c r="F10" s="627"/>
      <c r="G10" s="627"/>
      <c r="H10" s="627"/>
      <c r="I10" s="627"/>
      <c r="J10" s="627"/>
      <c r="K10" s="627"/>
      <c r="L10" s="627"/>
      <c r="M10" s="627"/>
      <c r="N10" s="627"/>
      <c r="O10" s="627"/>
      <c r="P10" s="627"/>
      <c r="Q10" s="628"/>
      <c r="R10" s="629" t="s">
        <v>147</v>
      </c>
      <c r="S10" s="630"/>
      <c r="T10" s="630"/>
      <c r="U10" s="630"/>
      <c r="V10" s="630"/>
      <c r="W10" s="630"/>
      <c r="X10" s="630"/>
      <c r="Y10" s="631"/>
      <c r="Z10" s="656" t="s">
        <v>237</v>
      </c>
      <c r="AA10" s="656"/>
      <c r="AB10" s="656"/>
      <c r="AC10" s="656"/>
      <c r="AD10" s="657" t="s">
        <v>237</v>
      </c>
      <c r="AE10" s="657"/>
      <c r="AF10" s="657"/>
      <c r="AG10" s="657"/>
      <c r="AH10" s="657"/>
      <c r="AI10" s="657"/>
      <c r="AJ10" s="657"/>
      <c r="AK10" s="657"/>
      <c r="AL10" s="632" t="s">
        <v>237</v>
      </c>
      <c r="AM10" s="633"/>
      <c r="AN10" s="633"/>
      <c r="AO10" s="658"/>
      <c r="AP10" s="626" t="s">
        <v>248</v>
      </c>
      <c r="AQ10" s="627"/>
      <c r="AR10" s="627"/>
      <c r="AS10" s="627"/>
      <c r="AT10" s="627"/>
      <c r="AU10" s="627"/>
      <c r="AV10" s="627"/>
      <c r="AW10" s="627"/>
      <c r="AX10" s="627"/>
      <c r="AY10" s="627"/>
      <c r="AZ10" s="627"/>
      <c r="BA10" s="627"/>
      <c r="BB10" s="627"/>
      <c r="BC10" s="627"/>
      <c r="BD10" s="627"/>
      <c r="BE10" s="627"/>
      <c r="BF10" s="628"/>
      <c r="BG10" s="629">
        <v>116692</v>
      </c>
      <c r="BH10" s="630"/>
      <c r="BI10" s="630"/>
      <c r="BJ10" s="630"/>
      <c r="BK10" s="630"/>
      <c r="BL10" s="630"/>
      <c r="BM10" s="630"/>
      <c r="BN10" s="631"/>
      <c r="BO10" s="656">
        <v>2.2999999999999998</v>
      </c>
      <c r="BP10" s="656"/>
      <c r="BQ10" s="656"/>
      <c r="BR10" s="656"/>
      <c r="BS10" s="657" t="s">
        <v>147</v>
      </c>
      <c r="BT10" s="657"/>
      <c r="BU10" s="657"/>
      <c r="BV10" s="657"/>
      <c r="BW10" s="657"/>
      <c r="BX10" s="657"/>
      <c r="BY10" s="657"/>
      <c r="BZ10" s="657"/>
      <c r="CA10" s="657"/>
      <c r="CB10" s="724"/>
      <c r="CD10" s="671" t="s">
        <v>249</v>
      </c>
      <c r="CE10" s="668"/>
      <c r="CF10" s="668"/>
      <c r="CG10" s="668"/>
      <c r="CH10" s="668"/>
      <c r="CI10" s="668"/>
      <c r="CJ10" s="668"/>
      <c r="CK10" s="668"/>
      <c r="CL10" s="668"/>
      <c r="CM10" s="668"/>
      <c r="CN10" s="668"/>
      <c r="CO10" s="668"/>
      <c r="CP10" s="668"/>
      <c r="CQ10" s="669"/>
      <c r="CR10" s="629">
        <v>14347</v>
      </c>
      <c r="CS10" s="630"/>
      <c r="CT10" s="630"/>
      <c r="CU10" s="630"/>
      <c r="CV10" s="630"/>
      <c r="CW10" s="630"/>
      <c r="CX10" s="630"/>
      <c r="CY10" s="631"/>
      <c r="CZ10" s="656">
        <v>0.1</v>
      </c>
      <c r="DA10" s="656"/>
      <c r="DB10" s="656"/>
      <c r="DC10" s="656"/>
      <c r="DD10" s="635" t="s">
        <v>147</v>
      </c>
      <c r="DE10" s="630"/>
      <c r="DF10" s="630"/>
      <c r="DG10" s="630"/>
      <c r="DH10" s="630"/>
      <c r="DI10" s="630"/>
      <c r="DJ10" s="630"/>
      <c r="DK10" s="630"/>
      <c r="DL10" s="630"/>
      <c r="DM10" s="630"/>
      <c r="DN10" s="630"/>
      <c r="DO10" s="630"/>
      <c r="DP10" s="631"/>
      <c r="DQ10" s="635">
        <v>10728</v>
      </c>
      <c r="DR10" s="630"/>
      <c r="DS10" s="630"/>
      <c r="DT10" s="630"/>
      <c r="DU10" s="630"/>
      <c r="DV10" s="630"/>
      <c r="DW10" s="630"/>
      <c r="DX10" s="630"/>
      <c r="DY10" s="630"/>
      <c r="DZ10" s="630"/>
      <c r="EA10" s="630"/>
      <c r="EB10" s="630"/>
      <c r="EC10" s="670"/>
    </row>
    <row r="11" spans="2:143" ht="11.25" customHeight="1" x14ac:dyDescent="0.2">
      <c r="B11" s="626" t="s">
        <v>250</v>
      </c>
      <c r="C11" s="627"/>
      <c r="D11" s="627"/>
      <c r="E11" s="627"/>
      <c r="F11" s="627"/>
      <c r="G11" s="627"/>
      <c r="H11" s="627"/>
      <c r="I11" s="627"/>
      <c r="J11" s="627"/>
      <c r="K11" s="627"/>
      <c r="L11" s="627"/>
      <c r="M11" s="627"/>
      <c r="N11" s="627"/>
      <c r="O11" s="627"/>
      <c r="P11" s="627"/>
      <c r="Q11" s="628"/>
      <c r="R11" s="629">
        <v>890817</v>
      </c>
      <c r="S11" s="630"/>
      <c r="T11" s="630"/>
      <c r="U11" s="630"/>
      <c r="V11" s="630"/>
      <c r="W11" s="630"/>
      <c r="X11" s="630"/>
      <c r="Y11" s="631"/>
      <c r="Z11" s="632">
        <v>4.7</v>
      </c>
      <c r="AA11" s="633"/>
      <c r="AB11" s="633"/>
      <c r="AC11" s="634"/>
      <c r="AD11" s="635">
        <v>890817</v>
      </c>
      <c r="AE11" s="630"/>
      <c r="AF11" s="630"/>
      <c r="AG11" s="630"/>
      <c r="AH11" s="630"/>
      <c r="AI11" s="630"/>
      <c r="AJ11" s="630"/>
      <c r="AK11" s="631"/>
      <c r="AL11" s="632">
        <v>9.3000000000000007</v>
      </c>
      <c r="AM11" s="633"/>
      <c r="AN11" s="633"/>
      <c r="AO11" s="658"/>
      <c r="AP11" s="626" t="s">
        <v>251</v>
      </c>
      <c r="AQ11" s="627"/>
      <c r="AR11" s="627"/>
      <c r="AS11" s="627"/>
      <c r="AT11" s="627"/>
      <c r="AU11" s="627"/>
      <c r="AV11" s="627"/>
      <c r="AW11" s="627"/>
      <c r="AX11" s="627"/>
      <c r="AY11" s="627"/>
      <c r="AZ11" s="627"/>
      <c r="BA11" s="627"/>
      <c r="BB11" s="627"/>
      <c r="BC11" s="627"/>
      <c r="BD11" s="627"/>
      <c r="BE11" s="627"/>
      <c r="BF11" s="628"/>
      <c r="BG11" s="629">
        <v>202697</v>
      </c>
      <c r="BH11" s="630"/>
      <c r="BI11" s="630"/>
      <c r="BJ11" s="630"/>
      <c r="BK11" s="630"/>
      <c r="BL11" s="630"/>
      <c r="BM11" s="630"/>
      <c r="BN11" s="631"/>
      <c r="BO11" s="656">
        <v>3.9</v>
      </c>
      <c r="BP11" s="656"/>
      <c r="BQ11" s="656"/>
      <c r="BR11" s="656"/>
      <c r="BS11" s="657">
        <v>56939</v>
      </c>
      <c r="BT11" s="657"/>
      <c r="BU11" s="657"/>
      <c r="BV11" s="657"/>
      <c r="BW11" s="657"/>
      <c r="BX11" s="657"/>
      <c r="BY11" s="657"/>
      <c r="BZ11" s="657"/>
      <c r="CA11" s="657"/>
      <c r="CB11" s="724"/>
      <c r="CD11" s="671" t="s">
        <v>252</v>
      </c>
      <c r="CE11" s="668"/>
      <c r="CF11" s="668"/>
      <c r="CG11" s="668"/>
      <c r="CH11" s="668"/>
      <c r="CI11" s="668"/>
      <c r="CJ11" s="668"/>
      <c r="CK11" s="668"/>
      <c r="CL11" s="668"/>
      <c r="CM11" s="668"/>
      <c r="CN11" s="668"/>
      <c r="CO11" s="668"/>
      <c r="CP11" s="668"/>
      <c r="CQ11" s="669"/>
      <c r="CR11" s="629">
        <v>296272</v>
      </c>
      <c r="CS11" s="630"/>
      <c r="CT11" s="630"/>
      <c r="CU11" s="630"/>
      <c r="CV11" s="630"/>
      <c r="CW11" s="630"/>
      <c r="CX11" s="630"/>
      <c r="CY11" s="631"/>
      <c r="CZ11" s="656">
        <v>1.7</v>
      </c>
      <c r="DA11" s="656"/>
      <c r="DB11" s="656"/>
      <c r="DC11" s="656"/>
      <c r="DD11" s="635">
        <v>82620</v>
      </c>
      <c r="DE11" s="630"/>
      <c r="DF11" s="630"/>
      <c r="DG11" s="630"/>
      <c r="DH11" s="630"/>
      <c r="DI11" s="630"/>
      <c r="DJ11" s="630"/>
      <c r="DK11" s="630"/>
      <c r="DL11" s="630"/>
      <c r="DM11" s="630"/>
      <c r="DN11" s="630"/>
      <c r="DO11" s="630"/>
      <c r="DP11" s="631"/>
      <c r="DQ11" s="635">
        <v>219120</v>
      </c>
      <c r="DR11" s="630"/>
      <c r="DS11" s="630"/>
      <c r="DT11" s="630"/>
      <c r="DU11" s="630"/>
      <c r="DV11" s="630"/>
      <c r="DW11" s="630"/>
      <c r="DX11" s="630"/>
      <c r="DY11" s="630"/>
      <c r="DZ11" s="630"/>
      <c r="EA11" s="630"/>
      <c r="EB11" s="630"/>
      <c r="EC11" s="670"/>
    </row>
    <row r="12" spans="2:143" ht="11.25" customHeight="1" x14ac:dyDescent="0.2">
      <c r="B12" s="626" t="s">
        <v>253</v>
      </c>
      <c r="C12" s="627"/>
      <c r="D12" s="627"/>
      <c r="E12" s="627"/>
      <c r="F12" s="627"/>
      <c r="G12" s="627"/>
      <c r="H12" s="627"/>
      <c r="I12" s="627"/>
      <c r="J12" s="627"/>
      <c r="K12" s="627"/>
      <c r="L12" s="627"/>
      <c r="M12" s="627"/>
      <c r="N12" s="627"/>
      <c r="O12" s="627"/>
      <c r="P12" s="627"/>
      <c r="Q12" s="628"/>
      <c r="R12" s="629">
        <v>164046</v>
      </c>
      <c r="S12" s="630"/>
      <c r="T12" s="630"/>
      <c r="U12" s="630"/>
      <c r="V12" s="630"/>
      <c r="W12" s="630"/>
      <c r="X12" s="630"/>
      <c r="Y12" s="631"/>
      <c r="Z12" s="656">
        <v>0.9</v>
      </c>
      <c r="AA12" s="656"/>
      <c r="AB12" s="656"/>
      <c r="AC12" s="656"/>
      <c r="AD12" s="657">
        <v>164046</v>
      </c>
      <c r="AE12" s="657"/>
      <c r="AF12" s="657"/>
      <c r="AG12" s="657"/>
      <c r="AH12" s="657"/>
      <c r="AI12" s="657"/>
      <c r="AJ12" s="657"/>
      <c r="AK12" s="657"/>
      <c r="AL12" s="632">
        <v>1.7</v>
      </c>
      <c r="AM12" s="633"/>
      <c r="AN12" s="633"/>
      <c r="AO12" s="658"/>
      <c r="AP12" s="626" t="s">
        <v>254</v>
      </c>
      <c r="AQ12" s="627"/>
      <c r="AR12" s="627"/>
      <c r="AS12" s="627"/>
      <c r="AT12" s="627"/>
      <c r="AU12" s="627"/>
      <c r="AV12" s="627"/>
      <c r="AW12" s="627"/>
      <c r="AX12" s="627"/>
      <c r="AY12" s="627"/>
      <c r="AZ12" s="627"/>
      <c r="BA12" s="627"/>
      <c r="BB12" s="627"/>
      <c r="BC12" s="627"/>
      <c r="BD12" s="627"/>
      <c r="BE12" s="627"/>
      <c r="BF12" s="628"/>
      <c r="BG12" s="629">
        <v>2362947</v>
      </c>
      <c r="BH12" s="630"/>
      <c r="BI12" s="630"/>
      <c r="BJ12" s="630"/>
      <c r="BK12" s="630"/>
      <c r="BL12" s="630"/>
      <c r="BM12" s="630"/>
      <c r="BN12" s="631"/>
      <c r="BO12" s="656">
        <v>45.7</v>
      </c>
      <c r="BP12" s="656"/>
      <c r="BQ12" s="656"/>
      <c r="BR12" s="656"/>
      <c r="BS12" s="657" t="s">
        <v>237</v>
      </c>
      <c r="BT12" s="657"/>
      <c r="BU12" s="657"/>
      <c r="BV12" s="657"/>
      <c r="BW12" s="657"/>
      <c r="BX12" s="657"/>
      <c r="BY12" s="657"/>
      <c r="BZ12" s="657"/>
      <c r="CA12" s="657"/>
      <c r="CB12" s="724"/>
      <c r="CD12" s="671" t="s">
        <v>255</v>
      </c>
      <c r="CE12" s="668"/>
      <c r="CF12" s="668"/>
      <c r="CG12" s="668"/>
      <c r="CH12" s="668"/>
      <c r="CI12" s="668"/>
      <c r="CJ12" s="668"/>
      <c r="CK12" s="668"/>
      <c r="CL12" s="668"/>
      <c r="CM12" s="668"/>
      <c r="CN12" s="668"/>
      <c r="CO12" s="668"/>
      <c r="CP12" s="668"/>
      <c r="CQ12" s="669"/>
      <c r="CR12" s="629">
        <v>468773</v>
      </c>
      <c r="CS12" s="630"/>
      <c r="CT12" s="630"/>
      <c r="CU12" s="630"/>
      <c r="CV12" s="630"/>
      <c r="CW12" s="630"/>
      <c r="CX12" s="630"/>
      <c r="CY12" s="631"/>
      <c r="CZ12" s="656">
        <v>2.7</v>
      </c>
      <c r="DA12" s="656"/>
      <c r="DB12" s="656"/>
      <c r="DC12" s="656"/>
      <c r="DD12" s="635">
        <v>26710</v>
      </c>
      <c r="DE12" s="630"/>
      <c r="DF12" s="630"/>
      <c r="DG12" s="630"/>
      <c r="DH12" s="630"/>
      <c r="DI12" s="630"/>
      <c r="DJ12" s="630"/>
      <c r="DK12" s="630"/>
      <c r="DL12" s="630"/>
      <c r="DM12" s="630"/>
      <c r="DN12" s="630"/>
      <c r="DO12" s="630"/>
      <c r="DP12" s="631"/>
      <c r="DQ12" s="635">
        <v>316395</v>
      </c>
      <c r="DR12" s="630"/>
      <c r="DS12" s="630"/>
      <c r="DT12" s="630"/>
      <c r="DU12" s="630"/>
      <c r="DV12" s="630"/>
      <c r="DW12" s="630"/>
      <c r="DX12" s="630"/>
      <c r="DY12" s="630"/>
      <c r="DZ12" s="630"/>
      <c r="EA12" s="630"/>
      <c r="EB12" s="630"/>
      <c r="EC12" s="670"/>
    </row>
    <row r="13" spans="2:143" ht="11.25" customHeight="1" x14ac:dyDescent="0.2">
      <c r="B13" s="626" t="s">
        <v>256</v>
      </c>
      <c r="C13" s="627"/>
      <c r="D13" s="627"/>
      <c r="E13" s="627"/>
      <c r="F13" s="627"/>
      <c r="G13" s="627"/>
      <c r="H13" s="627"/>
      <c r="I13" s="627"/>
      <c r="J13" s="627"/>
      <c r="K13" s="627"/>
      <c r="L13" s="627"/>
      <c r="M13" s="627"/>
      <c r="N13" s="627"/>
      <c r="O13" s="627"/>
      <c r="P13" s="627"/>
      <c r="Q13" s="628"/>
      <c r="R13" s="629" t="s">
        <v>237</v>
      </c>
      <c r="S13" s="630"/>
      <c r="T13" s="630"/>
      <c r="U13" s="630"/>
      <c r="V13" s="630"/>
      <c r="W13" s="630"/>
      <c r="X13" s="630"/>
      <c r="Y13" s="631"/>
      <c r="Z13" s="656" t="s">
        <v>147</v>
      </c>
      <c r="AA13" s="656"/>
      <c r="AB13" s="656"/>
      <c r="AC13" s="656"/>
      <c r="AD13" s="657" t="s">
        <v>147</v>
      </c>
      <c r="AE13" s="657"/>
      <c r="AF13" s="657"/>
      <c r="AG13" s="657"/>
      <c r="AH13" s="657"/>
      <c r="AI13" s="657"/>
      <c r="AJ13" s="657"/>
      <c r="AK13" s="657"/>
      <c r="AL13" s="632" t="s">
        <v>237</v>
      </c>
      <c r="AM13" s="633"/>
      <c r="AN13" s="633"/>
      <c r="AO13" s="658"/>
      <c r="AP13" s="626" t="s">
        <v>257</v>
      </c>
      <c r="AQ13" s="627"/>
      <c r="AR13" s="627"/>
      <c r="AS13" s="627"/>
      <c r="AT13" s="627"/>
      <c r="AU13" s="627"/>
      <c r="AV13" s="627"/>
      <c r="AW13" s="627"/>
      <c r="AX13" s="627"/>
      <c r="AY13" s="627"/>
      <c r="AZ13" s="627"/>
      <c r="BA13" s="627"/>
      <c r="BB13" s="627"/>
      <c r="BC13" s="627"/>
      <c r="BD13" s="627"/>
      <c r="BE13" s="627"/>
      <c r="BF13" s="628"/>
      <c r="BG13" s="629">
        <v>2359513</v>
      </c>
      <c r="BH13" s="630"/>
      <c r="BI13" s="630"/>
      <c r="BJ13" s="630"/>
      <c r="BK13" s="630"/>
      <c r="BL13" s="630"/>
      <c r="BM13" s="630"/>
      <c r="BN13" s="631"/>
      <c r="BO13" s="656">
        <v>45.6</v>
      </c>
      <c r="BP13" s="656"/>
      <c r="BQ13" s="656"/>
      <c r="BR13" s="656"/>
      <c r="BS13" s="657" t="s">
        <v>237</v>
      </c>
      <c r="BT13" s="657"/>
      <c r="BU13" s="657"/>
      <c r="BV13" s="657"/>
      <c r="BW13" s="657"/>
      <c r="BX13" s="657"/>
      <c r="BY13" s="657"/>
      <c r="BZ13" s="657"/>
      <c r="CA13" s="657"/>
      <c r="CB13" s="724"/>
      <c r="CD13" s="671" t="s">
        <v>258</v>
      </c>
      <c r="CE13" s="668"/>
      <c r="CF13" s="668"/>
      <c r="CG13" s="668"/>
      <c r="CH13" s="668"/>
      <c r="CI13" s="668"/>
      <c r="CJ13" s="668"/>
      <c r="CK13" s="668"/>
      <c r="CL13" s="668"/>
      <c r="CM13" s="668"/>
      <c r="CN13" s="668"/>
      <c r="CO13" s="668"/>
      <c r="CP13" s="668"/>
      <c r="CQ13" s="669"/>
      <c r="CR13" s="629">
        <v>1867330</v>
      </c>
      <c r="CS13" s="630"/>
      <c r="CT13" s="630"/>
      <c r="CU13" s="630"/>
      <c r="CV13" s="630"/>
      <c r="CW13" s="630"/>
      <c r="CX13" s="630"/>
      <c r="CY13" s="631"/>
      <c r="CZ13" s="656">
        <v>10.8</v>
      </c>
      <c r="DA13" s="656"/>
      <c r="DB13" s="656"/>
      <c r="DC13" s="656"/>
      <c r="DD13" s="635">
        <v>949265</v>
      </c>
      <c r="DE13" s="630"/>
      <c r="DF13" s="630"/>
      <c r="DG13" s="630"/>
      <c r="DH13" s="630"/>
      <c r="DI13" s="630"/>
      <c r="DJ13" s="630"/>
      <c r="DK13" s="630"/>
      <c r="DL13" s="630"/>
      <c r="DM13" s="630"/>
      <c r="DN13" s="630"/>
      <c r="DO13" s="630"/>
      <c r="DP13" s="631"/>
      <c r="DQ13" s="635">
        <v>1032091</v>
      </c>
      <c r="DR13" s="630"/>
      <c r="DS13" s="630"/>
      <c r="DT13" s="630"/>
      <c r="DU13" s="630"/>
      <c r="DV13" s="630"/>
      <c r="DW13" s="630"/>
      <c r="DX13" s="630"/>
      <c r="DY13" s="630"/>
      <c r="DZ13" s="630"/>
      <c r="EA13" s="630"/>
      <c r="EB13" s="630"/>
      <c r="EC13" s="670"/>
    </row>
    <row r="14" spans="2:143" ht="11.25" customHeight="1" x14ac:dyDescent="0.2">
      <c r="B14" s="626" t="s">
        <v>259</v>
      </c>
      <c r="C14" s="627"/>
      <c r="D14" s="627"/>
      <c r="E14" s="627"/>
      <c r="F14" s="627"/>
      <c r="G14" s="627"/>
      <c r="H14" s="627"/>
      <c r="I14" s="627"/>
      <c r="J14" s="627"/>
      <c r="K14" s="627"/>
      <c r="L14" s="627"/>
      <c r="M14" s="627"/>
      <c r="N14" s="627"/>
      <c r="O14" s="627"/>
      <c r="P14" s="627"/>
      <c r="Q14" s="628"/>
      <c r="R14" s="629" t="s">
        <v>237</v>
      </c>
      <c r="S14" s="630"/>
      <c r="T14" s="630"/>
      <c r="U14" s="630"/>
      <c r="V14" s="630"/>
      <c r="W14" s="630"/>
      <c r="X14" s="630"/>
      <c r="Y14" s="631"/>
      <c r="Z14" s="656" t="s">
        <v>260</v>
      </c>
      <c r="AA14" s="656"/>
      <c r="AB14" s="656"/>
      <c r="AC14" s="656"/>
      <c r="AD14" s="657" t="s">
        <v>237</v>
      </c>
      <c r="AE14" s="657"/>
      <c r="AF14" s="657"/>
      <c r="AG14" s="657"/>
      <c r="AH14" s="657"/>
      <c r="AI14" s="657"/>
      <c r="AJ14" s="657"/>
      <c r="AK14" s="657"/>
      <c r="AL14" s="632" t="s">
        <v>237</v>
      </c>
      <c r="AM14" s="633"/>
      <c r="AN14" s="633"/>
      <c r="AO14" s="658"/>
      <c r="AP14" s="626" t="s">
        <v>261</v>
      </c>
      <c r="AQ14" s="627"/>
      <c r="AR14" s="627"/>
      <c r="AS14" s="627"/>
      <c r="AT14" s="627"/>
      <c r="AU14" s="627"/>
      <c r="AV14" s="627"/>
      <c r="AW14" s="627"/>
      <c r="AX14" s="627"/>
      <c r="AY14" s="627"/>
      <c r="AZ14" s="627"/>
      <c r="BA14" s="627"/>
      <c r="BB14" s="627"/>
      <c r="BC14" s="627"/>
      <c r="BD14" s="627"/>
      <c r="BE14" s="627"/>
      <c r="BF14" s="628"/>
      <c r="BG14" s="629">
        <v>121699</v>
      </c>
      <c r="BH14" s="630"/>
      <c r="BI14" s="630"/>
      <c r="BJ14" s="630"/>
      <c r="BK14" s="630"/>
      <c r="BL14" s="630"/>
      <c r="BM14" s="630"/>
      <c r="BN14" s="631"/>
      <c r="BO14" s="656">
        <v>2.4</v>
      </c>
      <c r="BP14" s="656"/>
      <c r="BQ14" s="656"/>
      <c r="BR14" s="656"/>
      <c r="BS14" s="657" t="s">
        <v>147</v>
      </c>
      <c r="BT14" s="657"/>
      <c r="BU14" s="657"/>
      <c r="BV14" s="657"/>
      <c r="BW14" s="657"/>
      <c r="BX14" s="657"/>
      <c r="BY14" s="657"/>
      <c r="BZ14" s="657"/>
      <c r="CA14" s="657"/>
      <c r="CB14" s="724"/>
      <c r="CD14" s="671" t="s">
        <v>262</v>
      </c>
      <c r="CE14" s="668"/>
      <c r="CF14" s="668"/>
      <c r="CG14" s="668"/>
      <c r="CH14" s="668"/>
      <c r="CI14" s="668"/>
      <c r="CJ14" s="668"/>
      <c r="CK14" s="668"/>
      <c r="CL14" s="668"/>
      <c r="CM14" s="668"/>
      <c r="CN14" s="668"/>
      <c r="CO14" s="668"/>
      <c r="CP14" s="668"/>
      <c r="CQ14" s="669"/>
      <c r="CR14" s="629">
        <v>713720</v>
      </c>
      <c r="CS14" s="630"/>
      <c r="CT14" s="630"/>
      <c r="CU14" s="630"/>
      <c r="CV14" s="630"/>
      <c r="CW14" s="630"/>
      <c r="CX14" s="630"/>
      <c r="CY14" s="631"/>
      <c r="CZ14" s="656">
        <v>4.0999999999999996</v>
      </c>
      <c r="DA14" s="656"/>
      <c r="DB14" s="656"/>
      <c r="DC14" s="656"/>
      <c r="DD14" s="635">
        <v>190689</v>
      </c>
      <c r="DE14" s="630"/>
      <c r="DF14" s="630"/>
      <c r="DG14" s="630"/>
      <c r="DH14" s="630"/>
      <c r="DI14" s="630"/>
      <c r="DJ14" s="630"/>
      <c r="DK14" s="630"/>
      <c r="DL14" s="630"/>
      <c r="DM14" s="630"/>
      <c r="DN14" s="630"/>
      <c r="DO14" s="630"/>
      <c r="DP14" s="631"/>
      <c r="DQ14" s="635">
        <v>588192</v>
      </c>
      <c r="DR14" s="630"/>
      <c r="DS14" s="630"/>
      <c r="DT14" s="630"/>
      <c r="DU14" s="630"/>
      <c r="DV14" s="630"/>
      <c r="DW14" s="630"/>
      <c r="DX14" s="630"/>
      <c r="DY14" s="630"/>
      <c r="DZ14" s="630"/>
      <c r="EA14" s="630"/>
      <c r="EB14" s="630"/>
      <c r="EC14" s="670"/>
    </row>
    <row r="15" spans="2:143" ht="11.25" customHeight="1" x14ac:dyDescent="0.2">
      <c r="B15" s="626" t="s">
        <v>263</v>
      </c>
      <c r="C15" s="627"/>
      <c r="D15" s="627"/>
      <c r="E15" s="627"/>
      <c r="F15" s="627"/>
      <c r="G15" s="627"/>
      <c r="H15" s="627"/>
      <c r="I15" s="627"/>
      <c r="J15" s="627"/>
      <c r="K15" s="627"/>
      <c r="L15" s="627"/>
      <c r="M15" s="627"/>
      <c r="N15" s="627"/>
      <c r="O15" s="627"/>
      <c r="P15" s="627"/>
      <c r="Q15" s="628"/>
      <c r="R15" s="629" t="s">
        <v>237</v>
      </c>
      <c r="S15" s="630"/>
      <c r="T15" s="630"/>
      <c r="U15" s="630"/>
      <c r="V15" s="630"/>
      <c r="W15" s="630"/>
      <c r="X15" s="630"/>
      <c r="Y15" s="631"/>
      <c r="Z15" s="656" t="s">
        <v>147</v>
      </c>
      <c r="AA15" s="656"/>
      <c r="AB15" s="656"/>
      <c r="AC15" s="656"/>
      <c r="AD15" s="657" t="s">
        <v>237</v>
      </c>
      <c r="AE15" s="657"/>
      <c r="AF15" s="657"/>
      <c r="AG15" s="657"/>
      <c r="AH15" s="657"/>
      <c r="AI15" s="657"/>
      <c r="AJ15" s="657"/>
      <c r="AK15" s="657"/>
      <c r="AL15" s="632" t="s">
        <v>237</v>
      </c>
      <c r="AM15" s="633"/>
      <c r="AN15" s="633"/>
      <c r="AO15" s="658"/>
      <c r="AP15" s="626" t="s">
        <v>264</v>
      </c>
      <c r="AQ15" s="627"/>
      <c r="AR15" s="627"/>
      <c r="AS15" s="627"/>
      <c r="AT15" s="627"/>
      <c r="AU15" s="627"/>
      <c r="AV15" s="627"/>
      <c r="AW15" s="627"/>
      <c r="AX15" s="627"/>
      <c r="AY15" s="627"/>
      <c r="AZ15" s="627"/>
      <c r="BA15" s="627"/>
      <c r="BB15" s="627"/>
      <c r="BC15" s="627"/>
      <c r="BD15" s="627"/>
      <c r="BE15" s="627"/>
      <c r="BF15" s="628"/>
      <c r="BG15" s="629">
        <v>256884</v>
      </c>
      <c r="BH15" s="630"/>
      <c r="BI15" s="630"/>
      <c r="BJ15" s="630"/>
      <c r="BK15" s="630"/>
      <c r="BL15" s="630"/>
      <c r="BM15" s="630"/>
      <c r="BN15" s="631"/>
      <c r="BO15" s="656">
        <v>5</v>
      </c>
      <c r="BP15" s="656"/>
      <c r="BQ15" s="656"/>
      <c r="BR15" s="656"/>
      <c r="BS15" s="657" t="s">
        <v>147</v>
      </c>
      <c r="BT15" s="657"/>
      <c r="BU15" s="657"/>
      <c r="BV15" s="657"/>
      <c r="BW15" s="657"/>
      <c r="BX15" s="657"/>
      <c r="BY15" s="657"/>
      <c r="BZ15" s="657"/>
      <c r="CA15" s="657"/>
      <c r="CB15" s="724"/>
      <c r="CD15" s="671" t="s">
        <v>265</v>
      </c>
      <c r="CE15" s="668"/>
      <c r="CF15" s="668"/>
      <c r="CG15" s="668"/>
      <c r="CH15" s="668"/>
      <c r="CI15" s="668"/>
      <c r="CJ15" s="668"/>
      <c r="CK15" s="668"/>
      <c r="CL15" s="668"/>
      <c r="CM15" s="668"/>
      <c r="CN15" s="668"/>
      <c r="CO15" s="668"/>
      <c r="CP15" s="668"/>
      <c r="CQ15" s="669"/>
      <c r="CR15" s="629">
        <v>1863473</v>
      </c>
      <c r="CS15" s="630"/>
      <c r="CT15" s="630"/>
      <c r="CU15" s="630"/>
      <c r="CV15" s="630"/>
      <c r="CW15" s="630"/>
      <c r="CX15" s="630"/>
      <c r="CY15" s="631"/>
      <c r="CZ15" s="656">
        <v>10.8</v>
      </c>
      <c r="DA15" s="656"/>
      <c r="DB15" s="656"/>
      <c r="DC15" s="656"/>
      <c r="DD15" s="635">
        <v>502852</v>
      </c>
      <c r="DE15" s="630"/>
      <c r="DF15" s="630"/>
      <c r="DG15" s="630"/>
      <c r="DH15" s="630"/>
      <c r="DI15" s="630"/>
      <c r="DJ15" s="630"/>
      <c r="DK15" s="630"/>
      <c r="DL15" s="630"/>
      <c r="DM15" s="630"/>
      <c r="DN15" s="630"/>
      <c r="DO15" s="630"/>
      <c r="DP15" s="631"/>
      <c r="DQ15" s="635">
        <v>1513512</v>
      </c>
      <c r="DR15" s="630"/>
      <c r="DS15" s="630"/>
      <c r="DT15" s="630"/>
      <c r="DU15" s="630"/>
      <c r="DV15" s="630"/>
      <c r="DW15" s="630"/>
      <c r="DX15" s="630"/>
      <c r="DY15" s="630"/>
      <c r="DZ15" s="630"/>
      <c r="EA15" s="630"/>
      <c r="EB15" s="630"/>
      <c r="EC15" s="670"/>
    </row>
    <row r="16" spans="2:143" ht="11.25" customHeight="1" x14ac:dyDescent="0.2">
      <c r="B16" s="626" t="s">
        <v>266</v>
      </c>
      <c r="C16" s="627"/>
      <c r="D16" s="627"/>
      <c r="E16" s="627"/>
      <c r="F16" s="627"/>
      <c r="G16" s="627"/>
      <c r="H16" s="627"/>
      <c r="I16" s="627"/>
      <c r="J16" s="627"/>
      <c r="K16" s="627"/>
      <c r="L16" s="627"/>
      <c r="M16" s="627"/>
      <c r="N16" s="627"/>
      <c r="O16" s="627"/>
      <c r="P16" s="627"/>
      <c r="Q16" s="628"/>
      <c r="R16" s="629">
        <v>18119</v>
      </c>
      <c r="S16" s="630"/>
      <c r="T16" s="630"/>
      <c r="U16" s="630"/>
      <c r="V16" s="630"/>
      <c r="W16" s="630"/>
      <c r="X16" s="630"/>
      <c r="Y16" s="631"/>
      <c r="Z16" s="656">
        <v>0.1</v>
      </c>
      <c r="AA16" s="656"/>
      <c r="AB16" s="656"/>
      <c r="AC16" s="656"/>
      <c r="AD16" s="657">
        <v>18119</v>
      </c>
      <c r="AE16" s="657"/>
      <c r="AF16" s="657"/>
      <c r="AG16" s="657"/>
      <c r="AH16" s="657"/>
      <c r="AI16" s="657"/>
      <c r="AJ16" s="657"/>
      <c r="AK16" s="657"/>
      <c r="AL16" s="632">
        <v>0.2</v>
      </c>
      <c r="AM16" s="633"/>
      <c r="AN16" s="633"/>
      <c r="AO16" s="658"/>
      <c r="AP16" s="626" t="s">
        <v>267</v>
      </c>
      <c r="AQ16" s="627"/>
      <c r="AR16" s="627"/>
      <c r="AS16" s="627"/>
      <c r="AT16" s="627"/>
      <c r="AU16" s="627"/>
      <c r="AV16" s="627"/>
      <c r="AW16" s="627"/>
      <c r="AX16" s="627"/>
      <c r="AY16" s="627"/>
      <c r="AZ16" s="627"/>
      <c r="BA16" s="627"/>
      <c r="BB16" s="627"/>
      <c r="BC16" s="627"/>
      <c r="BD16" s="627"/>
      <c r="BE16" s="627"/>
      <c r="BF16" s="628"/>
      <c r="BG16" s="629">
        <v>10</v>
      </c>
      <c r="BH16" s="630"/>
      <c r="BI16" s="630"/>
      <c r="BJ16" s="630"/>
      <c r="BK16" s="630"/>
      <c r="BL16" s="630"/>
      <c r="BM16" s="630"/>
      <c r="BN16" s="631"/>
      <c r="BO16" s="656">
        <v>0</v>
      </c>
      <c r="BP16" s="656"/>
      <c r="BQ16" s="656"/>
      <c r="BR16" s="656"/>
      <c r="BS16" s="657" t="s">
        <v>260</v>
      </c>
      <c r="BT16" s="657"/>
      <c r="BU16" s="657"/>
      <c r="BV16" s="657"/>
      <c r="BW16" s="657"/>
      <c r="BX16" s="657"/>
      <c r="BY16" s="657"/>
      <c r="BZ16" s="657"/>
      <c r="CA16" s="657"/>
      <c r="CB16" s="724"/>
      <c r="CD16" s="671" t="s">
        <v>268</v>
      </c>
      <c r="CE16" s="668"/>
      <c r="CF16" s="668"/>
      <c r="CG16" s="668"/>
      <c r="CH16" s="668"/>
      <c r="CI16" s="668"/>
      <c r="CJ16" s="668"/>
      <c r="CK16" s="668"/>
      <c r="CL16" s="668"/>
      <c r="CM16" s="668"/>
      <c r="CN16" s="668"/>
      <c r="CO16" s="668"/>
      <c r="CP16" s="668"/>
      <c r="CQ16" s="669"/>
      <c r="CR16" s="629">
        <v>338105</v>
      </c>
      <c r="CS16" s="630"/>
      <c r="CT16" s="630"/>
      <c r="CU16" s="630"/>
      <c r="CV16" s="630"/>
      <c r="CW16" s="630"/>
      <c r="CX16" s="630"/>
      <c r="CY16" s="631"/>
      <c r="CZ16" s="656">
        <v>2</v>
      </c>
      <c r="DA16" s="656"/>
      <c r="DB16" s="656"/>
      <c r="DC16" s="656"/>
      <c r="DD16" s="635" t="s">
        <v>147</v>
      </c>
      <c r="DE16" s="630"/>
      <c r="DF16" s="630"/>
      <c r="DG16" s="630"/>
      <c r="DH16" s="630"/>
      <c r="DI16" s="630"/>
      <c r="DJ16" s="630"/>
      <c r="DK16" s="630"/>
      <c r="DL16" s="630"/>
      <c r="DM16" s="630"/>
      <c r="DN16" s="630"/>
      <c r="DO16" s="630"/>
      <c r="DP16" s="631"/>
      <c r="DQ16" s="635">
        <v>65517</v>
      </c>
      <c r="DR16" s="630"/>
      <c r="DS16" s="630"/>
      <c r="DT16" s="630"/>
      <c r="DU16" s="630"/>
      <c r="DV16" s="630"/>
      <c r="DW16" s="630"/>
      <c r="DX16" s="630"/>
      <c r="DY16" s="630"/>
      <c r="DZ16" s="630"/>
      <c r="EA16" s="630"/>
      <c r="EB16" s="630"/>
      <c r="EC16" s="670"/>
    </row>
    <row r="17" spans="2:133" ht="11.25" customHeight="1" x14ac:dyDescent="0.2">
      <c r="B17" s="626" t="s">
        <v>269</v>
      </c>
      <c r="C17" s="627"/>
      <c r="D17" s="627"/>
      <c r="E17" s="627"/>
      <c r="F17" s="627"/>
      <c r="G17" s="627"/>
      <c r="H17" s="627"/>
      <c r="I17" s="627"/>
      <c r="J17" s="627"/>
      <c r="K17" s="627"/>
      <c r="L17" s="627"/>
      <c r="M17" s="627"/>
      <c r="N17" s="627"/>
      <c r="O17" s="627"/>
      <c r="P17" s="627"/>
      <c r="Q17" s="628"/>
      <c r="R17" s="629">
        <v>45474</v>
      </c>
      <c r="S17" s="630"/>
      <c r="T17" s="630"/>
      <c r="U17" s="630"/>
      <c r="V17" s="630"/>
      <c r="W17" s="630"/>
      <c r="X17" s="630"/>
      <c r="Y17" s="631"/>
      <c r="Z17" s="656">
        <v>0.2</v>
      </c>
      <c r="AA17" s="656"/>
      <c r="AB17" s="656"/>
      <c r="AC17" s="656"/>
      <c r="AD17" s="657">
        <v>45474</v>
      </c>
      <c r="AE17" s="657"/>
      <c r="AF17" s="657"/>
      <c r="AG17" s="657"/>
      <c r="AH17" s="657"/>
      <c r="AI17" s="657"/>
      <c r="AJ17" s="657"/>
      <c r="AK17" s="657"/>
      <c r="AL17" s="632">
        <v>0.5</v>
      </c>
      <c r="AM17" s="633"/>
      <c r="AN17" s="633"/>
      <c r="AO17" s="658"/>
      <c r="AP17" s="626" t="s">
        <v>270</v>
      </c>
      <c r="AQ17" s="627"/>
      <c r="AR17" s="627"/>
      <c r="AS17" s="627"/>
      <c r="AT17" s="627"/>
      <c r="AU17" s="627"/>
      <c r="AV17" s="627"/>
      <c r="AW17" s="627"/>
      <c r="AX17" s="627"/>
      <c r="AY17" s="627"/>
      <c r="AZ17" s="627"/>
      <c r="BA17" s="627"/>
      <c r="BB17" s="627"/>
      <c r="BC17" s="627"/>
      <c r="BD17" s="627"/>
      <c r="BE17" s="627"/>
      <c r="BF17" s="628"/>
      <c r="BG17" s="629" t="s">
        <v>147</v>
      </c>
      <c r="BH17" s="630"/>
      <c r="BI17" s="630"/>
      <c r="BJ17" s="630"/>
      <c r="BK17" s="630"/>
      <c r="BL17" s="630"/>
      <c r="BM17" s="630"/>
      <c r="BN17" s="631"/>
      <c r="BO17" s="656" t="s">
        <v>147</v>
      </c>
      <c r="BP17" s="656"/>
      <c r="BQ17" s="656"/>
      <c r="BR17" s="656"/>
      <c r="BS17" s="657" t="s">
        <v>237</v>
      </c>
      <c r="BT17" s="657"/>
      <c r="BU17" s="657"/>
      <c r="BV17" s="657"/>
      <c r="BW17" s="657"/>
      <c r="BX17" s="657"/>
      <c r="BY17" s="657"/>
      <c r="BZ17" s="657"/>
      <c r="CA17" s="657"/>
      <c r="CB17" s="724"/>
      <c r="CD17" s="671" t="s">
        <v>271</v>
      </c>
      <c r="CE17" s="668"/>
      <c r="CF17" s="668"/>
      <c r="CG17" s="668"/>
      <c r="CH17" s="668"/>
      <c r="CI17" s="668"/>
      <c r="CJ17" s="668"/>
      <c r="CK17" s="668"/>
      <c r="CL17" s="668"/>
      <c r="CM17" s="668"/>
      <c r="CN17" s="668"/>
      <c r="CO17" s="668"/>
      <c r="CP17" s="668"/>
      <c r="CQ17" s="669"/>
      <c r="CR17" s="629">
        <v>1487164</v>
      </c>
      <c r="CS17" s="630"/>
      <c r="CT17" s="630"/>
      <c r="CU17" s="630"/>
      <c r="CV17" s="630"/>
      <c r="CW17" s="630"/>
      <c r="CX17" s="630"/>
      <c r="CY17" s="631"/>
      <c r="CZ17" s="656">
        <v>8.6</v>
      </c>
      <c r="DA17" s="656"/>
      <c r="DB17" s="656"/>
      <c r="DC17" s="656"/>
      <c r="DD17" s="635" t="s">
        <v>237</v>
      </c>
      <c r="DE17" s="630"/>
      <c r="DF17" s="630"/>
      <c r="DG17" s="630"/>
      <c r="DH17" s="630"/>
      <c r="DI17" s="630"/>
      <c r="DJ17" s="630"/>
      <c r="DK17" s="630"/>
      <c r="DL17" s="630"/>
      <c r="DM17" s="630"/>
      <c r="DN17" s="630"/>
      <c r="DO17" s="630"/>
      <c r="DP17" s="631"/>
      <c r="DQ17" s="635">
        <v>1485299</v>
      </c>
      <c r="DR17" s="630"/>
      <c r="DS17" s="630"/>
      <c r="DT17" s="630"/>
      <c r="DU17" s="630"/>
      <c r="DV17" s="630"/>
      <c r="DW17" s="630"/>
      <c r="DX17" s="630"/>
      <c r="DY17" s="630"/>
      <c r="DZ17" s="630"/>
      <c r="EA17" s="630"/>
      <c r="EB17" s="630"/>
      <c r="EC17" s="670"/>
    </row>
    <row r="18" spans="2:133" ht="11.25" customHeight="1" x14ac:dyDescent="0.2">
      <c r="B18" s="626" t="s">
        <v>272</v>
      </c>
      <c r="C18" s="627"/>
      <c r="D18" s="627"/>
      <c r="E18" s="627"/>
      <c r="F18" s="627"/>
      <c r="G18" s="627"/>
      <c r="H18" s="627"/>
      <c r="I18" s="627"/>
      <c r="J18" s="627"/>
      <c r="K18" s="627"/>
      <c r="L18" s="627"/>
      <c r="M18" s="627"/>
      <c r="N18" s="627"/>
      <c r="O18" s="627"/>
      <c r="P18" s="627"/>
      <c r="Q18" s="628"/>
      <c r="R18" s="629">
        <v>146197</v>
      </c>
      <c r="S18" s="630"/>
      <c r="T18" s="630"/>
      <c r="U18" s="630"/>
      <c r="V18" s="630"/>
      <c r="W18" s="630"/>
      <c r="X18" s="630"/>
      <c r="Y18" s="631"/>
      <c r="Z18" s="656">
        <v>0.8</v>
      </c>
      <c r="AA18" s="656"/>
      <c r="AB18" s="656"/>
      <c r="AC18" s="656"/>
      <c r="AD18" s="657">
        <v>141688</v>
      </c>
      <c r="AE18" s="657"/>
      <c r="AF18" s="657"/>
      <c r="AG18" s="657"/>
      <c r="AH18" s="657"/>
      <c r="AI18" s="657"/>
      <c r="AJ18" s="657"/>
      <c r="AK18" s="657"/>
      <c r="AL18" s="632">
        <v>1.5</v>
      </c>
      <c r="AM18" s="633"/>
      <c r="AN18" s="633"/>
      <c r="AO18" s="658"/>
      <c r="AP18" s="626" t="s">
        <v>273</v>
      </c>
      <c r="AQ18" s="627"/>
      <c r="AR18" s="627"/>
      <c r="AS18" s="627"/>
      <c r="AT18" s="627"/>
      <c r="AU18" s="627"/>
      <c r="AV18" s="627"/>
      <c r="AW18" s="627"/>
      <c r="AX18" s="627"/>
      <c r="AY18" s="627"/>
      <c r="AZ18" s="627"/>
      <c r="BA18" s="627"/>
      <c r="BB18" s="627"/>
      <c r="BC18" s="627"/>
      <c r="BD18" s="627"/>
      <c r="BE18" s="627"/>
      <c r="BF18" s="628"/>
      <c r="BG18" s="629" t="s">
        <v>147</v>
      </c>
      <c r="BH18" s="630"/>
      <c r="BI18" s="630"/>
      <c r="BJ18" s="630"/>
      <c r="BK18" s="630"/>
      <c r="BL18" s="630"/>
      <c r="BM18" s="630"/>
      <c r="BN18" s="631"/>
      <c r="BO18" s="656" t="s">
        <v>237</v>
      </c>
      <c r="BP18" s="656"/>
      <c r="BQ18" s="656"/>
      <c r="BR18" s="656"/>
      <c r="BS18" s="657" t="s">
        <v>147</v>
      </c>
      <c r="BT18" s="657"/>
      <c r="BU18" s="657"/>
      <c r="BV18" s="657"/>
      <c r="BW18" s="657"/>
      <c r="BX18" s="657"/>
      <c r="BY18" s="657"/>
      <c r="BZ18" s="657"/>
      <c r="CA18" s="657"/>
      <c r="CB18" s="724"/>
      <c r="CD18" s="671" t="s">
        <v>274</v>
      </c>
      <c r="CE18" s="668"/>
      <c r="CF18" s="668"/>
      <c r="CG18" s="668"/>
      <c r="CH18" s="668"/>
      <c r="CI18" s="668"/>
      <c r="CJ18" s="668"/>
      <c r="CK18" s="668"/>
      <c r="CL18" s="668"/>
      <c r="CM18" s="668"/>
      <c r="CN18" s="668"/>
      <c r="CO18" s="668"/>
      <c r="CP18" s="668"/>
      <c r="CQ18" s="669"/>
      <c r="CR18" s="629" t="s">
        <v>237</v>
      </c>
      <c r="CS18" s="630"/>
      <c r="CT18" s="630"/>
      <c r="CU18" s="630"/>
      <c r="CV18" s="630"/>
      <c r="CW18" s="630"/>
      <c r="CX18" s="630"/>
      <c r="CY18" s="631"/>
      <c r="CZ18" s="656" t="s">
        <v>237</v>
      </c>
      <c r="DA18" s="656"/>
      <c r="DB18" s="656"/>
      <c r="DC18" s="656"/>
      <c r="DD18" s="635" t="s">
        <v>237</v>
      </c>
      <c r="DE18" s="630"/>
      <c r="DF18" s="630"/>
      <c r="DG18" s="630"/>
      <c r="DH18" s="630"/>
      <c r="DI18" s="630"/>
      <c r="DJ18" s="630"/>
      <c r="DK18" s="630"/>
      <c r="DL18" s="630"/>
      <c r="DM18" s="630"/>
      <c r="DN18" s="630"/>
      <c r="DO18" s="630"/>
      <c r="DP18" s="631"/>
      <c r="DQ18" s="635" t="s">
        <v>147</v>
      </c>
      <c r="DR18" s="630"/>
      <c r="DS18" s="630"/>
      <c r="DT18" s="630"/>
      <c r="DU18" s="630"/>
      <c r="DV18" s="630"/>
      <c r="DW18" s="630"/>
      <c r="DX18" s="630"/>
      <c r="DY18" s="630"/>
      <c r="DZ18" s="630"/>
      <c r="EA18" s="630"/>
      <c r="EB18" s="630"/>
      <c r="EC18" s="670"/>
    </row>
    <row r="19" spans="2:133" ht="11.25" customHeight="1" x14ac:dyDescent="0.2">
      <c r="B19" s="626" t="s">
        <v>275</v>
      </c>
      <c r="C19" s="627"/>
      <c r="D19" s="627"/>
      <c r="E19" s="627"/>
      <c r="F19" s="627"/>
      <c r="G19" s="627"/>
      <c r="H19" s="627"/>
      <c r="I19" s="627"/>
      <c r="J19" s="627"/>
      <c r="K19" s="627"/>
      <c r="L19" s="627"/>
      <c r="M19" s="627"/>
      <c r="N19" s="627"/>
      <c r="O19" s="627"/>
      <c r="P19" s="627"/>
      <c r="Q19" s="628"/>
      <c r="R19" s="629">
        <v>35420</v>
      </c>
      <c r="S19" s="630"/>
      <c r="T19" s="630"/>
      <c r="U19" s="630"/>
      <c r="V19" s="630"/>
      <c r="W19" s="630"/>
      <c r="X19" s="630"/>
      <c r="Y19" s="631"/>
      <c r="Z19" s="656">
        <v>0.2</v>
      </c>
      <c r="AA19" s="656"/>
      <c r="AB19" s="656"/>
      <c r="AC19" s="656"/>
      <c r="AD19" s="657">
        <v>35420</v>
      </c>
      <c r="AE19" s="657"/>
      <c r="AF19" s="657"/>
      <c r="AG19" s="657"/>
      <c r="AH19" s="657"/>
      <c r="AI19" s="657"/>
      <c r="AJ19" s="657"/>
      <c r="AK19" s="657"/>
      <c r="AL19" s="632">
        <v>0.4</v>
      </c>
      <c r="AM19" s="633"/>
      <c r="AN19" s="633"/>
      <c r="AO19" s="658"/>
      <c r="AP19" s="626" t="s">
        <v>276</v>
      </c>
      <c r="AQ19" s="627"/>
      <c r="AR19" s="627"/>
      <c r="AS19" s="627"/>
      <c r="AT19" s="627"/>
      <c r="AU19" s="627"/>
      <c r="AV19" s="627"/>
      <c r="AW19" s="627"/>
      <c r="AX19" s="627"/>
      <c r="AY19" s="627"/>
      <c r="AZ19" s="627"/>
      <c r="BA19" s="627"/>
      <c r="BB19" s="627"/>
      <c r="BC19" s="627"/>
      <c r="BD19" s="627"/>
      <c r="BE19" s="627"/>
      <c r="BF19" s="628"/>
      <c r="BG19" s="629">
        <v>292517</v>
      </c>
      <c r="BH19" s="630"/>
      <c r="BI19" s="630"/>
      <c r="BJ19" s="630"/>
      <c r="BK19" s="630"/>
      <c r="BL19" s="630"/>
      <c r="BM19" s="630"/>
      <c r="BN19" s="631"/>
      <c r="BO19" s="656">
        <v>5.7</v>
      </c>
      <c r="BP19" s="656"/>
      <c r="BQ19" s="656"/>
      <c r="BR19" s="656"/>
      <c r="BS19" s="657" t="s">
        <v>147</v>
      </c>
      <c r="BT19" s="657"/>
      <c r="BU19" s="657"/>
      <c r="BV19" s="657"/>
      <c r="BW19" s="657"/>
      <c r="BX19" s="657"/>
      <c r="BY19" s="657"/>
      <c r="BZ19" s="657"/>
      <c r="CA19" s="657"/>
      <c r="CB19" s="724"/>
      <c r="CD19" s="671" t="s">
        <v>277</v>
      </c>
      <c r="CE19" s="668"/>
      <c r="CF19" s="668"/>
      <c r="CG19" s="668"/>
      <c r="CH19" s="668"/>
      <c r="CI19" s="668"/>
      <c r="CJ19" s="668"/>
      <c r="CK19" s="668"/>
      <c r="CL19" s="668"/>
      <c r="CM19" s="668"/>
      <c r="CN19" s="668"/>
      <c r="CO19" s="668"/>
      <c r="CP19" s="668"/>
      <c r="CQ19" s="669"/>
      <c r="CR19" s="629" t="s">
        <v>260</v>
      </c>
      <c r="CS19" s="630"/>
      <c r="CT19" s="630"/>
      <c r="CU19" s="630"/>
      <c r="CV19" s="630"/>
      <c r="CW19" s="630"/>
      <c r="CX19" s="630"/>
      <c r="CY19" s="631"/>
      <c r="CZ19" s="656" t="s">
        <v>237</v>
      </c>
      <c r="DA19" s="656"/>
      <c r="DB19" s="656"/>
      <c r="DC19" s="656"/>
      <c r="DD19" s="635" t="s">
        <v>237</v>
      </c>
      <c r="DE19" s="630"/>
      <c r="DF19" s="630"/>
      <c r="DG19" s="630"/>
      <c r="DH19" s="630"/>
      <c r="DI19" s="630"/>
      <c r="DJ19" s="630"/>
      <c r="DK19" s="630"/>
      <c r="DL19" s="630"/>
      <c r="DM19" s="630"/>
      <c r="DN19" s="630"/>
      <c r="DO19" s="630"/>
      <c r="DP19" s="631"/>
      <c r="DQ19" s="635" t="s">
        <v>237</v>
      </c>
      <c r="DR19" s="630"/>
      <c r="DS19" s="630"/>
      <c r="DT19" s="630"/>
      <c r="DU19" s="630"/>
      <c r="DV19" s="630"/>
      <c r="DW19" s="630"/>
      <c r="DX19" s="630"/>
      <c r="DY19" s="630"/>
      <c r="DZ19" s="630"/>
      <c r="EA19" s="630"/>
      <c r="EB19" s="630"/>
      <c r="EC19" s="670"/>
    </row>
    <row r="20" spans="2:133" ht="11.25" customHeight="1" x14ac:dyDescent="0.2">
      <c r="B20" s="626" t="s">
        <v>278</v>
      </c>
      <c r="C20" s="627"/>
      <c r="D20" s="627"/>
      <c r="E20" s="627"/>
      <c r="F20" s="627"/>
      <c r="G20" s="627"/>
      <c r="H20" s="627"/>
      <c r="I20" s="627"/>
      <c r="J20" s="627"/>
      <c r="K20" s="627"/>
      <c r="L20" s="627"/>
      <c r="M20" s="627"/>
      <c r="N20" s="627"/>
      <c r="O20" s="627"/>
      <c r="P20" s="627"/>
      <c r="Q20" s="628"/>
      <c r="R20" s="629">
        <v>5673</v>
      </c>
      <c r="S20" s="630"/>
      <c r="T20" s="630"/>
      <c r="U20" s="630"/>
      <c r="V20" s="630"/>
      <c r="W20" s="630"/>
      <c r="X20" s="630"/>
      <c r="Y20" s="631"/>
      <c r="Z20" s="656">
        <v>0</v>
      </c>
      <c r="AA20" s="656"/>
      <c r="AB20" s="656"/>
      <c r="AC20" s="656"/>
      <c r="AD20" s="657">
        <v>5673</v>
      </c>
      <c r="AE20" s="657"/>
      <c r="AF20" s="657"/>
      <c r="AG20" s="657"/>
      <c r="AH20" s="657"/>
      <c r="AI20" s="657"/>
      <c r="AJ20" s="657"/>
      <c r="AK20" s="657"/>
      <c r="AL20" s="632">
        <v>0.1</v>
      </c>
      <c r="AM20" s="633"/>
      <c r="AN20" s="633"/>
      <c r="AO20" s="658"/>
      <c r="AP20" s="626" t="s">
        <v>279</v>
      </c>
      <c r="AQ20" s="627"/>
      <c r="AR20" s="627"/>
      <c r="AS20" s="627"/>
      <c r="AT20" s="627"/>
      <c r="AU20" s="627"/>
      <c r="AV20" s="627"/>
      <c r="AW20" s="627"/>
      <c r="AX20" s="627"/>
      <c r="AY20" s="627"/>
      <c r="AZ20" s="627"/>
      <c r="BA20" s="627"/>
      <c r="BB20" s="627"/>
      <c r="BC20" s="627"/>
      <c r="BD20" s="627"/>
      <c r="BE20" s="627"/>
      <c r="BF20" s="628"/>
      <c r="BG20" s="629">
        <v>292517</v>
      </c>
      <c r="BH20" s="630"/>
      <c r="BI20" s="630"/>
      <c r="BJ20" s="630"/>
      <c r="BK20" s="630"/>
      <c r="BL20" s="630"/>
      <c r="BM20" s="630"/>
      <c r="BN20" s="631"/>
      <c r="BO20" s="656">
        <v>5.7</v>
      </c>
      <c r="BP20" s="656"/>
      <c r="BQ20" s="656"/>
      <c r="BR20" s="656"/>
      <c r="BS20" s="657" t="s">
        <v>147</v>
      </c>
      <c r="BT20" s="657"/>
      <c r="BU20" s="657"/>
      <c r="BV20" s="657"/>
      <c r="BW20" s="657"/>
      <c r="BX20" s="657"/>
      <c r="BY20" s="657"/>
      <c r="BZ20" s="657"/>
      <c r="CA20" s="657"/>
      <c r="CB20" s="724"/>
      <c r="CD20" s="671" t="s">
        <v>280</v>
      </c>
      <c r="CE20" s="668"/>
      <c r="CF20" s="668"/>
      <c r="CG20" s="668"/>
      <c r="CH20" s="668"/>
      <c r="CI20" s="668"/>
      <c r="CJ20" s="668"/>
      <c r="CK20" s="668"/>
      <c r="CL20" s="668"/>
      <c r="CM20" s="668"/>
      <c r="CN20" s="668"/>
      <c r="CO20" s="668"/>
      <c r="CP20" s="668"/>
      <c r="CQ20" s="669"/>
      <c r="CR20" s="629">
        <v>17328756</v>
      </c>
      <c r="CS20" s="630"/>
      <c r="CT20" s="630"/>
      <c r="CU20" s="630"/>
      <c r="CV20" s="630"/>
      <c r="CW20" s="630"/>
      <c r="CX20" s="630"/>
      <c r="CY20" s="631"/>
      <c r="CZ20" s="656">
        <v>100</v>
      </c>
      <c r="DA20" s="656"/>
      <c r="DB20" s="656"/>
      <c r="DC20" s="656"/>
      <c r="DD20" s="635">
        <v>2398531</v>
      </c>
      <c r="DE20" s="630"/>
      <c r="DF20" s="630"/>
      <c r="DG20" s="630"/>
      <c r="DH20" s="630"/>
      <c r="DI20" s="630"/>
      <c r="DJ20" s="630"/>
      <c r="DK20" s="630"/>
      <c r="DL20" s="630"/>
      <c r="DM20" s="630"/>
      <c r="DN20" s="630"/>
      <c r="DO20" s="630"/>
      <c r="DP20" s="631"/>
      <c r="DQ20" s="635">
        <v>11693181</v>
      </c>
      <c r="DR20" s="630"/>
      <c r="DS20" s="630"/>
      <c r="DT20" s="630"/>
      <c r="DU20" s="630"/>
      <c r="DV20" s="630"/>
      <c r="DW20" s="630"/>
      <c r="DX20" s="630"/>
      <c r="DY20" s="630"/>
      <c r="DZ20" s="630"/>
      <c r="EA20" s="630"/>
      <c r="EB20" s="630"/>
      <c r="EC20" s="670"/>
    </row>
    <row r="21" spans="2:133" ht="11.25" customHeight="1" x14ac:dyDescent="0.2">
      <c r="B21" s="626" t="s">
        <v>281</v>
      </c>
      <c r="C21" s="627"/>
      <c r="D21" s="627"/>
      <c r="E21" s="627"/>
      <c r="F21" s="627"/>
      <c r="G21" s="627"/>
      <c r="H21" s="627"/>
      <c r="I21" s="627"/>
      <c r="J21" s="627"/>
      <c r="K21" s="627"/>
      <c r="L21" s="627"/>
      <c r="M21" s="627"/>
      <c r="N21" s="627"/>
      <c r="O21" s="627"/>
      <c r="P21" s="627"/>
      <c r="Q21" s="628"/>
      <c r="R21" s="629">
        <v>2588</v>
      </c>
      <c r="S21" s="630"/>
      <c r="T21" s="630"/>
      <c r="U21" s="630"/>
      <c r="V21" s="630"/>
      <c r="W21" s="630"/>
      <c r="X21" s="630"/>
      <c r="Y21" s="631"/>
      <c r="Z21" s="656">
        <v>0</v>
      </c>
      <c r="AA21" s="656"/>
      <c r="AB21" s="656"/>
      <c r="AC21" s="656"/>
      <c r="AD21" s="657">
        <v>2588</v>
      </c>
      <c r="AE21" s="657"/>
      <c r="AF21" s="657"/>
      <c r="AG21" s="657"/>
      <c r="AH21" s="657"/>
      <c r="AI21" s="657"/>
      <c r="AJ21" s="657"/>
      <c r="AK21" s="657"/>
      <c r="AL21" s="632">
        <v>0</v>
      </c>
      <c r="AM21" s="633"/>
      <c r="AN21" s="633"/>
      <c r="AO21" s="658"/>
      <c r="AP21" s="721" t="s">
        <v>282</v>
      </c>
      <c r="AQ21" s="729"/>
      <c r="AR21" s="729"/>
      <c r="AS21" s="729"/>
      <c r="AT21" s="729"/>
      <c r="AU21" s="729"/>
      <c r="AV21" s="729"/>
      <c r="AW21" s="729"/>
      <c r="AX21" s="729"/>
      <c r="AY21" s="729"/>
      <c r="AZ21" s="729"/>
      <c r="BA21" s="729"/>
      <c r="BB21" s="729"/>
      <c r="BC21" s="729"/>
      <c r="BD21" s="729"/>
      <c r="BE21" s="729"/>
      <c r="BF21" s="723"/>
      <c r="BG21" s="629">
        <v>576</v>
      </c>
      <c r="BH21" s="630"/>
      <c r="BI21" s="630"/>
      <c r="BJ21" s="630"/>
      <c r="BK21" s="630"/>
      <c r="BL21" s="630"/>
      <c r="BM21" s="630"/>
      <c r="BN21" s="631"/>
      <c r="BO21" s="656">
        <v>0</v>
      </c>
      <c r="BP21" s="656"/>
      <c r="BQ21" s="656"/>
      <c r="BR21" s="656"/>
      <c r="BS21" s="657" t="s">
        <v>237</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283</v>
      </c>
      <c r="C22" s="693"/>
      <c r="D22" s="693"/>
      <c r="E22" s="693"/>
      <c r="F22" s="693"/>
      <c r="G22" s="693"/>
      <c r="H22" s="693"/>
      <c r="I22" s="693"/>
      <c r="J22" s="693"/>
      <c r="K22" s="693"/>
      <c r="L22" s="693"/>
      <c r="M22" s="693"/>
      <c r="N22" s="693"/>
      <c r="O22" s="693"/>
      <c r="P22" s="693"/>
      <c r="Q22" s="694"/>
      <c r="R22" s="629">
        <v>102516</v>
      </c>
      <c r="S22" s="630"/>
      <c r="T22" s="630"/>
      <c r="U22" s="630"/>
      <c r="V22" s="630"/>
      <c r="W22" s="630"/>
      <c r="X22" s="630"/>
      <c r="Y22" s="631"/>
      <c r="Z22" s="656">
        <v>0.5</v>
      </c>
      <c r="AA22" s="656"/>
      <c r="AB22" s="656"/>
      <c r="AC22" s="656"/>
      <c r="AD22" s="657">
        <v>98007</v>
      </c>
      <c r="AE22" s="657"/>
      <c r="AF22" s="657"/>
      <c r="AG22" s="657"/>
      <c r="AH22" s="657"/>
      <c r="AI22" s="657"/>
      <c r="AJ22" s="657"/>
      <c r="AK22" s="657"/>
      <c r="AL22" s="632">
        <v>1</v>
      </c>
      <c r="AM22" s="633"/>
      <c r="AN22" s="633"/>
      <c r="AO22" s="658"/>
      <c r="AP22" s="721" t="s">
        <v>284</v>
      </c>
      <c r="AQ22" s="729"/>
      <c r="AR22" s="729"/>
      <c r="AS22" s="729"/>
      <c r="AT22" s="729"/>
      <c r="AU22" s="729"/>
      <c r="AV22" s="729"/>
      <c r="AW22" s="729"/>
      <c r="AX22" s="729"/>
      <c r="AY22" s="729"/>
      <c r="AZ22" s="729"/>
      <c r="BA22" s="729"/>
      <c r="BB22" s="729"/>
      <c r="BC22" s="729"/>
      <c r="BD22" s="729"/>
      <c r="BE22" s="729"/>
      <c r="BF22" s="723"/>
      <c r="BG22" s="629" t="s">
        <v>147</v>
      </c>
      <c r="BH22" s="630"/>
      <c r="BI22" s="630"/>
      <c r="BJ22" s="630"/>
      <c r="BK22" s="630"/>
      <c r="BL22" s="630"/>
      <c r="BM22" s="630"/>
      <c r="BN22" s="631"/>
      <c r="BO22" s="656" t="s">
        <v>237</v>
      </c>
      <c r="BP22" s="656"/>
      <c r="BQ22" s="656"/>
      <c r="BR22" s="656"/>
      <c r="BS22" s="657" t="s">
        <v>260</v>
      </c>
      <c r="BT22" s="657"/>
      <c r="BU22" s="657"/>
      <c r="BV22" s="657"/>
      <c r="BW22" s="657"/>
      <c r="BX22" s="657"/>
      <c r="BY22" s="657"/>
      <c r="BZ22" s="657"/>
      <c r="CA22" s="657"/>
      <c r="CB22" s="724"/>
      <c r="CD22" s="731" t="s">
        <v>285</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286</v>
      </c>
      <c r="C23" s="627"/>
      <c r="D23" s="627"/>
      <c r="E23" s="627"/>
      <c r="F23" s="627"/>
      <c r="G23" s="627"/>
      <c r="H23" s="627"/>
      <c r="I23" s="627"/>
      <c r="J23" s="627"/>
      <c r="K23" s="627"/>
      <c r="L23" s="627"/>
      <c r="M23" s="627"/>
      <c r="N23" s="627"/>
      <c r="O23" s="627"/>
      <c r="P23" s="627"/>
      <c r="Q23" s="628"/>
      <c r="R23" s="629">
        <v>3873245</v>
      </c>
      <c r="S23" s="630"/>
      <c r="T23" s="630"/>
      <c r="U23" s="630"/>
      <c r="V23" s="630"/>
      <c r="W23" s="630"/>
      <c r="X23" s="630"/>
      <c r="Y23" s="631"/>
      <c r="Z23" s="656">
        <v>20.6</v>
      </c>
      <c r="AA23" s="656"/>
      <c r="AB23" s="656"/>
      <c r="AC23" s="656"/>
      <c r="AD23" s="657">
        <v>3137708</v>
      </c>
      <c r="AE23" s="657"/>
      <c r="AF23" s="657"/>
      <c r="AG23" s="657"/>
      <c r="AH23" s="657"/>
      <c r="AI23" s="657"/>
      <c r="AJ23" s="657"/>
      <c r="AK23" s="657"/>
      <c r="AL23" s="632">
        <v>32.6</v>
      </c>
      <c r="AM23" s="633"/>
      <c r="AN23" s="633"/>
      <c r="AO23" s="658"/>
      <c r="AP23" s="721" t="s">
        <v>287</v>
      </c>
      <c r="AQ23" s="729"/>
      <c r="AR23" s="729"/>
      <c r="AS23" s="729"/>
      <c r="AT23" s="729"/>
      <c r="AU23" s="729"/>
      <c r="AV23" s="729"/>
      <c r="AW23" s="729"/>
      <c r="AX23" s="729"/>
      <c r="AY23" s="729"/>
      <c r="AZ23" s="729"/>
      <c r="BA23" s="729"/>
      <c r="BB23" s="729"/>
      <c r="BC23" s="729"/>
      <c r="BD23" s="729"/>
      <c r="BE23" s="729"/>
      <c r="BF23" s="723"/>
      <c r="BG23" s="629">
        <v>291941</v>
      </c>
      <c r="BH23" s="630"/>
      <c r="BI23" s="630"/>
      <c r="BJ23" s="630"/>
      <c r="BK23" s="630"/>
      <c r="BL23" s="630"/>
      <c r="BM23" s="630"/>
      <c r="BN23" s="631"/>
      <c r="BO23" s="656">
        <v>5.6</v>
      </c>
      <c r="BP23" s="656"/>
      <c r="BQ23" s="656"/>
      <c r="BR23" s="656"/>
      <c r="BS23" s="657" t="s">
        <v>260</v>
      </c>
      <c r="BT23" s="657"/>
      <c r="BU23" s="657"/>
      <c r="BV23" s="657"/>
      <c r="BW23" s="657"/>
      <c r="BX23" s="657"/>
      <c r="BY23" s="657"/>
      <c r="BZ23" s="657"/>
      <c r="CA23" s="657"/>
      <c r="CB23" s="724"/>
      <c r="CD23" s="731" t="s">
        <v>225</v>
      </c>
      <c r="CE23" s="732"/>
      <c r="CF23" s="732"/>
      <c r="CG23" s="732"/>
      <c r="CH23" s="732"/>
      <c r="CI23" s="732"/>
      <c r="CJ23" s="732"/>
      <c r="CK23" s="732"/>
      <c r="CL23" s="732"/>
      <c r="CM23" s="732"/>
      <c r="CN23" s="732"/>
      <c r="CO23" s="732"/>
      <c r="CP23" s="732"/>
      <c r="CQ23" s="733"/>
      <c r="CR23" s="731" t="s">
        <v>288</v>
      </c>
      <c r="CS23" s="732"/>
      <c r="CT23" s="732"/>
      <c r="CU23" s="732"/>
      <c r="CV23" s="732"/>
      <c r="CW23" s="732"/>
      <c r="CX23" s="732"/>
      <c r="CY23" s="733"/>
      <c r="CZ23" s="731" t="s">
        <v>289</v>
      </c>
      <c r="DA23" s="732"/>
      <c r="DB23" s="732"/>
      <c r="DC23" s="733"/>
      <c r="DD23" s="731" t="s">
        <v>290</v>
      </c>
      <c r="DE23" s="732"/>
      <c r="DF23" s="732"/>
      <c r="DG23" s="732"/>
      <c r="DH23" s="732"/>
      <c r="DI23" s="732"/>
      <c r="DJ23" s="732"/>
      <c r="DK23" s="733"/>
      <c r="DL23" s="740" t="s">
        <v>291</v>
      </c>
      <c r="DM23" s="741"/>
      <c r="DN23" s="741"/>
      <c r="DO23" s="741"/>
      <c r="DP23" s="741"/>
      <c r="DQ23" s="741"/>
      <c r="DR23" s="741"/>
      <c r="DS23" s="741"/>
      <c r="DT23" s="741"/>
      <c r="DU23" s="741"/>
      <c r="DV23" s="742"/>
      <c r="DW23" s="731" t="s">
        <v>292</v>
      </c>
      <c r="DX23" s="732"/>
      <c r="DY23" s="732"/>
      <c r="DZ23" s="732"/>
      <c r="EA23" s="732"/>
      <c r="EB23" s="732"/>
      <c r="EC23" s="733"/>
    </row>
    <row r="24" spans="2:133" ht="11.25" customHeight="1" x14ac:dyDescent="0.2">
      <c r="B24" s="626" t="s">
        <v>293</v>
      </c>
      <c r="C24" s="627"/>
      <c r="D24" s="627"/>
      <c r="E24" s="627"/>
      <c r="F24" s="627"/>
      <c r="G24" s="627"/>
      <c r="H24" s="627"/>
      <c r="I24" s="627"/>
      <c r="J24" s="627"/>
      <c r="K24" s="627"/>
      <c r="L24" s="627"/>
      <c r="M24" s="627"/>
      <c r="N24" s="627"/>
      <c r="O24" s="627"/>
      <c r="P24" s="627"/>
      <c r="Q24" s="628"/>
      <c r="R24" s="629">
        <v>3137708</v>
      </c>
      <c r="S24" s="630"/>
      <c r="T24" s="630"/>
      <c r="U24" s="630"/>
      <c r="V24" s="630"/>
      <c r="W24" s="630"/>
      <c r="X24" s="630"/>
      <c r="Y24" s="631"/>
      <c r="Z24" s="656">
        <v>16.7</v>
      </c>
      <c r="AA24" s="656"/>
      <c r="AB24" s="656"/>
      <c r="AC24" s="656"/>
      <c r="AD24" s="657">
        <v>3137708</v>
      </c>
      <c r="AE24" s="657"/>
      <c r="AF24" s="657"/>
      <c r="AG24" s="657"/>
      <c r="AH24" s="657"/>
      <c r="AI24" s="657"/>
      <c r="AJ24" s="657"/>
      <c r="AK24" s="657"/>
      <c r="AL24" s="632">
        <v>32.6</v>
      </c>
      <c r="AM24" s="633"/>
      <c r="AN24" s="633"/>
      <c r="AO24" s="658"/>
      <c r="AP24" s="721" t="s">
        <v>294</v>
      </c>
      <c r="AQ24" s="729"/>
      <c r="AR24" s="729"/>
      <c r="AS24" s="729"/>
      <c r="AT24" s="729"/>
      <c r="AU24" s="729"/>
      <c r="AV24" s="729"/>
      <c r="AW24" s="729"/>
      <c r="AX24" s="729"/>
      <c r="AY24" s="729"/>
      <c r="AZ24" s="729"/>
      <c r="BA24" s="729"/>
      <c r="BB24" s="729"/>
      <c r="BC24" s="729"/>
      <c r="BD24" s="729"/>
      <c r="BE24" s="729"/>
      <c r="BF24" s="723"/>
      <c r="BG24" s="629" t="s">
        <v>147</v>
      </c>
      <c r="BH24" s="630"/>
      <c r="BI24" s="630"/>
      <c r="BJ24" s="630"/>
      <c r="BK24" s="630"/>
      <c r="BL24" s="630"/>
      <c r="BM24" s="630"/>
      <c r="BN24" s="631"/>
      <c r="BO24" s="656" t="s">
        <v>147</v>
      </c>
      <c r="BP24" s="656"/>
      <c r="BQ24" s="656"/>
      <c r="BR24" s="656"/>
      <c r="BS24" s="657" t="s">
        <v>237</v>
      </c>
      <c r="BT24" s="657"/>
      <c r="BU24" s="657"/>
      <c r="BV24" s="657"/>
      <c r="BW24" s="657"/>
      <c r="BX24" s="657"/>
      <c r="BY24" s="657"/>
      <c r="BZ24" s="657"/>
      <c r="CA24" s="657"/>
      <c r="CB24" s="724"/>
      <c r="CD24" s="685" t="s">
        <v>295</v>
      </c>
      <c r="CE24" s="686"/>
      <c r="CF24" s="686"/>
      <c r="CG24" s="686"/>
      <c r="CH24" s="686"/>
      <c r="CI24" s="686"/>
      <c r="CJ24" s="686"/>
      <c r="CK24" s="686"/>
      <c r="CL24" s="686"/>
      <c r="CM24" s="686"/>
      <c r="CN24" s="686"/>
      <c r="CO24" s="686"/>
      <c r="CP24" s="686"/>
      <c r="CQ24" s="687"/>
      <c r="CR24" s="682">
        <v>7831863</v>
      </c>
      <c r="CS24" s="683"/>
      <c r="CT24" s="683"/>
      <c r="CU24" s="683"/>
      <c r="CV24" s="683"/>
      <c r="CW24" s="683"/>
      <c r="CX24" s="683"/>
      <c r="CY24" s="726"/>
      <c r="CZ24" s="727">
        <v>45.2</v>
      </c>
      <c r="DA24" s="701"/>
      <c r="DB24" s="701"/>
      <c r="DC24" s="730"/>
      <c r="DD24" s="725">
        <v>5322621</v>
      </c>
      <c r="DE24" s="683"/>
      <c r="DF24" s="683"/>
      <c r="DG24" s="683"/>
      <c r="DH24" s="683"/>
      <c r="DI24" s="683"/>
      <c r="DJ24" s="683"/>
      <c r="DK24" s="726"/>
      <c r="DL24" s="725">
        <v>5293904</v>
      </c>
      <c r="DM24" s="683"/>
      <c r="DN24" s="683"/>
      <c r="DO24" s="683"/>
      <c r="DP24" s="683"/>
      <c r="DQ24" s="683"/>
      <c r="DR24" s="683"/>
      <c r="DS24" s="683"/>
      <c r="DT24" s="683"/>
      <c r="DU24" s="683"/>
      <c r="DV24" s="726"/>
      <c r="DW24" s="727">
        <v>52.5</v>
      </c>
      <c r="DX24" s="701"/>
      <c r="DY24" s="701"/>
      <c r="DZ24" s="701"/>
      <c r="EA24" s="701"/>
      <c r="EB24" s="701"/>
      <c r="EC24" s="728"/>
    </row>
    <row r="25" spans="2:133" ht="11.25" customHeight="1" x14ac:dyDescent="0.2">
      <c r="B25" s="626" t="s">
        <v>296</v>
      </c>
      <c r="C25" s="627"/>
      <c r="D25" s="627"/>
      <c r="E25" s="627"/>
      <c r="F25" s="627"/>
      <c r="G25" s="627"/>
      <c r="H25" s="627"/>
      <c r="I25" s="627"/>
      <c r="J25" s="627"/>
      <c r="K25" s="627"/>
      <c r="L25" s="627"/>
      <c r="M25" s="627"/>
      <c r="N25" s="627"/>
      <c r="O25" s="627"/>
      <c r="P25" s="627"/>
      <c r="Q25" s="628"/>
      <c r="R25" s="629">
        <v>735537</v>
      </c>
      <c r="S25" s="630"/>
      <c r="T25" s="630"/>
      <c r="U25" s="630"/>
      <c r="V25" s="630"/>
      <c r="W25" s="630"/>
      <c r="X25" s="630"/>
      <c r="Y25" s="631"/>
      <c r="Z25" s="656">
        <v>3.9</v>
      </c>
      <c r="AA25" s="656"/>
      <c r="AB25" s="656"/>
      <c r="AC25" s="656"/>
      <c r="AD25" s="657" t="s">
        <v>147</v>
      </c>
      <c r="AE25" s="657"/>
      <c r="AF25" s="657"/>
      <c r="AG25" s="657"/>
      <c r="AH25" s="657"/>
      <c r="AI25" s="657"/>
      <c r="AJ25" s="657"/>
      <c r="AK25" s="657"/>
      <c r="AL25" s="632" t="s">
        <v>147</v>
      </c>
      <c r="AM25" s="633"/>
      <c r="AN25" s="633"/>
      <c r="AO25" s="658"/>
      <c r="AP25" s="721" t="s">
        <v>297</v>
      </c>
      <c r="AQ25" s="729"/>
      <c r="AR25" s="729"/>
      <c r="AS25" s="729"/>
      <c r="AT25" s="729"/>
      <c r="AU25" s="729"/>
      <c r="AV25" s="729"/>
      <c r="AW25" s="729"/>
      <c r="AX25" s="729"/>
      <c r="AY25" s="729"/>
      <c r="AZ25" s="729"/>
      <c r="BA25" s="729"/>
      <c r="BB25" s="729"/>
      <c r="BC25" s="729"/>
      <c r="BD25" s="729"/>
      <c r="BE25" s="729"/>
      <c r="BF25" s="723"/>
      <c r="BG25" s="629" t="s">
        <v>147</v>
      </c>
      <c r="BH25" s="630"/>
      <c r="BI25" s="630"/>
      <c r="BJ25" s="630"/>
      <c r="BK25" s="630"/>
      <c r="BL25" s="630"/>
      <c r="BM25" s="630"/>
      <c r="BN25" s="631"/>
      <c r="BO25" s="656" t="s">
        <v>147</v>
      </c>
      <c r="BP25" s="656"/>
      <c r="BQ25" s="656"/>
      <c r="BR25" s="656"/>
      <c r="BS25" s="657" t="s">
        <v>147</v>
      </c>
      <c r="BT25" s="657"/>
      <c r="BU25" s="657"/>
      <c r="BV25" s="657"/>
      <c r="BW25" s="657"/>
      <c r="BX25" s="657"/>
      <c r="BY25" s="657"/>
      <c r="BZ25" s="657"/>
      <c r="CA25" s="657"/>
      <c r="CB25" s="724"/>
      <c r="CD25" s="671" t="s">
        <v>298</v>
      </c>
      <c r="CE25" s="668"/>
      <c r="CF25" s="668"/>
      <c r="CG25" s="668"/>
      <c r="CH25" s="668"/>
      <c r="CI25" s="668"/>
      <c r="CJ25" s="668"/>
      <c r="CK25" s="668"/>
      <c r="CL25" s="668"/>
      <c r="CM25" s="668"/>
      <c r="CN25" s="668"/>
      <c r="CO25" s="668"/>
      <c r="CP25" s="668"/>
      <c r="CQ25" s="669"/>
      <c r="CR25" s="629">
        <v>3200088</v>
      </c>
      <c r="CS25" s="640"/>
      <c r="CT25" s="640"/>
      <c r="CU25" s="640"/>
      <c r="CV25" s="640"/>
      <c r="CW25" s="640"/>
      <c r="CX25" s="640"/>
      <c r="CY25" s="641"/>
      <c r="CZ25" s="632">
        <v>18.5</v>
      </c>
      <c r="DA25" s="642"/>
      <c r="DB25" s="642"/>
      <c r="DC25" s="643"/>
      <c r="DD25" s="635">
        <v>2983283</v>
      </c>
      <c r="DE25" s="640"/>
      <c r="DF25" s="640"/>
      <c r="DG25" s="640"/>
      <c r="DH25" s="640"/>
      <c r="DI25" s="640"/>
      <c r="DJ25" s="640"/>
      <c r="DK25" s="641"/>
      <c r="DL25" s="635">
        <v>2975830</v>
      </c>
      <c r="DM25" s="640"/>
      <c r="DN25" s="640"/>
      <c r="DO25" s="640"/>
      <c r="DP25" s="640"/>
      <c r="DQ25" s="640"/>
      <c r="DR25" s="640"/>
      <c r="DS25" s="640"/>
      <c r="DT25" s="640"/>
      <c r="DU25" s="640"/>
      <c r="DV25" s="641"/>
      <c r="DW25" s="632">
        <v>29.5</v>
      </c>
      <c r="DX25" s="642"/>
      <c r="DY25" s="642"/>
      <c r="DZ25" s="642"/>
      <c r="EA25" s="642"/>
      <c r="EB25" s="642"/>
      <c r="EC25" s="663"/>
    </row>
    <row r="26" spans="2:133" ht="11.25" customHeight="1" x14ac:dyDescent="0.2">
      <c r="B26" s="626" t="s">
        <v>299</v>
      </c>
      <c r="C26" s="627"/>
      <c r="D26" s="627"/>
      <c r="E26" s="627"/>
      <c r="F26" s="627"/>
      <c r="G26" s="627"/>
      <c r="H26" s="627"/>
      <c r="I26" s="627"/>
      <c r="J26" s="627"/>
      <c r="K26" s="627"/>
      <c r="L26" s="627"/>
      <c r="M26" s="627"/>
      <c r="N26" s="627"/>
      <c r="O26" s="627"/>
      <c r="P26" s="627"/>
      <c r="Q26" s="628"/>
      <c r="R26" s="629" t="s">
        <v>237</v>
      </c>
      <c r="S26" s="630"/>
      <c r="T26" s="630"/>
      <c r="U26" s="630"/>
      <c r="V26" s="630"/>
      <c r="W26" s="630"/>
      <c r="X26" s="630"/>
      <c r="Y26" s="631"/>
      <c r="Z26" s="656" t="s">
        <v>237</v>
      </c>
      <c r="AA26" s="656"/>
      <c r="AB26" s="656"/>
      <c r="AC26" s="656"/>
      <c r="AD26" s="657" t="s">
        <v>147</v>
      </c>
      <c r="AE26" s="657"/>
      <c r="AF26" s="657"/>
      <c r="AG26" s="657"/>
      <c r="AH26" s="657"/>
      <c r="AI26" s="657"/>
      <c r="AJ26" s="657"/>
      <c r="AK26" s="657"/>
      <c r="AL26" s="632" t="s">
        <v>237</v>
      </c>
      <c r="AM26" s="633"/>
      <c r="AN26" s="633"/>
      <c r="AO26" s="658"/>
      <c r="AP26" s="721" t="s">
        <v>300</v>
      </c>
      <c r="AQ26" s="722"/>
      <c r="AR26" s="722"/>
      <c r="AS26" s="722"/>
      <c r="AT26" s="722"/>
      <c r="AU26" s="722"/>
      <c r="AV26" s="722"/>
      <c r="AW26" s="722"/>
      <c r="AX26" s="722"/>
      <c r="AY26" s="722"/>
      <c r="AZ26" s="722"/>
      <c r="BA26" s="722"/>
      <c r="BB26" s="722"/>
      <c r="BC26" s="722"/>
      <c r="BD26" s="722"/>
      <c r="BE26" s="722"/>
      <c r="BF26" s="723"/>
      <c r="BG26" s="629" t="s">
        <v>147</v>
      </c>
      <c r="BH26" s="630"/>
      <c r="BI26" s="630"/>
      <c r="BJ26" s="630"/>
      <c r="BK26" s="630"/>
      <c r="BL26" s="630"/>
      <c r="BM26" s="630"/>
      <c r="BN26" s="631"/>
      <c r="BO26" s="656" t="s">
        <v>237</v>
      </c>
      <c r="BP26" s="656"/>
      <c r="BQ26" s="656"/>
      <c r="BR26" s="656"/>
      <c r="BS26" s="657" t="s">
        <v>237</v>
      </c>
      <c r="BT26" s="657"/>
      <c r="BU26" s="657"/>
      <c r="BV26" s="657"/>
      <c r="BW26" s="657"/>
      <c r="BX26" s="657"/>
      <c r="BY26" s="657"/>
      <c r="BZ26" s="657"/>
      <c r="CA26" s="657"/>
      <c r="CB26" s="724"/>
      <c r="CD26" s="671" t="s">
        <v>301</v>
      </c>
      <c r="CE26" s="668"/>
      <c r="CF26" s="668"/>
      <c r="CG26" s="668"/>
      <c r="CH26" s="668"/>
      <c r="CI26" s="668"/>
      <c r="CJ26" s="668"/>
      <c r="CK26" s="668"/>
      <c r="CL26" s="668"/>
      <c r="CM26" s="668"/>
      <c r="CN26" s="668"/>
      <c r="CO26" s="668"/>
      <c r="CP26" s="668"/>
      <c r="CQ26" s="669"/>
      <c r="CR26" s="629">
        <v>1889860</v>
      </c>
      <c r="CS26" s="630"/>
      <c r="CT26" s="630"/>
      <c r="CU26" s="630"/>
      <c r="CV26" s="630"/>
      <c r="CW26" s="630"/>
      <c r="CX26" s="630"/>
      <c r="CY26" s="631"/>
      <c r="CZ26" s="632">
        <v>10.9</v>
      </c>
      <c r="DA26" s="642"/>
      <c r="DB26" s="642"/>
      <c r="DC26" s="643"/>
      <c r="DD26" s="635">
        <v>1752862</v>
      </c>
      <c r="DE26" s="630"/>
      <c r="DF26" s="630"/>
      <c r="DG26" s="630"/>
      <c r="DH26" s="630"/>
      <c r="DI26" s="630"/>
      <c r="DJ26" s="630"/>
      <c r="DK26" s="631"/>
      <c r="DL26" s="635" t="s">
        <v>237</v>
      </c>
      <c r="DM26" s="630"/>
      <c r="DN26" s="630"/>
      <c r="DO26" s="630"/>
      <c r="DP26" s="630"/>
      <c r="DQ26" s="630"/>
      <c r="DR26" s="630"/>
      <c r="DS26" s="630"/>
      <c r="DT26" s="630"/>
      <c r="DU26" s="630"/>
      <c r="DV26" s="631"/>
      <c r="DW26" s="632" t="s">
        <v>237</v>
      </c>
      <c r="DX26" s="642"/>
      <c r="DY26" s="642"/>
      <c r="DZ26" s="642"/>
      <c r="EA26" s="642"/>
      <c r="EB26" s="642"/>
      <c r="EC26" s="663"/>
    </row>
    <row r="27" spans="2:133" ht="11.25" customHeight="1" x14ac:dyDescent="0.2">
      <c r="B27" s="626" t="s">
        <v>302</v>
      </c>
      <c r="C27" s="627"/>
      <c r="D27" s="627"/>
      <c r="E27" s="627"/>
      <c r="F27" s="627"/>
      <c r="G27" s="627"/>
      <c r="H27" s="627"/>
      <c r="I27" s="627"/>
      <c r="J27" s="627"/>
      <c r="K27" s="627"/>
      <c r="L27" s="627"/>
      <c r="M27" s="627"/>
      <c r="N27" s="627"/>
      <c r="O27" s="627"/>
      <c r="P27" s="627"/>
      <c r="Q27" s="628"/>
      <c r="R27" s="629">
        <v>10566042</v>
      </c>
      <c r="S27" s="630"/>
      <c r="T27" s="630"/>
      <c r="U27" s="630"/>
      <c r="V27" s="630"/>
      <c r="W27" s="630"/>
      <c r="X27" s="630"/>
      <c r="Y27" s="631"/>
      <c r="Z27" s="656">
        <v>56.2</v>
      </c>
      <c r="AA27" s="656"/>
      <c r="AB27" s="656"/>
      <c r="AC27" s="656"/>
      <c r="AD27" s="657">
        <v>9534054</v>
      </c>
      <c r="AE27" s="657"/>
      <c r="AF27" s="657"/>
      <c r="AG27" s="657"/>
      <c r="AH27" s="657"/>
      <c r="AI27" s="657"/>
      <c r="AJ27" s="657"/>
      <c r="AK27" s="657"/>
      <c r="AL27" s="632">
        <v>99.1</v>
      </c>
      <c r="AM27" s="633"/>
      <c r="AN27" s="633"/>
      <c r="AO27" s="658"/>
      <c r="AP27" s="626" t="s">
        <v>303</v>
      </c>
      <c r="AQ27" s="627"/>
      <c r="AR27" s="627"/>
      <c r="AS27" s="627"/>
      <c r="AT27" s="627"/>
      <c r="AU27" s="627"/>
      <c r="AV27" s="627"/>
      <c r="AW27" s="627"/>
      <c r="AX27" s="627"/>
      <c r="AY27" s="627"/>
      <c r="AZ27" s="627"/>
      <c r="BA27" s="627"/>
      <c r="BB27" s="627"/>
      <c r="BC27" s="627"/>
      <c r="BD27" s="627"/>
      <c r="BE27" s="627"/>
      <c r="BF27" s="628"/>
      <c r="BG27" s="629">
        <v>5174322</v>
      </c>
      <c r="BH27" s="630"/>
      <c r="BI27" s="630"/>
      <c r="BJ27" s="630"/>
      <c r="BK27" s="630"/>
      <c r="BL27" s="630"/>
      <c r="BM27" s="630"/>
      <c r="BN27" s="631"/>
      <c r="BO27" s="656">
        <v>100</v>
      </c>
      <c r="BP27" s="656"/>
      <c r="BQ27" s="656"/>
      <c r="BR27" s="656"/>
      <c r="BS27" s="657">
        <v>56939</v>
      </c>
      <c r="BT27" s="657"/>
      <c r="BU27" s="657"/>
      <c r="BV27" s="657"/>
      <c r="BW27" s="657"/>
      <c r="BX27" s="657"/>
      <c r="BY27" s="657"/>
      <c r="BZ27" s="657"/>
      <c r="CA27" s="657"/>
      <c r="CB27" s="724"/>
      <c r="CD27" s="671" t="s">
        <v>304</v>
      </c>
      <c r="CE27" s="668"/>
      <c r="CF27" s="668"/>
      <c r="CG27" s="668"/>
      <c r="CH27" s="668"/>
      <c r="CI27" s="668"/>
      <c r="CJ27" s="668"/>
      <c r="CK27" s="668"/>
      <c r="CL27" s="668"/>
      <c r="CM27" s="668"/>
      <c r="CN27" s="668"/>
      <c r="CO27" s="668"/>
      <c r="CP27" s="668"/>
      <c r="CQ27" s="669"/>
      <c r="CR27" s="629">
        <v>3145250</v>
      </c>
      <c r="CS27" s="640"/>
      <c r="CT27" s="640"/>
      <c r="CU27" s="640"/>
      <c r="CV27" s="640"/>
      <c r="CW27" s="640"/>
      <c r="CX27" s="640"/>
      <c r="CY27" s="641"/>
      <c r="CZ27" s="632">
        <v>18.2</v>
      </c>
      <c r="DA27" s="642"/>
      <c r="DB27" s="642"/>
      <c r="DC27" s="643"/>
      <c r="DD27" s="635">
        <v>854678</v>
      </c>
      <c r="DE27" s="640"/>
      <c r="DF27" s="640"/>
      <c r="DG27" s="640"/>
      <c r="DH27" s="640"/>
      <c r="DI27" s="640"/>
      <c r="DJ27" s="640"/>
      <c r="DK27" s="641"/>
      <c r="DL27" s="635">
        <v>853476</v>
      </c>
      <c r="DM27" s="640"/>
      <c r="DN27" s="640"/>
      <c r="DO27" s="640"/>
      <c r="DP27" s="640"/>
      <c r="DQ27" s="640"/>
      <c r="DR27" s="640"/>
      <c r="DS27" s="640"/>
      <c r="DT27" s="640"/>
      <c r="DU27" s="640"/>
      <c r="DV27" s="641"/>
      <c r="DW27" s="632">
        <v>8.5</v>
      </c>
      <c r="DX27" s="642"/>
      <c r="DY27" s="642"/>
      <c r="DZ27" s="642"/>
      <c r="EA27" s="642"/>
      <c r="EB27" s="642"/>
      <c r="EC27" s="663"/>
    </row>
    <row r="28" spans="2:133" ht="11.25" customHeight="1" x14ac:dyDescent="0.2">
      <c r="B28" s="626" t="s">
        <v>305</v>
      </c>
      <c r="C28" s="627"/>
      <c r="D28" s="627"/>
      <c r="E28" s="627"/>
      <c r="F28" s="627"/>
      <c r="G28" s="627"/>
      <c r="H28" s="627"/>
      <c r="I28" s="627"/>
      <c r="J28" s="627"/>
      <c r="K28" s="627"/>
      <c r="L28" s="627"/>
      <c r="M28" s="627"/>
      <c r="N28" s="627"/>
      <c r="O28" s="627"/>
      <c r="P28" s="627"/>
      <c r="Q28" s="628"/>
      <c r="R28" s="629">
        <v>3852</v>
      </c>
      <c r="S28" s="630"/>
      <c r="T28" s="630"/>
      <c r="U28" s="630"/>
      <c r="V28" s="630"/>
      <c r="W28" s="630"/>
      <c r="X28" s="630"/>
      <c r="Y28" s="631"/>
      <c r="Z28" s="656">
        <v>0</v>
      </c>
      <c r="AA28" s="656"/>
      <c r="AB28" s="656"/>
      <c r="AC28" s="656"/>
      <c r="AD28" s="657">
        <v>3852</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306</v>
      </c>
      <c r="CE28" s="668"/>
      <c r="CF28" s="668"/>
      <c r="CG28" s="668"/>
      <c r="CH28" s="668"/>
      <c r="CI28" s="668"/>
      <c r="CJ28" s="668"/>
      <c r="CK28" s="668"/>
      <c r="CL28" s="668"/>
      <c r="CM28" s="668"/>
      <c r="CN28" s="668"/>
      <c r="CO28" s="668"/>
      <c r="CP28" s="668"/>
      <c r="CQ28" s="669"/>
      <c r="CR28" s="629">
        <v>1486525</v>
      </c>
      <c r="CS28" s="630"/>
      <c r="CT28" s="630"/>
      <c r="CU28" s="630"/>
      <c r="CV28" s="630"/>
      <c r="CW28" s="630"/>
      <c r="CX28" s="630"/>
      <c r="CY28" s="631"/>
      <c r="CZ28" s="632">
        <v>8.6</v>
      </c>
      <c r="DA28" s="642"/>
      <c r="DB28" s="642"/>
      <c r="DC28" s="643"/>
      <c r="DD28" s="635">
        <v>1484660</v>
      </c>
      <c r="DE28" s="630"/>
      <c r="DF28" s="630"/>
      <c r="DG28" s="630"/>
      <c r="DH28" s="630"/>
      <c r="DI28" s="630"/>
      <c r="DJ28" s="630"/>
      <c r="DK28" s="631"/>
      <c r="DL28" s="635">
        <v>1464598</v>
      </c>
      <c r="DM28" s="630"/>
      <c r="DN28" s="630"/>
      <c r="DO28" s="630"/>
      <c r="DP28" s="630"/>
      <c r="DQ28" s="630"/>
      <c r="DR28" s="630"/>
      <c r="DS28" s="630"/>
      <c r="DT28" s="630"/>
      <c r="DU28" s="630"/>
      <c r="DV28" s="631"/>
      <c r="DW28" s="632">
        <v>14.5</v>
      </c>
      <c r="DX28" s="642"/>
      <c r="DY28" s="642"/>
      <c r="DZ28" s="642"/>
      <c r="EA28" s="642"/>
      <c r="EB28" s="642"/>
      <c r="EC28" s="663"/>
    </row>
    <row r="29" spans="2:133" ht="11.25" customHeight="1" x14ac:dyDescent="0.2">
      <c r="B29" s="626" t="s">
        <v>307</v>
      </c>
      <c r="C29" s="627"/>
      <c r="D29" s="627"/>
      <c r="E29" s="627"/>
      <c r="F29" s="627"/>
      <c r="G29" s="627"/>
      <c r="H29" s="627"/>
      <c r="I29" s="627"/>
      <c r="J29" s="627"/>
      <c r="K29" s="627"/>
      <c r="L29" s="627"/>
      <c r="M29" s="627"/>
      <c r="N29" s="627"/>
      <c r="O29" s="627"/>
      <c r="P29" s="627"/>
      <c r="Q29" s="628"/>
      <c r="R29" s="629">
        <v>35031</v>
      </c>
      <c r="S29" s="630"/>
      <c r="T29" s="630"/>
      <c r="U29" s="630"/>
      <c r="V29" s="630"/>
      <c r="W29" s="630"/>
      <c r="X29" s="630"/>
      <c r="Y29" s="631"/>
      <c r="Z29" s="656">
        <v>0.2</v>
      </c>
      <c r="AA29" s="656"/>
      <c r="AB29" s="656"/>
      <c r="AC29" s="656"/>
      <c r="AD29" s="657" t="s">
        <v>237</v>
      </c>
      <c r="AE29" s="657"/>
      <c r="AF29" s="657"/>
      <c r="AG29" s="657"/>
      <c r="AH29" s="657"/>
      <c r="AI29" s="657"/>
      <c r="AJ29" s="657"/>
      <c r="AK29" s="657"/>
      <c r="AL29" s="632" t="s">
        <v>237</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308</v>
      </c>
      <c r="CE29" s="716"/>
      <c r="CF29" s="671" t="s">
        <v>309</v>
      </c>
      <c r="CG29" s="668"/>
      <c r="CH29" s="668"/>
      <c r="CI29" s="668"/>
      <c r="CJ29" s="668"/>
      <c r="CK29" s="668"/>
      <c r="CL29" s="668"/>
      <c r="CM29" s="668"/>
      <c r="CN29" s="668"/>
      <c r="CO29" s="668"/>
      <c r="CP29" s="668"/>
      <c r="CQ29" s="669"/>
      <c r="CR29" s="629">
        <v>1486525</v>
      </c>
      <c r="CS29" s="640"/>
      <c r="CT29" s="640"/>
      <c r="CU29" s="640"/>
      <c r="CV29" s="640"/>
      <c r="CW29" s="640"/>
      <c r="CX29" s="640"/>
      <c r="CY29" s="641"/>
      <c r="CZ29" s="632">
        <v>8.6</v>
      </c>
      <c r="DA29" s="642"/>
      <c r="DB29" s="642"/>
      <c r="DC29" s="643"/>
      <c r="DD29" s="635">
        <v>1484660</v>
      </c>
      <c r="DE29" s="640"/>
      <c r="DF29" s="640"/>
      <c r="DG29" s="640"/>
      <c r="DH29" s="640"/>
      <c r="DI29" s="640"/>
      <c r="DJ29" s="640"/>
      <c r="DK29" s="641"/>
      <c r="DL29" s="635">
        <v>1464598</v>
      </c>
      <c r="DM29" s="640"/>
      <c r="DN29" s="640"/>
      <c r="DO29" s="640"/>
      <c r="DP29" s="640"/>
      <c r="DQ29" s="640"/>
      <c r="DR29" s="640"/>
      <c r="DS29" s="640"/>
      <c r="DT29" s="640"/>
      <c r="DU29" s="640"/>
      <c r="DV29" s="641"/>
      <c r="DW29" s="632">
        <v>14.5</v>
      </c>
      <c r="DX29" s="642"/>
      <c r="DY29" s="642"/>
      <c r="DZ29" s="642"/>
      <c r="EA29" s="642"/>
      <c r="EB29" s="642"/>
      <c r="EC29" s="663"/>
    </row>
    <row r="30" spans="2:133" ht="11.25" customHeight="1" x14ac:dyDescent="0.2">
      <c r="B30" s="626" t="s">
        <v>310</v>
      </c>
      <c r="C30" s="627"/>
      <c r="D30" s="627"/>
      <c r="E30" s="627"/>
      <c r="F30" s="627"/>
      <c r="G30" s="627"/>
      <c r="H30" s="627"/>
      <c r="I30" s="627"/>
      <c r="J30" s="627"/>
      <c r="K30" s="627"/>
      <c r="L30" s="627"/>
      <c r="M30" s="627"/>
      <c r="N30" s="627"/>
      <c r="O30" s="627"/>
      <c r="P30" s="627"/>
      <c r="Q30" s="628"/>
      <c r="R30" s="629">
        <v>126626</v>
      </c>
      <c r="S30" s="630"/>
      <c r="T30" s="630"/>
      <c r="U30" s="630"/>
      <c r="V30" s="630"/>
      <c r="W30" s="630"/>
      <c r="X30" s="630"/>
      <c r="Y30" s="631"/>
      <c r="Z30" s="656">
        <v>0.7</v>
      </c>
      <c r="AA30" s="656"/>
      <c r="AB30" s="656"/>
      <c r="AC30" s="656"/>
      <c r="AD30" s="657">
        <v>21044</v>
      </c>
      <c r="AE30" s="657"/>
      <c r="AF30" s="657"/>
      <c r="AG30" s="657"/>
      <c r="AH30" s="657"/>
      <c r="AI30" s="657"/>
      <c r="AJ30" s="657"/>
      <c r="AK30" s="657"/>
      <c r="AL30" s="632">
        <v>0.2</v>
      </c>
      <c r="AM30" s="633"/>
      <c r="AN30" s="633"/>
      <c r="AO30" s="658"/>
      <c r="AP30" s="688" t="s">
        <v>225</v>
      </c>
      <c r="AQ30" s="689"/>
      <c r="AR30" s="689"/>
      <c r="AS30" s="689"/>
      <c r="AT30" s="689"/>
      <c r="AU30" s="689"/>
      <c r="AV30" s="689"/>
      <c r="AW30" s="689"/>
      <c r="AX30" s="689"/>
      <c r="AY30" s="689"/>
      <c r="AZ30" s="689"/>
      <c r="BA30" s="689"/>
      <c r="BB30" s="689"/>
      <c r="BC30" s="689"/>
      <c r="BD30" s="689"/>
      <c r="BE30" s="689"/>
      <c r="BF30" s="690"/>
      <c r="BG30" s="688" t="s">
        <v>311</v>
      </c>
      <c r="BH30" s="713"/>
      <c r="BI30" s="713"/>
      <c r="BJ30" s="713"/>
      <c r="BK30" s="713"/>
      <c r="BL30" s="713"/>
      <c r="BM30" s="713"/>
      <c r="BN30" s="713"/>
      <c r="BO30" s="713"/>
      <c r="BP30" s="713"/>
      <c r="BQ30" s="714"/>
      <c r="BR30" s="688" t="s">
        <v>312</v>
      </c>
      <c r="BS30" s="713"/>
      <c r="BT30" s="713"/>
      <c r="BU30" s="713"/>
      <c r="BV30" s="713"/>
      <c r="BW30" s="713"/>
      <c r="BX30" s="713"/>
      <c r="BY30" s="713"/>
      <c r="BZ30" s="713"/>
      <c r="CA30" s="713"/>
      <c r="CB30" s="714"/>
      <c r="CD30" s="717"/>
      <c r="CE30" s="718"/>
      <c r="CF30" s="671" t="s">
        <v>313</v>
      </c>
      <c r="CG30" s="668"/>
      <c r="CH30" s="668"/>
      <c r="CI30" s="668"/>
      <c r="CJ30" s="668"/>
      <c r="CK30" s="668"/>
      <c r="CL30" s="668"/>
      <c r="CM30" s="668"/>
      <c r="CN30" s="668"/>
      <c r="CO30" s="668"/>
      <c r="CP30" s="668"/>
      <c r="CQ30" s="669"/>
      <c r="CR30" s="629">
        <v>1433780</v>
      </c>
      <c r="CS30" s="630"/>
      <c r="CT30" s="630"/>
      <c r="CU30" s="630"/>
      <c r="CV30" s="630"/>
      <c r="CW30" s="630"/>
      <c r="CX30" s="630"/>
      <c r="CY30" s="631"/>
      <c r="CZ30" s="632">
        <v>8.3000000000000007</v>
      </c>
      <c r="DA30" s="642"/>
      <c r="DB30" s="642"/>
      <c r="DC30" s="643"/>
      <c r="DD30" s="635">
        <v>1432060</v>
      </c>
      <c r="DE30" s="630"/>
      <c r="DF30" s="630"/>
      <c r="DG30" s="630"/>
      <c r="DH30" s="630"/>
      <c r="DI30" s="630"/>
      <c r="DJ30" s="630"/>
      <c r="DK30" s="631"/>
      <c r="DL30" s="635">
        <v>1411998</v>
      </c>
      <c r="DM30" s="630"/>
      <c r="DN30" s="630"/>
      <c r="DO30" s="630"/>
      <c r="DP30" s="630"/>
      <c r="DQ30" s="630"/>
      <c r="DR30" s="630"/>
      <c r="DS30" s="630"/>
      <c r="DT30" s="630"/>
      <c r="DU30" s="630"/>
      <c r="DV30" s="631"/>
      <c r="DW30" s="632">
        <v>14</v>
      </c>
      <c r="DX30" s="642"/>
      <c r="DY30" s="642"/>
      <c r="DZ30" s="642"/>
      <c r="EA30" s="642"/>
      <c r="EB30" s="642"/>
      <c r="EC30" s="663"/>
    </row>
    <row r="31" spans="2:133" ht="11.25" customHeight="1" x14ac:dyDescent="0.2">
      <c r="B31" s="626" t="s">
        <v>314</v>
      </c>
      <c r="C31" s="627"/>
      <c r="D31" s="627"/>
      <c r="E31" s="627"/>
      <c r="F31" s="627"/>
      <c r="G31" s="627"/>
      <c r="H31" s="627"/>
      <c r="I31" s="627"/>
      <c r="J31" s="627"/>
      <c r="K31" s="627"/>
      <c r="L31" s="627"/>
      <c r="M31" s="627"/>
      <c r="N31" s="627"/>
      <c r="O31" s="627"/>
      <c r="P31" s="627"/>
      <c r="Q31" s="628"/>
      <c r="R31" s="629">
        <v>140445</v>
      </c>
      <c r="S31" s="630"/>
      <c r="T31" s="630"/>
      <c r="U31" s="630"/>
      <c r="V31" s="630"/>
      <c r="W31" s="630"/>
      <c r="X31" s="630"/>
      <c r="Y31" s="631"/>
      <c r="Z31" s="656">
        <v>0.7</v>
      </c>
      <c r="AA31" s="656"/>
      <c r="AB31" s="656"/>
      <c r="AC31" s="656"/>
      <c r="AD31" s="657" t="s">
        <v>147</v>
      </c>
      <c r="AE31" s="657"/>
      <c r="AF31" s="657"/>
      <c r="AG31" s="657"/>
      <c r="AH31" s="657"/>
      <c r="AI31" s="657"/>
      <c r="AJ31" s="657"/>
      <c r="AK31" s="657"/>
      <c r="AL31" s="632" t="s">
        <v>147</v>
      </c>
      <c r="AM31" s="633"/>
      <c r="AN31" s="633"/>
      <c r="AO31" s="658"/>
      <c r="AP31" s="704" t="s">
        <v>315</v>
      </c>
      <c r="AQ31" s="705"/>
      <c r="AR31" s="705"/>
      <c r="AS31" s="705"/>
      <c r="AT31" s="710" t="s">
        <v>316</v>
      </c>
      <c r="AU31" s="217"/>
      <c r="AV31" s="217"/>
      <c r="AW31" s="217"/>
      <c r="AX31" s="696" t="s">
        <v>189</v>
      </c>
      <c r="AY31" s="697"/>
      <c r="AZ31" s="697"/>
      <c r="BA31" s="697"/>
      <c r="BB31" s="697"/>
      <c r="BC31" s="697"/>
      <c r="BD31" s="697"/>
      <c r="BE31" s="697"/>
      <c r="BF31" s="698"/>
      <c r="BG31" s="699">
        <v>99.7</v>
      </c>
      <c r="BH31" s="700"/>
      <c r="BI31" s="700"/>
      <c r="BJ31" s="700"/>
      <c r="BK31" s="700"/>
      <c r="BL31" s="700"/>
      <c r="BM31" s="701">
        <v>95.1</v>
      </c>
      <c r="BN31" s="700"/>
      <c r="BO31" s="700"/>
      <c r="BP31" s="700"/>
      <c r="BQ31" s="702"/>
      <c r="BR31" s="699">
        <v>99.1</v>
      </c>
      <c r="BS31" s="700"/>
      <c r="BT31" s="700"/>
      <c r="BU31" s="700"/>
      <c r="BV31" s="700"/>
      <c r="BW31" s="700"/>
      <c r="BX31" s="701">
        <v>95</v>
      </c>
      <c r="BY31" s="700"/>
      <c r="BZ31" s="700"/>
      <c r="CA31" s="700"/>
      <c r="CB31" s="702"/>
      <c r="CD31" s="717"/>
      <c r="CE31" s="718"/>
      <c r="CF31" s="671" t="s">
        <v>317</v>
      </c>
      <c r="CG31" s="668"/>
      <c r="CH31" s="668"/>
      <c r="CI31" s="668"/>
      <c r="CJ31" s="668"/>
      <c r="CK31" s="668"/>
      <c r="CL31" s="668"/>
      <c r="CM31" s="668"/>
      <c r="CN31" s="668"/>
      <c r="CO31" s="668"/>
      <c r="CP31" s="668"/>
      <c r="CQ31" s="669"/>
      <c r="CR31" s="629">
        <v>52745</v>
      </c>
      <c r="CS31" s="640"/>
      <c r="CT31" s="640"/>
      <c r="CU31" s="640"/>
      <c r="CV31" s="640"/>
      <c r="CW31" s="640"/>
      <c r="CX31" s="640"/>
      <c r="CY31" s="641"/>
      <c r="CZ31" s="632">
        <v>0.3</v>
      </c>
      <c r="DA31" s="642"/>
      <c r="DB31" s="642"/>
      <c r="DC31" s="643"/>
      <c r="DD31" s="635">
        <v>52600</v>
      </c>
      <c r="DE31" s="640"/>
      <c r="DF31" s="640"/>
      <c r="DG31" s="640"/>
      <c r="DH31" s="640"/>
      <c r="DI31" s="640"/>
      <c r="DJ31" s="640"/>
      <c r="DK31" s="641"/>
      <c r="DL31" s="635">
        <v>52600</v>
      </c>
      <c r="DM31" s="640"/>
      <c r="DN31" s="640"/>
      <c r="DO31" s="640"/>
      <c r="DP31" s="640"/>
      <c r="DQ31" s="640"/>
      <c r="DR31" s="640"/>
      <c r="DS31" s="640"/>
      <c r="DT31" s="640"/>
      <c r="DU31" s="640"/>
      <c r="DV31" s="641"/>
      <c r="DW31" s="632">
        <v>0.5</v>
      </c>
      <c r="DX31" s="642"/>
      <c r="DY31" s="642"/>
      <c r="DZ31" s="642"/>
      <c r="EA31" s="642"/>
      <c r="EB31" s="642"/>
      <c r="EC31" s="663"/>
    </row>
    <row r="32" spans="2:133" ht="11.25" customHeight="1" x14ac:dyDescent="0.2">
      <c r="B32" s="626" t="s">
        <v>318</v>
      </c>
      <c r="C32" s="627"/>
      <c r="D32" s="627"/>
      <c r="E32" s="627"/>
      <c r="F32" s="627"/>
      <c r="G32" s="627"/>
      <c r="H32" s="627"/>
      <c r="I32" s="627"/>
      <c r="J32" s="627"/>
      <c r="K32" s="627"/>
      <c r="L32" s="627"/>
      <c r="M32" s="627"/>
      <c r="N32" s="627"/>
      <c r="O32" s="627"/>
      <c r="P32" s="627"/>
      <c r="Q32" s="628"/>
      <c r="R32" s="629">
        <v>3779586</v>
      </c>
      <c r="S32" s="630"/>
      <c r="T32" s="630"/>
      <c r="U32" s="630"/>
      <c r="V32" s="630"/>
      <c r="W32" s="630"/>
      <c r="X32" s="630"/>
      <c r="Y32" s="631"/>
      <c r="Z32" s="656">
        <v>20.100000000000001</v>
      </c>
      <c r="AA32" s="656"/>
      <c r="AB32" s="656"/>
      <c r="AC32" s="656"/>
      <c r="AD32" s="657" t="s">
        <v>147</v>
      </c>
      <c r="AE32" s="657"/>
      <c r="AF32" s="657"/>
      <c r="AG32" s="657"/>
      <c r="AH32" s="657"/>
      <c r="AI32" s="657"/>
      <c r="AJ32" s="657"/>
      <c r="AK32" s="657"/>
      <c r="AL32" s="632" t="s">
        <v>147</v>
      </c>
      <c r="AM32" s="633"/>
      <c r="AN32" s="633"/>
      <c r="AO32" s="658"/>
      <c r="AP32" s="706"/>
      <c r="AQ32" s="707"/>
      <c r="AR32" s="707"/>
      <c r="AS32" s="707"/>
      <c r="AT32" s="711"/>
      <c r="AU32" s="216" t="s">
        <v>319</v>
      </c>
      <c r="AV32" s="216"/>
      <c r="AW32" s="216"/>
      <c r="AX32" s="626" t="s">
        <v>320</v>
      </c>
      <c r="AY32" s="627"/>
      <c r="AZ32" s="627"/>
      <c r="BA32" s="627"/>
      <c r="BB32" s="627"/>
      <c r="BC32" s="627"/>
      <c r="BD32" s="627"/>
      <c r="BE32" s="627"/>
      <c r="BF32" s="628"/>
      <c r="BG32" s="703">
        <v>99.7</v>
      </c>
      <c r="BH32" s="640"/>
      <c r="BI32" s="640"/>
      <c r="BJ32" s="640"/>
      <c r="BK32" s="640"/>
      <c r="BL32" s="640"/>
      <c r="BM32" s="633">
        <v>99.4</v>
      </c>
      <c r="BN32" s="695"/>
      <c r="BO32" s="695"/>
      <c r="BP32" s="695"/>
      <c r="BQ32" s="667"/>
      <c r="BR32" s="703">
        <v>99</v>
      </c>
      <c r="BS32" s="640"/>
      <c r="BT32" s="640"/>
      <c r="BU32" s="640"/>
      <c r="BV32" s="640"/>
      <c r="BW32" s="640"/>
      <c r="BX32" s="633">
        <v>98.5</v>
      </c>
      <c r="BY32" s="695"/>
      <c r="BZ32" s="695"/>
      <c r="CA32" s="695"/>
      <c r="CB32" s="667"/>
      <c r="CD32" s="719"/>
      <c r="CE32" s="720"/>
      <c r="CF32" s="671" t="s">
        <v>321</v>
      </c>
      <c r="CG32" s="668"/>
      <c r="CH32" s="668"/>
      <c r="CI32" s="668"/>
      <c r="CJ32" s="668"/>
      <c r="CK32" s="668"/>
      <c r="CL32" s="668"/>
      <c r="CM32" s="668"/>
      <c r="CN32" s="668"/>
      <c r="CO32" s="668"/>
      <c r="CP32" s="668"/>
      <c r="CQ32" s="669"/>
      <c r="CR32" s="629" t="s">
        <v>237</v>
      </c>
      <c r="CS32" s="630"/>
      <c r="CT32" s="630"/>
      <c r="CU32" s="630"/>
      <c r="CV32" s="630"/>
      <c r="CW32" s="630"/>
      <c r="CX32" s="630"/>
      <c r="CY32" s="631"/>
      <c r="CZ32" s="632" t="s">
        <v>147</v>
      </c>
      <c r="DA32" s="642"/>
      <c r="DB32" s="642"/>
      <c r="DC32" s="643"/>
      <c r="DD32" s="635" t="s">
        <v>237</v>
      </c>
      <c r="DE32" s="630"/>
      <c r="DF32" s="630"/>
      <c r="DG32" s="630"/>
      <c r="DH32" s="630"/>
      <c r="DI32" s="630"/>
      <c r="DJ32" s="630"/>
      <c r="DK32" s="631"/>
      <c r="DL32" s="635" t="s">
        <v>237</v>
      </c>
      <c r="DM32" s="630"/>
      <c r="DN32" s="630"/>
      <c r="DO32" s="630"/>
      <c r="DP32" s="630"/>
      <c r="DQ32" s="630"/>
      <c r="DR32" s="630"/>
      <c r="DS32" s="630"/>
      <c r="DT32" s="630"/>
      <c r="DU32" s="630"/>
      <c r="DV32" s="631"/>
      <c r="DW32" s="632" t="s">
        <v>237</v>
      </c>
      <c r="DX32" s="642"/>
      <c r="DY32" s="642"/>
      <c r="DZ32" s="642"/>
      <c r="EA32" s="642"/>
      <c r="EB32" s="642"/>
      <c r="EC32" s="663"/>
    </row>
    <row r="33" spans="2:133" ht="11.25" customHeight="1" x14ac:dyDescent="0.2">
      <c r="B33" s="692" t="s">
        <v>322</v>
      </c>
      <c r="C33" s="693"/>
      <c r="D33" s="693"/>
      <c r="E33" s="693"/>
      <c r="F33" s="693"/>
      <c r="G33" s="693"/>
      <c r="H33" s="693"/>
      <c r="I33" s="693"/>
      <c r="J33" s="693"/>
      <c r="K33" s="693"/>
      <c r="L33" s="693"/>
      <c r="M33" s="693"/>
      <c r="N33" s="693"/>
      <c r="O33" s="693"/>
      <c r="P33" s="693"/>
      <c r="Q33" s="694"/>
      <c r="R33" s="629" t="s">
        <v>147</v>
      </c>
      <c r="S33" s="630"/>
      <c r="T33" s="630"/>
      <c r="U33" s="630"/>
      <c r="V33" s="630"/>
      <c r="W33" s="630"/>
      <c r="X33" s="630"/>
      <c r="Y33" s="631"/>
      <c r="Z33" s="656" t="s">
        <v>147</v>
      </c>
      <c r="AA33" s="656"/>
      <c r="AB33" s="656"/>
      <c r="AC33" s="656"/>
      <c r="AD33" s="657" t="s">
        <v>237</v>
      </c>
      <c r="AE33" s="657"/>
      <c r="AF33" s="657"/>
      <c r="AG33" s="657"/>
      <c r="AH33" s="657"/>
      <c r="AI33" s="657"/>
      <c r="AJ33" s="657"/>
      <c r="AK33" s="657"/>
      <c r="AL33" s="632" t="s">
        <v>147</v>
      </c>
      <c r="AM33" s="633"/>
      <c r="AN33" s="633"/>
      <c r="AO33" s="658"/>
      <c r="AP33" s="708"/>
      <c r="AQ33" s="709"/>
      <c r="AR33" s="709"/>
      <c r="AS33" s="709"/>
      <c r="AT33" s="712"/>
      <c r="AU33" s="218"/>
      <c r="AV33" s="218"/>
      <c r="AW33" s="218"/>
      <c r="AX33" s="606" t="s">
        <v>323</v>
      </c>
      <c r="AY33" s="607"/>
      <c r="AZ33" s="607"/>
      <c r="BA33" s="607"/>
      <c r="BB33" s="607"/>
      <c r="BC33" s="607"/>
      <c r="BD33" s="607"/>
      <c r="BE33" s="607"/>
      <c r="BF33" s="608"/>
      <c r="BG33" s="691">
        <v>99.7</v>
      </c>
      <c r="BH33" s="610"/>
      <c r="BI33" s="610"/>
      <c r="BJ33" s="610"/>
      <c r="BK33" s="610"/>
      <c r="BL33" s="610"/>
      <c r="BM33" s="648">
        <v>91.2</v>
      </c>
      <c r="BN33" s="610"/>
      <c r="BO33" s="610"/>
      <c r="BP33" s="610"/>
      <c r="BQ33" s="659"/>
      <c r="BR33" s="691">
        <v>99.1</v>
      </c>
      <c r="BS33" s="610"/>
      <c r="BT33" s="610"/>
      <c r="BU33" s="610"/>
      <c r="BV33" s="610"/>
      <c r="BW33" s="610"/>
      <c r="BX33" s="648">
        <v>92.8</v>
      </c>
      <c r="BY33" s="610"/>
      <c r="BZ33" s="610"/>
      <c r="CA33" s="610"/>
      <c r="CB33" s="659"/>
      <c r="CD33" s="671" t="s">
        <v>324</v>
      </c>
      <c r="CE33" s="668"/>
      <c r="CF33" s="668"/>
      <c r="CG33" s="668"/>
      <c r="CH33" s="668"/>
      <c r="CI33" s="668"/>
      <c r="CJ33" s="668"/>
      <c r="CK33" s="668"/>
      <c r="CL33" s="668"/>
      <c r="CM33" s="668"/>
      <c r="CN33" s="668"/>
      <c r="CO33" s="668"/>
      <c r="CP33" s="668"/>
      <c r="CQ33" s="669"/>
      <c r="CR33" s="629">
        <v>6760257</v>
      </c>
      <c r="CS33" s="640"/>
      <c r="CT33" s="640"/>
      <c r="CU33" s="640"/>
      <c r="CV33" s="640"/>
      <c r="CW33" s="640"/>
      <c r="CX33" s="640"/>
      <c r="CY33" s="641"/>
      <c r="CZ33" s="632">
        <v>39</v>
      </c>
      <c r="DA33" s="642"/>
      <c r="DB33" s="642"/>
      <c r="DC33" s="643"/>
      <c r="DD33" s="635">
        <v>5360326</v>
      </c>
      <c r="DE33" s="640"/>
      <c r="DF33" s="640"/>
      <c r="DG33" s="640"/>
      <c r="DH33" s="640"/>
      <c r="DI33" s="640"/>
      <c r="DJ33" s="640"/>
      <c r="DK33" s="641"/>
      <c r="DL33" s="635">
        <v>3517394</v>
      </c>
      <c r="DM33" s="640"/>
      <c r="DN33" s="640"/>
      <c r="DO33" s="640"/>
      <c r="DP33" s="640"/>
      <c r="DQ33" s="640"/>
      <c r="DR33" s="640"/>
      <c r="DS33" s="640"/>
      <c r="DT33" s="640"/>
      <c r="DU33" s="640"/>
      <c r="DV33" s="641"/>
      <c r="DW33" s="632">
        <v>34.9</v>
      </c>
      <c r="DX33" s="642"/>
      <c r="DY33" s="642"/>
      <c r="DZ33" s="642"/>
      <c r="EA33" s="642"/>
      <c r="EB33" s="642"/>
      <c r="EC33" s="663"/>
    </row>
    <row r="34" spans="2:133" ht="11.25" customHeight="1" x14ac:dyDescent="0.2">
      <c r="B34" s="626" t="s">
        <v>325</v>
      </c>
      <c r="C34" s="627"/>
      <c r="D34" s="627"/>
      <c r="E34" s="627"/>
      <c r="F34" s="627"/>
      <c r="G34" s="627"/>
      <c r="H34" s="627"/>
      <c r="I34" s="627"/>
      <c r="J34" s="627"/>
      <c r="K34" s="627"/>
      <c r="L34" s="627"/>
      <c r="M34" s="627"/>
      <c r="N34" s="627"/>
      <c r="O34" s="627"/>
      <c r="P34" s="627"/>
      <c r="Q34" s="628"/>
      <c r="R34" s="629">
        <v>925665</v>
      </c>
      <c r="S34" s="630"/>
      <c r="T34" s="630"/>
      <c r="U34" s="630"/>
      <c r="V34" s="630"/>
      <c r="W34" s="630"/>
      <c r="X34" s="630"/>
      <c r="Y34" s="631"/>
      <c r="Z34" s="656">
        <v>4.9000000000000004</v>
      </c>
      <c r="AA34" s="656"/>
      <c r="AB34" s="656"/>
      <c r="AC34" s="656"/>
      <c r="AD34" s="657" t="s">
        <v>237</v>
      </c>
      <c r="AE34" s="657"/>
      <c r="AF34" s="657"/>
      <c r="AG34" s="657"/>
      <c r="AH34" s="657"/>
      <c r="AI34" s="657"/>
      <c r="AJ34" s="657"/>
      <c r="AK34" s="657"/>
      <c r="AL34" s="632" t="s">
        <v>147</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326</v>
      </c>
      <c r="CE34" s="668"/>
      <c r="CF34" s="668"/>
      <c r="CG34" s="668"/>
      <c r="CH34" s="668"/>
      <c r="CI34" s="668"/>
      <c r="CJ34" s="668"/>
      <c r="CK34" s="668"/>
      <c r="CL34" s="668"/>
      <c r="CM34" s="668"/>
      <c r="CN34" s="668"/>
      <c r="CO34" s="668"/>
      <c r="CP34" s="668"/>
      <c r="CQ34" s="669"/>
      <c r="CR34" s="629">
        <v>2947348</v>
      </c>
      <c r="CS34" s="630"/>
      <c r="CT34" s="630"/>
      <c r="CU34" s="630"/>
      <c r="CV34" s="630"/>
      <c r="CW34" s="630"/>
      <c r="CX34" s="630"/>
      <c r="CY34" s="631"/>
      <c r="CZ34" s="632">
        <v>17</v>
      </c>
      <c r="DA34" s="642"/>
      <c r="DB34" s="642"/>
      <c r="DC34" s="643"/>
      <c r="DD34" s="635">
        <v>2238602</v>
      </c>
      <c r="DE34" s="630"/>
      <c r="DF34" s="630"/>
      <c r="DG34" s="630"/>
      <c r="DH34" s="630"/>
      <c r="DI34" s="630"/>
      <c r="DJ34" s="630"/>
      <c r="DK34" s="631"/>
      <c r="DL34" s="635">
        <v>1831873</v>
      </c>
      <c r="DM34" s="630"/>
      <c r="DN34" s="630"/>
      <c r="DO34" s="630"/>
      <c r="DP34" s="630"/>
      <c r="DQ34" s="630"/>
      <c r="DR34" s="630"/>
      <c r="DS34" s="630"/>
      <c r="DT34" s="630"/>
      <c r="DU34" s="630"/>
      <c r="DV34" s="631"/>
      <c r="DW34" s="632">
        <v>18.2</v>
      </c>
      <c r="DX34" s="642"/>
      <c r="DY34" s="642"/>
      <c r="DZ34" s="642"/>
      <c r="EA34" s="642"/>
      <c r="EB34" s="642"/>
      <c r="EC34" s="663"/>
    </row>
    <row r="35" spans="2:133" ht="11.25" customHeight="1" x14ac:dyDescent="0.2">
      <c r="B35" s="626" t="s">
        <v>327</v>
      </c>
      <c r="C35" s="627"/>
      <c r="D35" s="627"/>
      <c r="E35" s="627"/>
      <c r="F35" s="627"/>
      <c r="G35" s="627"/>
      <c r="H35" s="627"/>
      <c r="I35" s="627"/>
      <c r="J35" s="627"/>
      <c r="K35" s="627"/>
      <c r="L35" s="627"/>
      <c r="M35" s="627"/>
      <c r="N35" s="627"/>
      <c r="O35" s="627"/>
      <c r="P35" s="627"/>
      <c r="Q35" s="628"/>
      <c r="R35" s="629">
        <v>225229</v>
      </c>
      <c r="S35" s="630"/>
      <c r="T35" s="630"/>
      <c r="U35" s="630"/>
      <c r="V35" s="630"/>
      <c r="W35" s="630"/>
      <c r="X35" s="630"/>
      <c r="Y35" s="631"/>
      <c r="Z35" s="656">
        <v>1.2</v>
      </c>
      <c r="AA35" s="656"/>
      <c r="AB35" s="656"/>
      <c r="AC35" s="656"/>
      <c r="AD35" s="657">
        <v>58072</v>
      </c>
      <c r="AE35" s="657"/>
      <c r="AF35" s="657"/>
      <c r="AG35" s="657"/>
      <c r="AH35" s="657"/>
      <c r="AI35" s="657"/>
      <c r="AJ35" s="657"/>
      <c r="AK35" s="657"/>
      <c r="AL35" s="632">
        <v>0.6</v>
      </c>
      <c r="AM35" s="633"/>
      <c r="AN35" s="633"/>
      <c r="AO35" s="658"/>
      <c r="AP35" s="221"/>
      <c r="AQ35" s="688" t="s">
        <v>328</v>
      </c>
      <c r="AR35" s="689"/>
      <c r="AS35" s="689"/>
      <c r="AT35" s="689"/>
      <c r="AU35" s="689"/>
      <c r="AV35" s="689"/>
      <c r="AW35" s="689"/>
      <c r="AX35" s="689"/>
      <c r="AY35" s="689"/>
      <c r="AZ35" s="689"/>
      <c r="BA35" s="689"/>
      <c r="BB35" s="689"/>
      <c r="BC35" s="689"/>
      <c r="BD35" s="689"/>
      <c r="BE35" s="689"/>
      <c r="BF35" s="690"/>
      <c r="BG35" s="688" t="s">
        <v>329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330</v>
      </c>
      <c r="CE35" s="668"/>
      <c r="CF35" s="668"/>
      <c r="CG35" s="668"/>
      <c r="CH35" s="668"/>
      <c r="CI35" s="668"/>
      <c r="CJ35" s="668"/>
      <c r="CK35" s="668"/>
      <c r="CL35" s="668"/>
      <c r="CM35" s="668"/>
      <c r="CN35" s="668"/>
      <c r="CO35" s="668"/>
      <c r="CP35" s="668"/>
      <c r="CQ35" s="669"/>
      <c r="CR35" s="629">
        <v>209125</v>
      </c>
      <c r="CS35" s="640"/>
      <c r="CT35" s="640"/>
      <c r="CU35" s="640"/>
      <c r="CV35" s="640"/>
      <c r="CW35" s="640"/>
      <c r="CX35" s="640"/>
      <c r="CY35" s="641"/>
      <c r="CZ35" s="632">
        <v>1.2</v>
      </c>
      <c r="DA35" s="642"/>
      <c r="DB35" s="642"/>
      <c r="DC35" s="643"/>
      <c r="DD35" s="635">
        <v>133909</v>
      </c>
      <c r="DE35" s="640"/>
      <c r="DF35" s="640"/>
      <c r="DG35" s="640"/>
      <c r="DH35" s="640"/>
      <c r="DI35" s="640"/>
      <c r="DJ35" s="640"/>
      <c r="DK35" s="641"/>
      <c r="DL35" s="635">
        <v>133902</v>
      </c>
      <c r="DM35" s="640"/>
      <c r="DN35" s="640"/>
      <c r="DO35" s="640"/>
      <c r="DP35" s="640"/>
      <c r="DQ35" s="640"/>
      <c r="DR35" s="640"/>
      <c r="DS35" s="640"/>
      <c r="DT35" s="640"/>
      <c r="DU35" s="640"/>
      <c r="DV35" s="641"/>
      <c r="DW35" s="632">
        <v>1.3</v>
      </c>
      <c r="DX35" s="642"/>
      <c r="DY35" s="642"/>
      <c r="DZ35" s="642"/>
      <c r="EA35" s="642"/>
      <c r="EB35" s="642"/>
      <c r="EC35" s="663"/>
    </row>
    <row r="36" spans="2:133" ht="11.25" customHeight="1" x14ac:dyDescent="0.2">
      <c r="B36" s="626" t="s">
        <v>331</v>
      </c>
      <c r="C36" s="627"/>
      <c r="D36" s="627"/>
      <c r="E36" s="627"/>
      <c r="F36" s="627"/>
      <c r="G36" s="627"/>
      <c r="H36" s="627"/>
      <c r="I36" s="627"/>
      <c r="J36" s="627"/>
      <c r="K36" s="627"/>
      <c r="L36" s="627"/>
      <c r="M36" s="627"/>
      <c r="N36" s="627"/>
      <c r="O36" s="627"/>
      <c r="P36" s="627"/>
      <c r="Q36" s="628"/>
      <c r="R36" s="629">
        <v>185706</v>
      </c>
      <c r="S36" s="630"/>
      <c r="T36" s="630"/>
      <c r="U36" s="630"/>
      <c r="V36" s="630"/>
      <c r="W36" s="630"/>
      <c r="X36" s="630"/>
      <c r="Y36" s="631"/>
      <c r="Z36" s="656">
        <v>1</v>
      </c>
      <c r="AA36" s="656"/>
      <c r="AB36" s="656"/>
      <c r="AC36" s="656"/>
      <c r="AD36" s="657" t="s">
        <v>147</v>
      </c>
      <c r="AE36" s="657"/>
      <c r="AF36" s="657"/>
      <c r="AG36" s="657"/>
      <c r="AH36" s="657"/>
      <c r="AI36" s="657"/>
      <c r="AJ36" s="657"/>
      <c r="AK36" s="657"/>
      <c r="AL36" s="632" t="s">
        <v>147</v>
      </c>
      <c r="AM36" s="633"/>
      <c r="AN36" s="633"/>
      <c r="AO36" s="658"/>
      <c r="AP36" s="221"/>
      <c r="AQ36" s="679" t="s">
        <v>332</v>
      </c>
      <c r="AR36" s="680"/>
      <c r="AS36" s="680"/>
      <c r="AT36" s="680"/>
      <c r="AU36" s="680"/>
      <c r="AV36" s="680"/>
      <c r="AW36" s="680"/>
      <c r="AX36" s="680"/>
      <c r="AY36" s="681"/>
      <c r="AZ36" s="682">
        <v>1840076</v>
      </c>
      <c r="BA36" s="683"/>
      <c r="BB36" s="683"/>
      <c r="BC36" s="683"/>
      <c r="BD36" s="683"/>
      <c r="BE36" s="683"/>
      <c r="BF36" s="684"/>
      <c r="BG36" s="685" t="s">
        <v>333</v>
      </c>
      <c r="BH36" s="686"/>
      <c r="BI36" s="686"/>
      <c r="BJ36" s="686"/>
      <c r="BK36" s="686"/>
      <c r="BL36" s="686"/>
      <c r="BM36" s="686"/>
      <c r="BN36" s="686"/>
      <c r="BO36" s="686"/>
      <c r="BP36" s="686"/>
      <c r="BQ36" s="686"/>
      <c r="BR36" s="686"/>
      <c r="BS36" s="686"/>
      <c r="BT36" s="686"/>
      <c r="BU36" s="687"/>
      <c r="BV36" s="682">
        <v>34044</v>
      </c>
      <c r="BW36" s="683"/>
      <c r="BX36" s="683"/>
      <c r="BY36" s="683"/>
      <c r="BZ36" s="683"/>
      <c r="CA36" s="683"/>
      <c r="CB36" s="684"/>
      <c r="CD36" s="671" t="s">
        <v>334</v>
      </c>
      <c r="CE36" s="668"/>
      <c r="CF36" s="668"/>
      <c r="CG36" s="668"/>
      <c r="CH36" s="668"/>
      <c r="CI36" s="668"/>
      <c r="CJ36" s="668"/>
      <c r="CK36" s="668"/>
      <c r="CL36" s="668"/>
      <c r="CM36" s="668"/>
      <c r="CN36" s="668"/>
      <c r="CO36" s="668"/>
      <c r="CP36" s="668"/>
      <c r="CQ36" s="669"/>
      <c r="CR36" s="629">
        <v>1142427</v>
      </c>
      <c r="CS36" s="630"/>
      <c r="CT36" s="630"/>
      <c r="CU36" s="630"/>
      <c r="CV36" s="630"/>
      <c r="CW36" s="630"/>
      <c r="CX36" s="630"/>
      <c r="CY36" s="631"/>
      <c r="CZ36" s="632">
        <v>6.6</v>
      </c>
      <c r="DA36" s="642"/>
      <c r="DB36" s="642"/>
      <c r="DC36" s="643"/>
      <c r="DD36" s="635">
        <v>901408</v>
      </c>
      <c r="DE36" s="630"/>
      <c r="DF36" s="630"/>
      <c r="DG36" s="630"/>
      <c r="DH36" s="630"/>
      <c r="DI36" s="630"/>
      <c r="DJ36" s="630"/>
      <c r="DK36" s="631"/>
      <c r="DL36" s="635">
        <v>432754</v>
      </c>
      <c r="DM36" s="630"/>
      <c r="DN36" s="630"/>
      <c r="DO36" s="630"/>
      <c r="DP36" s="630"/>
      <c r="DQ36" s="630"/>
      <c r="DR36" s="630"/>
      <c r="DS36" s="630"/>
      <c r="DT36" s="630"/>
      <c r="DU36" s="630"/>
      <c r="DV36" s="631"/>
      <c r="DW36" s="632">
        <v>4.3</v>
      </c>
      <c r="DX36" s="642"/>
      <c r="DY36" s="642"/>
      <c r="DZ36" s="642"/>
      <c r="EA36" s="642"/>
      <c r="EB36" s="642"/>
      <c r="EC36" s="663"/>
    </row>
    <row r="37" spans="2:133" ht="11.25" customHeight="1" x14ac:dyDescent="0.2">
      <c r="B37" s="626" t="s">
        <v>335</v>
      </c>
      <c r="C37" s="627"/>
      <c r="D37" s="627"/>
      <c r="E37" s="627"/>
      <c r="F37" s="627"/>
      <c r="G37" s="627"/>
      <c r="H37" s="627"/>
      <c r="I37" s="627"/>
      <c r="J37" s="627"/>
      <c r="K37" s="627"/>
      <c r="L37" s="627"/>
      <c r="M37" s="627"/>
      <c r="N37" s="627"/>
      <c r="O37" s="627"/>
      <c r="P37" s="627"/>
      <c r="Q37" s="628"/>
      <c r="R37" s="629">
        <v>523371</v>
      </c>
      <c r="S37" s="630"/>
      <c r="T37" s="630"/>
      <c r="U37" s="630"/>
      <c r="V37" s="630"/>
      <c r="W37" s="630"/>
      <c r="X37" s="630"/>
      <c r="Y37" s="631"/>
      <c r="Z37" s="656">
        <v>2.8</v>
      </c>
      <c r="AA37" s="656"/>
      <c r="AB37" s="656"/>
      <c r="AC37" s="656"/>
      <c r="AD37" s="657" t="s">
        <v>237</v>
      </c>
      <c r="AE37" s="657"/>
      <c r="AF37" s="657"/>
      <c r="AG37" s="657"/>
      <c r="AH37" s="657"/>
      <c r="AI37" s="657"/>
      <c r="AJ37" s="657"/>
      <c r="AK37" s="657"/>
      <c r="AL37" s="632" t="s">
        <v>147</v>
      </c>
      <c r="AM37" s="633"/>
      <c r="AN37" s="633"/>
      <c r="AO37" s="658"/>
      <c r="AQ37" s="664" t="s">
        <v>336</v>
      </c>
      <c r="AR37" s="665"/>
      <c r="AS37" s="665"/>
      <c r="AT37" s="665"/>
      <c r="AU37" s="665"/>
      <c r="AV37" s="665"/>
      <c r="AW37" s="665"/>
      <c r="AX37" s="665"/>
      <c r="AY37" s="666"/>
      <c r="AZ37" s="629">
        <v>410891</v>
      </c>
      <c r="BA37" s="630"/>
      <c r="BB37" s="630"/>
      <c r="BC37" s="630"/>
      <c r="BD37" s="640"/>
      <c r="BE37" s="640"/>
      <c r="BF37" s="667"/>
      <c r="BG37" s="671" t="s">
        <v>337</v>
      </c>
      <c r="BH37" s="668"/>
      <c r="BI37" s="668"/>
      <c r="BJ37" s="668"/>
      <c r="BK37" s="668"/>
      <c r="BL37" s="668"/>
      <c r="BM37" s="668"/>
      <c r="BN37" s="668"/>
      <c r="BO37" s="668"/>
      <c r="BP37" s="668"/>
      <c r="BQ37" s="668"/>
      <c r="BR37" s="668"/>
      <c r="BS37" s="668"/>
      <c r="BT37" s="668"/>
      <c r="BU37" s="669"/>
      <c r="BV37" s="629">
        <v>-21424</v>
      </c>
      <c r="BW37" s="630"/>
      <c r="BX37" s="630"/>
      <c r="BY37" s="630"/>
      <c r="BZ37" s="630"/>
      <c r="CA37" s="630"/>
      <c r="CB37" s="670"/>
      <c r="CD37" s="671" t="s">
        <v>338</v>
      </c>
      <c r="CE37" s="668"/>
      <c r="CF37" s="668"/>
      <c r="CG37" s="668"/>
      <c r="CH37" s="668"/>
      <c r="CI37" s="668"/>
      <c r="CJ37" s="668"/>
      <c r="CK37" s="668"/>
      <c r="CL37" s="668"/>
      <c r="CM37" s="668"/>
      <c r="CN37" s="668"/>
      <c r="CO37" s="668"/>
      <c r="CP37" s="668"/>
      <c r="CQ37" s="669"/>
      <c r="CR37" s="629">
        <v>107955</v>
      </c>
      <c r="CS37" s="640"/>
      <c r="CT37" s="640"/>
      <c r="CU37" s="640"/>
      <c r="CV37" s="640"/>
      <c r="CW37" s="640"/>
      <c r="CX37" s="640"/>
      <c r="CY37" s="641"/>
      <c r="CZ37" s="632">
        <v>0.6</v>
      </c>
      <c r="DA37" s="642"/>
      <c r="DB37" s="642"/>
      <c r="DC37" s="643"/>
      <c r="DD37" s="635">
        <v>97743</v>
      </c>
      <c r="DE37" s="640"/>
      <c r="DF37" s="640"/>
      <c r="DG37" s="640"/>
      <c r="DH37" s="640"/>
      <c r="DI37" s="640"/>
      <c r="DJ37" s="640"/>
      <c r="DK37" s="641"/>
      <c r="DL37" s="635">
        <v>50555</v>
      </c>
      <c r="DM37" s="640"/>
      <c r="DN37" s="640"/>
      <c r="DO37" s="640"/>
      <c r="DP37" s="640"/>
      <c r="DQ37" s="640"/>
      <c r="DR37" s="640"/>
      <c r="DS37" s="640"/>
      <c r="DT37" s="640"/>
      <c r="DU37" s="640"/>
      <c r="DV37" s="641"/>
      <c r="DW37" s="632">
        <v>0.5</v>
      </c>
      <c r="DX37" s="642"/>
      <c r="DY37" s="642"/>
      <c r="DZ37" s="642"/>
      <c r="EA37" s="642"/>
      <c r="EB37" s="642"/>
      <c r="EC37" s="663"/>
    </row>
    <row r="38" spans="2:133" ht="11.25" customHeight="1" x14ac:dyDescent="0.2">
      <c r="B38" s="626" t="s">
        <v>339</v>
      </c>
      <c r="C38" s="627"/>
      <c r="D38" s="627"/>
      <c r="E38" s="627"/>
      <c r="F38" s="627"/>
      <c r="G38" s="627"/>
      <c r="H38" s="627"/>
      <c r="I38" s="627"/>
      <c r="J38" s="627"/>
      <c r="K38" s="627"/>
      <c r="L38" s="627"/>
      <c r="M38" s="627"/>
      <c r="N38" s="627"/>
      <c r="O38" s="627"/>
      <c r="P38" s="627"/>
      <c r="Q38" s="628"/>
      <c r="R38" s="629">
        <v>816756</v>
      </c>
      <c r="S38" s="630"/>
      <c r="T38" s="630"/>
      <c r="U38" s="630"/>
      <c r="V38" s="630"/>
      <c r="W38" s="630"/>
      <c r="X38" s="630"/>
      <c r="Y38" s="631"/>
      <c r="Z38" s="656">
        <v>4.3</v>
      </c>
      <c r="AA38" s="656"/>
      <c r="AB38" s="656"/>
      <c r="AC38" s="656"/>
      <c r="AD38" s="657" t="s">
        <v>260</v>
      </c>
      <c r="AE38" s="657"/>
      <c r="AF38" s="657"/>
      <c r="AG38" s="657"/>
      <c r="AH38" s="657"/>
      <c r="AI38" s="657"/>
      <c r="AJ38" s="657"/>
      <c r="AK38" s="657"/>
      <c r="AL38" s="632" t="s">
        <v>147</v>
      </c>
      <c r="AM38" s="633"/>
      <c r="AN38" s="633"/>
      <c r="AO38" s="658"/>
      <c r="AQ38" s="664" t="s">
        <v>340</v>
      </c>
      <c r="AR38" s="665"/>
      <c r="AS38" s="665"/>
      <c r="AT38" s="665"/>
      <c r="AU38" s="665"/>
      <c r="AV38" s="665"/>
      <c r="AW38" s="665"/>
      <c r="AX38" s="665"/>
      <c r="AY38" s="666"/>
      <c r="AZ38" s="629">
        <v>96677</v>
      </c>
      <c r="BA38" s="630"/>
      <c r="BB38" s="630"/>
      <c r="BC38" s="630"/>
      <c r="BD38" s="640"/>
      <c r="BE38" s="640"/>
      <c r="BF38" s="667"/>
      <c r="BG38" s="671" t="s">
        <v>341</v>
      </c>
      <c r="BH38" s="668"/>
      <c r="BI38" s="668"/>
      <c r="BJ38" s="668"/>
      <c r="BK38" s="668"/>
      <c r="BL38" s="668"/>
      <c r="BM38" s="668"/>
      <c r="BN38" s="668"/>
      <c r="BO38" s="668"/>
      <c r="BP38" s="668"/>
      <c r="BQ38" s="668"/>
      <c r="BR38" s="668"/>
      <c r="BS38" s="668"/>
      <c r="BT38" s="668"/>
      <c r="BU38" s="669"/>
      <c r="BV38" s="629">
        <v>4487</v>
      </c>
      <c r="BW38" s="630"/>
      <c r="BX38" s="630"/>
      <c r="BY38" s="630"/>
      <c r="BZ38" s="630"/>
      <c r="CA38" s="630"/>
      <c r="CB38" s="670"/>
      <c r="CD38" s="671" t="s">
        <v>342</v>
      </c>
      <c r="CE38" s="668"/>
      <c r="CF38" s="668"/>
      <c r="CG38" s="668"/>
      <c r="CH38" s="668"/>
      <c r="CI38" s="668"/>
      <c r="CJ38" s="668"/>
      <c r="CK38" s="668"/>
      <c r="CL38" s="668"/>
      <c r="CM38" s="668"/>
      <c r="CN38" s="668"/>
      <c r="CO38" s="668"/>
      <c r="CP38" s="668"/>
      <c r="CQ38" s="669"/>
      <c r="CR38" s="629">
        <v>1332508</v>
      </c>
      <c r="CS38" s="630"/>
      <c r="CT38" s="630"/>
      <c r="CU38" s="630"/>
      <c r="CV38" s="630"/>
      <c r="CW38" s="630"/>
      <c r="CX38" s="630"/>
      <c r="CY38" s="631"/>
      <c r="CZ38" s="632">
        <v>7.7</v>
      </c>
      <c r="DA38" s="642"/>
      <c r="DB38" s="642"/>
      <c r="DC38" s="643"/>
      <c r="DD38" s="635">
        <v>1110761</v>
      </c>
      <c r="DE38" s="630"/>
      <c r="DF38" s="630"/>
      <c r="DG38" s="630"/>
      <c r="DH38" s="630"/>
      <c r="DI38" s="630"/>
      <c r="DJ38" s="630"/>
      <c r="DK38" s="631"/>
      <c r="DL38" s="635">
        <v>1075170</v>
      </c>
      <c r="DM38" s="630"/>
      <c r="DN38" s="630"/>
      <c r="DO38" s="630"/>
      <c r="DP38" s="630"/>
      <c r="DQ38" s="630"/>
      <c r="DR38" s="630"/>
      <c r="DS38" s="630"/>
      <c r="DT38" s="630"/>
      <c r="DU38" s="630"/>
      <c r="DV38" s="631"/>
      <c r="DW38" s="632">
        <v>10.7</v>
      </c>
      <c r="DX38" s="642"/>
      <c r="DY38" s="642"/>
      <c r="DZ38" s="642"/>
      <c r="EA38" s="642"/>
      <c r="EB38" s="642"/>
      <c r="EC38" s="663"/>
    </row>
    <row r="39" spans="2:133" ht="11.25" customHeight="1" x14ac:dyDescent="0.2">
      <c r="B39" s="626" t="s">
        <v>343</v>
      </c>
      <c r="C39" s="627"/>
      <c r="D39" s="627"/>
      <c r="E39" s="627"/>
      <c r="F39" s="627"/>
      <c r="G39" s="627"/>
      <c r="H39" s="627"/>
      <c r="I39" s="627"/>
      <c r="J39" s="627"/>
      <c r="K39" s="627"/>
      <c r="L39" s="627"/>
      <c r="M39" s="627"/>
      <c r="N39" s="627"/>
      <c r="O39" s="627"/>
      <c r="P39" s="627"/>
      <c r="Q39" s="628"/>
      <c r="R39" s="629">
        <v>321193</v>
      </c>
      <c r="S39" s="630"/>
      <c r="T39" s="630"/>
      <c r="U39" s="630"/>
      <c r="V39" s="630"/>
      <c r="W39" s="630"/>
      <c r="X39" s="630"/>
      <c r="Y39" s="631"/>
      <c r="Z39" s="656">
        <v>1.7</v>
      </c>
      <c r="AA39" s="656"/>
      <c r="AB39" s="656"/>
      <c r="AC39" s="656"/>
      <c r="AD39" s="657">
        <v>5298</v>
      </c>
      <c r="AE39" s="657"/>
      <c r="AF39" s="657"/>
      <c r="AG39" s="657"/>
      <c r="AH39" s="657"/>
      <c r="AI39" s="657"/>
      <c r="AJ39" s="657"/>
      <c r="AK39" s="657"/>
      <c r="AL39" s="632">
        <v>0.1</v>
      </c>
      <c r="AM39" s="633"/>
      <c r="AN39" s="633"/>
      <c r="AO39" s="658"/>
      <c r="AQ39" s="664" t="s">
        <v>344</v>
      </c>
      <c r="AR39" s="665"/>
      <c r="AS39" s="665"/>
      <c r="AT39" s="665"/>
      <c r="AU39" s="665"/>
      <c r="AV39" s="665"/>
      <c r="AW39" s="665"/>
      <c r="AX39" s="665"/>
      <c r="AY39" s="666"/>
      <c r="AZ39" s="629">
        <v>5097</v>
      </c>
      <c r="BA39" s="630"/>
      <c r="BB39" s="630"/>
      <c r="BC39" s="630"/>
      <c r="BD39" s="640"/>
      <c r="BE39" s="640"/>
      <c r="BF39" s="667"/>
      <c r="BG39" s="671" t="s">
        <v>345</v>
      </c>
      <c r="BH39" s="668"/>
      <c r="BI39" s="668"/>
      <c r="BJ39" s="668"/>
      <c r="BK39" s="668"/>
      <c r="BL39" s="668"/>
      <c r="BM39" s="668"/>
      <c r="BN39" s="668"/>
      <c r="BO39" s="668"/>
      <c r="BP39" s="668"/>
      <c r="BQ39" s="668"/>
      <c r="BR39" s="668"/>
      <c r="BS39" s="668"/>
      <c r="BT39" s="668"/>
      <c r="BU39" s="669"/>
      <c r="BV39" s="629">
        <v>6842</v>
      </c>
      <c r="BW39" s="630"/>
      <c r="BX39" s="630"/>
      <c r="BY39" s="630"/>
      <c r="BZ39" s="630"/>
      <c r="CA39" s="630"/>
      <c r="CB39" s="670"/>
      <c r="CD39" s="671" t="s">
        <v>346</v>
      </c>
      <c r="CE39" s="668"/>
      <c r="CF39" s="668"/>
      <c r="CG39" s="668"/>
      <c r="CH39" s="668"/>
      <c r="CI39" s="668"/>
      <c r="CJ39" s="668"/>
      <c r="CK39" s="668"/>
      <c r="CL39" s="668"/>
      <c r="CM39" s="668"/>
      <c r="CN39" s="668"/>
      <c r="CO39" s="668"/>
      <c r="CP39" s="668"/>
      <c r="CQ39" s="669"/>
      <c r="CR39" s="629">
        <v>730586</v>
      </c>
      <c r="CS39" s="640"/>
      <c r="CT39" s="640"/>
      <c r="CU39" s="640"/>
      <c r="CV39" s="640"/>
      <c r="CW39" s="640"/>
      <c r="CX39" s="640"/>
      <c r="CY39" s="641"/>
      <c r="CZ39" s="632">
        <v>4.2</v>
      </c>
      <c r="DA39" s="642"/>
      <c r="DB39" s="642"/>
      <c r="DC39" s="643"/>
      <c r="DD39" s="635">
        <v>711299</v>
      </c>
      <c r="DE39" s="640"/>
      <c r="DF39" s="640"/>
      <c r="DG39" s="640"/>
      <c r="DH39" s="640"/>
      <c r="DI39" s="640"/>
      <c r="DJ39" s="640"/>
      <c r="DK39" s="641"/>
      <c r="DL39" s="635" t="s">
        <v>147</v>
      </c>
      <c r="DM39" s="640"/>
      <c r="DN39" s="640"/>
      <c r="DO39" s="640"/>
      <c r="DP39" s="640"/>
      <c r="DQ39" s="640"/>
      <c r="DR39" s="640"/>
      <c r="DS39" s="640"/>
      <c r="DT39" s="640"/>
      <c r="DU39" s="640"/>
      <c r="DV39" s="641"/>
      <c r="DW39" s="632" t="s">
        <v>147</v>
      </c>
      <c r="DX39" s="642"/>
      <c r="DY39" s="642"/>
      <c r="DZ39" s="642"/>
      <c r="EA39" s="642"/>
      <c r="EB39" s="642"/>
      <c r="EC39" s="663"/>
    </row>
    <row r="40" spans="2:133" ht="11.25" customHeight="1" x14ac:dyDescent="0.2">
      <c r="B40" s="626" t="s">
        <v>347</v>
      </c>
      <c r="C40" s="627"/>
      <c r="D40" s="627"/>
      <c r="E40" s="627"/>
      <c r="F40" s="627"/>
      <c r="G40" s="627"/>
      <c r="H40" s="627"/>
      <c r="I40" s="627"/>
      <c r="J40" s="627"/>
      <c r="K40" s="627"/>
      <c r="L40" s="627"/>
      <c r="M40" s="627"/>
      <c r="N40" s="627"/>
      <c r="O40" s="627"/>
      <c r="P40" s="627"/>
      <c r="Q40" s="628"/>
      <c r="R40" s="629">
        <v>1145200</v>
      </c>
      <c r="S40" s="630"/>
      <c r="T40" s="630"/>
      <c r="U40" s="630"/>
      <c r="V40" s="630"/>
      <c r="W40" s="630"/>
      <c r="X40" s="630"/>
      <c r="Y40" s="631"/>
      <c r="Z40" s="656">
        <v>6.1</v>
      </c>
      <c r="AA40" s="656"/>
      <c r="AB40" s="656"/>
      <c r="AC40" s="656"/>
      <c r="AD40" s="657" t="s">
        <v>237</v>
      </c>
      <c r="AE40" s="657"/>
      <c r="AF40" s="657"/>
      <c r="AG40" s="657"/>
      <c r="AH40" s="657"/>
      <c r="AI40" s="657"/>
      <c r="AJ40" s="657"/>
      <c r="AK40" s="657"/>
      <c r="AL40" s="632" t="s">
        <v>260</v>
      </c>
      <c r="AM40" s="633"/>
      <c r="AN40" s="633"/>
      <c r="AO40" s="658"/>
      <c r="AQ40" s="664" t="s">
        <v>348</v>
      </c>
      <c r="AR40" s="665"/>
      <c r="AS40" s="665"/>
      <c r="AT40" s="665"/>
      <c r="AU40" s="665"/>
      <c r="AV40" s="665"/>
      <c r="AW40" s="665"/>
      <c r="AX40" s="665"/>
      <c r="AY40" s="666"/>
      <c r="AZ40" s="629" t="s">
        <v>147</v>
      </c>
      <c r="BA40" s="630"/>
      <c r="BB40" s="630"/>
      <c r="BC40" s="630"/>
      <c r="BD40" s="640"/>
      <c r="BE40" s="640"/>
      <c r="BF40" s="667"/>
      <c r="BG40" s="672" t="s">
        <v>349</v>
      </c>
      <c r="BH40" s="673"/>
      <c r="BI40" s="673"/>
      <c r="BJ40" s="673"/>
      <c r="BK40" s="673"/>
      <c r="BL40" s="222"/>
      <c r="BM40" s="668" t="s">
        <v>350</v>
      </c>
      <c r="BN40" s="668"/>
      <c r="BO40" s="668"/>
      <c r="BP40" s="668"/>
      <c r="BQ40" s="668"/>
      <c r="BR40" s="668"/>
      <c r="BS40" s="668"/>
      <c r="BT40" s="668"/>
      <c r="BU40" s="669"/>
      <c r="BV40" s="629">
        <v>96</v>
      </c>
      <c r="BW40" s="630"/>
      <c r="BX40" s="630"/>
      <c r="BY40" s="630"/>
      <c r="BZ40" s="630"/>
      <c r="CA40" s="630"/>
      <c r="CB40" s="670"/>
      <c r="CD40" s="671" t="s">
        <v>351</v>
      </c>
      <c r="CE40" s="668"/>
      <c r="CF40" s="668"/>
      <c r="CG40" s="668"/>
      <c r="CH40" s="668"/>
      <c r="CI40" s="668"/>
      <c r="CJ40" s="668"/>
      <c r="CK40" s="668"/>
      <c r="CL40" s="668"/>
      <c r="CM40" s="668"/>
      <c r="CN40" s="668"/>
      <c r="CO40" s="668"/>
      <c r="CP40" s="668"/>
      <c r="CQ40" s="669"/>
      <c r="CR40" s="629">
        <v>398263</v>
      </c>
      <c r="CS40" s="630"/>
      <c r="CT40" s="630"/>
      <c r="CU40" s="630"/>
      <c r="CV40" s="630"/>
      <c r="CW40" s="630"/>
      <c r="CX40" s="630"/>
      <c r="CY40" s="631"/>
      <c r="CZ40" s="632">
        <v>2.2999999999999998</v>
      </c>
      <c r="DA40" s="642"/>
      <c r="DB40" s="642"/>
      <c r="DC40" s="643"/>
      <c r="DD40" s="635">
        <v>264347</v>
      </c>
      <c r="DE40" s="630"/>
      <c r="DF40" s="630"/>
      <c r="DG40" s="630"/>
      <c r="DH40" s="630"/>
      <c r="DI40" s="630"/>
      <c r="DJ40" s="630"/>
      <c r="DK40" s="631"/>
      <c r="DL40" s="635">
        <v>43695</v>
      </c>
      <c r="DM40" s="630"/>
      <c r="DN40" s="630"/>
      <c r="DO40" s="630"/>
      <c r="DP40" s="630"/>
      <c r="DQ40" s="630"/>
      <c r="DR40" s="630"/>
      <c r="DS40" s="630"/>
      <c r="DT40" s="630"/>
      <c r="DU40" s="630"/>
      <c r="DV40" s="631"/>
      <c r="DW40" s="632">
        <v>0.4</v>
      </c>
      <c r="DX40" s="642"/>
      <c r="DY40" s="642"/>
      <c r="DZ40" s="642"/>
      <c r="EA40" s="642"/>
      <c r="EB40" s="642"/>
      <c r="EC40" s="663"/>
    </row>
    <row r="41" spans="2:133" ht="11.25" customHeight="1" x14ac:dyDescent="0.2">
      <c r="B41" s="626" t="s">
        <v>352</v>
      </c>
      <c r="C41" s="627"/>
      <c r="D41" s="627"/>
      <c r="E41" s="627"/>
      <c r="F41" s="627"/>
      <c r="G41" s="627"/>
      <c r="H41" s="627"/>
      <c r="I41" s="627"/>
      <c r="J41" s="627"/>
      <c r="K41" s="627"/>
      <c r="L41" s="627"/>
      <c r="M41" s="627"/>
      <c r="N41" s="627"/>
      <c r="O41" s="627"/>
      <c r="P41" s="627"/>
      <c r="Q41" s="628"/>
      <c r="R41" s="629" t="s">
        <v>147</v>
      </c>
      <c r="S41" s="630"/>
      <c r="T41" s="630"/>
      <c r="U41" s="630"/>
      <c r="V41" s="630"/>
      <c r="W41" s="630"/>
      <c r="X41" s="630"/>
      <c r="Y41" s="631"/>
      <c r="Z41" s="656" t="s">
        <v>147</v>
      </c>
      <c r="AA41" s="656"/>
      <c r="AB41" s="656"/>
      <c r="AC41" s="656"/>
      <c r="AD41" s="657" t="s">
        <v>147</v>
      </c>
      <c r="AE41" s="657"/>
      <c r="AF41" s="657"/>
      <c r="AG41" s="657"/>
      <c r="AH41" s="657"/>
      <c r="AI41" s="657"/>
      <c r="AJ41" s="657"/>
      <c r="AK41" s="657"/>
      <c r="AL41" s="632" t="s">
        <v>147</v>
      </c>
      <c r="AM41" s="633"/>
      <c r="AN41" s="633"/>
      <c r="AO41" s="658"/>
      <c r="AQ41" s="664" t="s">
        <v>353</v>
      </c>
      <c r="AR41" s="665"/>
      <c r="AS41" s="665"/>
      <c r="AT41" s="665"/>
      <c r="AU41" s="665"/>
      <c r="AV41" s="665"/>
      <c r="AW41" s="665"/>
      <c r="AX41" s="665"/>
      <c r="AY41" s="666"/>
      <c r="AZ41" s="629">
        <v>261901</v>
      </c>
      <c r="BA41" s="630"/>
      <c r="BB41" s="630"/>
      <c r="BC41" s="630"/>
      <c r="BD41" s="640"/>
      <c r="BE41" s="640"/>
      <c r="BF41" s="667"/>
      <c r="BG41" s="672"/>
      <c r="BH41" s="673"/>
      <c r="BI41" s="673"/>
      <c r="BJ41" s="673"/>
      <c r="BK41" s="673"/>
      <c r="BL41" s="222"/>
      <c r="BM41" s="668" t="s">
        <v>354</v>
      </c>
      <c r="BN41" s="668"/>
      <c r="BO41" s="668"/>
      <c r="BP41" s="668"/>
      <c r="BQ41" s="668"/>
      <c r="BR41" s="668"/>
      <c r="BS41" s="668"/>
      <c r="BT41" s="668"/>
      <c r="BU41" s="669"/>
      <c r="BV41" s="629" t="s">
        <v>237</v>
      </c>
      <c r="BW41" s="630"/>
      <c r="BX41" s="630"/>
      <c r="BY41" s="630"/>
      <c r="BZ41" s="630"/>
      <c r="CA41" s="630"/>
      <c r="CB41" s="670"/>
      <c r="CD41" s="671" t="s">
        <v>355</v>
      </c>
      <c r="CE41" s="668"/>
      <c r="CF41" s="668"/>
      <c r="CG41" s="668"/>
      <c r="CH41" s="668"/>
      <c r="CI41" s="668"/>
      <c r="CJ41" s="668"/>
      <c r="CK41" s="668"/>
      <c r="CL41" s="668"/>
      <c r="CM41" s="668"/>
      <c r="CN41" s="668"/>
      <c r="CO41" s="668"/>
      <c r="CP41" s="668"/>
      <c r="CQ41" s="669"/>
      <c r="CR41" s="629" t="s">
        <v>237</v>
      </c>
      <c r="CS41" s="640"/>
      <c r="CT41" s="640"/>
      <c r="CU41" s="640"/>
      <c r="CV41" s="640"/>
      <c r="CW41" s="640"/>
      <c r="CX41" s="640"/>
      <c r="CY41" s="641"/>
      <c r="CZ41" s="632" t="s">
        <v>237</v>
      </c>
      <c r="DA41" s="642"/>
      <c r="DB41" s="642"/>
      <c r="DC41" s="643"/>
      <c r="DD41" s="635" t="s">
        <v>237</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356</v>
      </c>
      <c r="C42" s="627"/>
      <c r="D42" s="627"/>
      <c r="E42" s="627"/>
      <c r="F42" s="627"/>
      <c r="G42" s="627"/>
      <c r="H42" s="627"/>
      <c r="I42" s="627"/>
      <c r="J42" s="627"/>
      <c r="K42" s="627"/>
      <c r="L42" s="627"/>
      <c r="M42" s="627"/>
      <c r="N42" s="627"/>
      <c r="O42" s="627"/>
      <c r="P42" s="627"/>
      <c r="Q42" s="628"/>
      <c r="R42" s="629" t="s">
        <v>147</v>
      </c>
      <c r="S42" s="630"/>
      <c r="T42" s="630"/>
      <c r="U42" s="630"/>
      <c r="V42" s="630"/>
      <c r="W42" s="630"/>
      <c r="X42" s="630"/>
      <c r="Y42" s="631"/>
      <c r="Z42" s="656" t="s">
        <v>147</v>
      </c>
      <c r="AA42" s="656"/>
      <c r="AB42" s="656"/>
      <c r="AC42" s="656"/>
      <c r="AD42" s="657" t="s">
        <v>147</v>
      </c>
      <c r="AE42" s="657"/>
      <c r="AF42" s="657"/>
      <c r="AG42" s="657"/>
      <c r="AH42" s="657"/>
      <c r="AI42" s="657"/>
      <c r="AJ42" s="657"/>
      <c r="AK42" s="657"/>
      <c r="AL42" s="632" t="s">
        <v>147</v>
      </c>
      <c r="AM42" s="633"/>
      <c r="AN42" s="633"/>
      <c r="AO42" s="658"/>
      <c r="AQ42" s="676" t="s">
        <v>357</v>
      </c>
      <c r="AR42" s="677"/>
      <c r="AS42" s="677"/>
      <c r="AT42" s="677"/>
      <c r="AU42" s="677"/>
      <c r="AV42" s="677"/>
      <c r="AW42" s="677"/>
      <c r="AX42" s="677"/>
      <c r="AY42" s="678"/>
      <c r="AZ42" s="609">
        <v>1065510</v>
      </c>
      <c r="BA42" s="644"/>
      <c r="BB42" s="644"/>
      <c r="BC42" s="644"/>
      <c r="BD42" s="610"/>
      <c r="BE42" s="610"/>
      <c r="BF42" s="659"/>
      <c r="BG42" s="674"/>
      <c r="BH42" s="675"/>
      <c r="BI42" s="675"/>
      <c r="BJ42" s="675"/>
      <c r="BK42" s="675"/>
      <c r="BL42" s="223"/>
      <c r="BM42" s="660" t="s">
        <v>358</v>
      </c>
      <c r="BN42" s="660"/>
      <c r="BO42" s="660"/>
      <c r="BP42" s="660"/>
      <c r="BQ42" s="660"/>
      <c r="BR42" s="660"/>
      <c r="BS42" s="660"/>
      <c r="BT42" s="660"/>
      <c r="BU42" s="661"/>
      <c r="BV42" s="609">
        <v>369</v>
      </c>
      <c r="BW42" s="644"/>
      <c r="BX42" s="644"/>
      <c r="BY42" s="644"/>
      <c r="BZ42" s="644"/>
      <c r="CA42" s="644"/>
      <c r="CB42" s="662"/>
      <c r="CD42" s="626" t="s">
        <v>359</v>
      </c>
      <c r="CE42" s="627"/>
      <c r="CF42" s="627"/>
      <c r="CG42" s="627"/>
      <c r="CH42" s="627"/>
      <c r="CI42" s="627"/>
      <c r="CJ42" s="627"/>
      <c r="CK42" s="627"/>
      <c r="CL42" s="627"/>
      <c r="CM42" s="627"/>
      <c r="CN42" s="627"/>
      <c r="CO42" s="627"/>
      <c r="CP42" s="627"/>
      <c r="CQ42" s="628"/>
      <c r="CR42" s="629">
        <v>2736636</v>
      </c>
      <c r="CS42" s="640"/>
      <c r="CT42" s="640"/>
      <c r="CU42" s="640"/>
      <c r="CV42" s="640"/>
      <c r="CW42" s="640"/>
      <c r="CX42" s="640"/>
      <c r="CY42" s="641"/>
      <c r="CZ42" s="632">
        <v>15.8</v>
      </c>
      <c r="DA42" s="642"/>
      <c r="DB42" s="642"/>
      <c r="DC42" s="643"/>
      <c r="DD42" s="635">
        <v>1010234</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360</v>
      </c>
      <c r="C43" s="627"/>
      <c r="D43" s="627"/>
      <c r="E43" s="627"/>
      <c r="F43" s="627"/>
      <c r="G43" s="627"/>
      <c r="H43" s="627"/>
      <c r="I43" s="627"/>
      <c r="J43" s="627"/>
      <c r="K43" s="627"/>
      <c r="L43" s="627"/>
      <c r="M43" s="627"/>
      <c r="N43" s="627"/>
      <c r="O43" s="627"/>
      <c r="P43" s="627"/>
      <c r="Q43" s="628"/>
      <c r="R43" s="629">
        <v>456000</v>
      </c>
      <c r="S43" s="630"/>
      <c r="T43" s="630"/>
      <c r="U43" s="630"/>
      <c r="V43" s="630"/>
      <c r="W43" s="630"/>
      <c r="X43" s="630"/>
      <c r="Y43" s="631"/>
      <c r="Z43" s="656">
        <v>2.4</v>
      </c>
      <c r="AA43" s="656"/>
      <c r="AB43" s="656"/>
      <c r="AC43" s="656"/>
      <c r="AD43" s="657" t="s">
        <v>147</v>
      </c>
      <c r="AE43" s="657"/>
      <c r="AF43" s="657"/>
      <c r="AG43" s="657"/>
      <c r="AH43" s="657"/>
      <c r="AI43" s="657"/>
      <c r="AJ43" s="657"/>
      <c r="AK43" s="657"/>
      <c r="AL43" s="632" t="s">
        <v>147</v>
      </c>
      <c r="AM43" s="633"/>
      <c r="AN43" s="633"/>
      <c r="AO43" s="658"/>
      <c r="BV43" s="224"/>
      <c r="BW43" s="224"/>
      <c r="BX43" s="224"/>
      <c r="BY43" s="224"/>
      <c r="BZ43" s="224"/>
      <c r="CA43" s="224"/>
      <c r="CB43" s="224"/>
      <c r="CD43" s="626" t="s">
        <v>361</v>
      </c>
      <c r="CE43" s="627"/>
      <c r="CF43" s="627"/>
      <c r="CG43" s="627"/>
      <c r="CH43" s="627"/>
      <c r="CI43" s="627"/>
      <c r="CJ43" s="627"/>
      <c r="CK43" s="627"/>
      <c r="CL43" s="627"/>
      <c r="CM43" s="627"/>
      <c r="CN43" s="627"/>
      <c r="CO43" s="627"/>
      <c r="CP43" s="627"/>
      <c r="CQ43" s="628"/>
      <c r="CR43" s="629">
        <v>76665</v>
      </c>
      <c r="CS43" s="640"/>
      <c r="CT43" s="640"/>
      <c r="CU43" s="640"/>
      <c r="CV43" s="640"/>
      <c r="CW43" s="640"/>
      <c r="CX43" s="640"/>
      <c r="CY43" s="641"/>
      <c r="CZ43" s="632">
        <v>0.4</v>
      </c>
      <c r="DA43" s="642"/>
      <c r="DB43" s="642"/>
      <c r="DC43" s="643"/>
      <c r="DD43" s="635">
        <v>76665</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362</v>
      </c>
      <c r="C44" s="607"/>
      <c r="D44" s="607"/>
      <c r="E44" s="607"/>
      <c r="F44" s="607"/>
      <c r="G44" s="607"/>
      <c r="H44" s="607"/>
      <c r="I44" s="607"/>
      <c r="J44" s="607"/>
      <c r="K44" s="607"/>
      <c r="L44" s="607"/>
      <c r="M44" s="607"/>
      <c r="N44" s="607"/>
      <c r="O44" s="607"/>
      <c r="P44" s="607"/>
      <c r="Q44" s="608"/>
      <c r="R44" s="609">
        <v>18794702</v>
      </c>
      <c r="S44" s="644"/>
      <c r="T44" s="644"/>
      <c r="U44" s="644"/>
      <c r="V44" s="644"/>
      <c r="W44" s="644"/>
      <c r="X44" s="644"/>
      <c r="Y44" s="645"/>
      <c r="Z44" s="646">
        <v>100</v>
      </c>
      <c r="AA44" s="646"/>
      <c r="AB44" s="646"/>
      <c r="AC44" s="646"/>
      <c r="AD44" s="647">
        <v>9622320</v>
      </c>
      <c r="AE44" s="647"/>
      <c r="AF44" s="647"/>
      <c r="AG44" s="647"/>
      <c r="AH44" s="647"/>
      <c r="AI44" s="647"/>
      <c r="AJ44" s="647"/>
      <c r="AK44" s="647"/>
      <c r="AL44" s="612">
        <v>100</v>
      </c>
      <c r="AM44" s="648"/>
      <c r="AN44" s="648"/>
      <c r="AO44" s="649"/>
      <c r="CD44" s="650" t="s">
        <v>308</v>
      </c>
      <c r="CE44" s="651"/>
      <c r="CF44" s="626" t="s">
        <v>363</v>
      </c>
      <c r="CG44" s="627"/>
      <c r="CH44" s="627"/>
      <c r="CI44" s="627"/>
      <c r="CJ44" s="627"/>
      <c r="CK44" s="627"/>
      <c r="CL44" s="627"/>
      <c r="CM44" s="627"/>
      <c r="CN44" s="627"/>
      <c r="CO44" s="627"/>
      <c r="CP44" s="627"/>
      <c r="CQ44" s="628"/>
      <c r="CR44" s="629">
        <v>2398531</v>
      </c>
      <c r="CS44" s="630"/>
      <c r="CT44" s="630"/>
      <c r="CU44" s="630"/>
      <c r="CV44" s="630"/>
      <c r="CW44" s="630"/>
      <c r="CX44" s="630"/>
      <c r="CY44" s="631"/>
      <c r="CZ44" s="632">
        <v>13.8</v>
      </c>
      <c r="DA44" s="633"/>
      <c r="DB44" s="633"/>
      <c r="DC44" s="634"/>
      <c r="DD44" s="635">
        <v>944717</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364</v>
      </c>
      <c r="CG45" s="627"/>
      <c r="CH45" s="627"/>
      <c r="CI45" s="627"/>
      <c r="CJ45" s="627"/>
      <c r="CK45" s="627"/>
      <c r="CL45" s="627"/>
      <c r="CM45" s="627"/>
      <c r="CN45" s="627"/>
      <c r="CO45" s="627"/>
      <c r="CP45" s="627"/>
      <c r="CQ45" s="628"/>
      <c r="CR45" s="629">
        <v>540957</v>
      </c>
      <c r="CS45" s="640"/>
      <c r="CT45" s="640"/>
      <c r="CU45" s="640"/>
      <c r="CV45" s="640"/>
      <c r="CW45" s="640"/>
      <c r="CX45" s="640"/>
      <c r="CY45" s="641"/>
      <c r="CZ45" s="632">
        <v>3.1</v>
      </c>
      <c r="DA45" s="642"/>
      <c r="DB45" s="642"/>
      <c r="DC45" s="643"/>
      <c r="DD45" s="635">
        <v>203380</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366</v>
      </c>
      <c r="CG46" s="627"/>
      <c r="CH46" s="627"/>
      <c r="CI46" s="627"/>
      <c r="CJ46" s="627"/>
      <c r="CK46" s="627"/>
      <c r="CL46" s="627"/>
      <c r="CM46" s="627"/>
      <c r="CN46" s="627"/>
      <c r="CO46" s="627"/>
      <c r="CP46" s="627"/>
      <c r="CQ46" s="628"/>
      <c r="CR46" s="629">
        <v>1838279</v>
      </c>
      <c r="CS46" s="630"/>
      <c r="CT46" s="630"/>
      <c r="CU46" s="630"/>
      <c r="CV46" s="630"/>
      <c r="CW46" s="630"/>
      <c r="CX46" s="630"/>
      <c r="CY46" s="631"/>
      <c r="CZ46" s="632">
        <v>10.6</v>
      </c>
      <c r="DA46" s="633"/>
      <c r="DB46" s="633"/>
      <c r="DC46" s="634"/>
      <c r="DD46" s="635">
        <v>731014</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367</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368</v>
      </c>
      <c r="CG47" s="627"/>
      <c r="CH47" s="627"/>
      <c r="CI47" s="627"/>
      <c r="CJ47" s="627"/>
      <c r="CK47" s="627"/>
      <c r="CL47" s="627"/>
      <c r="CM47" s="627"/>
      <c r="CN47" s="627"/>
      <c r="CO47" s="627"/>
      <c r="CP47" s="627"/>
      <c r="CQ47" s="628"/>
      <c r="CR47" s="629">
        <v>338105</v>
      </c>
      <c r="CS47" s="640"/>
      <c r="CT47" s="640"/>
      <c r="CU47" s="640"/>
      <c r="CV47" s="640"/>
      <c r="CW47" s="640"/>
      <c r="CX47" s="640"/>
      <c r="CY47" s="641"/>
      <c r="CZ47" s="632">
        <v>2</v>
      </c>
      <c r="DA47" s="642"/>
      <c r="DB47" s="642"/>
      <c r="DC47" s="643"/>
      <c r="DD47" s="635">
        <v>65517</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369</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370</v>
      </c>
      <c r="CG48" s="627"/>
      <c r="CH48" s="627"/>
      <c r="CI48" s="627"/>
      <c r="CJ48" s="627"/>
      <c r="CK48" s="627"/>
      <c r="CL48" s="627"/>
      <c r="CM48" s="627"/>
      <c r="CN48" s="627"/>
      <c r="CO48" s="627"/>
      <c r="CP48" s="627"/>
      <c r="CQ48" s="628"/>
      <c r="CR48" s="629" t="s">
        <v>260</v>
      </c>
      <c r="CS48" s="630"/>
      <c r="CT48" s="630"/>
      <c r="CU48" s="630"/>
      <c r="CV48" s="630"/>
      <c r="CW48" s="630"/>
      <c r="CX48" s="630"/>
      <c r="CY48" s="631"/>
      <c r="CZ48" s="632" t="s">
        <v>237</v>
      </c>
      <c r="DA48" s="633"/>
      <c r="DB48" s="633"/>
      <c r="DC48" s="634"/>
      <c r="DD48" s="635" t="s">
        <v>237</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371</v>
      </c>
      <c r="CE49" s="607"/>
      <c r="CF49" s="607"/>
      <c r="CG49" s="607"/>
      <c r="CH49" s="607"/>
      <c r="CI49" s="607"/>
      <c r="CJ49" s="607"/>
      <c r="CK49" s="607"/>
      <c r="CL49" s="607"/>
      <c r="CM49" s="607"/>
      <c r="CN49" s="607"/>
      <c r="CO49" s="607"/>
      <c r="CP49" s="607"/>
      <c r="CQ49" s="608"/>
      <c r="CR49" s="609">
        <v>17328756</v>
      </c>
      <c r="CS49" s="610"/>
      <c r="CT49" s="610"/>
      <c r="CU49" s="610"/>
      <c r="CV49" s="610"/>
      <c r="CW49" s="610"/>
      <c r="CX49" s="610"/>
      <c r="CY49" s="611"/>
      <c r="CZ49" s="612">
        <v>100</v>
      </c>
      <c r="DA49" s="613"/>
      <c r="DB49" s="613"/>
      <c r="DC49" s="614"/>
      <c r="DD49" s="615">
        <v>11693181</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22" t="s">
        <v>372</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3" t="s">
        <v>373</v>
      </c>
      <c r="DK2" s="1124"/>
      <c r="DL2" s="1124"/>
      <c r="DM2" s="1124"/>
      <c r="DN2" s="1124"/>
      <c r="DO2" s="1125"/>
      <c r="DP2" s="231"/>
      <c r="DQ2" s="1123" t="s">
        <v>374</v>
      </c>
      <c r="DR2" s="1124"/>
      <c r="DS2" s="1124"/>
      <c r="DT2" s="1124"/>
      <c r="DU2" s="1124"/>
      <c r="DV2" s="1124"/>
      <c r="DW2" s="1124"/>
      <c r="DX2" s="1124"/>
      <c r="DY2" s="1124"/>
      <c r="DZ2" s="1125"/>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90" t="s">
        <v>375</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35"/>
      <c r="BA4" s="235"/>
      <c r="BB4" s="235"/>
      <c r="BC4" s="235"/>
      <c r="BD4" s="235"/>
      <c r="BE4" s="236"/>
      <c r="BF4" s="236"/>
      <c r="BG4" s="236"/>
      <c r="BH4" s="236"/>
      <c r="BI4" s="236"/>
      <c r="BJ4" s="236"/>
      <c r="BK4" s="236"/>
      <c r="BL4" s="236"/>
      <c r="BM4" s="236"/>
      <c r="BN4" s="236"/>
      <c r="BO4" s="236"/>
      <c r="BP4" s="236"/>
      <c r="BQ4" s="759" t="s">
        <v>376</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377</v>
      </c>
      <c r="B5" s="1025"/>
      <c r="C5" s="1025"/>
      <c r="D5" s="1025"/>
      <c r="E5" s="1025"/>
      <c r="F5" s="1025"/>
      <c r="G5" s="1025"/>
      <c r="H5" s="1025"/>
      <c r="I5" s="1025"/>
      <c r="J5" s="1025"/>
      <c r="K5" s="1025"/>
      <c r="L5" s="1025"/>
      <c r="M5" s="1025"/>
      <c r="N5" s="1025"/>
      <c r="O5" s="1025"/>
      <c r="P5" s="1026"/>
      <c r="Q5" s="1030" t="s">
        <v>378</v>
      </c>
      <c r="R5" s="1031"/>
      <c r="S5" s="1031"/>
      <c r="T5" s="1031"/>
      <c r="U5" s="1032"/>
      <c r="V5" s="1030" t="s">
        <v>379</v>
      </c>
      <c r="W5" s="1031"/>
      <c r="X5" s="1031"/>
      <c r="Y5" s="1031"/>
      <c r="Z5" s="1032"/>
      <c r="AA5" s="1030" t="s">
        <v>380</v>
      </c>
      <c r="AB5" s="1031"/>
      <c r="AC5" s="1031"/>
      <c r="AD5" s="1031"/>
      <c r="AE5" s="1031"/>
      <c r="AF5" s="1126" t="s">
        <v>381</v>
      </c>
      <c r="AG5" s="1031"/>
      <c r="AH5" s="1031"/>
      <c r="AI5" s="1031"/>
      <c r="AJ5" s="1044"/>
      <c r="AK5" s="1031" t="s">
        <v>382</v>
      </c>
      <c r="AL5" s="1031"/>
      <c r="AM5" s="1031"/>
      <c r="AN5" s="1031"/>
      <c r="AO5" s="1032"/>
      <c r="AP5" s="1030" t="s">
        <v>383</v>
      </c>
      <c r="AQ5" s="1031"/>
      <c r="AR5" s="1031"/>
      <c r="AS5" s="1031"/>
      <c r="AT5" s="1032"/>
      <c r="AU5" s="1030" t="s">
        <v>384</v>
      </c>
      <c r="AV5" s="1031"/>
      <c r="AW5" s="1031"/>
      <c r="AX5" s="1031"/>
      <c r="AY5" s="1044"/>
      <c r="AZ5" s="235"/>
      <c r="BA5" s="235"/>
      <c r="BB5" s="235"/>
      <c r="BC5" s="235"/>
      <c r="BD5" s="235"/>
      <c r="BE5" s="236"/>
      <c r="BF5" s="236"/>
      <c r="BG5" s="236"/>
      <c r="BH5" s="236"/>
      <c r="BI5" s="236"/>
      <c r="BJ5" s="236"/>
      <c r="BK5" s="236"/>
      <c r="BL5" s="236"/>
      <c r="BM5" s="236"/>
      <c r="BN5" s="236"/>
      <c r="BO5" s="236"/>
      <c r="BP5" s="236"/>
      <c r="BQ5" s="1024" t="s">
        <v>385</v>
      </c>
      <c r="BR5" s="1025"/>
      <c r="BS5" s="1025"/>
      <c r="BT5" s="1025"/>
      <c r="BU5" s="1025"/>
      <c r="BV5" s="1025"/>
      <c r="BW5" s="1025"/>
      <c r="BX5" s="1025"/>
      <c r="BY5" s="1025"/>
      <c r="BZ5" s="1025"/>
      <c r="CA5" s="1025"/>
      <c r="CB5" s="1025"/>
      <c r="CC5" s="1025"/>
      <c r="CD5" s="1025"/>
      <c r="CE5" s="1025"/>
      <c r="CF5" s="1025"/>
      <c r="CG5" s="1026"/>
      <c r="CH5" s="1030" t="s">
        <v>386</v>
      </c>
      <c r="CI5" s="1031"/>
      <c r="CJ5" s="1031"/>
      <c r="CK5" s="1031"/>
      <c r="CL5" s="1032"/>
      <c r="CM5" s="1030" t="s">
        <v>387</v>
      </c>
      <c r="CN5" s="1031"/>
      <c r="CO5" s="1031"/>
      <c r="CP5" s="1031"/>
      <c r="CQ5" s="1032"/>
      <c r="CR5" s="1030" t="s">
        <v>388</v>
      </c>
      <c r="CS5" s="1031"/>
      <c r="CT5" s="1031"/>
      <c r="CU5" s="1031"/>
      <c r="CV5" s="1032"/>
      <c r="CW5" s="1030" t="s">
        <v>389</v>
      </c>
      <c r="CX5" s="1031"/>
      <c r="CY5" s="1031"/>
      <c r="CZ5" s="1031"/>
      <c r="DA5" s="1032"/>
      <c r="DB5" s="1030" t="s">
        <v>390</v>
      </c>
      <c r="DC5" s="1031"/>
      <c r="DD5" s="1031"/>
      <c r="DE5" s="1031"/>
      <c r="DF5" s="1032"/>
      <c r="DG5" s="1116" t="s">
        <v>391</v>
      </c>
      <c r="DH5" s="1117"/>
      <c r="DI5" s="1117"/>
      <c r="DJ5" s="1117"/>
      <c r="DK5" s="1118"/>
      <c r="DL5" s="1116" t="s">
        <v>392</v>
      </c>
      <c r="DM5" s="1117"/>
      <c r="DN5" s="1117"/>
      <c r="DO5" s="1117"/>
      <c r="DP5" s="1118"/>
      <c r="DQ5" s="1030" t="s">
        <v>393</v>
      </c>
      <c r="DR5" s="1031"/>
      <c r="DS5" s="1031"/>
      <c r="DT5" s="1031"/>
      <c r="DU5" s="1032"/>
      <c r="DV5" s="1030" t="s">
        <v>384</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7"/>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9"/>
      <c r="DH6" s="1120"/>
      <c r="DI6" s="1120"/>
      <c r="DJ6" s="1120"/>
      <c r="DK6" s="1121"/>
      <c r="DL6" s="1119"/>
      <c r="DM6" s="1120"/>
      <c r="DN6" s="1120"/>
      <c r="DO6" s="1120"/>
      <c r="DP6" s="1121"/>
      <c r="DQ6" s="1033"/>
      <c r="DR6" s="1034"/>
      <c r="DS6" s="1034"/>
      <c r="DT6" s="1034"/>
      <c r="DU6" s="1035"/>
      <c r="DV6" s="1033"/>
      <c r="DW6" s="1034"/>
      <c r="DX6" s="1034"/>
      <c r="DY6" s="1034"/>
      <c r="DZ6" s="1045"/>
      <c r="EA6" s="237"/>
    </row>
    <row r="7" spans="1:131" s="238" customFormat="1" ht="110.1" customHeight="1" thickTop="1" x14ac:dyDescent="0.2">
      <c r="A7" s="239">
        <v>1</v>
      </c>
      <c r="B7" s="1078" t="s">
        <v>394</v>
      </c>
      <c r="C7" s="1079"/>
      <c r="D7" s="1079"/>
      <c r="E7" s="1079"/>
      <c r="F7" s="1079"/>
      <c r="G7" s="1079"/>
      <c r="H7" s="1079"/>
      <c r="I7" s="1079"/>
      <c r="J7" s="1079"/>
      <c r="K7" s="1079"/>
      <c r="L7" s="1079"/>
      <c r="M7" s="1079"/>
      <c r="N7" s="1079"/>
      <c r="O7" s="1079"/>
      <c r="P7" s="1080"/>
      <c r="Q7" s="1134">
        <v>18801</v>
      </c>
      <c r="R7" s="1135"/>
      <c r="S7" s="1135"/>
      <c r="T7" s="1135"/>
      <c r="U7" s="1135"/>
      <c r="V7" s="1135">
        <v>17335</v>
      </c>
      <c r="W7" s="1135"/>
      <c r="X7" s="1135"/>
      <c r="Y7" s="1135"/>
      <c r="Z7" s="1135"/>
      <c r="AA7" s="1135">
        <v>1466</v>
      </c>
      <c r="AB7" s="1135"/>
      <c r="AC7" s="1135"/>
      <c r="AD7" s="1135"/>
      <c r="AE7" s="1136"/>
      <c r="AF7" s="1137">
        <v>727</v>
      </c>
      <c r="AG7" s="1138"/>
      <c r="AH7" s="1138"/>
      <c r="AI7" s="1138"/>
      <c r="AJ7" s="1139"/>
      <c r="AK7" s="1140">
        <v>523</v>
      </c>
      <c r="AL7" s="1141"/>
      <c r="AM7" s="1141"/>
      <c r="AN7" s="1141"/>
      <c r="AO7" s="1141"/>
      <c r="AP7" s="1141">
        <v>13377</v>
      </c>
      <c r="AQ7" s="1141"/>
      <c r="AR7" s="1141"/>
      <c r="AS7" s="1141"/>
      <c r="AT7" s="1141"/>
      <c r="AU7" s="1142" t="s">
        <v>605</v>
      </c>
      <c r="AV7" s="1143"/>
      <c r="AW7" s="1143"/>
      <c r="AX7" s="1143"/>
      <c r="AY7" s="1144"/>
      <c r="AZ7" s="235"/>
      <c r="BA7" s="235"/>
      <c r="BB7" s="235"/>
      <c r="BC7" s="235"/>
      <c r="BD7" s="235"/>
      <c r="BE7" s="236"/>
      <c r="BF7" s="236"/>
      <c r="BG7" s="236"/>
      <c r="BH7" s="236"/>
      <c r="BI7" s="236"/>
      <c r="BJ7" s="236"/>
      <c r="BK7" s="236"/>
      <c r="BL7" s="236"/>
      <c r="BM7" s="236"/>
      <c r="BN7" s="236"/>
      <c r="BO7" s="236"/>
      <c r="BP7" s="236"/>
      <c r="BQ7" s="239">
        <v>1</v>
      </c>
      <c r="BR7" s="240" t="s">
        <v>601</v>
      </c>
      <c r="BS7" s="1131" t="s">
        <v>600</v>
      </c>
      <c r="BT7" s="1132"/>
      <c r="BU7" s="1132"/>
      <c r="BV7" s="1132"/>
      <c r="BW7" s="1132"/>
      <c r="BX7" s="1132"/>
      <c r="BY7" s="1132"/>
      <c r="BZ7" s="1132"/>
      <c r="CA7" s="1132"/>
      <c r="CB7" s="1132"/>
      <c r="CC7" s="1132"/>
      <c r="CD7" s="1132"/>
      <c r="CE7" s="1132"/>
      <c r="CF7" s="1132"/>
      <c r="CG7" s="1145"/>
      <c r="CH7" s="1128">
        <v>0</v>
      </c>
      <c r="CI7" s="1129"/>
      <c r="CJ7" s="1129"/>
      <c r="CK7" s="1129"/>
      <c r="CL7" s="1130"/>
      <c r="CM7" s="1128">
        <v>22</v>
      </c>
      <c r="CN7" s="1129"/>
      <c r="CO7" s="1129"/>
      <c r="CP7" s="1129"/>
      <c r="CQ7" s="1130"/>
      <c r="CR7" s="1128">
        <v>5</v>
      </c>
      <c r="CS7" s="1129"/>
      <c r="CT7" s="1129"/>
      <c r="CU7" s="1129"/>
      <c r="CV7" s="1130"/>
      <c r="CW7" s="1128" t="s">
        <v>602</v>
      </c>
      <c r="CX7" s="1129"/>
      <c r="CY7" s="1129"/>
      <c r="CZ7" s="1129"/>
      <c r="DA7" s="1130"/>
      <c r="DB7" s="1128" t="s">
        <v>602</v>
      </c>
      <c r="DC7" s="1129"/>
      <c r="DD7" s="1129"/>
      <c r="DE7" s="1129"/>
      <c r="DF7" s="1130"/>
      <c r="DG7" s="1128" t="s">
        <v>602</v>
      </c>
      <c r="DH7" s="1129"/>
      <c r="DI7" s="1129"/>
      <c r="DJ7" s="1129"/>
      <c r="DK7" s="1130"/>
      <c r="DL7" s="1128" t="s">
        <v>602</v>
      </c>
      <c r="DM7" s="1129"/>
      <c r="DN7" s="1129"/>
      <c r="DO7" s="1129"/>
      <c r="DP7" s="1130"/>
      <c r="DQ7" s="1128" t="s">
        <v>602</v>
      </c>
      <c r="DR7" s="1129"/>
      <c r="DS7" s="1129"/>
      <c r="DT7" s="1129"/>
      <c r="DU7" s="1130"/>
      <c r="DV7" s="1131"/>
      <c r="DW7" s="1132"/>
      <c r="DX7" s="1132"/>
      <c r="DY7" s="1132"/>
      <c r="DZ7" s="1133"/>
      <c r="EA7" s="237"/>
    </row>
    <row r="8" spans="1:131" s="238" customFormat="1" ht="26.25" customHeight="1" x14ac:dyDescent="0.2">
      <c r="A8" s="241">
        <v>2</v>
      </c>
      <c r="B8" s="1061"/>
      <c r="C8" s="1062"/>
      <c r="D8" s="1062"/>
      <c r="E8" s="1062"/>
      <c r="F8" s="1062"/>
      <c r="G8" s="1062"/>
      <c r="H8" s="1062"/>
      <c r="I8" s="1062"/>
      <c r="J8" s="1062"/>
      <c r="K8" s="1062"/>
      <c r="L8" s="1062"/>
      <c r="M8" s="1062"/>
      <c r="N8" s="1062"/>
      <c r="O8" s="1062"/>
      <c r="P8" s="1063"/>
      <c r="Q8" s="1069"/>
      <c r="R8" s="1070"/>
      <c r="S8" s="1070"/>
      <c r="T8" s="1070"/>
      <c r="U8" s="1070"/>
      <c r="V8" s="1070"/>
      <c r="W8" s="1070"/>
      <c r="X8" s="1070"/>
      <c r="Y8" s="1070"/>
      <c r="Z8" s="1070"/>
      <c r="AA8" s="1070"/>
      <c r="AB8" s="1070"/>
      <c r="AC8" s="1070"/>
      <c r="AD8" s="1070"/>
      <c r="AE8" s="1071"/>
      <c r="AF8" s="1066"/>
      <c r="AG8" s="1067"/>
      <c r="AH8" s="1067"/>
      <c r="AI8" s="1067"/>
      <c r="AJ8" s="1068"/>
      <c r="AK8" s="1112"/>
      <c r="AL8" s="1113"/>
      <c r="AM8" s="1113"/>
      <c r="AN8" s="1113"/>
      <c r="AO8" s="1113"/>
      <c r="AP8" s="1113"/>
      <c r="AQ8" s="1113"/>
      <c r="AR8" s="1113"/>
      <c r="AS8" s="1113"/>
      <c r="AT8" s="1113"/>
      <c r="AU8" s="1114"/>
      <c r="AV8" s="1114"/>
      <c r="AW8" s="1114"/>
      <c r="AX8" s="1114"/>
      <c r="AY8" s="1115"/>
      <c r="AZ8" s="235"/>
      <c r="BA8" s="235"/>
      <c r="BB8" s="235"/>
      <c r="BC8" s="235"/>
      <c r="BD8" s="235"/>
      <c r="BE8" s="236"/>
      <c r="BF8" s="236"/>
      <c r="BG8" s="236"/>
      <c r="BH8" s="236"/>
      <c r="BI8" s="236"/>
      <c r="BJ8" s="236"/>
      <c r="BK8" s="236"/>
      <c r="BL8" s="236"/>
      <c r="BM8" s="236"/>
      <c r="BN8" s="236"/>
      <c r="BO8" s="236"/>
      <c r="BP8" s="236"/>
      <c r="BQ8" s="241">
        <v>2</v>
      </c>
      <c r="BR8" s="242"/>
      <c r="BS8" s="1021" t="s">
        <v>603</v>
      </c>
      <c r="BT8" s="1022"/>
      <c r="BU8" s="1022"/>
      <c r="BV8" s="1022"/>
      <c r="BW8" s="1022"/>
      <c r="BX8" s="1022"/>
      <c r="BY8" s="1022"/>
      <c r="BZ8" s="1022"/>
      <c r="CA8" s="1022"/>
      <c r="CB8" s="1022"/>
      <c r="CC8" s="1022"/>
      <c r="CD8" s="1022"/>
      <c r="CE8" s="1022"/>
      <c r="CF8" s="1022"/>
      <c r="CG8" s="1043"/>
      <c r="CH8" s="1018">
        <v>-5</v>
      </c>
      <c r="CI8" s="1019"/>
      <c r="CJ8" s="1019"/>
      <c r="CK8" s="1019"/>
      <c r="CL8" s="1020"/>
      <c r="CM8" s="1018">
        <v>38</v>
      </c>
      <c r="CN8" s="1019"/>
      <c r="CO8" s="1019"/>
      <c r="CP8" s="1019"/>
      <c r="CQ8" s="1020"/>
      <c r="CR8" s="1018">
        <v>8</v>
      </c>
      <c r="CS8" s="1019"/>
      <c r="CT8" s="1019"/>
      <c r="CU8" s="1019"/>
      <c r="CV8" s="1020"/>
      <c r="CW8" s="1018">
        <v>0</v>
      </c>
      <c r="CX8" s="1019"/>
      <c r="CY8" s="1019"/>
      <c r="CZ8" s="1019"/>
      <c r="DA8" s="1020"/>
      <c r="DB8" s="1018" t="s">
        <v>602</v>
      </c>
      <c r="DC8" s="1019"/>
      <c r="DD8" s="1019"/>
      <c r="DE8" s="1019"/>
      <c r="DF8" s="1020"/>
      <c r="DG8" s="1018" t="s">
        <v>602</v>
      </c>
      <c r="DH8" s="1019"/>
      <c r="DI8" s="1019"/>
      <c r="DJ8" s="1019"/>
      <c r="DK8" s="1020"/>
      <c r="DL8" s="1018" t="s">
        <v>602</v>
      </c>
      <c r="DM8" s="1019"/>
      <c r="DN8" s="1019"/>
      <c r="DO8" s="1019"/>
      <c r="DP8" s="1020"/>
      <c r="DQ8" s="1018" t="s">
        <v>602</v>
      </c>
      <c r="DR8" s="1019"/>
      <c r="DS8" s="1019"/>
      <c r="DT8" s="1019"/>
      <c r="DU8" s="1020"/>
      <c r="DV8" s="1021"/>
      <c r="DW8" s="1022"/>
      <c r="DX8" s="1022"/>
      <c r="DY8" s="1022"/>
      <c r="DZ8" s="1023"/>
      <c r="EA8" s="237"/>
    </row>
    <row r="9" spans="1:131" s="238" customFormat="1" ht="26.25" customHeight="1" x14ac:dyDescent="0.2">
      <c r="A9" s="241">
        <v>3</v>
      </c>
      <c r="B9" s="1061"/>
      <c r="C9" s="1062"/>
      <c r="D9" s="1062"/>
      <c r="E9" s="1062"/>
      <c r="F9" s="1062"/>
      <c r="G9" s="1062"/>
      <c r="H9" s="1062"/>
      <c r="I9" s="1062"/>
      <c r="J9" s="1062"/>
      <c r="K9" s="1062"/>
      <c r="L9" s="1062"/>
      <c r="M9" s="1062"/>
      <c r="N9" s="1062"/>
      <c r="O9" s="1062"/>
      <c r="P9" s="1063"/>
      <c r="Q9" s="1069"/>
      <c r="R9" s="1070"/>
      <c r="S9" s="1070"/>
      <c r="T9" s="1070"/>
      <c r="U9" s="1070"/>
      <c r="V9" s="1070"/>
      <c r="W9" s="1070"/>
      <c r="X9" s="1070"/>
      <c r="Y9" s="1070"/>
      <c r="Z9" s="1070"/>
      <c r="AA9" s="1070"/>
      <c r="AB9" s="1070"/>
      <c r="AC9" s="1070"/>
      <c r="AD9" s="1070"/>
      <c r="AE9" s="1071"/>
      <c r="AF9" s="1066"/>
      <c r="AG9" s="1067"/>
      <c r="AH9" s="1067"/>
      <c r="AI9" s="1067"/>
      <c r="AJ9" s="1068"/>
      <c r="AK9" s="1112"/>
      <c r="AL9" s="1113"/>
      <c r="AM9" s="1113"/>
      <c r="AN9" s="1113"/>
      <c r="AO9" s="1113"/>
      <c r="AP9" s="1113"/>
      <c r="AQ9" s="1113"/>
      <c r="AR9" s="1113"/>
      <c r="AS9" s="1113"/>
      <c r="AT9" s="1113"/>
      <c r="AU9" s="1114"/>
      <c r="AV9" s="1114"/>
      <c r="AW9" s="1114"/>
      <c r="AX9" s="1114"/>
      <c r="AY9" s="1115"/>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x14ac:dyDescent="0.2">
      <c r="A10" s="241">
        <v>4</v>
      </c>
      <c r="B10" s="1061"/>
      <c r="C10" s="1062"/>
      <c r="D10" s="1062"/>
      <c r="E10" s="1062"/>
      <c r="F10" s="1062"/>
      <c r="G10" s="1062"/>
      <c r="H10" s="1062"/>
      <c r="I10" s="1062"/>
      <c r="J10" s="1062"/>
      <c r="K10" s="1062"/>
      <c r="L10" s="1062"/>
      <c r="M10" s="1062"/>
      <c r="N10" s="1062"/>
      <c r="O10" s="1062"/>
      <c r="P10" s="1063"/>
      <c r="Q10" s="1069"/>
      <c r="R10" s="1070"/>
      <c r="S10" s="1070"/>
      <c r="T10" s="1070"/>
      <c r="U10" s="1070"/>
      <c r="V10" s="1070"/>
      <c r="W10" s="1070"/>
      <c r="X10" s="1070"/>
      <c r="Y10" s="1070"/>
      <c r="Z10" s="1070"/>
      <c r="AA10" s="1070"/>
      <c r="AB10" s="1070"/>
      <c r="AC10" s="1070"/>
      <c r="AD10" s="1070"/>
      <c r="AE10" s="1071"/>
      <c r="AF10" s="1066"/>
      <c r="AG10" s="1067"/>
      <c r="AH10" s="1067"/>
      <c r="AI10" s="1067"/>
      <c r="AJ10" s="1068"/>
      <c r="AK10" s="1112"/>
      <c r="AL10" s="1113"/>
      <c r="AM10" s="1113"/>
      <c r="AN10" s="1113"/>
      <c r="AO10" s="1113"/>
      <c r="AP10" s="1113"/>
      <c r="AQ10" s="1113"/>
      <c r="AR10" s="1113"/>
      <c r="AS10" s="1113"/>
      <c r="AT10" s="1113"/>
      <c r="AU10" s="1114"/>
      <c r="AV10" s="1114"/>
      <c r="AW10" s="1114"/>
      <c r="AX10" s="1114"/>
      <c r="AY10" s="1115"/>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2">
      <c r="A11" s="241">
        <v>5</v>
      </c>
      <c r="B11" s="1061"/>
      <c r="C11" s="1062"/>
      <c r="D11" s="1062"/>
      <c r="E11" s="1062"/>
      <c r="F11" s="1062"/>
      <c r="G11" s="1062"/>
      <c r="H11" s="1062"/>
      <c r="I11" s="1062"/>
      <c r="J11" s="1062"/>
      <c r="K11" s="1062"/>
      <c r="L11" s="1062"/>
      <c r="M11" s="1062"/>
      <c r="N11" s="1062"/>
      <c r="O11" s="1062"/>
      <c r="P11" s="1063"/>
      <c r="Q11" s="1069"/>
      <c r="R11" s="1070"/>
      <c r="S11" s="1070"/>
      <c r="T11" s="1070"/>
      <c r="U11" s="1070"/>
      <c r="V11" s="1070"/>
      <c r="W11" s="1070"/>
      <c r="X11" s="1070"/>
      <c r="Y11" s="1070"/>
      <c r="Z11" s="1070"/>
      <c r="AA11" s="1070"/>
      <c r="AB11" s="1070"/>
      <c r="AC11" s="1070"/>
      <c r="AD11" s="1070"/>
      <c r="AE11" s="1071"/>
      <c r="AF11" s="1066"/>
      <c r="AG11" s="1067"/>
      <c r="AH11" s="1067"/>
      <c r="AI11" s="1067"/>
      <c r="AJ11" s="1068"/>
      <c r="AK11" s="1112"/>
      <c r="AL11" s="1113"/>
      <c r="AM11" s="1113"/>
      <c r="AN11" s="1113"/>
      <c r="AO11" s="1113"/>
      <c r="AP11" s="1113"/>
      <c r="AQ11" s="1113"/>
      <c r="AR11" s="1113"/>
      <c r="AS11" s="1113"/>
      <c r="AT11" s="1113"/>
      <c r="AU11" s="1114"/>
      <c r="AV11" s="1114"/>
      <c r="AW11" s="1114"/>
      <c r="AX11" s="1114"/>
      <c r="AY11" s="1115"/>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2">
      <c r="A12" s="241">
        <v>6</v>
      </c>
      <c r="B12" s="1061"/>
      <c r="C12" s="1062"/>
      <c r="D12" s="1062"/>
      <c r="E12" s="1062"/>
      <c r="F12" s="1062"/>
      <c r="G12" s="1062"/>
      <c r="H12" s="1062"/>
      <c r="I12" s="1062"/>
      <c r="J12" s="1062"/>
      <c r="K12" s="1062"/>
      <c r="L12" s="1062"/>
      <c r="M12" s="1062"/>
      <c r="N12" s="1062"/>
      <c r="O12" s="1062"/>
      <c r="P12" s="1063"/>
      <c r="Q12" s="1069"/>
      <c r="R12" s="1070"/>
      <c r="S12" s="1070"/>
      <c r="T12" s="1070"/>
      <c r="U12" s="1070"/>
      <c r="V12" s="1070"/>
      <c r="W12" s="1070"/>
      <c r="X12" s="1070"/>
      <c r="Y12" s="1070"/>
      <c r="Z12" s="1070"/>
      <c r="AA12" s="1070"/>
      <c r="AB12" s="1070"/>
      <c r="AC12" s="1070"/>
      <c r="AD12" s="1070"/>
      <c r="AE12" s="1071"/>
      <c r="AF12" s="1066"/>
      <c r="AG12" s="1067"/>
      <c r="AH12" s="1067"/>
      <c r="AI12" s="1067"/>
      <c r="AJ12" s="1068"/>
      <c r="AK12" s="1112"/>
      <c r="AL12" s="1113"/>
      <c r="AM12" s="1113"/>
      <c r="AN12" s="1113"/>
      <c r="AO12" s="1113"/>
      <c r="AP12" s="1113"/>
      <c r="AQ12" s="1113"/>
      <c r="AR12" s="1113"/>
      <c r="AS12" s="1113"/>
      <c r="AT12" s="1113"/>
      <c r="AU12" s="1114"/>
      <c r="AV12" s="1114"/>
      <c r="AW12" s="1114"/>
      <c r="AX12" s="1114"/>
      <c r="AY12" s="1115"/>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2">
      <c r="A13" s="241">
        <v>7</v>
      </c>
      <c r="B13" s="1061"/>
      <c r="C13" s="1062"/>
      <c r="D13" s="1062"/>
      <c r="E13" s="1062"/>
      <c r="F13" s="1062"/>
      <c r="G13" s="1062"/>
      <c r="H13" s="1062"/>
      <c r="I13" s="1062"/>
      <c r="J13" s="1062"/>
      <c r="K13" s="1062"/>
      <c r="L13" s="1062"/>
      <c r="M13" s="1062"/>
      <c r="N13" s="1062"/>
      <c r="O13" s="1062"/>
      <c r="P13" s="1063"/>
      <c r="Q13" s="1069"/>
      <c r="R13" s="1070"/>
      <c r="S13" s="1070"/>
      <c r="T13" s="1070"/>
      <c r="U13" s="1070"/>
      <c r="V13" s="1070"/>
      <c r="W13" s="1070"/>
      <c r="X13" s="1070"/>
      <c r="Y13" s="1070"/>
      <c r="Z13" s="1070"/>
      <c r="AA13" s="1070"/>
      <c r="AB13" s="1070"/>
      <c r="AC13" s="1070"/>
      <c r="AD13" s="1070"/>
      <c r="AE13" s="1071"/>
      <c r="AF13" s="1066"/>
      <c r="AG13" s="1067"/>
      <c r="AH13" s="1067"/>
      <c r="AI13" s="1067"/>
      <c r="AJ13" s="1068"/>
      <c r="AK13" s="1112"/>
      <c r="AL13" s="1113"/>
      <c r="AM13" s="1113"/>
      <c r="AN13" s="1113"/>
      <c r="AO13" s="1113"/>
      <c r="AP13" s="1113"/>
      <c r="AQ13" s="1113"/>
      <c r="AR13" s="1113"/>
      <c r="AS13" s="1113"/>
      <c r="AT13" s="1113"/>
      <c r="AU13" s="1114"/>
      <c r="AV13" s="1114"/>
      <c r="AW13" s="1114"/>
      <c r="AX13" s="1114"/>
      <c r="AY13" s="1115"/>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2">
      <c r="A14" s="241">
        <v>8</v>
      </c>
      <c r="B14" s="1061"/>
      <c r="C14" s="1062"/>
      <c r="D14" s="1062"/>
      <c r="E14" s="1062"/>
      <c r="F14" s="1062"/>
      <c r="G14" s="1062"/>
      <c r="H14" s="1062"/>
      <c r="I14" s="1062"/>
      <c r="J14" s="1062"/>
      <c r="K14" s="1062"/>
      <c r="L14" s="1062"/>
      <c r="M14" s="1062"/>
      <c r="N14" s="1062"/>
      <c r="O14" s="1062"/>
      <c r="P14" s="1063"/>
      <c r="Q14" s="1069"/>
      <c r="R14" s="1070"/>
      <c r="S14" s="1070"/>
      <c r="T14" s="1070"/>
      <c r="U14" s="1070"/>
      <c r="V14" s="1070"/>
      <c r="W14" s="1070"/>
      <c r="X14" s="1070"/>
      <c r="Y14" s="1070"/>
      <c r="Z14" s="1070"/>
      <c r="AA14" s="1070"/>
      <c r="AB14" s="1070"/>
      <c r="AC14" s="1070"/>
      <c r="AD14" s="1070"/>
      <c r="AE14" s="1071"/>
      <c r="AF14" s="1066"/>
      <c r="AG14" s="1067"/>
      <c r="AH14" s="1067"/>
      <c r="AI14" s="1067"/>
      <c r="AJ14" s="1068"/>
      <c r="AK14" s="1112"/>
      <c r="AL14" s="1113"/>
      <c r="AM14" s="1113"/>
      <c r="AN14" s="1113"/>
      <c r="AO14" s="1113"/>
      <c r="AP14" s="1113"/>
      <c r="AQ14" s="1113"/>
      <c r="AR14" s="1113"/>
      <c r="AS14" s="1113"/>
      <c r="AT14" s="1113"/>
      <c r="AU14" s="1114"/>
      <c r="AV14" s="1114"/>
      <c r="AW14" s="1114"/>
      <c r="AX14" s="1114"/>
      <c r="AY14" s="1115"/>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2">
      <c r="A15" s="241">
        <v>9</v>
      </c>
      <c r="B15" s="1061"/>
      <c r="C15" s="1062"/>
      <c r="D15" s="1062"/>
      <c r="E15" s="1062"/>
      <c r="F15" s="1062"/>
      <c r="G15" s="1062"/>
      <c r="H15" s="1062"/>
      <c r="I15" s="1062"/>
      <c r="J15" s="1062"/>
      <c r="K15" s="1062"/>
      <c r="L15" s="1062"/>
      <c r="M15" s="1062"/>
      <c r="N15" s="1062"/>
      <c r="O15" s="1062"/>
      <c r="P15" s="1063"/>
      <c r="Q15" s="1069"/>
      <c r="R15" s="1070"/>
      <c r="S15" s="1070"/>
      <c r="T15" s="1070"/>
      <c r="U15" s="1070"/>
      <c r="V15" s="1070"/>
      <c r="W15" s="1070"/>
      <c r="X15" s="1070"/>
      <c r="Y15" s="1070"/>
      <c r="Z15" s="1070"/>
      <c r="AA15" s="1070"/>
      <c r="AB15" s="1070"/>
      <c r="AC15" s="1070"/>
      <c r="AD15" s="1070"/>
      <c r="AE15" s="1071"/>
      <c r="AF15" s="1066"/>
      <c r="AG15" s="1067"/>
      <c r="AH15" s="1067"/>
      <c r="AI15" s="1067"/>
      <c r="AJ15" s="1068"/>
      <c r="AK15" s="1112"/>
      <c r="AL15" s="1113"/>
      <c r="AM15" s="1113"/>
      <c r="AN15" s="1113"/>
      <c r="AO15" s="1113"/>
      <c r="AP15" s="1113"/>
      <c r="AQ15" s="1113"/>
      <c r="AR15" s="1113"/>
      <c r="AS15" s="1113"/>
      <c r="AT15" s="1113"/>
      <c r="AU15" s="1114"/>
      <c r="AV15" s="1114"/>
      <c r="AW15" s="1114"/>
      <c r="AX15" s="1114"/>
      <c r="AY15" s="1115"/>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2">
      <c r="A16" s="241">
        <v>10</v>
      </c>
      <c r="B16" s="1061"/>
      <c r="C16" s="1062"/>
      <c r="D16" s="1062"/>
      <c r="E16" s="1062"/>
      <c r="F16" s="1062"/>
      <c r="G16" s="1062"/>
      <c r="H16" s="1062"/>
      <c r="I16" s="1062"/>
      <c r="J16" s="1062"/>
      <c r="K16" s="1062"/>
      <c r="L16" s="1062"/>
      <c r="M16" s="1062"/>
      <c r="N16" s="1062"/>
      <c r="O16" s="1062"/>
      <c r="P16" s="1063"/>
      <c r="Q16" s="1069"/>
      <c r="R16" s="1070"/>
      <c r="S16" s="1070"/>
      <c r="T16" s="1070"/>
      <c r="U16" s="1070"/>
      <c r="V16" s="1070"/>
      <c r="W16" s="1070"/>
      <c r="X16" s="1070"/>
      <c r="Y16" s="1070"/>
      <c r="Z16" s="1070"/>
      <c r="AA16" s="1070"/>
      <c r="AB16" s="1070"/>
      <c r="AC16" s="1070"/>
      <c r="AD16" s="1070"/>
      <c r="AE16" s="1071"/>
      <c r="AF16" s="1066"/>
      <c r="AG16" s="1067"/>
      <c r="AH16" s="1067"/>
      <c r="AI16" s="1067"/>
      <c r="AJ16" s="1068"/>
      <c r="AK16" s="1112"/>
      <c r="AL16" s="1113"/>
      <c r="AM16" s="1113"/>
      <c r="AN16" s="1113"/>
      <c r="AO16" s="1113"/>
      <c r="AP16" s="1113"/>
      <c r="AQ16" s="1113"/>
      <c r="AR16" s="1113"/>
      <c r="AS16" s="1113"/>
      <c r="AT16" s="1113"/>
      <c r="AU16" s="1114"/>
      <c r="AV16" s="1114"/>
      <c r="AW16" s="1114"/>
      <c r="AX16" s="1114"/>
      <c r="AY16" s="1115"/>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2">
      <c r="A17" s="241">
        <v>11</v>
      </c>
      <c r="B17" s="1061"/>
      <c r="C17" s="1062"/>
      <c r="D17" s="1062"/>
      <c r="E17" s="1062"/>
      <c r="F17" s="1062"/>
      <c r="G17" s="1062"/>
      <c r="H17" s="1062"/>
      <c r="I17" s="1062"/>
      <c r="J17" s="1062"/>
      <c r="K17" s="1062"/>
      <c r="L17" s="1062"/>
      <c r="M17" s="1062"/>
      <c r="N17" s="1062"/>
      <c r="O17" s="1062"/>
      <c r="P17" s="1063"/>
      <c r="Q17" s="1069"/>
      <c r="R17" s="1070"/>
      <c r="S17" s="1070"/>
      <c r="T17" s="1070"/>
      <c r="U17" s="1070"/>
      <c r="V17" s="1070"/>
      <c r="W17" s="1070"/>
      <c r="X17" s="1070"/>
      <c r="Y17" s="1070"/>
      <c r="Z17" s="1070"/>
      <c r="AA17" s="1070"/>
      <c r="AB17" s="1070"/>
      <c r="AC17" s="1070"/>
      <c r="AD17" s="1070"/>
      <c r="AE17" s="1071"/>
      <c r="AF17" s="1066"/>
      <c r="AG17" s="1067"/>
      <c r="AH17" s="1067"/>
      <c r="AI17" s="1067"/>
      <c r="AJ17" s="1068"/>
      <c r="AK17" s="1112"/>
      <c r="AL17" s="1113"/>
      <c r="AM17" s="1113"/>
      <c r="AN17" s="1113"/>
      <c r="AO17" s="1113"/>
      <c r="AP17" s="1113"/>
      <c r="AQ17" s="1113"/>
      <c r="AR17" s="1113"/>
      <c r="AS17" s="1113"/>
      <c r="AT17" s="1113"/>
      <c r="AU17" s="1114"/>
      <c r="AV17" s="1114"/>
      <c r="AW17" s="1114"/>
      <c r="AX17" s="1114"/>
      <c r="AY17" s="1115"/>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61"/>
      <c r="C18" s="1062"/>
      <c r="D18" s="1062"/>
      <c r="E18" s="1062"/>
      <c r="F18" s="1062"/>
      <c r="G18" s="1062"/>
      <c r="H18" s="1062"/>
      <c r="I18" s="1062"/>
      <c r="J18" s="1062"/>
      <c r="K18" s="1062"/>
      <c r="L18" s="1062"/>
      <c r="M18" s="1062"/>
      <c r="N18" s="1062"/>
      <c r="O18" s="1062"/>
      <c r="P18" s="1063"/>
      <c r="Q18" s="1069"/>
      <c r="R18" s="1070"/>
      <c r="S18" s="1070"/>
      <c r="T18" s="1070"/>
      <c r="U18" s="1070"/>
      <c r="V18" s="1070"/>
      <c r="W18" s="1070"/>
      <c r="X18" s="1070"/>
      <c r="Y18" s="1070"/>
      <c r="Z18" s="1070"/>
      <c r="AA18" s="1070"/>
      <c r="AB18" s="1070"/>
      <c r="AC18" s="1070"/>
      <c r="AD18" s="1070"/>
      <c r="AE18" s="1071"/>
      <c r="AF18" s="1066"/>
      <c r="AG18" s="1067"/>
      <c r="AH18" s="1067"/>
      <c r="AI18" s="1067"/>
      <c r="AJ18" s="1068"/>
      <c r="AK18" s="1112"/>
      <c r="AL18" s="1113"/>
      <c r="AM18" s="1113"/>
      <c r="AN18" s="1113"/>
      <c r="AO18" s="1113"/>
      <c r="AP18" s="1113"/>
      <c r="AQ18" s="1113"/>
      <c r="AR18" s="1113"/>
      <c r="AS18" s="1113"/>
      <c r="AT18" s="1113"/>
      <c r="AU18" s="1114"/>
      <c r="AV18" s="1114"/>
      <c r="AW18" s="1114"/>
      <c r="AX18" s="1114"/>
      <c r="AY18" s="1115"/>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61"/>
      <c r="C19" s="1062"/>
      <c r="D19" s="1062"/>
      <c r="E19" s="1062"/>
      <c r="F19" s="1062"/>
      <c r="G19" s="1062"/>
      <c r="H19" s="1062"/>
      <c r="I19" s="1062"/>
      <c r="J19" s="1062"/>
      <c r="K19" s="1062"/>
      <c r="L19" s="1062"/>
      <c r="M19" s="1062"/>
      <c r="N19" s="1062"/>
      <c r="O19" s="1062"/>
      <c r="P19" s="1063"/>
      <c r="Q19" s="1069"/>
      <c r="R19" s="1070"/>
      <c r="S19" s="1070"/>
      <c r="T19" s="1070"/>
      <c r="U19" s="1070"/>
      <c r="V19" s="1070"/>
      <c r="W19" s="1070"/>
      <c r="X19" s="1070"/>
      <c r="Y19" s="1070"/>
      <c r="Z19" s="1070"/>
      <c r="AA19" s="1070"/>
      <c r="AB19" s="1070"/>
      <c r="AC19" s="1070"/>
      <c r="AD19" s="1070"/>
      <c r="AE19" s="1071"/>
      <c r="AF19" s="1066"/>
      <c r="AG19" s="1067"/>
      <c r="AH19" s="1067"/>
      <c r="AI19" s="1067"/>
      <c r="AJ19" s="1068"/>
      <c r="AK19" s="1112"/>
      <c r="AL19" s="1113"/>
      <c r="AM19" s="1113"/>
      <c r="AN19" s="1113"/>
      <c r="AO19" s="1113"/>
      <c r="AP19" s="1113"/>
      <c r="AQ19" s="1113"/>
      <c r="AR19" s="1113"/>
      <c r="AS19" s="1113"/>
      <c r="AT19" s="1113"/>
      <c r="AU19" s="1114"/>
      <c r="AV19" s="1114"/>
      <c r="AW19" s="1114"/>
      <c r="AX19" s="1114"/>
      <c r="AY19" s="1115"/>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61"/>
      <c r="C20" s="1062"/>
      <c r="D20" s="1062"/>
      <c r="E20" s="1062"/>
      <c r="F20" s="1062"/>
      <c r="G20" s="1062"/>
      <c r="H20" s="1062"/>
      <c r="I20" s="1062"/>
      <c r="J20" s="1062"/>
      <c r="K20" s="1062"/>
      <c r="L20" s="1062"/>
      <c r="M20" s="1062"/>
      <c r="N20" s="1062"/>
      <c r="O20" s="1062"/>
      <c r="P20" s="1063"/>
      <c r="Q20" s="1069"/>
      <c r="R20" s="1070"/>
      <c r="S20" s="1070"/>
      <c r="T20" s="1070"/>
      <c r="U20" s="1070"/>
      <c r="V20" s="1070"/>
      <c r="W20" s="1070"/>
      <c r="X20" s="1070"/>
      <c r="Y20" s="1070"/>
      <c r="Z20" s="1070"/>
      <c r="AA20" s="1070"/>
      <c r="AB20" s="1070"/>
      <c r="AC20" s="1070"/>
      <c r="AD20" s="1070"/>
      <c r="AE20" s="1071"/>
      <c r="AF20" s="1066"/>
      <c r="AG20" s="1067"/>
      <c r="AH20" s="1067"/>
      <c r="AI20" s="1067"/>
      <c r="AJ20" s="1068"/>
      <c r="AK20" s="1112"/>
      <c r="AL20" s="1113"/>
      <c r="AM20" s="1113"/>
      <c r="AN20" s="1113"/>
      <c r="AO20" s="1113"/>
      <c r="AP20" s="1113"/>
      <c r="AQ20" s="1113"/>
      <c r="AR20" s="1113"/>
      <c r="AS20" s="1113"/>
      <c r="AT20" s="1113"/>
      <c r="AU20" s="1114"/>
      <c r="AV20" s="1114"/>
      <c r="AW20" s="1114"/>
      <c r="AX20" s="1114"/>
      <c r="AY20" s="1115"/>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61"/>
      <c r="C21" s="1062"/>
      <c r="D21" s="1062"/>
      <c r="E21" s="1062"/>
      <c r="F21" s="1062"/>
      <c r="G21" s="1062"/>
      <c r="H21" s="1062"/>
      <c r="I21" s="1062"/>
      <c r="J21" s="1062"/>
      <c r="K21" s="1062"/>
      <c r="L21" s="1062"/>
      <c r="M21" s="1062"/>
      <c r="N21" s="1062"/>
      <c r="O21" s="1062"/>
      <c r="P21" s="1063"/>
      <c r="Q21" s="1069"/>
      <c r="R21" s="1070"/>
      <c r="S21" s="1070"/>
      <c r="T21" s="1070"/>
      <c r="U21" s="1070"/>
      <c r="V21" s="1070"/>
      <c r="W21" s="1070"/>
      <c r="X21" s="1070"/>
      <c r="Y21" s="1070"/>
      <c r="Z21" s="1070"/>
      <c r="AA21" s="1070"/>
      <c r="AB21" s="1070"/>
      <c r="AC21" s="1070"/>
      <c r="AD21" s="1070"/>
      <c r="AE21" s="1071"/>
      <c r="AF21" s="1066"/>
      <c r="AG21" s="1067"/>
      <c r="AH21" s="1067"/>
      <c r="AI21" s="1067"/>
      <c r="AJ21" s="1068"/>
      <c r="AK21" s="1112"/>
      <c r="AL21" s="1113"/>
      <c r="AM21" s="1113"/>
      <c r="AN21" s="1113"/>
      <c r="AO21" s="1113"/>
      <c r="AP21" s="1113"/>
      <c r="AQ21" s="1113"/>
      <c r="AR21" s="1113"/>
      <c r="AS21" s="1113"/>
      <c r="AT21" s="1113"/>
      <c r="AU21" s="1114"/>
      <c r="AV21" s="1114"/>
      <c r="AW21" s="1114"/>
      <c r="AX21" s="1114"/>
      <c r="AY21" s="1115"/>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61"/>
      <c r="C22" s="1062"/>
      <c r="D22" s="1062"/>
      <c r="E22" s="1062"/>
      <c r="F22" s="1062"/>
      <c r="G22" s="1062"/>
      <c r="H22" s="1062"/>
      <c r="I22" s="1062"/>
      <c r="J22" s="1062"/>
      <c r="K22" s="1062"/>
      <c r="L22" s="1062"/>
      <c r="M22" s="1062"/>
      <c r="N22" s="1062"/>
      <c r="O22" s="1062"/>
      <c r="P22" s="1063"/>
      <c r="Q22" s="1105"/>
      <c r="R22" s="1106"/>
      <c r="S22" s="1106"/>
      <c r="T22" s="1106"/>
      <c r="U22" s="1106"/>
      <c r="V22" s="1106"/>
      <c r="W22" s="1106"/>
      <c r="X22" s="1106"/>
      <c r="Y22" s="1106"/>
      <c r="Z22" s="1106"/>
      <c r="AA22" s="1106"/>
      <c r="AB22" s="1106"/>
      <c r="AC22" s="1106"/>
      <c r="AD22" s="1106"/>
      <c r="AE22" s="1107"/>
      <c r="AF22" s="1066"/>
      <c r="AG22" s="1067"/>
      <c r="AH22" s="1067"/>
      <c r="AI22" s="1067"/>
      <c r="AJ22" s="1068"/>
      <c r="AK22" s="1108"/>
      <c r="AL22" s="1109"/>
      <c r="AM22" s="1109"/>
      <c r="AN22" s="1109"/>
      <c r="AO22" s="1109"/>
      <c r="AP22" s="1109"/>
      <c r="AQ22" s="1109"/>
      <c r="AR22" s="1109"/>
      <c r="AS22" s="1109"/>
      <c r="AT22" s="1109"/>
      <c r="AU22" s="1110"/>
      <c r="AV22" s="1110"/>
      <c r="AW22" s="1110"/>
      <c r="AX22" s="1110"/>
      <c r="AY22" s="1111"/>
      <c r="AZ22" s="1059" t="s">
        <v>395</v>
      </c>
      <c r="BA22" s="1059"/>
      <c r="BB22" s="1059"/>
      <c r="BC22" s="1059"/>
      <c r="BD22" s="1060"/>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396</v>
      </c>
      <c r="B23" s="966" t="s">
        <v>397</v>
      </c>
      <c r="C23" s="967"/>
      <c r="D23" s="967"/>
      <c r="E23" s="967"/>
      <c r="F23" s="967"/>
      <c r="G23" s="967"/>
      <c r="H23" s="967"/>
      <c r="I23" s="967"/>
      <c r="J23" s="967"/>
      <c r="K23" s="967"/>
      <c r="L23" s="967"/>
      <c r="M23" s="967"/>
      <c r="N23" s="967"/>
      <c r="O23" s="967"/>
      <c r="P23" s="977"/>
      <c r="Q23" s="1099">
        <v>18801</v>
      </c>
      <c r="R23" s="1093"/>
      <c r="S23" s="1093"/>
      <c r="T23" s="1093"/>
      <c r="U23" s="1094"/>
      <c r="V23" s="1092">
        <v>17335</v>
      </c>
      <c r="W23" s="1093"/>
      <c r="X23" s="1093"/>
      <c r="Y23" s="1093"/>
      <c r="Z23" s="1094"/>
      <c r="AA23" s="1092">
        <v>1466</v>
      </c>
      <c r="AB23" s="1093"/>
      <c r="AC23" s="1093"/>
      <c r="AD23" s="1093"/>
      <c r="AE23" s="1098"/>
      <c r="AF23" s="1100">
        <v>727</v>
      </c>
      <c r="AG23" s="1101"/>
      <c r="AH23" s="1101"/>
      <c r="AI23" s="1101"/>
      <c r="AJ23" s="1102"/>
      <c r="AK23" s="1103"/>
      <c r="AL23" s="1104"/>
      <c r="AM23" s="1104"/>
      <c r="AN23" s="1104"/>
      <c r="AO23" s="1104"/>
      <c r="AP23" s="1092">
        <v>13377</v>
      </c>
      <c r="AQ23" s="1093"/>
      <c r="AR23" s="1093"/>
      <c r="AS23" s="1093"/>
      <c r="AT23" s="1094"/>
      <c r="AU23" s="1095"/>
      <c r="AV23" s="1095"/>
      <c r="AW23" s="1095"/>
      <c r="AX23" s="1095"/>
      <c r="AY23" s="1096"/>
      <c r="AZ23" s="1097" t="s">
        <v>398</v>
      </c>
      <c r="BA23" s="1093"/>
      <c r="BB23" s="1093"/>
      <c r="BC23" s="1093"/>
      <c r="BD23" s="1098"/>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91" t="s">
        <v>399</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90" t="s">
        <v>400</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377</v>
      </c>
      <c r="B26" s="1025"/>
      <c r="C26" s="1025"/>
      <c r="D26" s="1025"/>
      <c r="E26" s="1025"/>
      <c r="F26" s="1025"/>
      <c r="G26" s="1025"/>
      <c r="H26" s="1025"/>
      <c r="I26" s="1025"/>
      <c r="J26" s="1025"/>
      <c r="K26" s="1025"/>
      <c r="L26" s="1025"/>
      <c r="M26" s="1025"/>
      <c r="N26" s="1025"/>
      <c r="O26" s="1025"/>
      <c r="P26" s="1026"/>
      <c r="Q26" s="1030" t="s">
        <v>401</v>
      </c>
      <c r="R26" s="1031"/>
      <c r="S26" s="1031"/>
      <c r="T26" s="1031"/>
      <c r="U26" s="1032"/>
      <c r="V26" s="1030" t="s">
        <v>402</v>
      </c>
      <c r="W26" s="1031"/>
      <c r="X26" s="1031"/>
      <c r="Y26" s="1031"/>
      <c r="Z26" s="1032"/>
      <c r="AA26" s="1030" t="s">
        <v>403</v>
      </c>
      <c r="AB26" s="1031"/>
      <c r="AC26" s="1031"/>
      <c r="AD26" s="1031"/>
      <c r="AE26" s="1031"/>
      <c r="AF26" s="1086" t="s">
        <v>404</v>
      </c>
      <c r="AG26" s="1037"/>
      <c r="AH26" s="1037"/>
      <c r="AI26" s="1037"/>
      <c r="AJ26" s="1087"/>
      <c r="AK26" s="1031" t="s">
        <v>405</v>
      </c>
      <c r="AL26" s="1031"/>
      <c r="AM26" s="1031"/>
      <c r="AN26" s="1031"/>
      <c r="AO26" s="1032"/>
      <c r="AP26" s="1030" t="s">
        <v>406</v>
      </c>
      <c r="AQ26" s="1031"/>
      <c r="AR26" s="1031"/>
      <c r="AS26" s="1031"/>
      <c r="AT26" s="1032"/>
      <c r="AU26" s="1030" t="s">
        <v>407</v>
      </c>
      <c r="AV26" s="1031"/>
      <c r="AW26" s="1031"/>
      <c r="AX26" s="1031"/>
      <c r="AY26" s="1032"/>
      <c r="AZ26" s="1030" t="s">
        <v>408</v>
      </c>
      <c r="BA26" s="1031"/>
      <c r="BB26" s="1031"/>
      <c r="BC26" s="1031"/>
      <c r="BD26" s="1032"/>
      <c r="BE26" s="1030" t="s">
        <v>384</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8"/>
      <c r="AG27" s="1040"/>
      <c r="AH27" s="1040"/>
      <c r="AI27" s="1040"/>
      <c r="AJ27" s="1089"/>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8" t="s">
        <v>409</v>
      </c>
      <c r="C28" s="1079"/>
      <c r="D28" s="1079"/>
      <c r="E28" s="1079"/>
      <c r="F28" s="1079"/>
      <c r="G28" s="1079"/>
      <c r="H28" s="1079"/>
      <c r="I28" s="1079"/>
      <c r="J28" s="1079"/>
      <c r="K28" s="1079"/>
      <c r="L28" s="1079"/>
      <c r="M28" s="1079"/>
      <c r="N28" s="1079"/>
      <c r="O28" s="1079"/>
      <c r="P28" s="1080"/>
      <c r="Q28" s="1081">
        <v>3592</v>
      </c>
      <c r="R28" s="1082"/>
      <c r="S28" s="1082"/>
      <c r="T28" s="1082"/>
      <c r="U28" s="1082"/>
      <c r="V28" s="1082">
        <v>3558</v>
      </c>
      <c r="W28" s="1082"/>
      <c r="X28" s="1082"/>
      <c r="Y28" s="1082"/>
      <c r="Z28" s="1082"/>
      <c r="AA28" s="1082">
        <v>34</v>
      </c>
      <c r="AB28" s="1082"/>
      <c r="AC28" s="1082"/>
      <c r="AD28" s="1082"/>
      <c r="AE28" s="1083"/>
      <c r="AF28" s="1084">
        <v>34</v>
      </c>
      <c r="AG28" s="1082"/>
      <c r="AH28" s="1082"/>
      <c r="AI28" s="1082"/>
      <c r="AJ28" s="1085"/>
      <c r="AK28" s="1073">
        <v>293</v>
      </c>
      <c r="AL28" s="1074"/>
      <c r="AM28" s="1074"/>
      <c r="AN28" s="1074"/>
      <c r="AO28" s="1074"/>
      <c r="AP28" s="1074" t="s">
        <v>602</v>
      </c>
      <c r="AQ28" s="1074"/>
      <c r="AR28" s="1074"/>
      <c r="AS28" s="1074"/>
      <c r="AT28" s="1074"/>
      <c r="AU28" s="1074" t="s">
        <v>602</v>
      </c>
      <c r="AV28" s="1074"/>
      <c r="AW28" s="1074"/>
      <c r="AX28" s="1074"/>
      <c r="AY28" s="1074"/>
      <c r="AZ28" s="1075" t="s">
        <v>602</v>
      </c>
      <c r="BA28" s="1075"/>
      <c r="BB28" s="1075"/>
      <c r="BC28" s="1075"/>
      <c r="BD28" s="1075"/>
      <c r="BE28" s="1076" t="s">
        <v>606</v>
      </c>
      <c r="BF28" s="1076"/>
      <c r="BG28" s="1076"/>
      <c r="BH28" s="1076"/>
      <c r="BI28" s="1077"/>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61" t="s">
        <v>410</v>
      </c>
      <c r="C29" s="1062"/>
      <c r="D29" s="1062"/>
      <c r="E29" s="1062"/>
      <c r="F29" s="1062"/>
      <c r="G29" s="1062"/>
      <c r="H29" s="1062"/>
      <c r="I29" s="1062"/>
      <c r="J29" s="1062"/>
      <c r="K29" s="1062"/>
      <c r="L29" s="1062"/>
      <c r="M29" s="1062"/>
      <c r="N29" s="1062"/>
      <c r="O29" s="1062"/>
      <c r="P29" s="1063"/>
      <c r="Q29" s="1069">
        <v>3509</v>
      </c>
      <c r="R29" s="1070"/>
      <c r="S29" s="1070"/>
      <c r="T29" s="1070"/>
      <c r="U29" s="1070"/>
      <c r="V29" s="1070">
        <v>3395</v>
      </c>
      <c r="W29" s="1070"/>
      <c r="X29" s="1070"/>
      <c r="Y29" s="1070"/>
      <c r="Z29" s="1070"/>
      <c r="AA29" s="1070">
        <v>114</v>
      </c>
      <c r="AB29" s="1070"/>
      <c r="AC29" s="1070"/>
      <c r="AD29" s="1070"/>
      <c r="AE29" s="1071"/>
      <c r="AF29" s="1066">
        <v>114</v>
      </c>
      <c r="AG29" s="1067"/>
      <c r="AH29" s="1067"/>
      <c r="AI29" s="1067"/>
      <c r="AJ29" s="1068"/>
      <c r="AK29" s="1009">
        <v>57</v>
      </c>
      <c r="AL29" s="1000"/>
      <c r="AM29" s="1000"/>
      <c r="AN29" s="1000"/>
      <c r="AO29" s="1000"/>
      <c r="AP29" s="1000" t="s">
        <v>602</v>
      </c>
      <c r="AQ29" s="1000"/>
      <c r="AR29" s="1000"/>
      <c r="AS29" s="1000"/>
      <c r="AT29" s="1000"/>
      <c r="AU29" s="1000" t="s">
        <v>602</v>
      </c>
      <c r="AV29" s="1000"/>
      <c r="AW29" s="1000"/>
      <c r="AX29" s="1000"/>
      <c r="AY29" s="1000"/>
      <c r="AZ29" s="1072" t="s">
        <v>602</v>
      </c>
      <c r="BA29" s="1072"/>
      <c r="BB29" s="1072"/>
      <c r="BC29" s="1072"/>
      <c r="BD29" s="1072"/>
      <c r="BE29" s="1001" t="s">
        <v>607</v>
      </c>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61" t="s">
        <v>411</v>
      </c>
      <c r="C30" s="1062"/>
      <c r="D30" s="1062"/>
      <c r="E30" s="1062"/>
      <c r="F30" s="1062"/>
      <c r="G30" s="1062"/>
      <c r="H30" s="1062"/>
      <c r="I30" s="1062"/>
      <c r="J30" s="1062"/>
      <c r="K30" s="1062"/>
      <c r="L30" s="1062"/>
      <c r="M30" s="1062"/>
      <c r="N30" s="1062"/>
      <c r="O30" s="1062"/>
      <c r="P30" s="1063"/>
      <c r="Q30" s="1069">
        <v>559</v>
      </c>
      <c r="R30" s="1070"/>
      <c r="S30" s="1070"/>
      <c r="T30" s="1070"/>
      <c r="U30" s="1070"/>
      <c r="V30" s="1070">
        <v>549</v>
      </c>
      <c r="W30" s="1070"/>
      <c r="X30" s="1070"/>
      <c r="Y30" s="1070"/>
      <c r="Z30" s="1070"/>
      <c r="AA30" s="1070">
        <v>11</v>
      </c>
      <c r="AB30" s="1070"/>
      <c r="AC30" s="1070"/>
      <c r="AD30" s="1070"/>
      <c r="AE30" s="1071"/>
      <c r="AF30" s="1066">
        <v>11</v>
      </c>
      <c r="AG30" s="1067"/>
      <c r="AH30" s="1067"/>
      <c r="AI30" s="1067"/>
      <c r="AJ30" s="1068"/>
      <c r="AK30" s="1009">
        <v>131</v>
      </c>
      <c r="AL30" s="1000"/>
      <c r="AM30" s="1000"/>
      <c r="AN30" s="1000"/>
      <c r="AO30" s="1000"/>
      <c r="AP30" s="1000" t="s">
        <v>602</v>
      </c>
      <c r="AQ30" s="1000"/>
      <c r="AR30" s="1000"/>
      <c r="AS30" s="1000"/>
      <c r="AT30" s="1000"/>
      <c r="AU30" s="1000" t="s">
        <v>602</v>
      </c>
      <c r="AV30" s="1000"/>
      <c r="AW30" s="1000"/>
      <c r="AX30" s="1000"/>
      <c r="AY30" s="1000"/>
      <c r="AZ30" s="1072" t="s">
        <v>602</v>
      </c>
      <c r="BA30" s="1072"/>
      <c r="BB30" s="1072"/>
      <c r="BC30" s="1072"/>
      <c r="BD30" s="1072"/>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61" t="s">
        <v>412</v>
      </c>
      <c r="C31" s="1062"/>
      <c r="D31" s="1062"/>
      <c r="E31" s="1062"/>
      <c r="F31" s="1062"/>
      <c r="G31" s="1062"/>
      <c r="H31" s="1062"/>
      <c r="I31" s="1062"/>
      <c r="J31" s="1062"/>
      <c r="K31" s="1062"/>
      <c r="L31" s="1062"/>
      <c r="M31" s="1062"/>
      <c r="N31" s="1062"/>
      <c r="O31" s="1062"/>
      <c r="P31" s="1063"/>
      <c r="Q31" s="1069">
        <v>33</v>
      </c>
      <c r="R31" s="1070"/>
      <c r="S31" s="1070"/>
      <c r="T31" s="1070"/>
      <c r="U31" s="1070"/>
      <c r="V31" s="1070">
        <v>29</v>
      </c>
      <c r="W31" s="1070"/>
      <c r="X31" s="1070"/>
      <c r="Y31" s="1070"/>
      <c r="Z31" s="1070"/>
      <c r="AA31" s="1070">
        <v>5</v>
      </c>
      <c r="AB31" s="1070"/>
      <c r="AC31" s="1070"/>
      <c r="AD31" s="1070"/>
      <c r="AE31" s="1071"/>
      <c r="AF31" s="1066">
        <v>5</v>
      </c>
      <c r="AG31" s="1067"/>
      <c r="AH31" s="1067"/>
      <c r="AI31" s="1067"/>
      <c r="AJ31" s="1068"/>
      <c r="AK31" s="1009">
        <v>5</v>
      </c>
      <c r="AL31" s="1000"/>
      <c r="AM31" s="1000"/>
      <c r="AN31" s="1000"/>
      <c r="AO31" s="1000"/>
      <c r="AP31" s="1000">
        <v>47</v>
      </c>
      <c r="AQ31" s="1000"/>
      <c r="AR31" s="1000"/>
      <c r="AS31" s="1000"/>
      <c r="AT31" s="1000"/>
      <c r="AU31" s="1000" t="s">
        <v>602</v>
      </c>
      <c r="AV31" s="1000"/>
      <c r="AW31" s="1000"/>
      <c r="AX31" s="1000"/>
      <c r="AY31" s="1000"/>
      <c r="AZ31" s="1072" t="s">
        <v>602</v>
      </c>
      <c r="BA31" s="1072"/>
      <c r="BB31" s="1072"/>
      <c r="BC31" s="1072"/>
      <c r="BD31" s="1072"/>
      <c r="BE31" s="1001"/>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61" t="s">
        <v>413</v>
      </c>
      <c r="C32" s="1062"/>
      <c r="D32" s="1062"/>
      <c r="E32" s="1062"/>
      <c r="F32" s="1062"/>
      <c r="G32" s="1062"/>
      <c r="H32" s="1062"/>
      <c r="I32" s="1062"/>
      <c r="J32" s="1062"/>
      <c r="K32" s="1062"/>
      <c r="L32" s="1062"/>
      <c r="M32" s="1062"/>
      <c r="N32" s="1062"/>
      <c r="O32" s="1062"/>
      <c r="P32" s="1063"/>
      <c r="Q32" s="1069">
        <v>1013</v>
      </c>
      <c r="R32" s="1070"/>
      <c r="S32" s="1070"/>
      <c r="T32" s="1070"/>
      <c r="U32" s="1070"/>
      <c r="V32" s="1070">
        <v>1004</v>
      </c>
      <c r="W32" s="1070"/>
      <c r="X32" s="1070"/>
      <c r="Y32" s="1070"/>
      <c r="Z32" s="1070"/>
      <c r="AA32" s="1070">
        <v>8</v>
      </c>
      <c r="AB32" s="1070"/>
      <c r="AC32" s="1070"/>
      <c r="AD32" s="1070"/>
      <c r="AE32" s="1071"/>
      <c r="AF32" s="1066">
        <v>670</v>
      </c>
      <c r="AG32" s="1067"/>
      <c r="AH32" s="1067"/>
      <c r="AI32" s="1067"/>
      <c r="AJ32" s="1068"/>
      <c r="AK32" s="1009">
        <v>97</v>
      </c>
      <c r="AL32" s="1000"/>
      <c r="AM32" s="1000"/>
      <c r="AN32" s="1000"/>
      <c r="AO32" s="1000"/>
      <c r="AP32" s="1000">
        <v>1837</v>
      </c>
      <c r="AQ32" s="1000"/>
      <c r="AR32" s="1000"/>
      <c r="AS32" s="1000"/>
      <c r="AT32" s="1000"/>
      <c r="AU32" s="1000">
        <v>283</v>
      </c>
      <c r="AV32" s="1000"/>
      <c r="AW32" s="1000"/>
      <c r="AX32" s="1000"/>
      <c r="AY32" s="1000"/>
      <c r="AZ32" s="1072" t="s">
        <v>602</v>
      </c>
      <c r="BA32" s="1072"/>
      <c r="BB32" s="1072"/>
      <c r="BC32" s="1072"/>
      <c r="BD32" s="1072"/>
      <c r="BE32" s="1001" t="s">
        <v>414</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61" t="s">
        <v>415</v>
      </c>
      <c r="C33" s="1062"/>
      <c r="D33" s="1062"/>
      <c r="E33" s="1062"/>
      <c r="F33" s="1062"/>
      <c r="G33" s="1062"/>
      <c r="H33" s="1062"/>
      <c r="I33" s="1062"/>
      <c r="J33" s="1062"/>
      <c r="K33" s="1062"/>
      <c r="L33" s="1062"/>
      <c r="M33" s="1062"/>
      <c r="N33" s="1062"/>
      <c r="O33" s="1062"/>
      <c r="P33" s="1063"/>
      <c r="Q33" s="1069">
        <v>1055</v>
      </c>
      <c r="R33" s="1070"/>
      <c r="S33" s="1070"/>
      <c r="T33" s="1070"/>
      <c r="U33" s="1070"/>
      <c r="V33" s="1070">
        <v>1054</v>
      </c>
      <c r="W33" s="1070"/>
      <c r="X33" s="1070"/>
      <c r="Y33" s="1070"/>
      <c r="Z33" s="1070"/>
      <c r="AA33" s="1070">
        <v>2</v>
      </c>
      <c r="AB33" s="1070"/>
      <c r="AC33" s="1070"/>
      <c r="AD33" s="1070"/>
      <c r="AE33" s="1071"/>
      <c r="AF33" s="1066">
        <v>135</v>
      </c>
      <c r="AG33" s="1067"/>
      <c r="AH33" s="1067"/>
      <c r="AI33" s="1067"/>
      <c r="AJ33" s="1068"/>
      <c r="AK33" s="1009">
        <v>461</v>
      </c>
      <c r="AL33" s="1000"/>
      <c r="AM33" s="1000"/>
      <c r="AN33" s="1000"/>
      <c r="AO33" s="1000"/>
      <c r="AP33" s="1000">
        <v>5901</v>
      </c>
      <c r="AQ33" s="1000"/>
      <c r="AR33" s="1000"/>
      <c r="AS33" s="1000"/>
      <c r="AT33" s="1000"/>
      <c r="AU33" s="1000">
        <v>2185</v>
      </c>
      <c r="AV33" s="1000"/>
      <c r="AW33" s="1000"/>
      <c r="AX33" s="1000"/>
      <c r="AY33" s="1000"/>
      <c r="AZ33" s="1072" t="s">
        <v>602</v>
      </c>
      <c r="BA33" s="1072"/>
      <c r="BB33" s="1072"/>
      <c r="BC33" s="1072"/>
      <c r="BD33" s="1072"/>
      <c r="BE33" s="1001" t="s">
        <v>416</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61"/>
      <c r="C34" s="1062"/>
      <c r="D34" s="1062"/>
      <c r="E34" s="1062"/>
      <c r="F34" s="1062"/>
      <c r="G34" s="1062"/>
      <c r="H34" s="1062"/>
      <c r="I34" s="1062"/>
      <c r="J34" s="1062"/>
      <c r="K34" s="1062"/>
      <c r="L34" s="1062"/>
      <c r="M34" s="1062"/>
      <c r="N34" s="1062"/>
      <c r="O34" s="1062"/>
      <c r="P34" s="1063"/>
      <c r="Q34" s="1069"/>
      <c r="R34" s="1070"/>
      <c r="S34" s="1070"/>
      <c r="T34" s="1070"/>
      <c r="U34" s="1070"/>
      <c r="V34" s="1070"/>
      <c r="W34" s="1070"/>
      <c r="X34" s="1070"/>
      <c r="Y34" s="1070"/>
      <c r="Z34" s="1070"/>
      <c r="AA34" s="1070"/>
      <c r="AB34" s="1070"/>
      <c r="AC34" s="1070"/>
      <c r="AD34" s="1070"/>
      <c r="AE34" s="1071"/>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2"/>
      <c r="BA34" s="1072"/>
      <c r="BB34" s="1072"/>
      <c r="BC34" s="1072"/>
      <c r="BD34" s="1072"/>
      <c r="BE34" s="1001"/>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61"/>
      <c r="C35" s="1062"/>
      <c r="D35" s="1062"/>
      <c r="E35" s="1062"/>
      <c r="F35" s="1062"/>
      <c r="G35" s="1062"/>
      <c r="H35" s="1062"/>
      <c r="I35" s="1062"/>
      <c r="J35" s="1062"/>
      <c r="K35" s="1062"/>
      <c r="L35" s="1062"/>
      <c r="M35" s="1062"/>
      <c r="N35" s="1062"/>
      <c r="O35" s="1062"/>
      <c r="P35" s="1063"/>
      <c r="Q35" s="1069"/>
      <c r="R35" s="1070"/>
      <c r="S35" s="1070"/>
      <c r="T35" s="1070"/>
      <c r="U35" s="1070"/>
      <c r="V35" s="1070"/>
      <c r="W35" s="1070"/>
      <c r="X35" s="1070"/>
      <c r="Y35" s="1070"/>
      <c r="Z35" s="1070"/>
      <c r="AA35" s="1070"/>
      <c r="AB35" s="1070"/>
      <c r="AC35" s="1070"/>
      <c r="AD35" s="1070"/>
      <c r="AE35" s="1071"/>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2"/>
      <c r="BA35" s="1072"/>
      <c r="BB35" s="1072"/>
      <c r="BC35" s="1072"/>
      <c r="BD35" s="1072"/>
      <c r="BE35" s="1001"/>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61"/>
      <c r="C36" s="1062"/>
      <c r="D36" s="1062"/>
      <c r="E36" s="1062"/>
      <c r="F36" s="1062"/>
      <c r="G36" s="1062"/>
      <c r="H36" s="1062"/>
      <c r="I36" s="1062"/>
      <c r="J36" s="1062"/>
      <c r="K36" s="1062"/>
      <c r="L36" s="1062"/>
      <c r="M36" s="1062"/>
      <c r="N36" s="1062"/>
      <c r="O36" s="1062"/>
      <c r="P36" s="1063"/>
      <c r="Q36" s="1069"/>
      <c r="R36" s="1070"/>
      <c r="S36" s="1070"/>
      <c r="T36" s="1070"/>
      <c r="U36" s="1070"/>
      <c r="V36" s="1070"/>
      <c r="W36" s="1070"/>
      <c r="X36" s="1070"/>
      <c r="Y36" s="1070"/>
      <c r="Z36" s="1070"/>
      <c r="AA36" s="1070"/>
      <c r="AB36" s="1070"/>
      <c r="AC36" s="1070"/>
      <c r="AD36" s="1070"/>
      <c r="AE36" s="1071"/>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2"/>
      <c r="BA36" s="1072"/>
      <c r="BB36" s="1072"/>
      <c r="BC36" s="1072"/>
      <c r="BD36" s="1072"/>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61"/>
      <c r="C37" s="1062"/>
      <c r="D37" s="1062"/>
      <c r="E37" s="1062"/>
      <c r="F37" s="1062"/>
      <c r="G37" s="1062"/>
      <c r="H37" s="1062"/>
      <c r="I37" s="1062"/>
      <c r="J37" s="1062"/>
      <c r="K37" s="1062"/>
      <c r="L37" s="1062"/>
      <c r="M37" s="1062"/>
      <c r="N37" s="1062"/>
      <c r="O37" s="1062"/>
      <c r="P37" s="1063"/>
      <c r="Q37" s="1069"/>
      <c r="R37" s="1070"/>
      <c r="S37" s="1070"/>
      <c r="T37" s="1070"/>
      <c r="U37" s="1070"/>
      <c r="V37" s="1070"/>
      <c r="W37" s="1070"/>
      <c r="X37" s="1070"/>
      <c r="Y37" s="1070"/>
      <c r="Z37" s="1070"/>
      <c r="AA37" s="1070"/>
      <c r="AB37" s="1070"/>
      <c r="AC37" s="1070"/>
      <c r="AD37" s="1070"/>
      <c r="AE37" s="1071"/>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2"/>
      <c r="BA37" s="1072"/>
      <c r="BB37" s="1072"/>
      <c r="BC37" s="1072"/>
      <c r="BD37" s="1072"/>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61"/>
      <c r="C38" s="1062"/>
      <c r="D38" s="1062"/>
      <c r="E38" s="1062"/>
      <c r="F38" s="1062"/>
      <c r="G38" s="1062"/>
      <c r="H38" s="1062"/>
      <c r="I38" s="1062"/>
      <c r="J38" s="1062"/>
      <c r="K38" s="1062"/>
      <c r="L38" s="1062"/>
      <c r="M38" s="1062"/>
      <c r="N38" s="1062"/>
      <c r="O38" s="1062"/>
      <c r="P38" s="1063"/>
      <c r="Q38" s="1069"/>
      <c r="R38" s="1070"/>
      <c r="S38" s="1070"/>
      <c r="T38" s="1070"/>
      <c r="U38" s="1070"/>
      <c r="V38" s="1070"/>
      <c r="W38" s="1070"/>
      <c r="X38" s="1070"/>
      <c r="Y38" s="1070"/>
      <c r="Z38" s="1070"/>
      <c r="AA38" s="1070"/>
      <c r="AB38" s="1070"/>
      <c r="AC38" s="1070"/>
      <c r="AD38" s="1070"/>
      <c r="AE38" s="1071"/>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2"/>
      <c r="BA38" s="1072"/>
      <c r="BB38" s="1072"/>
      <c r="BC38" s="1072"/>
      <c r="BD38" s="1072"/>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61"/>
      <c r="C39" s="1062"/>
      <c r="D39" s="1062"/>
      <c r="E39" s="1062"/>
      <c r="F39" s="1062"/>
      <c r="G39" s="1062"/>
      <c r="H39" s="1062"/>
      <c r="I39" s="1062"/>
      <c r="J39" s="1062"/>
      <c r="K39" s="1062"/>
      <c r="L39" s="1062"/>
      <c r="M39" s="1062"/>
      <c r="N39" s="1062"/>
      <c r="O39" s="1062"/>
      <c r="P39" s="1063"/>
      <c r="Q39" s="1069"/>
      <c r="R39" s="1070"/>
      <c r="S39" s="1070"/>
      <c r="T39" s="1070"/>
      <c r="U39" s="1070"/>
      <c r="V39" s="1070"/>
      <c r="W39" s="1070"/>
      <c r="X39" s="1070"/>
      <c r="Y39" s="1070"/>
      <c r="Z39" s="1070"/>
      <c r="AA39" s="1070"/>
      <c r="AB39" s="1070"/>
      <c r="AC39" s="1070"/>
      <c r="AD39" s="1070"/>
      <c r="AE39" s="1071"/>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61"/>
      <c r="C40" s="1062"/>
      <c r="D40" s="1062"/>
      <c r="E40" s="1062"/>
      <c r="F40" s="1062"/>
      <c r="G40" s="1062"/>
      <c r="H40" s="1062"/>
      <c r="I40" s="1062"/>
      <c r="J40" s="1062"/>
      <c r="K40" s="1062"/>
      <c r="L40" s="1062"/>
      <c r="M40" s="1062"/>
      <c r="N40" s="1062"/>
      <c r="O40" s="1062"/>
      <c r="P40" s="1063"/>
      <c r="Q40" s="1069"/>
      <c r="R40" s="1070"/>
      <c r="S40" s="1070"/>
      <c r="T40" s="1070"/>
      <c r="U40" s="1070"/>
      <c r="V40" s="1070"/>
      <c r="W40" s="1070"/>
      <c r="X40" s="1070"/>
      <c r="Y40" s="1070"/>
      <c r="Z40" s="1070"/>
      <c r="AA40" s="1070"/>
      <c r="AB40" s="1070"/>
      <c r="AC40" s="1070"/>
      <c r="AD40" s="1070"/>
      <c r="AE40" s="1071"/>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61"/>
      <c r="C41" s="1062"/>
      <c r="D41" s="1062"/>
      <c r="E41" s="1062"/>
      <c r="F41" s="1062"/>
      <c r="G41" s="1062"/>
      <c r="H41" s="1062"/>
      <c r="I41" s="1062"/>
      <c r="J41" s="1062"/>
      <c r="K41" s="1062"/>
      <c r="L41" s="1062"/>
      <c r="M41" s="1062"/>
      <c r="N41" s="1062"/>
      <c r="O41" s="1062"/>
      <c r="P41" s="1063"/>
      <c r="Q41" s="1069"/>
      <c r="R41" s="1070"/>
      <c r="S41" s="1070"/>
      <c r="T41" s="1070"/>
      <c r="U41" s="1070"/>
      <c r="V41" s="1070"/>
      <c r="W41" s="1070"/>
      <c r="X41" s="1070"/>
      <c r="Y41" s="1070"/>
      <c r="Z41" s="1070"/>
      <c r="AA41" s="1070"/>
      <c r="AB41" s="1070"/>
      <c r="AC41" s="1070"/>
      <c r="AD41" s="1070"/>
      <c r="AE41" s="1071"/>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61"/>
      <c r="C42" s="1062"/>
      <c r="D42" s="1062"/>
      <c r="E42" s="1062"/>
      <c r="F42" s="1062"/>
      <c r="G42" s="1062"/>
      <c r="H42" s="1062"/>
      <c r="I42" s="1062"/>
      <c r="J42" s="1062"/>
      <c r="K42" s="1062"/>
      <c r="L42" s="1062"/>
      <c r="M42" s="1062"/>
      <c r="N42" s="1062"/>
      <c r="O42" s="1062"/>
      <c r="P42" s="1063"/>
      <c r="Q42" s="1069"/>
      <c r="R42" s="1070"/>
      <c r="S42" s="1070"/>
      <c r="T42" s="1070"/>
      <c r="U42" s="1070"/>
      <c r="V42" s="1070"/>
      <c r="W42" s="1070"/>
      <c r="X42" s="1070"/>
      <c r="Y42" s="1070"/>
      <c r="Z42" s="1070"/>
      <c r="AA42" s="1070"/>
      <c r="AB42" s="1070"/>
      <c r="AC42" s="1070"/>
      <c r="AD42" s="1070"/>
      <c r="AE42" s="1071"/>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61"/>
      <c r="C43" s="1062"/>
      <c r="D43" s="1062"/>
      <c r="E43" s="1062"/>
      <c r="F43" s="1062"/>
      <c r="G43" s="1062"/>
      <c r="H43" s="1062"/>
      <c r="I43" s="1062"/>
      <c r="J43" s="1062"/>
      <c r="K43" s="1062"/>
      <c r="L43" s="1062"/>
      <c r="M43" s="1062"/>
      <c r="N43" s="1062"/>
      <c r="O43" s="1062"/>
      <c r="P43" s="1063"/>
      <c r="Q43" s="1069"/>
      <c r="R43" s="1070"/>
      <c r="S43" s="1070"/>
      <c r="T43" s="1070"/>
      <c r="U43" s="1070"/>
      <c r="V43" s="1070"/>
      <c r="W43" s="1070"/>
      <c r="X43" s="1070"/>
      <c r="Y43" s="1070"/>
      <c r="Z43" s="1070"/>
      <c r="AA43" s="1070"/>
      <c r="AB43" s="1070"/>
      <c r="AC43" s="1070"/>
      <c r="AD43" s="1070"/>
      <c r="AE43" s="1071"/>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61"/>
      <c r="C44" s="1062"/>
      <c r="D44" s="1062"/>
      <c r="E44" s="1062"/>
      <c r="F44" s="1062"/>
      <c r="G44" s="1062"/>
      <c r="H44" s="1062"/>
      <c r="I44" s="1062"/>
      <c r="J44" s="1062"/>
      <c r="K44" s="1062"/>
      <c r="L44" s="1062"/>
      <c r="M44" s="1062"/>
      <c r="N44" s="1062"/>
      <c r="O44" s="1062"/>
      <c r="P44" s="1063"/>
      <c r="Q44" s="1069"/>
      <c r="R44" s="1070"/>
      <c r="S44" s="1070"/>
      <c r="T44" s="1070"/>
      <c r="U44" s="1070"/>
      <c r="V44" s="1070"/>
      <c r="W44" s="1070"/>
      <c r="X44" s="1070"/>
      <c r="Y44" s="1070"/>
      <c r="Z44" s="1070"/>
      <c r="AA44" s="1070"/>
      <c r="AB44" s="1070"/>
      <c r="AC44" s="1070"/>
      <c r="AD44" s="1070"/>
      <c r="AE44" s="1071"/>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61"/>
      <c r="C45" s="1062"/>
      <c r="D45" s="1062"/>
      <c r="E45" s="1062"/>
      <c r="F45" s="1062"/>
      <c r="G45" s="1062"/>
      <c r="H45" s="1062"/>
      <c r="I45" s="1062"/>
      <c r="J45" s="1062"/>
      <c r="K45" s="1062"/>
      <c r="L45" s="1062"/>
      <c r="M45" s="1062"/>
      <c r="N45" s="1062"/>
      <c r="O45" s="1062"/>
      <c r="P45" s="1063"/>
      <c r="Q45" s="1069"/>
      <c r="R45" s="1070"/>
      <c r="S45" s="1070"/>
      <c r="T45" s="1070"/>
      <c r="U45" s="1070"/>
      <c r="V45" s="1070"/>
      <c r="W45" s="1070"/>
      <c r="X45" s="1070"/>
      <c r="Y45" s="1070"/>
      <c r="Z45" s="1070"/>
      <c r="AA45" s="1070"/>
      <c r="AB45" s="1070"/>
      <c r="AC45" s="1070"/>
      <c r="AD45" s="1070"/>
      <c r="AE45" s="1071"/>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61"/>
      <c r="C46" s="1062"/>
      <c r="D46" s="1062"/>
      <c r="E46" s="1062"/>
      <c r="F46" s="1062"/>
      <c r="G46" s="1062"/>
      <c r="H46" s="1062"/>
      <c r="I46" s="1062"/>
      <c r="J46" s="1062"/>
      <c r="K46" s="1062"/>
      <c r="L46" s="1062"/>
      <c r="M46" s="1062"/>
      <c r="N46" s="1062"/>
      <c r="O46" s="1062"/>
      <c r="P46" s="1063"/>
      <c r="Q46" s="1069"/>
      <c r="R46" s="1070"/>
      <c r="S46" s="1070"/>
      <c r="T46" s="1070"/>
      <c r="U46" s="1070"/>
      <c r="V46" s="1070"/>
      <c r="W46" s="1070"/>
      <c r="X46" s="1070"/>
      <c r="Y46" s="1070"/>
      <c r="Z46" s="1070"/>
      <c r="AA46" s="1070"/>
      <c r="AB46" s="1070"/>
      <c r="AC46" s="1070"/>
      <c r="AD46" s="1070"/>
      <c r="AE46" s="1071"/>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61"/>
      <c r="C47" s="1062"/>
      <c r="D47" s="1062"/>
      <c r="E47" s="1062"/>
      <c r="F47" s="1062"/>
      <c r="G47" s="1062"/>
      <c r="H47" s="1062"/>
      <c r="I47" s="1062"/>
      <c r="J47" s="1062"/>
      <c r="K47" s="1062"/>
      <c r="L47" s="1062"/>
      <c r="M47" s="1062"/>
      <c r="N47" s="1062"/>
      <c r="O47" s="1062"/>
      <c r="P47" s="1063"/>
      <c r="Q47" s="1069"/>
      <c r="R47" s="1070"/>
      <c r="S47" s="1070"/>
      <c r="T47" s="1070"/>
      <c r="U47" s="1070"/>
      <c r="V47" s="1070"/>
      <c r="W47" s="1070"/>
      <c r="X47" s="1070"/>
      <c r="Y47" s="1070"/>
      <c r="Z47" s="1070"/>
      <c r="AA47" s="1070"/>
      <c r="AB47" s="1070"/>
      <c r="AC47" s="1070"/>
      <c r="AD47" s="1070"/>
      <c r="AE47" s="1071"/>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61"/>
      <c r="C48" s="1062"/>
      <c r="D48" s="1062"/>
      <c r="E48" s="1062"/>
      <c r="F48" s="1062"/>
      <c r="G48" s="1062"/>
      <c r="H48" s="1062"/>
      <c r="I48" s="1062"/>
      <c r="J48" s="1062"/>
      <c r="K48" s="1062"/>
      <c r="L48" s="1062"/>
      <c r="M48" s="1062"/>
      <c r="N48" s="1062"/>
      <c r="O48" s="1062"/>
      <c r="P48" s="1063"/>
      <c r="Q48" s="1069"/>
      <c r="R48" s="1070"/>
      <c r="S48" s="1070"/>
      <c r="T48" s="1070"/>
      <c r="U48" s="1070"/>
      <c r="V48" s="1070"/>
      <c r="W48" s="1070"/>
      <c r="X48" s="1070"/>
      <c r="Y48" s="1070"/>
      <c r="Z48" s="1070"/>
      <c r="AA48" s="1070"/>
      <c r="AB48" s="1070"/>
      <c r="AC48" s="1070"/>
      <c r="AD48" s="1070"/>
      <c r="AE48" s="1071"/>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61"/>
      <c r="C49" s="1062"/>
      <c r="D49" s="1062"/>
      <c r="E49" s="1062"/>
      <c r="F49" s="1062"/>
      <c r="G49" s="1062"/>
      <c r="H49" s="1062"/>
      <c r="I49" s="1062"/>
      <c r="J49" s="1062"/>
      <c r="K49" s="1062"/>
      <c r="L49" s="1062"/>
      <c r="M49" s="1062"/>
      <c r="N49" s="1062"/>
      <c r="O49" s="1062"/>
      <c r="P49" s="1063"/>
      <c r="Q49" s="1069"/>
      <c r="R49" s="1070"/>
      <c r="S49" s="1070"/>
      <c r="T49" s="1070"/>
      <c r="U49" s="1070"/>
      <c r="V49" s="1070"/>
      <c r="W49" s="1070"/>
      <c r="X49" s="1070"/>
      <c r="Y49" s="1070"/>
      <c r="Z49" s="1070"/>
      <c r="AA49" s="1070"/>
      <c r="AB49" s="1070"/>
      <c r="AC49" s="1070"/>
      <c r="AD49" s="1070"/>
      <c r="AE49" s="1071"/>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61"/>
      <c r="C50" s="1062"/>
      <c r="D50" s="1062"/>
      <c r="E50" s="1062"/>
      <c r="F50" s="1062"/>
      <c r="G50" s="1062"/>
      <c r="H50" s="1062"/>
      <c r="I50" s="1062"/>
      <c r="J50" s="1062"/>
      <c r="K50" s="1062"/>
      <c r="L50" s="1062"/>
      <c r="M50" s="1062"/>
      <c r="N50" s="1062"/>
      <c r="O50" s="1062"/>
      <c r="P50" s="1063"/>
      <c r="Q50" s="1064"/>
      <c r="R50" s="1056"/>
      <c r="S50" s="1056"/>
      <c r="T50" s="1056"/>
      <c r="U50" s="1056"/>
      <c r="V50" s="1056"/>
      <c r="W50" s="1056"/>
      <c r="X50" s="1056"/>
      <c r="Y50" s="1056"/>
      <c r="Z50" s="1056"/>
      <c r="AA50" s="1056"/>
      <c r="AB50" s="1056"/>
      <c r="AC50" s="1056"/>
      <c r="AD50" s="1056"/>
      <c r="AE50" s="1065"/>
      <c r="AF50" s="1066"/>
      <c r="AG50" s="1067"/>
      <c r="AH50" s="1067"/>
      <c r="AI50" s="1067"/>
      <c r="AJ50" s="1068"/>
      <c r="AK50" s="1055"/>
      <c r="AL50" s="1056"/>
      <c r="AM50" s="1056"/>
      <c r="AN50" s="1056"/>
      <c r="AO50" s="1056"/>
      <c r="AP50" s="1056"/>
      <c r="AQ50" s="1056"/>
      <c r="AR50" s="1056"/>
      <c r="AS50" s="1056"/>
      <c r="AT50" s="1056"/>
      <c r="AU50" s="1056"/>
      <c r="AV50" s="1056"/>
      <c r="AW50" s="1056"/>
      <c r="AX50" s="1056"/>
      <c r="AY50" s="1056"/>
      <c r="AZ50" s="1057"/>
      <c r="BA50" s="1057"/>
      <c r="BB50" s="1057"/>
      <c r="BC50" s="1057"/>
      <c r="BD50" s="1057"/>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61"/>
      <c r="C51" s="1062"/>
      <c r="D51" s="1062"/>
      <c r="E51" s="1062"/>
      <c r="F51" s="1062"/>
      <c r="G51" s="1062"/>
      <c r="H51" s="1062"/>
      <c r="I51" s="1062"/>
      <c r="J51" s="1062"/>
      <c r="K51" s="1062"/>
      <c r="L51" s="1062"/>
      <c r="M51" s="1062"/>
      <c r="N51" s="1062"/>
      <c r="O51" s="1062"/>
      <c r="P51" s="1063"/>
      <c r="Q51" s="1064"/>
      <c r="R51" s="1056"/>
      <c r="S51" s="1056"/>
      <c r="T51" s="1056"/>
      <c r="U51" s="1056"/>
      <c r="V51" s="1056"/>
      <c r="W51" s="1056"/>
      <c r="X51" s="1056"/>
      <c r="Y51" s="1056"/>
      <c r="Z51" s="1056"/>
      <c r="AA51" s="1056"/>
      <c r="AB51" s="1056"/>
      <c r="AC51" s="1056"/>
      <c r="AD51" s="1056"/>
      <c r="AE51" s="1065"/>
      <c r="AF51" s="1066"/>
      <c r="AG51" s="1067"/>
      <c r="AH51" s="1067"/>
      <c r="AI51" s="1067"/>
      <c r="AJ51" s="1068"/>
      <c r="AK51" s="1055"/>
      <c r="AL51" s="1056"/>
      <c r="AM51" s="1056"/>
      <c r="AN51" s="1056"/>
      <c r="AO51" s="1056"/>
      <c r="AP51" s="1056"/>
      <c r="AQ51" s="1056"/>
      <c r="AR51" s="1056"/>
      <c r="AS51" s="1056"/>
      <c r="AT51" s="1056"/>
      <c r="AU51" s="1056"/>
      <c r="AV51" s="1056"/>
      <c r="AW51" s="1056"/>
      <c r="AX51" s="1056"/>
      <c r="AY51" s="1056"/>
      <c r="AZ51" s="1057"/>
      <c r="BA51" s="1057"/>
      <c r="BB51" s="1057"/>
      <c r="BC51" s="1057"/>
      <c r="BD51" s="1057"/>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61"/>
      <c r="C52" s="1062"/>
      <c r="D52" s="1062"/>
      <c r="E52" s="1062"/>
      <c r="F52" s="1062"/>
      <c r="G52" s="1062"/>
      <c r="H52" s="1062"/>
      <c r="I52" s="1062"/>
      <c r="J52" s="1062"/>
      <c r="K52" s="1062"/>
      <c r="L52" s="1062"/>
      <c r="M52" s="1062"/>
      <c r="N52" s="1062"/>
      <c r="O52" s="1062"/>
      <c r="P52" s="1063"/>
      <c r="Q52" s="1064"/>
      <c r="R52" s="1056"/>
      <c r="S52" s="1056"/>
      <c r="T52" s="1056"/>
      <c r="U52" s="1056"/>
      <c r="V52" s="1056"/>
      <c r="W52" s="1056"/>
      <c r="X52" s="1056"/>
      <c r="Y52" s="1056"/>
      <c r="Z52" s="1056"/>
      <c r="AA52" s="1056"/>
      <c r="AB52" s="1056"/>
      <c r="AC52" s="1056"/>
      <c r="AD52" s="1056"/>
      <c r="AE52" s="1065"/>
      <c r="AF52" s="1066"/>
      <c r="AG52" s="1067"/>
      <c r="AH52" s="1067"/>
      <c r="AI52" s="1067"/>
      <c r="AJ52" s="1068"/>
      <c r="AK52" s="1055"/>
      <c r="AL52" s="1056"/>
      <c r="AM52" s="1056"/>
      <c r="AN52" s="1056"/>
      <c r="AO52" s="1056"/>
      <c r="AP52" s="1056"/>
      <c r="AQ52" s="1056"/>
      <c r="AR52" s="1056"/>
      <c r="AS52" s="1056"/>
      <c r="AT52" s="1056"/>
      <c r="AU52" s="1056"/>
      <c r="AV52" s="1056"/>
      <c r="AW52" s="1056"/>
      <c r="AX52" s="1056"/>
      <c r="AY52" s="1056"/>
      <c r="AZ52" s="1057"/>
      <c r="BA52" s="1057"/>
      <c r="BB52" s="1057"/>
      <c r="BC52" s="1057"/>
      <c r="BD52" s="1057"/>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61"/>
      <c r="C53" s="1062"/>
      <c r="D53" s="1062"/>
      <c r="E53" s="1062"/>
      <c r="F53" s="1062"/>
      <c r="G53" s="1062"/>
      <c r="H53" s="1062"/>
      <c r="I53" s="1062"/>
      <c r="J53" s="1062"/>
      <c r="K53" s="1062"/>
      <c r="L53" s="1062"/>
      <c r="M53" s="1062"/>
      <c r="N53" s="1062"/>
      <c r="O53" s="1062"/>
      <c r="P53" s="1063"/>
      <c r="Q53" s="1064"/>
      <c r="R53" s="1056"/>
      <c r="S53" s="1056"/>
      <c r="T53" s="1056"/>
      <c r="U53" s="1056"/>
      <c r="V53" s="1056"/>
      <c r="W53" s="1056"/>
      <c r="X53" s="1056"/>
      <c r="Y53" s="1056"/>
      <c r="Z53" s="1056"/>
      <c r="AA53" s="1056"/>
      <c r="AB53" s="1056"/>
      <c r="AC53" s="1056"/>
      <c r="AD53" s="1056"/>
      <c r="AE53" s="1065"/>
      <c r="AF53" s="1066"/>
      <c r="AG53" s="1067"/>
      <c r="AH53" s="1067"/>
      <c r="AI53" s="1067"/>
      <c r="AJ53" s="1068"/>
      <c r="AK53" s="1055"/>
      <c r="AL53" s="1056"/>
      <c r="AM53" s="1056"/>
      <c r="AN53" s="1056"/>
      <c r="AO53" s="1056"/>
      <c r="AP53" s="1056"/>
      <c r="AQ53" s="1056"/>
      <c r="AR53" s="1056"/>
      <c r="AS53" s="1056"/>
      <c r="AT53" s="1056"/>
      <c r="AU53" s="1056"/>
      <c r="AV53" s="1056"/>
      <c r="AW53" s="1056"/>
      <c r="AX53" s="1056"/>
      <c r="AY53" s="1056"/>
      <c r="AZ53" s="1057"/>
      <c r="BA53" s="1057"/>
      <c r="BB53" s="1057"/>
      <c r="BC53" s="1057"/>
      <c r="BD53" s="1057"/>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61"/>
      <c r="C54" s="1062"/>
      <c r="D54" s="1062"/>
      <c r="E54" s="1062"/>
      <c r="F54" s="1062"/>
      <c r="G54" s="1062"/>
      <c r="H54" s="1062"/>
      <c r="I54" s="1062"/>
      <c r="J54" s="1062"/>
      <c r="K54" s="1062"/>
      <c r="L54" s="1062"/>
      <c r="M54" s="1062"/>
      <c r="N54" s="1062"/>
      <c r="O54" s="1062"/>
      <c r="P54" s="1063"/>
      <c r="Q54" s="1064"/>
      <c r="R54" s="1056"/>
      <c r="S54" s="1056"/>
      <c r="T54" s="1056"/>
      <c r="U54" s="1056"/>
      <c r="V54" s="1056"/>
      <c r="W54" s="1056"/>
      <c r="X54" s="1056"/>
      <c r="Y54" s="1056"/>
      <c r="Z54" s="1056"/>
      <c r="AA54" s="1056"/>
      <c r="AB54" s="1056"/>
      <c r="AC54" s="1056"/>
      <c r="AD54" s="1056"/>
      <c r="AE54" s="1065"/>
      <c r="AF54" s="1066"/>
      <c r="AG54" s="1067"/>
      <c r="AH54" s="1067"/>
      <c r="AI54" s="1067"/>
      <c r="AJ54" s="1068"/>
      <c r="AK54" s="1055"/>
      <c r="AL54" s="1056"/>
      <c r="AM54" s="1056"/>
      <c r="AN54" s="1056"/>
      <c r="AO54" s="1056"/>
      <c r="AP54" s="1056"/>
      <c r="AQ54" s="1056"/>
      <c r="AR54" s="1056"/>
      <c r="AS54" s="1056"/>
      <c r="AT54" s="1056"/>
      <c r="AU54" s="1056"/>
      <c r="AV54" s="1056"/>
      <c r="AW54" s="1056"/>
      <c r="AX54" s="1056"/>
      <c r="AY54" s="1056"/>
      <c r="AZ54" s="1057"/>
      <c r="BA54" s="1057"/>
      <c r="BB54" s="1057"/>
      <c r="BC54" s="1057"/>
      <c r="BD54" s="1057"/>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61"/>
      <c r="C55" s="1062"/>
      <c r="D55" s="1062"/>
      <c r="E55" s="1062"/>
      <c r="F55" s="1062"/>
      <c r="G55" s="1062"/>
      <c r="H55" s="1062"/>
      <c r="I55" s="1062"/>
      <c r="J55" s="1062"/>
      <c r="K55" s="1062"/>
      <c r="L55" s="1062"/>
      <c r="M55" s="1062"/>
      <c r="N55" s="1062"/>
      <c r="O55" s="1062"/>
      <c r="P55" s="1063"/>
      <c r="Q55" s="1064"/>
      <c r="R55" s="1056"/>
      <c r="S55" s="1056"/>
      <c r="T55" s="1056"/>
      <c r="U55" s="1056"/>
      <c r="V55" s="1056"/>
      <c r="W55" s="1056"/>
      <c r="X55" s="1056"/>
      <c r="Y55" s="1056"/>
      <c r="Z55" s="1056"/>
      <c r="AA55" s="1056"/>
      <c r="AB55" s="1056"/>
      <c r="AC55" s="1056"/>
      <c r="AD55" s="1056"/>
      <c r="AE55" s="1065"/>
      <c r="AF55" s="1066"/>
      <c r="AG55" s="1067"/>
      <c r="AH55" s="1067"/>
      <c r="AI55" s="1067"/>
      <c r="AJ55" s="1068"/>
      <c r="AK55" s="1055"/>
      <c r="AL55" s="1056"/>
      <c r="AM55" s="1056"/>
      <c r="AN55" s="1056"/>
      <c r="AO55" s="1056"/>
      <c r="AP55" s="1056"/>
      <c r="AQ55" s="1056"/>
      <c r="AR55" s="1056"/>
      <c r="AS55" s="1056"/>
      <c r="AT55" s="1056"/>
      <c r="AU55" s="1056"/>
      <c r="AV55" s="1056"/>
      <c r="AW55" s="1056"/>
      <c r="AX55" s="1056"/>
      <c r="AY55" s="1056"/>
      <c r="AZ55" s="1057"/>
      <c r="BA55" s="1057"/>
      <c r="BB55" s="1057"/>
      <c r="BC55" s="1057"/>
      <c r="BD55" s="1057"/>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61"/>
      <c r="C56" s="1062"/>
      <c r="D56" s="1062"/>
      <c r="E56" s="1062"/>
      <c r="F56" s="1062"/>
      <c r="G56" s="1062"/>
      <c r="H56" s="1062"/>
      <c r="I56" s="1062"/>
      <c r="J56" s="1062"/>
      <c r="K56" s="1062"/>
      <c r="L56" s="1062"/>
      <c r="M56" s="1062"/>
      <c r="N56" s="1062"/>
      <c r="O56" s="1062"/>
      <c r="P56" s="1063"/>
      <c r="Q56" s="1064"/>
      <c r="R56" s="1056"/>
      <c r="S56" s="1056"/>
      <c r="T56" s="1056"/>
      <c r="U56" s="1056"/>
      <c r="V56" s="1056"/>
      <c r="W56" s="1056"/>
      <c r="X56" s="1056"/>
      <c r="Y56" s="1056"/>
      <c r="Z56" s="1056"/>
      <c r="AA56" s="1056"/>
      <c r="AB56" s="1056"/>
      <c r="AC56" s="1056"/>
      <c r="AD56" s="1056"/>
      <c r="AE56" s="1065"/>
      <c r="AF56" s="1066"/>
      <c r="AG56" s="1067"/>
      <c r="AH56" s="1067"/>
      <c r="AI56" s="1067"/>
      <c r="AJ56" s="1068"/>
      <c r="AK56" s="1055"/>
      <c r="AL56" s="1056"/>
      <c r="AM56" s="1056"/>
      <c r="AN56" s="1056"/>
      <c r="AO56" s="1056"/>
      <c r="AP56" s="1056"/>
      <c r="AQ56" s="1056"/>
      <c r="AR56" s="1056"/>
      <c r="AS56" s="1056"/>
      <c r="AT56" s="1056"/>
      <c r="AU56" s="1056"/>
      <c r="AV56" s="1056"/>
      <c r="AW56" s="1056"/>
      <c r="AX56" s="1056"/>
      <c r="AY56" s="1056"/>
      <c r="AZ56" s="1057"/>
      <c r="BA56" s="1057"/>
      <c r="BB56" s="1057"/>
      <c r="BC56" s="1057"/>
      <c r="BD56" s="1057"/>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61"/>
      <c r="C57" s="1062"/>
      <c r="D57" s="1062"/>
      <c r="E57" s="1062"/>
      <c r="F57" s="1062"/>
      <c r="G57" s="1062"/>
      <c r="H57" s="1062"/>
      <c r="I57" s="1062"/>
      <c r="J57" s="1062"/>
      <c r="K57" s="1062"/>
      <c r="L57" s="1062"/>
      <c r="M57" s="1062"/>
      <c r="N57" s="1062"/>
      <c r="O57" s="1062"/>
      <c r="P57" s="1063"/>
      <c r="Q57" s="1064"/>
      <c r="R57" s="1056"/>
      <c r="S57" s="1056"/>
      <c r="T57" s="1056"/>
      <c r="U57" s="1056"/>
      <c r="V57" s="1056"/>
      <c r="W57" s="1056"/>
      <c r="X57" s="1056"/>
      <c r="Y57" s="1056"/>
      <c r="Z57" s="1056"/>
      <c r="AA57" s="1056"/>
      <c r="AB57" s="1056"/>
      <c r="AC57" s="1056"/>
      <c r="AD57" s="1056"/>
      <c r="AE57" s="1065"/>
      <c r="AF57" s="1066"/>
      <c r="AG57" s="1067"/>
      <c r="AH57" s="1067"/>
      <c r="AI57" s="1067"/>
      <c r="AJ57" s="1068"/>
      <c r="AK57" s="1055"/>
      <c r="AL57" s="1056"/>
      <c r="AM57" s="1056"/>
      <c r="AN57" s="1056"/>
      <c r="AO57" s="1056"/>
      <c r="AP57" s="1056"/>
      <c r="AQ57" s="1056"/>
      <c r="AR57" s="1056"/>
      <c r="AS57" s="1056"/>
      <c r="AT57" s="1056"/>
      <c r="AU57" s="1056"/>
      <c r="AV57" s="1056"/>
      <c r="AW57" s="1056"/>
      <c r="AX57" s="1056"/>
      <c r="AY57" s="1056"/>
      <c r="AZ57" s="1057"/>
      <c r="BA57" s="1057"/>
      <c r="BB57" s="1057"/>
      <c r="BC57" s="1057"/>
      <c r="BD57" s="1057"/>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61"/>
      <c r="C58" s="1062"/>
      <c r="D58" s="1062"/>
      <c r="E58" s="1062"/>
      <c r="F58" s="1062"/>
      <c r="G58" s="1062"/>
      <c r="H58" s="1062"/>
      <c r="I58" s="1062"/>
      <c r="J58" s="1062"/>
      <c r="K58" s="1062"/>
      <c r="L58" s="1062"/>
      <c r="M58" s="1062"/>
      <c r="N58" s="1062"/>
      <c r="O58" s="1062"/>
      <c r="P58" s="1063"/>
      <c r="Q58" s="1064"/>
      <c r="R58" s="1056"/>
      <c r="S58" s="1056"/>
      <c r="T58" s="1056"/>
      <c r="U58" s="1056"/>
      <c r="V58" s="1056"/>
      <c r="W58" s="1056"/>
      <c r="X58" s="1056"/>
      <c r="Y58" s="1056"/>
      <c r="Z58" s="1056"/>
      <c r="AA58" s="1056"/>
      <c r="AB58" s="1056"/>
      <c r="AC58" s="1056"/>
      <c r="AD58" s="1056"/>
      <c r="AE58" s="1065"/>
      <c r="AF58" s="1066"/>
      <c r="AG58" s="1067"/>
      <c r="AH58" s="1067"/>
      <c r="AI58" s="1067"/>
      <c r="AJ58" s="1068"/>
      <c r="AK58" s="1055"/>
      <c r="AL58" s="1056"/>
      <c r="AM58" s="1056"/>
      <c r="AN58" s="1056"/>
      <c r="AO58" s="1056"/>
      <c r="AP58" s="1056"/>
      <c r="AQ58" s="1056"/>
      <c r="AR58" s="1056"/>
      <c r="AS58" s="1056"/>
      <c r="AT58" s="1056"/>
      <c r="AU58" s="1056"/>
      <c r="AV58" s="1056"/>
      <c r="AW58" s="1056"/>
      <c r="AX58" s="1056"/>
      <c r="AY58" s="1056"/>
      <c r="AZ58" s="1057"/>
      <c r="BA58" s="1057"/>
      <c r="BB58" s="1057"/>
      <c r="BC58" s="1057"/>
      <c r="BD58" s="1057"/>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61"/>
      <c r="C59" s="1062"/>
      <c r="D59" s="1062"/>
      <c r="E59" s="1062"/>
      <c r="F59" s="1062"/>
      <c r="G59" s="1062"/>
      <c r="H59" s="1062"/>
      <c r="I59" s="1062"/>
      <c r="J59" s="1062"/>
      <c r="K59" s="1062"/>
      <c r="L59" s="1062"/>
      <c r="M59" s="1062"/>
      <c r="N59" s="1062"/>
      <c r="O59" s="1062"/>
      <c r="P59" s="1063"/>
      <c r="Q59" s="1064"/>
      <c r="R59" s="1056"/>
      <c r="S59" s="1056"/>
      <c r="T59" s="1056"/>
      <c r="U59" s="1056"/>
      <c r="V59" s="1056"/>
      <c r="W59" s="1056"/>
      <c r="X59" s="1056"/>
      <c r="Y59" s="1056"/>
      <c r="Z59" s="1056"/>
      <c r="AA59" s="1056"/>
      <c r="AB59" s="1056"/>
      <c r="AC59" s="1056"/>
      <c r="AD59" s="1056"/>
      <c r="AE59" s="1065"/>
      <c r="AF59" s="1066"/>
      <c r="AG59" s="1067"/>
      <c r="AH59" s="1067"/>
      <c r="AI59" s="1067"/>
      <c r="AJ59" s="1068"/>
      <c r="AK59" s="1055"/>
      <c r="AL59" s="1056"/>
      <c r="AM59" s="1056"/>
      <c r="AN59" s="1056"/>
      <c r="AO59" s="1056"/>
      <c r="AP59" s="1056"/>
      <c r="AQ59" s="1056"/>
      <c r="AR59" s="1056"/>
      <c r="AS59" s="1056"/>
      <c r="AT59" s="1056"/>
      <c r="AU59" s="1056"/>
      <c r="AV59" s="1056"/>
      <c r="AW59" s="1056"/>
      <c r="AX59" s="1056"/>
      <c r="AY59" s="1056"/>
      <c r="AZ59" s="1057"/>
      <c r="BA59" s="1057"/>
      <c r="BB59" s="1057"/>
      <c r="BC59" s="1057"/>
      <c r="BD59" s="1057"/>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61"/>
      <c r="C60" s="1062"/>
      <c r="D60" s="1062"/>
      <c r="E60" s="1062"/>
      <c r="F60" s="1062"/>
      <c r="G60" s="1062"/>
      <c r="H60" s="1062"/>
      <c r="I60" s="1062"/>
      <c r="J60" s="1062"/>
      <c r="K60" s="1062"/>
      <c r="L60" s="1062"/>
      <c r="M60" s="1062"/>
      <c r="N60" s="1062"/>
      <c r="O60" s="1062"/>
      <c r="P60" s="1063"/>
      <c r="Q60" s="1064"/>
      <c r="R60" s="1056"/>
      <c r="S60" s="1056"/>
      <c r="T60" s="1056"/>
      <c r="U60" s="1056"/>
      <c r="V60" s="1056"/>
      <c r="W60" s="1056"/>
      <c r="X60" s="1056"/>
      <c r="Y60" s="1056"/>
      <c r="Z60" s="1056"/>
      <c r="AA60" s="1056"/>
      <c r="AB60" s="1056"/>
      <c r="AC60" s="1056"/>
      <c r="AD60" s="1056"/>
      <c r="AE60" s="1065"/>
      <c r="AF60" s="1066"/>
      <c r="AG60" s="1067"/>
      <c r="AH60" s="1067"/>
      <c r="AI60" s="1067"/>
      <c r="AJ60" s="1068"/>
      <c r="AK60" s="1055"/>
      <c r="AL60" s="1056"/>
      <c r="AM60" s="1056"/>
      <c r="AN60" s="1056"/>
      <c r="AO60" s="1056"/>
      <c r="AP60" s="1056"/>
      <c r="AQ60" s="1056"/>
      <c r="AR60" s="1056"/>
      <c r="AS60" s="1056"/>
      <c r="AT60" s="1056"/>
      <c r="AU60" s="1056"/>
      <c r="AV60" s="1056"/>
      <c r="AW60" s="1056"/>
      <c r="AX60" s="1056"/>
      <c r="AY60" s="1056"/>
      <c r="AZ60" s="1057"/>
      <c r="BA60" s="1057"/>
      <c r="BB60" s="1057"/>
      <c r="BC60" s="1057"/>
      <c r="BD60" s="1057"/>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61"/>
      <c r="C61" s="1062"/>
      <c r="D61" s="1062"/>
      <c r="E61" s="1062"/>
      <c r="F61" s="1062"/>
      <c r="G61" s="1062"/>
      <c r="H61" s="1062"/>
      <c r="I61" s="1062"/>
      <c r="J61" s="1062"/>
      <c r="K61" s="1062"/>
      <c r="L61" s="1062"/>
      <c r="M61" s="1062"/>
      <c r="N61" s="1062"/>
      <c r="O61" s="1062"/>
      <c r="P61" s="1063"/>
      <c r="Q61" s="1064"/>
      <c r="R61" s="1056"/>
      <c r="S61" s="1056"/>
      <c r="T61" s="1056"/>
      <c r="U61" s="1056"/>
      <c r="V61" s="1056"/>
      <c r="W61" s="1056"/>
      <c r="X61" s="1056"/>
      <c r="Y61" s="1056"/>
      <c r="Z61" s="1056"/>
      <c r="AA61" s="1056"/>
      <c r="AB61" s="1056"/>
      <c r="AC61" s="1056"/>
      <c r="AD61" s="1056"/>
      <c r="AE61" s="1065"/>
      <c r="AF61" s="1066"/>
      <c r="AG61" s="1067"/>
      <c r="AH61" s="1067"/>
      <c r="AI61" s="1067"/>
      <c r="AJ61" s="1068"/>
      <c r="AK61" s="1055"/>
      <c r="AL61" s="1056"/>
      <c r="AM61" s="1056"/>
      <c r="AN61" s="1056"/>
      <c r="AO61" s="1056"/>
      <c r="AP61" s="1056"/>
      <c r="AQ61" s="1056"/>
      <c r="AR61" s="1056"/>
      <c r="AS61" s="1056"/>
      <c r="AT61" s="1056"/>
      <c r="AU61" s="1056"/>
      <c r="AV61" s="1056"/>
      <c r="AW61" s="1056"/>
      <c r="AX61" s="1056"/>
      <c r="AY61" s="1056"/>
      <c r="AZ61" s="1057"/>
      <c r="BA61" s="1057"/>
      <c r="BB61" s="1057"/>
      <c r="BC61" s="1057"/>
      <c r="BD61" s="1057"/>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61"/>
      <c r="C62" s="1062"/>
      <c r="D62" s="1062"/>
      <c r="E62" s="1062"/>
      <c r="F62" s="1062"/>
      <c r="G62" s="1062"/>
      <c r="H62" s="1062"/>
      <c r="I62" s="1062"/>
      <c r="J62" s="1062"/>
      <c r="K62" s="1062"/>
      <c r="L62" s="1062"/>
      <c r="M62" s="1062"/>
      <c r="N62" s="1062"/>
      <c r="O62" s="1062"/>
      <c r="P62" s="1063"/>
      <c r="Q62" s="1064"/>
      <c r="R62" s="1056"/>
      <c r="S62" s="1056"/>
      <c r="T62" s="1056"/>
      <c r="U62" s="1056"/>
      <c r="V62" s="1056"/>
      <c r="W62" s="1056"/>
      <c r="X62" s="1056"/>
      <c r="Y62" s="1056"/>
      <c r="Z62" s="1056"/>
      <c r="AA62" s="1056"/>
      <c r="AB62" s="1056"/>
      <c r="AC62" s="1056"/>
      <c r="AD62" s="1056"/>
      <c r="AE62" s="1065"/>
      <c r="AF62" s="1066"/>
      <c r="AG62" s="1067"/>
      <c r="AH62" s="1067"/>
      <c r="AI62" s="1067"/>
      <c r="AJ62" s="1068"/>
      <c r="AK62" s="1055"/>
      <c r="AL62" s="1056"/>
      <c r="AM62" s="1056"/>
      <c r="AN62" s="1056"/>
      <c r="AO62" s="1056"/>
      <c r="AP62" s="1056"/>
      <c r="AQ62" s="1056"/>
      <c r="AR62" s="1056"/>
      <c r="AS62" s="1056"/>
      <c r="AT62" s="1056"/>
      <c r="AU62" s="1056"/>
      <c r="AV62" s="1056"/>
      <c r="AW62" s="1056"/>
      <c r="AX62" s="1056"/>
      <c r="AY62" s="1056"/>
      <c r="AZ62" s="1057"/>
      <c r="BA62" s="1057"/>
      <c r="BB62" s="1057"/>
      <c r="BC62" s="1057"/>
      <c r="BD62" s="1057"/>
      <c r="BE62" s="1001"/>
      <c r="BF62" s="1001"/>
      <c r="BG62" s="1001"/>
      <c r="BH62" s="1001"/>
      <c r="BI62" s="1002"/>
      <c r="BJ62" s="1058" t="s">
        <v>417</v>
      </c>
      <c r="BK62" s="1059"/>
      <c r="BL62" s="1059"/>
      <c r="BM62" s="1059"/>
      <c r="BN62" s="1060"/>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396</v>
      </c>
      <c r="B63" s="966" t="s">
        <v>418</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51"/>
      <c r="AF63" s="1052">
        <v>969</v>
      </c>
      <c r="AG63" s="988"/>
      <c r="AH63" s="988"/>
      <c r="AI63" s="988"/>
      <c r="AJ63" s="1053"/>
      <c r="AK63" s="1054"/>
      <c r="AL63" s="992"/>
      <c r="AM63" s="992"/>
      <c r="AN63" s="992"/>
      <c r="AO63" s="992"/>
      <c r="AP63" s="1046">
        <v>7785</v>
      </c>
      <c r="AQ63" s="982"/>
      <c r="AR63" s="982"/>
      <c r="AS63" s="982"/>
      <c r="AT63" s="1047"/>
      <c r="AU63" s="988">
        <v>2468</v>
      </c>
      <c r="AV63" s="988"/>
      <c r="AW63" s="988"/>
      <c r="AX63" s="988"/>
      <c r="AY63" s="988"/>
      <c r="AZ63" s="1048"/>
      <c r="BA63" s="1048"/>
      <c r="BB63" s="1048"/>
      <c r="BC63" s="1048"/>
      <c r="BD63" s="1048"/>
      <c r="BE63" s="989"/>
      <c r="BF63" s="989"/>
      <c r="BG63" s="989"/>
      <c r="BH63" s="989"/>
      <c r="BI63" s="990"/>
      <c r="BJ63" s="1049" t="s">
        <v>260</v>
      </c>
      <c r="BK63" s="982"/>
      <c r="BL63" s="982"/>
      <c r="BM63" s="982"/>
      <c r="BN63" s="1050"/>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420</v>
      </c>
      <c r="B66" s="1025"/>
      <c r="C66" s="1025"/>
      <c r="D66" s="1025"/>
      <c r="E66" s="1025"/>
      <c r="F66" s="1025"/>
      <c r="G66" s="1025"/>
      <c r="H66" s="1025"/>
      <c r="I66" s="1025"/>
      <c r="J66" s="1025"/>
      <c r="K66" s="1025"/>
      <c r="L66" s="1025"/>
      <c r="M66" s="1025"/>
      <c r="N66" s="1025"/>
      <c r="O66" s="1025"/>
      <c r="P66" s="1026"/>
      <c r="Q66" s="1030" t="s">
        <v>421</v>
      </c>
      <c r="R66" s="1031"/>
      <c r="S66" s="1031"/>
      <c r="T66" s="1031"/>
      <c r="U66" s="1032"/>
      <c r="V66" s="1030" t="s">
        <v>422</v>
      </c>
      <c r="W66" s="1031"/>
      <c r="X66" s="1031"/>
      <c r="Y66" s="1031"/>
      <c r="Z66" s="1032"/>
      <c r="AA66" s="1030" t="s">
        <v>423</v>
      </c>
      <c r="AB66" s="1031"/>
      <c r="AC66" s="1031"/>
      <c r="AD66" s="1031"/>
      <c r="AE66" s="1032"/>
      <c r="AF66" s="1036" t="s">
        <v>424</v>
      </c>
      <c r="AG66" s="1037"/>
      <c r="AH66" s="1037"/>
      <c r="AI66" s="1037"/>
      <c r="AJ66" s="1038"/>
      <c r="AK66" s="1030" t="s">
        <v>425</v>
      </c>
      <c r="AL66" s="1025"/>
      <c r="AM66" s="1025"/>
      <c r="AN66" s="1025"/>
      <c r="AO66" s="1026"/>
      <c r="AP66" s="1030" t="s">
        <v>406</v>
      </c>
      <c r="AQ66" s="1031"/>
      <c r="AR66" s="1031"/>
      <c r="AS66" s="1031"/>
      <c r="AT66" s="1032"/>
      <c r="AU66" s="1030" t="s">
        <v>426</v>
      </c>
      <c r="AV66" s="1031"/>
      <c r="AW66" s="1031"/>
      <c r="AX66" s="1031"/>
      <c r="AY66" s="1032"/>
      <c r="AZ66" s="1030" t="s">
        <v>384</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587</v>
      </c>
      <c r="C68" s="1015"/>
      <c r="D68" s="1015"/>
      <c r="E68" s="1015"/>
      <c r="F68" s="1015"/>
      <c r="G68" s="1015"/>
      <c r="H68" s="1015"/>
      <c r="I68" s="1015"/>
      <c r="J68" s="1015"/>
      <c r="K68" s="1015"/>
      <c r="L68" s="1015"/>
      <c r="M68" s="1015"/>
      <c r="N68" s="1015"/>
      <c r="O68" s="1015"/>
      <c r="P68" s="1016"/>
      <c r="Q68" s="1017">
        <v>18</v>
      </c>
      <c r="R68" s="1011"/>
      <c r="S68" s="1011"/>
      <c r="T68" s="1011"/>
      <c r="U68" s="1011"/>
      <c r="V68" s="1011">
        <v>15</v>
      </c>
      <c r="W68" s="1011"/>
      <c r="X68" s="1011"/>
      <c r="Y68" s="1011"/>
      <c r="Z68" s="1011"/>
      <c r="AA68" s="1011">
        <v>2</v>
      </c>
      <c r="AB68" s="1011"/>
      <c r="AC68" s="1011"/>
      <c r="AD68" s="1011"/>
      <c r="AE68" s="1011"/>
      <c r="AF68" s="1011">
        <v>2</v>
      </c>
      <c r="AG68" s="1011"/>
      <c r="AH68" s="1011"/>
      <c r="AI68" s="1011"/>
      <c r="AJ68" s="1011"/>
      <c r="AK68" s="1011" t="s">
        <v>602</v>
      </c>
      <c r="AL68" s="1011"/>
      <c r="AM68" s="1011"/>
      <c r="AN68" s="1011"/>
      <c r="AO68" s="1011"/>
      <c r="AP68" s="1011" t="s">
        <v>602</v>
      </c>
      <c r="AQ68" s="1011"/>
      <c r="AR68" s="1011"/>
      <c r="AS68" s="1011"/>
      <c r="AT68" s="1011"/>
      <c r="AU68" s="1011" t="s">
        <v>602</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588</v>
      </c>
      <c r="C69" s="1004"/>
      <c r="D69" s="1004"/>
      <c r="E69" s="1004"/>
      <c r="F69" s="1004"/>
      <c r="G69" s="1004"/>
      <c r="H69" s="1004"/>
      <c r="I69" s="1004"/>
      <c r="J69" s="1004"/>
      <c r="K69" s="1004"/>
      <c r="L69" s="1004"/>
      <c r="M69" s="1004"/>
      <c r="N69" s="1004"/>
      <c r="O69" s="1004"/>
      <c r="P69" s="1005"/>
      <c r="Q69" s="1006">
        <v>71</v>
      </c>
      <c r="R69" s="1000"/>
      <c r="S69" s="1000"/>
      <c r="T69" s="1000"/>
      <c r="U69" s="1000"/>
      <c r="V69" s="1000">
        <v>67</v>
      </c>
      <c r="W69" s="1000"/>
      <c r="X69" s="1000"/>
      <c r="Y69" s="1000"/>
      <c r="Z69" s="1000"/>
      <c r="AA69" s="1000">
        <v>4</v>
      </c>
      <c r="AB69" s="1000"/>
      <c r="AC69" s="1000"/>
      <c r="AD69" s="1000"/>
      <c r="AE69" s="1000"/>
      <c r="AF69" s="1000">
        <v>4</v>
      </c>
      <c r="AG69" s="1000"/>
      <c r="AH69" s="1000"/>
      <c r="AI69" s="1000"/>
      <c r="AJ69" s="1000"/>
      <c r="AK69" s="1000" t="s">
        <v>602</v>
      </c>
      <c r="AL69" s="1000"/>
      <c r="AM69" s="1000"/>
      <c r="AN69" s="1000"/>
      <c r="AO69" s="1000"/>
      <c r="AP69" s="1000" t="s">
        <v>602</v>
      </c>
      <c r="AQ69" s="1000"/>
      <c r="AR69" s="1000"/>
      <c r="AS69" s="1000"/>
      <c r="AT69" s="1000"/>
      <c r="AU69" s="1000" t="s">
        <v>602</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589</v>
      </c>
      <c r="C70" s="1004"/>
      <c r="D70" s="1004"/>
      <c r="E70" s="1004"/>
      <c r="F70" s="1004"/>
      <c r="G70" s="1004"/>
      <c r="H70" s="1004"/>
      <c r="I70" s="1004"/>
      <c r="J70" s="1004"/>
      <c r="K70" s="1004"/>
      <c r="L70" s="1004"/>
      <c r="M70" s="1004"/>
      <c r="N70" s="1004"/>
      <c r="O70" s="1004"/>
      <c r="P70" s="1005"/>
      <c r="Q70" s="1006">
        <v>6748</v>
      </c>
      <c r="R70" s="1000"/>
      <c r="S70" s="1000"/>
      <c r="T70" s="1000"/>
      <c r="U70" s="1000"/>
      <c r="V70" s="1000">
        <v>6364</v>
      </c>
      <c r="W70" s="1000"/>
      <c r="X70" s="1000"/>
      <c r="Y70" s="1000"/>
      <c r="Z70" s="1000"/>
      <c r="AA70" s="1000">
        <v>384</v>
      </c>
      <c r="AB70" s="1000"/>
      <c r="AC70" s="1000"/>
      <c r="AD70" s="1000"/>
      <c r="AE70" s="1000"/>
      <c r="AF70" s="1000">
        <v>384</v>
      </c>
      <c r="AG70" s="1000"/>
      <c r="AH70" s="1000"/>
      <c r="AI70" s="1000"/>
      <c r="AJ70" s="1000"/>
      <c r="AK70" s="1000" t="s">
        <v>602</v>
      </c>
      <c r="AL70" s="1000"/>
      <c r="AM70" s="1000"/>
      <c r="AN70" s="1000"/>
      <c r="AO70" s="1000"/>
      <c r="AP70" s="1000" t="s">
        <v>602</v>
      </c>
      <c r="AQ70" s="1000"/>
      <c r="AR70" s="1000"/>
      <c r="AS70" s="1000"/>
      <c r="AT70" s="1000"/>
      <c r="AU70" s="1000" t="s">
        <v>602</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590</v>
      </c>
      <c r="C71" s="1004"/>
      <c r="D71" s="1004"/>
      <c r="E71" s="1004"/>
      <c r="F71" s="1004"/>
      <c r="G71" s="1004"/>
      <c r="H71" s="1004"/>
      <c r="I71" s="1004"/>
      <c r="J71" s="1004"/>
      <c r="K71" s="1004"/>
      <c r="L71" s="1004"/>
      <c r="M71" s="1004"/>
      <c r="N71" s="1004"/>
      <c r="O71" s="1004"/>
      <c r="P71" s="1005"/>
      <c r="Q71" s="1006">
        <v>40</v>
      </c>
      <c r="R71" s="1000"/>
      <c r="S71" s="1000"/>
      <c r="T71" s="1000"/>
      <c r="U71" s="1000"/>
      <c r="V71" s="1000">
        <v>38</v>
      </c>
      <c r="W71" s="1000"/>
      <c r="X71" s="1000"/>
      <c r="Y71" s="1000"/>
      <c r="Z71" s="1000"/>
      <c r="AA71" s="1000">
        <v>2</v>
      </c>
      <c r="AB71" s="1000"/>
      <c r="AC71" s="1000"/>
      <c r="AD71" s="1000"/>
      <c r="AE71" s="1000"/>
      <c r="AF71" s="1000">
        <v>2</v>
      </c>
      <c r="AG71" s="1000"/>
      <c r="AH71" s="1000"/>
      <c r="AI71" s="1000"/>
      <c r="AJ71" s="1000"/>
      <c r="AK71" s="1000">
        <v>0</v>
      </c>
      <c r="AL71" s="1000"/>
      <c r="AM71" s="1000"/>
      <c r="AN71" s="1000"/>
      <c r="AO71" s="1000"/>
      <c r="AP71" s="1000" t="s">
        <v>602</v>
      </c>
      <c r="AQ71" s="1000"/>
      <c r="AR71" s="1000"/>
      <c r="AS71" s="1000"/>
      <c r="AT71" s="1000"/>
      <c r="AU71" s="1000" t="s">
        <v>602</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591</v>
      </c>
      <c r="C72" s="1004"/>
      <c r="D72" s="1004"/>
      <c r="E72" s="1004"/>
      <c r="F72" s="1004"/>
      <c r="G72" s="1004"/>
      <c r="H72" s="1004"/>
      <c r="I72" s="1004"/>
      <c r="J72" s="1004"/>
      <c r="K72" s="1004"/>
      <c r="L72" s="1004"/>
      <c r="M72" s="1004"/>
      <c r="N72" s="1004"/>
      <c r="O72" s="1004"/>
      <c r="P72" s="1005"/>
      <c r="Q72" s="1006">
        <v>31</v>
      </c>
      <c r="R72" s="1000"/>
      <c r="S72" s="1000"/>
      <c r="T72" s="1000"/>
      <c r="U72" s="1000"/>
      <c r="V72" s="1000">
        <v>29</v>
      </c>
      <c r="W72" s="1000"/>
      <c r="X72" s="1000"/>
      <c r="Y72" s="1000"/>
      <c r="Z72" s="1000"/>
      <c r="AA72" s="1000">
        <v>2</v>
      </c>
      <c r="AB72" s="1000"/>
      <c r="AC72" s="1000"/>
      <c r="AD72" s="1000"/>
      <c r="AE72" s="1000"/>
      <c r="AF72" s="1000">
        <v>2</v>
      </c>
      <c r="AG72" s="1000"/>
      <c r="AH72" s="1000"/>
      <c r="AI72" s="1000"/>
      <c r="AJ72" s="1000"/>
      <c r="AK72" s="1000">
        <v>13</v>
      </c>
      <c r="AL72" s="1000"/>
      <c r="AM72" s="1000"/>
      <c r="AN72" s="1000"/>
      <c r="AO72" s="1000"/>
      <c r="AP72" s="1000" t="s">
        <v>602</v>
      </c>
      <c r="AQ72" s="1000"/>
      <c r="AR72" s="1000"/>
      <c r="AS72" s="1000"/>
      <c r="AT72" s="1000"/>
      <c r="AU72" s="1000" t="s">
        <v>602</v>
      </c>
      <c r="AV72" s="1000"/>
      <c r="AW72" s="1000"/>
      <c r="AX72" s="1000"/>
      <c r="AY72" s="1000"/>
      <c r="AZ72" s="1001" t="s">
        <v>608</v>
      </c>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592</v>
      </c>
      <c r="C73" s="1004"/>
      <c r="D73" s="1004"/>
      <c r="E73" s="1004"/>
      <c r="F73" s="1004"/>
      <c r="G73" s="1004"/>
      <c r="H73" s="1004"/>
      <c r="I73" s="1004"/>
      <c r="J73" s="1004"/>
      <c r="K73" s="1004"/>
      <c r="L73" s="1004"/>
      <c r="M73" s="1004"/>
      <c r="N73" s="1004"/>
      <c r="O73" s="1004"/>
      <c r="P73" s="1005"/>
      <c r="Q73" s="1006">
        <v>112</v>
      </c>
      <c r="R73" s="1000"/>
      <c r="S73" s="1000"/>
      <c r="T73" s="1000"/>
      <c r="U73" s="1000"/>
      <c r="V73" s="1000">
        <v>108</v>
      </c>
      <c r="W73" s="1000"/>
      <c r="X73" s="1000"/>
      <c r="Y73" s="1000"/>
      <c r="Z73" s="1000"/>
      <c r="AA73" s="1000">
        <v>3</v>
      </c>
      <c r="AB73" s="1000"/>
      <c r="AC73" s="1000"/>
      <c r="AD73" s="1000"/>
      <c r="AE73" s="1000"/>
      <c r="AF73" s="1000">
        <v>3</v>
      </c>
      <c r="AG73" s="1000"/>
      <c r="AH73" s="1000"/>
      <c r="AI73" s="1000"/>
      <c r="AJ73" s="1000"/>
      <c r="AK73" s="1000" t="s">
        <v>602</v>
      </c>
      <c r="AL73" s="1000"/>
      <c r="AM73" s="1000"/>
      <c r="AN73" s="1000"/>
      <c r="AO73" s="1000"/>
      <c r="AP73" s="1000" t="s">
        <v>602</v>
      </c>
      <c r="AQ73" s="1000"/>
      <c r="AR73" s="1000"/>
      <c r="AS73" s="1000"/>
      <c r="AT73" s="1000"/>
      <c r="AU73" s="1000" t="s">
        <v>602</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593</v>
      </c>
      <c r="C74" s="1004"/>
      <c r="D74" s="1004"/>
      <c r="E74" s="1004"/>
      <c r="F74" s="1004"/>
      <c r="G74" s="1004"/>
      <c r="H74" s="1004"/>
      <c r="I74" s="1004"/>
      <c r="J74" s="1004"/>
      <c r="K74" s="1004"/>
      <c r="L74" s="1004"/>
      <c r="M74" s="1004"/>
      <c r="N74" s="1004"/>
      <c r="O74" s="1004"/>
      <c r="P74" s="1005"/>
      <c r="Q74" s="1006">
        <v>15</v>
      </c>
      <c r="R74" s="1000"/>
      <c r="S74" s="1000"/>
      <c r="T74" s="1000"/>
      <c r="U74" s="1000"/>
      <c r="V74" s="1000">
        <v>13</v>
      </c>
      <c r="W74" s="1000"/>
      <c r="X74" s="1000"/>
      <c r="Y74" s="1000"/>
      <c r="Z74" s="1000"/>
      <c r="AA74" s="1000">
        <v>2</v>
      </c>
      <c r="AB74" s="1000"/>
      <c r="AC74" s="1000"/>
      <c r="AD74" s="1000"/>
      <c r="AE74" s="1000"/>
      <c r="AF74" s="1000">
        <v>2</v>
      </c>
      <c r="AG74" s="1000"/>
      <c r="AH74" s="1000"/>
      <c r="AI74" s="1000"/>
      <c r="AJ74" s="1000"/>
      <c r="AK74" s="1000" t="s">
        <v>602</v>
      </c>
      <c r="AL74" s="1000"/>
      <c r="AM74" s="1000"/>
      <c r="AN74" s="1000"/>
      <c r="AO74" s="1000"/>
      <c r="AP74" s="1000" t="s">
        <v>602</v>
      </c>
      <c r="AQ74" s="1000"/>
      <c r="AR74" s="1000"/>
      <c r="AS74" s="1000"/>
      <c r="AT74" s="1000"/>
      <c r="AU74" s="1000" t="s">
        <v>602</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t="s">
        <v>594</v>
      </c>
      <c r="C75" s="1004"/>
      <c r="D75" s="1004"/>
      <c r="E75" s="1004"/>
      <c r="F75" s="1004"/>
      <c r="G75" s="1004"/>
      <c r="H75" s="1004"/>
      <c r="I75" s="1004"/>
      <c r="J75" s="1004"/>
      <c r="K75" s="1004"/>
      <c r="L75" s="1004"/>
      <c r="M75" s="1004"/>
      <c r="N75" s="1004"/>
      <c r="O75" s="1004"/>
      <c r="P75" s="1005"/>
      <c r="Q75" s="1007">
        <v>62</v>
      </c>
      <c r="R75" s="1008"/>
      <c r="S75" s="1008"/>
      <c r="T75" s="1008"/>
      <c r="U75" s="1009"/>
      <c r="V75" s="1010">
        <v>62</v>
      </c>
      <c r="W75" s="1008"/>
      <c r="X75" s="1008"/>
      <c r="Y75" s="1008"/>
      <c r="Z75" s="1009"/>
      <c r="AA75" s="1010">
        <v>0</v>
      </c>
      <c r="AB75" s="1008"/>
      <c r="AC75" s="1008"/>
      <c r="AD75" s="1008"/>
      <c r="AE75" s="1009"/>
      <c r="AF75" s="1010">
        <v>0</v>
      </c>
      <c r="AG75" s="1008"/>
      <c r="AH75" s="1008"/>
      <c r="AI75" s="1008"/>
      <c r="AJ75" s="1009"/>
      <c r="AK75" s="1010" t="s">
        <v>602</v>
      </c>
      <c r="AL75" s="1008"/>
      <c r="AM75" s="1008"/>
      <c r="AN75" s="1008"/>
      <c r="AO75" s="1009"/>
      <c r="AP75" s="1010" t="s">
        <v>602</v>
      </c>
      <c r="AQ75" s="1008"/>
      <c r="AR75" s="1008"/>
      <c r="AS75" s="1008"/>
      <c r="AT75" s="1009"/>
      <c r="AU75" s="1010" t="s">
        <v>602</v>
      </c>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t="s">
        <v>595</v>
      </c>
      <c r="C76" s="1004"/>
      <c r="D76" s="1004"/>
      <c r="E76" s="1004"/>
      <c r="F76" s="1004"/>
      <c r="G76" s="1004"/>
      <c r="H76" s="1004"/>
      <c r="I76" s="1004"/>
      <c r="J76" s="1004"/>
      <c r="K76" s="1004"/>
      <c r="L76" s="1004"/>
      <c r="M76" s="1004"/>
      <c r="N76" s="1004"/>
      <c r="O76" s="1004"/>
      <c r="P76" s="1005"/>
      <c r="Q76" s="1007">
        <v>21</v>
      </c>
      <c r="R76" s="1008"/>
      <c r="S76" s="1008"/>
      <c r="T76" s="1008"/>
      <c r="U76" s="1009"/>
      <c r="V76" s="1010">
        <v>15</v>
      </c>
      <c r="W76" s="1008"/>
      <c r="X76" s="1008"/>
      <c r="Y76" s="1008"/>
      <c r="Z76" s="1009"/>
      <c r="AA76" s="1010">
        <v>5</v>
      </c>
      <c r="AB76" s="1008"/>
      <c r="AC76" s="1008"/>
      <c r="AD76" s="1008"/>
      <c r="AE76" s="1009"/>
      <c r="AF76" s="1010">
        <v>5</v>
      </c>
      <c r="AG76" s="1008"/>
      <c r="AH76" s="1008"/>
      <c r="AI76" s="1008"/>
      <c r="AJ76" s="1009"/>
      <c r="AK76" s="1010" t="s">
        <v>602</v>
      </c>
      <c r="AL76" s="1008"/>
      <c r="AM76" s="1008"/>
      <c r="AN76" s="1008"/>
      <c r="AO76" s="1009"/>
      <c r="AP76" s="1010" t="s">
        <v>602</v>
      </c>
      <c r="AQ76" s="1008"/>
      <c r="AR76" s="1008"/>
      <c r="AS76" s="1008"/>
      <c r="AT76" s="1009"/>
      <c r="AU76" s="1010" t="s">
        <v>602</v>
      </c>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t="s">
        <v>596</v>
      </c>
      <c r="C77" s="1004"/>
      <c r="D77" s="1004"/>
      <c r="E77" s="1004"/>
      <c r="F77" s="1004"/>
      <c r="G77" s="1004"/>
      <c r="H77" s="1004"/>
      <c r="I77" s="1004"/>
      <c r="J77" s="1004"/>
      <c r="K77" s="1004"/>
      <c r="L77" s="1004"/>
      <c r="M77" s="1004"/>
      <c r="N77" s="1004"/>
      <c r="O77" s="1004"/>
      <c r="P77" s="1005"/>
      <c r="Q77" s="1007">
        <v>10</v>
      </c>
      <c r="R77" s="1008"/>
      <c r="S77" s="1008"/>
      <c r="T77" s="1008"/>
      <c r="U77" s="1009"/>
      <c r="V77" s="1010">
        <v>10</v>
      </c>
      <c r="W77" s="1008"/>
      <c r="X77" s="1008"/>
      <c r="Y77" s="1008"/>
      <c r="Z77" s="1009"/>
      <c r="AA77" s="1010">
        <v>1</v>
      </c>
      <c r="AB77" s="1008"/>
      <c r="AC77" s="1008"/>
      <c r="AD77" s="1008"/>
      <c r="AE77" s="1009"/>
      <c r="AF77" s="1010">
        <v>1</v>
      </c>
      <c r="AG77" s="1008"/>
      <c r="AH77" s="1008"/>
      <c r="AI77" s="1008"/>
      <c r="AJ77" s="1009"/>
      <c r="AK77" s="1010" t="s">
        <v>602</v>
      </c>
      <c r="AL77" s="1008"/>
      <c r="AM77" s="1008"/>
      <c r="AN77" s="1008"/>
      <c r="AO77" s="1009"/>
      <c r="AP77" s="1010" t="s">
        <v>602</v>
      </c>
      <c r="AQ77" s="1008"/>
      <c r="AR77" s="1008"/>
      <c r="AS77" s="1008"/>
      <c r="AT77" s="1009"/>
      <c r="AU77" s="1010" t="s">
        <v>602</v>
      </c>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t="s">
        <v>597</v>
      </c>
      <c r="C78" s="1004"/>
      <c r="D78" s="1004"/>
      <c r="E78" s="1004"/>
      <c r="F78" s="1004"/>
      <c r="G78" s="1004"/>
      <c r="H78" s="1004"/>
      <c r="I78" s="1004"/>
      <c r="J78" s="1004"/>
      <c r="K78" s="1004"/>
      <c r="L78" s="1004"/>
      <c r="M78" s="1004"/>
      <c r="N78" s="1004"/>
      <c r="O78" s="1004"/>
      <c r="P78" s="1005"/>
      <c r="Q78" s="1006">
        <v>55</v>
      </c>
      <c r="R78" s="1000"/>
      <c r="S78" s="1000"/>
      <c r="T78" s="1000"/>
      <c r="U78" s="1000"/>
      <c r="V78" s="1000">
        <v>50</v>
      </c>
      <c r="W78" s="1000"/>
      <c r="X78" s="1000"/>
      <c r="Y78" s="1000"/>
      <c r="Z78" s="1000"/>
      <c r="AA78" s="1000">
        <v>5</v>
      </c>
      <c r="AB78" s="1000"/>
      <c r="AC78" s="1000"/>
      <c r="AD78" s="1000"/>
      <c r="AE78" s="1000"/>
      <c r="AF78" s="1000">
        <v>5</v>
      </c>
      <c r="AG78" s="1000"/>
      <c r="AH78" s="1000"/>
      <c r="AI78" s="1000"/>
      <c r="AJ78" s="1000"/>
      <c r="AK78" s="1000" t="s">
        <v>602</v>
      </c>
      <c r="AL78" s="1000"/>
      <c r="AM78" s="1000"/>
      <c r="AN78" s="1000"/>
      <c r="AO78" s="1000"/>
      <c r="AP78" s="1000" t="s">
        <v>602</v>
      </c>
      <c r="AQ78" s="1000"/>
      <c r="AR78" s="1000"/>
      <c r="AS78" s="1000"/>
      <c r="AT78" s="1000"/>
      <c r="AU78" s="1000" t="s">
        <v>602</v>
      </c>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t="s">
        <v>598</v>
      </c>
      <c r="C79" s="1004"/>
      <c r="D79" s="1004"/>
      <c r="E79" s="1004"/>
      <c r="F79" s="1004"/>
      <c r="G79" s="1004"/>
      <c r="H79" s="1004"/>
      <c r="I79" s="1004"/>
      <c r="J79" s="1004"/>
      <c r="K79" s="1004"/>
      <c r="L79" s="1004"/>
      <c r="M79" s="1004"/>
      <c r="N79" s="1004"/>
      <c r="O79" s="1004"/>
      <c r="P79" s="1005"/>
      <c r="Q79" s="1006">
        <v>258</v>
      </c>
      <c r="R79" s="1000"/>
      <c r="S79" s="1000"/>
      <c r="T79" s="1000"/>
      <c r="U79" s="1000"/>
      <c r="V79" s="1000">
        <v>239</v>
      </c>
      <c r="W79" s="1000"/>
      <c r="X79" s="1000"/>
      <c r="Y79" s="1000"/>
      <c r="Z79" s="1000"/>
      <c r="AA79" s="1000">
        <v>19</v>
      </c>
      <c r="AB79" s="1000"/>
      <c r="AC79" s="1000"/>
      <c r="AD79" s="1000"/>
      <c r="AE79" s="1000"/>
      <c r="AF79" s="1000">
        <v>19</v>
      </c>
      <c r="AG79" s="1000"/>
      <c r="AH79" s="1000"/>
      <c r="AI79" s="1000"/>
      <c r="AJ79" s="1000"/>
      <c r="AK79" s="1000" t="s">
        <v>602</v>
      </c>
      <c r="AL79" s="1000"/>
      <c r="AM79" s="1000"/>
      <c r="AN79" s="1000"/>
      <c r="AO79" s="1000"/>
      <c r="AP79" s="1000" t="s">
        <v>602</v>
      </c>
      <c r="AQ79" s="1000"/>
      <c r="AR79" s="1000"/>
      <c r="AS79" s="1000"/>
      <c r="AT79" s="1000"/>
      <c r="AU79" s="1000" t="s">
        <v>602</v>
      </c>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t="s">
        <v>599</v>
      </c>
      <c r="C80" s="1004"/>
      <c r="D80" s="1004"/>
      <c r="E80" s="1004"/>
      <c r="F80" s="1004"/>
      <c r="G80" s="1004"/>
      <c r="H80" s="1004"/>
      <c r="I80" s="1004"/>
      <c r="J80" s="1004"/>
      <c r="K80" s="1004"/>
      <c r="L80" s="1004"/>
      <c r="M80" s="1004"/>
      <c r="N80" s="1004"/>
      <c r="O80" s="1004"/>
      <c r="P80" s="1005"/>
      <c r="Q80" s="1006">
        <v>272654</v>
      </c>
      <c r="R80" s="1000"/>
      <c r="S80" s="1000"/>
      <c r="T80" s="1000"/>
      <c r="U80" s="1000"/>
      <c r="V80" s="1000">
        <v>260337</v>
      </c>
      <c r="W80" s="1000"/>
      <c r="X80" s="1000"/>
      <c r="Y80" s="1000"/>
      <c r="Z80" s="1000"/>
      <c r="AA80" s="1000">
        <v>12317</v>
      </c>
      <c r="AB80" s="1000"/>
      <c r="AC80" s="1000"/>
      <c r="AD80" s="1000"/>
      <c r="AE80" s="1000"/>
      <c r="AF80" s="1000">
        <v>12317</v>
      </c>
      <c r="AG80" s="1000"/>
      <c r="AH80" s="1000"/>
      <c r="AI80" s="1000"/>
      <c r="AJ80" s="1000"/>
      <c r="AK80" s="1000" t="s">
        <v>602</v>
      </c>
      <c r="AL80" s="1000"/>
      <c r="AM80" s="1000"/>
      <c r="AN80" s="1000"/>
      <c r="AO80" s="1000"/>
      <c r="AP80" s="1000" t="s">
        <v>602</v>
      </c>
      <c r="AQ80" s="1000"/>
      <c r="AR80" s="1000"/>
      <c r="AS80" s="1000"/>
      <c r="AT80" s="1000"/>
      <c r="AU80" s="1000" t="s">
        <v>602</v>
      </c>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t="s">
        <v>604</v>
      </c>
      <c r="C81" s="1004"/>
      <c r="D81" s="1004"/>
      <c r="E81" s="1004"/>
      <c r="F81" s="1004"/>
      <c r="G81" s="1004"/>
      <c r="H81" s="1004"/>
      <c r="I81" s="1004"/>
      <c r="J81" s="1004"/>
      <c r="K81" s="1004"/>
      <c r="L81" s="1004"/>
      <c r="M81" s="1004"/>
      <c r="N81" s="1004"/>
      <c r="O81" s="1004"/>
      <c r="P81" s="1005"/>
      <c r="Q81" s="1006">
        <v>117</v>
      </c>
      <c r="R81" s="1000"/>
      <c r="S81" s="1000"/>
      <c r="T81" s="1000"/>
      <c r="U81" s="1000"/>
      <c r="V81" s="1000">
        <v>15</v>
      </c>
      <c r="W81" s="1000"/>
      <c r="X81" s="1000"/>
      <c r="Y81" s="1000"/>
      <c r="Z81" s="1000"/>
      <c r="AA81" s="1000">
        <v>102</v>
      </c>
      <c r="AB81" s="1000"/>
      <c r="AC81" s="1000"/>
      <c r="AD81" s="1000"/>
      <c r="AE81" s="1000"/>
      <c r="AF81" s="1000">
        <v>87</v>
      </c>
      <c r="AG81" s="1000"/>
      <c r="AH81" s="1000"/>
      <c r="AI81" s="1000"/>
      <c r="AJ81" s="1000"/>
      <c r="AK81" s="1000" t="s">
        <v>602</v>
      </c>
      <c r="AL81" s="1000"/>
      <c r="AM81" s="1000"/>
      <c r="AN81" s="1000"/>
      <c r="AO81" s="1000"/>
      <c r="AP81" s="1000" t="s">
        <v>602</v>
      </c>
      <c r="AQ81" s="1000"/>
      <c r="AR81" s="1000"/>
      <c r="AS81" s="1000"/>
      <c r="AT81" s="1000"/>
      <c r="AU81" s="1000" t="s">
        <v>602</v>
      </c>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396</v>
      </c>
      <c r="B88" s="966" t="s">
        <v>427</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f>SUM(AF68:AJ81)</f>
        <v>12833</v>
      </c>
      <c r="AG88" s="988"/>
      <c r="AH88" s="988"/>
      <c r="AI88" s="988"/>
      <c r="AJ88" s="988"/>
      <c r="AK88" s="992"/>
      <c r="AL88" s="992"/>
      <c r="AM88" s="992"/>
      <c r="AN88" s="992"/>
      <c r="AO88" s="992"/>
      <c r="AP88" s="988" t="s">
        <v>602</v>
      </c>
      <c r="AQ88" s="988"/>
      <c r="AR88" s="988"/>
      <c r="AS88" s="988"/>
      <c r="AT88" s="988"/>
      <c r="AU88" s="988" t="s">
        <v>602</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966" t="s">
        <v>428</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13</v>
      </c>
      <c r="CS102" s="982"/>
      <c r="CT102" s="982"/>
      <c r="CU102" s="982"/>
      <c r="CV102" s="983"/>
      <c r="CW102" s="981">
        <v>0</v>
      </c>
      <c r="CX102" s="982"/>
      <c r="CY102" s="982"/>
      <c r="CZ102" s="982"/>
      <c r="DA102" s="983"/>
      <c r="DB102" s="981" t="s">
        <v>602</v>
      </c>
      <c r="DC102" s="982"/>
      <c r="DD102" s="982"/>
      <c r="DE102" s="982"/>
      <c r="DF102" s="983"/>
      <c r="DG102" s="981" t="s">
        <v>602</v>
      </c>
      <c r="DH102" s="982"/>
      <c r="DI102" s="982"/>
      <c r="DJ102" s="982"/>
      <c r="DK102" s="983"/>
      <c r="DL102" s="981" t="s">
        <v>602</v>
      </c>
      <c r="DM102" s="982"/>
      <c r="DN102" s="982"/>
      <c r="DO102" s="982"/>
      <c r="DP102" s="983"/>
      <c r="DQ102" s="981" t="s">
        <v>602</v>
      </c>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429</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430</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433</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434</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435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436</v>
      </c>
      <c r="AB109" s="925"/>
      <c r="AC109" s="925"/>
      <c r="AD109" s="925"/>
      <c r="AE109" s="926"/>
      <c r="AF109" s="927" t="s">
        <v>437</v>
      </c>
      <c r="AG109" s="925"/>
      <c r="AH109" s="925"/>
      <c r="AI109" s="925"/>
      <c r="AJ109" s="926"/>
      <c r="AK109" s="927" t="s">
        <v>311</v>
      </c>
      <c r="AL109" s="925"/>
      <c r="AM109" s="925"/>
      <c r="AN109" s="925"/>
      <c r="AO109" s="926"/>
      <c r="AP109" s="927" t="s">
        <v>438</v>
      </c>
      <c r="AQ109" s="925"/>
      <c r="AR109" s="925"/>
      <c r="AS109" s="925"/>
      <c r="AT109" s="958"/>
      <c r="AU109" s="924" t="s">
        <v>435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436</v>
      </c>
      <c r="BR109" s="925"/>
      <c r="BS109" s="925"/>
      <c r="BT109" s="925"/>
      <c r="BU109" s="926"/>
      <c r="BV109" s="927" t="s">
        <v>437</v>
      </c>
      <c r="BW109" s="925"/>
      <c r="BX109" s="925"/>
      <c r="BY109" s="925"/>
      <c r="BZ109" s="926"/>
      <c r="CA109" s="927" t="s">
        <v>311</v>
      </c>
      <c r="CB109" s="925"/>
      <c r="CC109" s="925"/>
      <c r="CD109" s="925"/>
      <c r="CE109" s="926"/>
      <c r="CF109" s="965" t="s">
        <v>438</v>
      </c>
      <c r="CG109" s="965"/>
      <c r="CH109" s="965"/>
      <c r="CI109" s="965"/>
      <c r="CJ109" s="965"/>
      <c r="CK109" s="927" t="s">
        <v>439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436</v>
      </c>
      <c r="DH109" s="925"/>
      <c r="DI109" s="925"/>
      <c r="DJ109" s="925"/>
      <c r="DK109" s="926"/>
      <c r="DL109" s="927" t="s">
        <v>437</v>
      </c>
      <c r="DM109" s="925"/>
      <c r="DN109" s="925"/>
      <c r="DO109" s="925"/>
      <c r="DP109" s="926"/>
      <c r="DQ109" s="927" t="s">
        <v>311</v>
      </c>
      <c r="DR109" s="925"/>
      <c r="DS109" s="925"/>
      <c r="DT109" s="925"/>
      <c r="DU109" s="926"/>
      <c r="DV109" s="927" t="s">
        <v>438</v>
      </c>
      <c r="DW109" s="925"/>
      <c r="DX109" s="925"/>
      <c r="DY109" s="925"/>
      <c r="DZ109" s="958"/>
    </row>
    <row r="110" spans="1:131" s="233" customFormat="1" ht="26.25" customHeight="1" x14ac:dyDescent="0.2">
      <c r="A110" s="836" t="s">
        <v>440</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1508198</v>
      </c>
      <c r="AB110" s="918"/>
      <c r="AC110" s="918"/>
      <c r="AD110" s="918"/>
      <c r="AE110" s="919"/>
      <c r="AF110" s="920">
        <v>1467765</v>
      </c>
      <c r="AG110" s="918"/>
      <c r="AH110" s="918"/>
      <c r="AI110" s="918"/>
      <c r="AJ110" s="919"/>
      <c r="AK110" s="920">
        <v>1466463</v>
      </c>
      <c r="AL110" s="918"/>
      <c r="AM110" s="918"/>
      <c r="AN110" s="918"/>
      <c r="AO110" s="919"/>
      <c r="AP110" s="921">
        <v>16.7</v>
      </c>
      <c r="AQ110" s="922"/>
      <c r="AR110" s="922"/>
      <c r="AS110" s="922"/>
      <c r="AT110" s="923"/>
      <c r="AU110" s="959" t="s">
        <v>73</v>
      </c>
      <c r="AV110" s="960"/>
      <c r="AW110" s="960"/>
      <c r="AX110" s="960"/>
      <c r="AY110" s="960"/>
      <c r="AZ110" s="889" t="s">
        <v>441</v>
      </c>
      <c r="BA110" s="837"/>
      <c r="BB110" s="837"/>
      <c r="BC110" s="837"/>
      <c r="BD110" s="837"/>
      <c r="BE110" s="837"/>
      <c r="BF110" s="837"/>
      <c r="BG110" s="837"/>
      <c r="BH110" s="837"/>
      <c r="BI110" s="837"/>
      <c r="BJ110" s="837"/>
      <c r="BK110" s="837"/>
      <c r="BL110" s="837"/>
      <c r="BM110" s="837"/>
      <c r="BN110" s="837"/>
      <c r="BO110" s="837"/>
      <c r="BP110" s="838"/>
      <c r="BQ110" s="890">
        <v>14008566</v>
      </c>
      <c r="BR110" s="871"/>
      <c r="BS110" s="871"/>
      <c r="BT110" s="871"/>
      <c r="BU110" s="871"/>
      <c r="BV110" s="871">
        <v>13666032</v>
      </c>
      <c r="BW110" s="871"/>
      <c r="BX110" s="871"/>
      <c r="BY110" s="871"/>
      <c r="BZ110" s="871"/>
      <c r="CA110" s="871">
        <v>13377452</v>
      </c>
      <c r="CB110" s="871"/>
      <c r="CC110" s="871"/>
      <c r="CD110" s="871"/>
      <c r="CE110" s="871"/>
      <c r="CF110" s="895">
        <v>152</v>
      </c>
      <c r="CG110" s="896"/>
      <c r="CH110" s="896"/>
      <c r="CI110" s="896"/>
      <c r="CJ110" s="896"/>
      <c r="CK110" s="955" t="s">
        <v>442</v>
      </c>
      <c r="CL110" s="848"/>
      <c r="CM110" s="889" t="s">
        <v>443</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260</v>
      </c>
      <c r="DH110" s="871"/>
      <c r="DI110" s="871"/>
      <c r="DJ110" s="871"/>
      <c r="DK110" s="871"/>
      <c r="DL110" s="871" t="s">
        <v>398</v>
      </c>
      <c r="DM110" s="871"/>
      <c r="DN110" s="871"/>
      <c r="DO110" s="871"/>
      <c r="DP110" s="871"/>
      <c r="DQ110" s="871" t="s">
        <v>260</v>
      </c>
      <c r="DR110" s="871"/>
      <c r="DS110" s="871"/>
      <c r="DT110" s="871"/>
      <c r="DU110" s="871"/>
      <c r="DV110" s="872" t="s">
        <v>260</v>
      </c>
      <c r="DW110" s="872"/>
      <c r="DX110" s="872"/>
      <c r="DY110" s="872"/>
      <c r="DZ110" s="873"/>
    </row>
    <row r="111" spans="1:131" s="233" customFormat="1" ht="26.25" customHeight="1" x14ac:dyDescent="0.2">
      <c r="A111" s="803" t="s">
        <v>444</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445</v>
      </c>
      <c r="AB111" s="948"/>
      <c r="AC111" s="948"/>
      <c r="AD111" s="948"/>
      <c r="AE111" s="949"/>
      <c r="AF111" s="950" t="s">
        <v>398</v>
      </c>
      <c r="AG111" s="948"/>
      <c r="AH111" s="948"/>
      <c r="AI111" s="948"/>
      <c r="AJ111" s="949"/>
      <c r="AK111" s="950" t="s">
        <v>130</v>
      </c>
      <c r="AL111" s="948"/>
      <c r="AM111" s="948"/>
      <c r="AN111" s="948"/>
      <c r="AO111" s="949"/>
      <c r="AP111" s="951" t="s">
        <v>445</v>
      </c>
      <c r="AQ111" s="952"/>
      <c r="AR111" s="952"/>
      <c r="AS111" s="952"/>
      <c r="AT111" s="953"/>
      <c r="AU111" s="961"/>
      <c r="AV111" s="962"/>
      <c r="AW111" s="962"/>
      <c r="AX111" s="962"/>
      <c r="AY111" s="962"/>
      <c r="AZ111" s="844" t="s">
        <v>446</v>
      </c>
      <c r="BA111" s="781"/>
      <c r="BB111" s="781"/>
      <c r="BC111" s="781"/>
      <c r="BD111" s="781"/>
      <c r="BE111" s="781"/>
      <c r="BF111" s="781"/>
      <c r="BG111" s="781"/>
      <c r="BH111" s="781"/>
      <c r="BI111" s="781"/>
      <c r="BJ111" s="781"/>
      <c r="BK111" s="781"/>
      <c r="BL111" s="781"/>
      <c r="BM111" s="781"/>
      <c r="BN111" s="781"/>
      <c r="BO111" s="781"/>
      <c r="BP111" s="782"/>
      <c r="BQ111" s="845">
        <v>1818</v>
      </c>
      <c r="BR111" s="846"/>
      <c r="BS111" s="846"/>
      <c r="BT111" s="846"/>
      <c r="BU111" s="846"/>
      <c r="BV111" s="846">
        <v>1212</v>
      </c>
      <c r="BW111" s="846"/>
      <c r="BX111" s="846"/>
      <c r="BY111" s="846"/>
      <c r="BZ111" s="846"/>
      <c r="CA111" s="846">
        <v>606</v>
      </c>
      <c r="CB111" s="846"/>
      <c r="CC111" s="846"/>
      <c r="CD111" s="846"/>
      <c r="CE111" s="846"/>
      <c r="CF111" s="904">
        <v>0</v>
      </c>
      <c r="CG111" s="905"/>
      <c r="CH111" s="905"/>
      <c r="CI111" s="905"/>
      <c r="CJ111" s="905"/>
      <c r="CK111" s="956"/>
      <c r="CL111" s="850"/>
      <c r="CM111" s="844" t="s">
        <v>447</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398</v>
      </c>
      <c r="DH111" s="846"/>
      <c r="DI111" s="846"/>
      <c r="DJ111" s="846"/>
      <c r="DK111" s="846"/>
      <c r="DL111" s="846" t="s">
        <v>398</v>
      </c>
      <c r="DM111" s="846"/>
      <c r="DN111" s="846"/>
      <c r="DO111" s="846"/>
      <c r="DP111" s="846"/>
      <c r="DQ111" s="846" t="s">
        <v>260</v>
      </c>
      <c r="DR111" s="846"/>
      <c r="DS111" s="846"/>
      <c r="DT111" s="846"/>
      <c r="DU111" s="846"/>
      <c r="DV111" s="823" t="s">
        <v>260</v>
      </c>
      <c r="DW111" s="823"/>
      <c r="DX111" s="823"/>
      <c r="DY111" s="823"/>
      <c r="DZ111" s="824"/>
    </row>
    <row r="112" spans="1:131" s="233" customFormat="1" ht="26.25" customHeight="1" x14ac:dyDescent="0.2">
      <c r="A112" s="941" t="s">
        <v>448</v>
      </c>
      <c r="B112" s="942"/>
      <c r="C112" s="781" t="s">
        <v>449</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445</v>
      </c>
      <c r="AB112" s="809"/>
      <c r="AC112" s="809"/>
      <c r="AD112" s="809"/>
      <c r="AE112" s="810"/>
      <c r="AF112" s="811" t="s">
        <v>445</v>
      </c>
      <c r="AG112" s="809"/>
      <c r="AH112" s="809"/>
      <c r="AI112" s="809"/>
      <c r="AJ112" s="810"/>
      <c r="AK112" s="811" t="s">
        <v>450</v>
      </c>
      <c r="AL112" s="809"/>
      <c r="AM112" s="809"/>
      <c r="AN112" s="809"/>
      <c r="AO112" s="810"/>
      <c r="AP112" s="853" t="s">
        <v>260</v>
      </c>
      <c r="AQ112" s="854"/>
      <c r="AR112" s="854"/>
      <c r="AS112" s="854"/>
      <c r="AT112" s="855"/>
      <c r="AU112" s="961"/>
      <c r="AV112" s="962"/>
      <c r="AW112" s="962"/>
      <c r="AX112" s="962"/>
      <c r="AY112" s="962"/>
      <c r="AZ112" s="844" t="s">
        <v>451</v>
      </c>
      <c r="BA112" s="781"/>
      <c r="BB112" s="781"/>
      <c r="BC112" s="781"/>
      <c r="BD112" s="781"/>
      <c r="BE112" s="781"/>
      <c r="BF112" s="781"/>
      <c r="BG112" s="781"/>
      <c r="BH112" s="781"/>
      <c r="BI112" s="781"/>
      <c r="BJ112" s="781"/>
      <c r="BK112" s="781"/>
      <c r="BL112" s="781"/>
      <c r="BM112" s="781"/>
      <c r="BN112" s="781"/>
      <c r="BO112" s="781"/>
      <c r="BP112" s="782"/>
      <c r="BQ112" s="845">
        <v>2417443</v>
      </c>
      <c r="BR112" s="846"/>
      <c r="BS112" s="846"/>
      <c r="BT112" s="846"/>
      <c r="BU112" s="846"/>
      <c r="BV112" s="846">
        <v>2204743</v>
      </c>
      <c r="BW112" s="846"/>
      <c r="BX112" s="846"/>
      <c r="BY112" s="846"/>
      <c r="BZ112" s="846"/>
      <c r="CA112" s="846">
        <v>2467419</v>
      </c>
      <c r="CB112" s="846"/>
      <c r="CC112" s="846"/>
      <c r="CD112" s="846"/>
      <c r="CE112" s="846"/>
      <c r="CF112" s="904">
        <v>28</v>
      </c>
      <c r="CG112" s="905"/>
      <c r="CH112" s="905"/>
      <c r="CI112" s="905"/>
      <c r="CJ112" s="905"/>
      <c r="CK112" s="956"/>
      <c r="CL112" s="850"/>
      <c r="CM112" s="844" t="s">
        <v>452</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450</v>
      </c>
      <c r="DH112" s="846"/>
      <c r="DI112" s="846"/>
      <c r="DJ112" s="846"/>
      <c r="DK112" s="846"/>
      <c r="DL112" s="846" t="s">
        <v>398</v>
      </c>
      <c r="DM112" s="846"/>
      <c r="DN112" s="846"/>
      <c r="DO112" s="846"/>
      <c r="DP112" s="846"/>
      <c r="DQ112" s="846" t="s">
        <v>398</v>
      </c>
      <c r="DR112" s="846"/>
      <c r="DS112" s="846"/>
      <c r="DT112" s="846"/>
      <c r="DU112" s="846"/>
      <c r="DV112" s="823" t="s">
        <v>260</v>
      </c>
      <c r="DW112" s="823"/>
      <c r="DX112" s="823"/>
      <c r="DY112" s="823"/>
      <c r="DZ112" s="824"/>
    </row>
    <row r="113" spans="1:130" s="233" customFormat="1" ht="26.25" customHeight="1" x14ac:dyDescent="0.2">
      <c r="A113" s="943"/>
      <c r="B113" s="944"/>
      <c r="C113" s="781" t="s">
        <v>453</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227604</v>
      </c>
      <c r="AB113" s="948"/>
      <c r="AC113" s="948"/>
      <c r="AD113" s="948"/>
      <c r="AE113" s="949"/>
      <c r="AF113" s="950">
        <v>201849</v>
      </c>
      <c r="AG113" s="948"/>
      <c r="AH113" s="948"/>
      <c r="AI113" s="948"/>
      <c r="AJ113" s="949"/>
      <c r="AK113" s="950">
        <v>218677</v>
      </c>
      <c r="AL113" s="948"/>
      <c r="AM113" s="948"/>
      <c r="AN113" s="948"/>
      <c r="AO113" s="949"/>
      <c r="AP113" s="951">
        <v>2.5</v>
      </c>
      <c r="AQ113" s="952"/>
      <c r="AR113" s="952"/>
      <c r="AS113" s="952"/>
      <c r="AT113" s="953"/>
      <c r="AU113" s="961"/>
      <c r="AV113" s="962"/>
      <c r="AW113" s="962"/>
      <c r="AX113" s="962"/>
      <c r="AY113" s="962"/>
      <c r="AZ113" s="844" t="s">
        <v>454</v>
      </c>
      <c r="BA113" s="781"/>
      <c r="BB113" s="781"/>
      <c r="BC113" s="781"/>
      <c r="BD113" s="781"/>
      <c r="BE113" s="781"/>
      <c r="BF113" s="781"/>
      <c r="BG113" s="781"/>
      <c r="BH113" s="781"/>
      <c r="BI113" s="781"/>
      <c r="BJ113" s="781"/>
      <c r="BK113" s="781"/>
      <c r="BL113" s="781"/>
      <c r="BM113" s="781"/>
      <c r="BN113" s="781"/>
      <c r="BO113" s="781"/>
      <c r="BP113" s="782"/>
      <c r="BQ113" s="845" t="s">
        <v>398</v>
      </c>
      <c r="BR113" s="846"/>
      <c r="BS113" s="846"/>
      <c r="BT113" s="846"/>
      <c r="BU113" s="846"/>
      <c r="BV113" s="846" t="s">
        <v>445</v>
      </c>
      <c r="BW113" s="846"/>
      <c r="BX113" s="846"/>
      <c r="BY113" s="846"/>
      <c r="BZ113" s="846"/>
      <c r="CA113" s="846" t="s">
        <v>260</v>
      </c>
      <c r="CB113" s="846"/>
      <c r="CC113" s="846"/>
      <c r="CD113" s="846"/>
      <c r="CE113" s="846"/>
      <c r="CF113" s="904" t="s">
        <v>398</v>
      </c>
      <c r="CG113" s="905"/>
      <c r="CH113" s="905"/>
      <c r="CI113" s="905"/>
      <c r="CJ113" s="905"/>
      <c r="CK113" s="956"/>
      <c r="CL113" s="850"/>
      <c r="CM113" s="844" t="s">
        <v>455</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260</v>
      </c>
      <c r="DH113" s="809"/>
      <c r="DI113" s="809"/>
      <c r="DJ113" s="809"/>
      <c r="DK113" s="810"/>
      <c r="DL113" s="811" t="s">
        <v>398</v>
      </c>
      <c r="DM113" s="809"/>
      <c r="DN113" s="809"/>
      <c r="DO113" s="809"/>
      <c r="DP113" s="810"/>
      <c r="DQ113" s="811" t="s">
        <v>260</v>
      </c>
      <c r="DR113" s="809"/>
      <c r="DS113" s="809"/>
      <c r="DT113" s="809"/>
      <c r="DU113" s="810"/>
      <c r="DV113" s="853" t="s">
        <v>260</v>
      </c>
      <c r="DW113" s="854"/>
      <c r="DX113" s="854"/>
      <c r="DY113" s="854"/>
      <c r="DZ113" s="855"/>
    </row>
    <row r="114" spans="1:130" s="233" customFormat="1" ht="26.25" customHeight="1" x14ac:dyDescent="0.2">
      <c r="A114" s="943"/>
      <c r="B114" s="944"/>
      <c r="C114" s="781" t="s">
        <v>456</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260</v>
      </c>
      <c r="AB114" s="809"/>
      <c r="AC114" s="809"/>
      <c r="AD114" s="809"/>
      <c r="AE114" s="810"/>
      <c r="AF114" s="811" t="s">
        <v>445</v>
      </c>
      <c r="AG114" s="809"/>
      <c r="AH114" s="809"/>
      <c r="AI114" s="809"/>
      <c r="AJ114" s="810"/>
      <c r="AK114" s="811" t="s">
        <v>445</v>
      </c>
      <c r="AL114" s="809"/>
      <c r="AM114" s="809"/>
      <c r="AN114" s="809"/>
      <c r="AO114" s="810"/>
      <c r="AP114" s="853" t="s">
        <v>130</v>
      </c>
      <c r="AQ114" s="854"/>
      <c r="AR114" s="854"/>
      <c r="AS114" s="854"/>
      <c r="AT114" s="855"/>
      <c r="AU114" s="961"/>
      <c r="AV114" s="962"/>
      <c r="AW114" s="962"/>
      <c r="AX114" s="962"/>
      <c r="AY114" s="962"/>
      <c r="AZ114" s="844" t="s">
        <v>457</v>
      </c>
      <c r="BA114" s="781"/>
      <c r="BB114" s="781"/>
      <c r="BC114" s="781"/>
      <c r="BD114" s="781"/>
      <c r="BE114" s="781"/>
      <c r="BF114" s="781"/>
      <c r="BG114" s="781"/>
      <c r="BH114" s="781"/>
      <c r="BI114" s="781"/>
      <c r="BJ114" s="781"/>
      <c r="BK114" s="781"/>
      <c r="BL114" s="781"/>
      <c r="BM114" s="781"/>
      <c r="BN114" s="781"/>
      <c r="BO114" s="781"/>
      <c r="BP114" s="782"/>
      <c r="BQ114" s="845">
        <v>3657707</v>
      </c>
      <c r="BR114" s="846"/>
      <c r="BS114" s="846"/>
      <c r="BT114" s="846"/>
      <c r="BU114" s="846"/>
      <c r="BV114" s="846">
        <v>3565426</v>
      </c>
      <c r="BW114" s="846"/>
      <c r="BX114" s="846"/>
      <c r="BY114" s="846"/>
      <c r="BZ114" s="846"/>
      <c r="CA114" s="846">
        <v>3596346</v>
      </c>
      <c r="CB114" s="846"/>
      <c r="CC114" s="846"/>
      <c r="CD114" s="846"/>
      <c r="CE114" s="846"/>
      <c r="CF114" s="904">
        <v>40.9</v>
      </c>
      <c r="CG114" s="905"/>
      <c r="CH114" s="905"/>
      <c r="CI114" s="905"/>
      <c r="CJ114" s="905"/>
      <c r="CK114" s="956"/>
      <c r="CL114" s="850"/>
      <c r="CM114" s="844" t="s">
        <v>458</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445</v>
      </c>
      <c r="DH114" s="809"/>
      <c r="DI114" s="809"/>
      <c r="DJ114" s="809"/>
      <c r="DK114" s="810"/>
      <c r="DL114" s="811" t="s">
        <v>445</v>
      </c>
      <c r="DM114" s="809"/>
      <c r="DN114" s="809"/>
      <c r="DO114" s="809"/>
      <c r="DP114" s="810"/>
      <c r="DQ114" s="811" t="s">
        <v>260</v>
      </c>
      <c r="DR114" s="809"/>
      <c r="DS114" s="809"/>
      <c r="DT114" s="809"/>
      <c r="DU114" s="810"/>
      <c r="DV114" s="853" t="s">
        <v>260</v>
      </c>
      <c r="DW114" s="854"/>
      <c r="DX114" s="854"/>
      <c r="DY114" s="854"/>
      <c r="DZ114" s="855"/>
    </row>
    <row r="115" spans="1:130" s="233" customFormat="1" ht="26.25" customHeight="1" x14ac:dyDescent="0.2">
      <c r="A115" s="943"/>
      <c r="B115" s="944"/>
      <c r="C115" s="781" t="s">
        <v>459</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633</v>
      </c>
      <c r="AB115" s="948"/>
      <c r="AC115" s="948"/>
      <c r="AD115" s="948"/>
      <c r="AE115" s="949"/>
      <c r="AF115" s="950">
        <v>626</v>
      </c>
      <c r="AG115" s="948"/>
      <c r="AH115" s="948"/>
      <c r="AI115" s="948"/>
      <c r="AJ115" s="949"/>
      <c r="AK115" s="950">
        <v>619</v>
      </c>
      <c r="AL115" s="948"/>
      <c r="AM115" s="948"/>
      <c r="AN115" s="948"/>
      <c r="AO115" s="949"/>
      <c r="AP115" s="951">
        <v>0</v>
      </c>
      <c r="AQ115" s="952"/>
      <c r="AR115" s="952"/>
      <c r="AS115" s="952"/>
      <c r="AT115" s="953"/>
      <c r="AU115" s="961"/>
      <c r="AV115" s="962"/>
      <c r="AW115" s="962"/>
      <c r="AX115" s="962"/>
      <c r="AY115" s="962"/>
      <c r="AZ115" s="844" t="s">
        <v>460</v>
      </c>
      <c r="BA115" s="781"/>
      <c r="BB115" s="781"/>
      <c r="BC115" s="781"/>
      <c r="BD115" s="781"/>
      <c r="BE115" s="781"/>
      <c r="BF115" s="781"/>
      <c r="BG115" s="781"/>
      <c r="BH115" s="781"/>
      <c r="BI115" s="781"/>
      <c r="BJ115" s="781"/>
      <c r="BK115" s="781"/>
      <c r="BL115" s="781"/>
      <c r="BM115" s="781"/>
      <c r="BN115" s="781"/>
      <c r="BO115" s="781"/>
      <c r="BP115" s="782"/>
      <c r="BQ115" s="845" t="s">
        <v>398</v>
      </c>
      <c r="BR115" s="846"/>
      <c r="BS115" s="846"/>
      <c r="BT115" s="846"/>
      <c r="BU115" s="846"/>
      <c r="BV115" s="846" t="s">
        <v>398</v>
      </c>
      <c r="BW115" s="846"/>
      <c r="BX115" s="846"/>
      <c r="BY115" s="846"/>
      <c r="BZ115" s="846"/>
      <c r="CA115" s="846" t="s">
        <v>130</v>
      </c>
      <c r="CB115" s="846"/>
      <c r="CC115" s="846"/>
      <c r="CD115" s="846"/>
      <c r="CE115" s="846"/>
      <c r="CF115" s="904" t="s">
        <v>445</v>
      </c>
      <c r="CG115" s="905"/>
      <c r="CH115" s="905"/>
      <c r="CI115" s="905"/>
      <c r="CJ115" s="905"/>
      <c r="CK115" s="956"/>
      <c r="CL115" s="850"/>
      <c r="CM115" s="844" t="s">
        <v>461</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130</v>
      </c>
      <c r="DH115" s="809"/>
      <c r="DI115" s="809"/>
      <c r="DJ115" s="809"/>
      <c r="DK115" s="810"/>
      <c r="DL115" s="811" t="s">
        <v>445</v>
      </c>
      <c r="DM115" s="809"/>
      <c r="DN115" s="809"/>
      <c r="DO115" s="809"/>
      <c r="DP115" s="810"/>
      <c r="DQ115" s="811" t="s">
        <v>398</v>
      </c>
      <c r="DR115" s="809"/>
      <c r="DS115" s="809"/>
      <c r="DT115" s="809"/>
      <c r="DU115" s="810"/>
      <c r="DV115" s="853" t="s">
        <v>445</v>
      </c>
      <c r="DW115" s="854"/>
      <c r="DX115" s="854"/>
      <c r="DY115" s="854"/>
      <c r="DZ115" s="855"/>
    </row>
    <row r="116" spans="1:130" s="233" customFormat="1" ht="26.25" customHeight="1" x14ac:dyDescent="0.2">
      <c r="A116" s="945"/>
      <c r="B116" s="946"/>
      <c r="C116" s="868" t="s">
        <v>462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130</v>
      </c>
      <c r="AB116" s="809"/>
      <c r="AC116" s="809"/>
      <c r="AD116" s="809"/>
      <c r="AE116" s="810"/>
      <c r="AF116" s="811" t="s">
        <v>398</v>
      </c>
      <c r="AG116" s="809"/>
      <c r="AH116" s="809"/>
      <c r="AI116" s="809"/>
      <c r="AJ116" s="810"/>
      <c r="AK116" s="811" t="s">
        <v>260</v>
      </c>
      <c r="AL116" s="809"/>
      <c r="AM116" s="809"/>
      <c r="AN116" s="809"/>
      <c r="AO116" s="810"/>
      <c r="AP116" s="853" t="s">
        <v>450</v>
      </c>
      <c r="AQ116" s="854"/>
      <c r="AR116" s="854"/>
      <c r="AS116" s="854"/>
      <c r="AT116" s="855"/>
      <c r="AU116" s="961"/>
      <c r="AV116" s="962"/>
      <c r="AW116" s="962"/>
      <c r="AX116" s="962"/>
      <c r="AY116" s="962"/>
      <c r="AZ116" s="938" t="s">
        <v>463</v>
      </c>
      <c r="BA116" s="939"/>
      <c r="BB116" s="939"/>
      <c r="BC116" s="939"/>
      <c r="BD116" s="939"/>
      <c r="BE116" s="939"/>
      <c r="BF116" s="939"/>
      <c r="BG116" s="939"/>
      <c r="BH116" s="939"/>
      <c r="BI116" s="939"/>
      <c r="BJ116" s="939"/>
      <c r="BK116" s="939"/>
      <c r="BL116" s="939"/>
      <c r="BM116" s="939"/>
      <c r="BN116" s="939"/>
      <c r="BO116" s="939"/>
      <c r="BP116" s="940"/>
      <c r="BQ116" s="845" t="s">
        <v>260</v>
      </c>
      <c r="BR116" s="846"/>
      <c r="BS116" s="846"/>
      <c r="BT116" s="846"/>
      <c r="BU116" s="846"/>
      <c r="BV116" s="846" t="s">
        <v>398</v>
      </c>
      <c r="BW116" s="846"/>
      <c r="BX116" s="846"/>
      <c r="BY116" s="846"/>
      <c r="BZ116" s="846"/>
      <c r="CA116" s="846" t="s">
        <v>398</v>
      </c>
      <c r="CB116" s="846"/>
      <c r="CC116" s="846"/>
      <c r="CD116" s="846"/>
      <c r="CE116" s="846"/>
      <c r="CF116" s="904" t="s">
        <v>260</v>
      </c>
      <c r="CG116" s="905"/>
      <c r="CH116" s="905"/>
      <c r="CI116" s="905"/>
      <c r="CJ116" s="905"/>
      <c r="CK116" s="956"/>
      <c r="CL116" s="850"/>
      <c r="CM116" s="844" t="s">
        <v>464</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1818</v>
      </c>
      <c r="DH116" s="809"/>
      <c r="DI116" s="809"/>
      <c r="DJ116" s="809"/>
      <c r="DK116" s="810"/>
      <c r="DL116" s="811">
        <v>1212</v>
      </c>
      <c r="DM116" s="809"/>
      <c r="DN116" s="809"/>
      <c r="DO116" s="809"/>
      <c r="DP116" s="810"/>
      <c r="DQ116" s="811">
        <v>606</v>
      </c>
      <c r="DR116" s="809"/>
      <c r="DS116" s="809"/>
      <c r="DT116" s="809"/>
      <c r="DU116" s="810"/>
      <c r="DV116" s="853">
        <v>0</v>
      </c>
      <c r="DW116" s="854"/>
      <c r="DX116" s="854"/>
      <c r="DY116" s="854"/>
      <c r="DZ116" s="855"/>
    </row>
    <row r="117" spans="1:130" s="233" customFormat="1" ht="26.25" customHeight="1" x14ac:dyDescent="0.2">
      <c r="A117" s="924" t="s">
        <v>189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465</v>
      </c>
      <c r="Z117" s="926"/>
      <c r="AA117" s="931">
        <v>1736435</v>
      </c>
      <c r="AB117" s="932"/>
      <c r="AC117" s="932"/>
      <c r="AD117" s="932"/>
      <c r="AE117" s="933"/>
      <c r="AF117" s="934">
        <v>1670240</v>
      </c>
      <c r="AG117" s="932"/>
      <c r="AH117" s="932"/>
      <c r="AI117" s="932"/>
      <c r="AJ117" s="933"/>
      <c r="AK117" s="934">
        <v>1685759</v>
      </c>
      <c r="AL117" s="932"/>
      <c r="AM117" s="932"/>
      <c r="AN117" s="932"/>
      <c r="AO117" s="933"/>
      <c r="AP117" s="935"/>
      <c r="AQ117" s="936"/>
      <c r="AR117" s="936"/>
      <c r="AS117" s="936"/>
      <c r="AT117" s="937"/>
      <c r="AU117" s="961"/>
      <c r="AV117" s="962"/>
      <c r="AW117" s="962"/>
      <c r="AX117" s="962"/>
      <c r="AY117" s="962"/>
      <c r="AZ117" s="892" t="s">
        <v>466</v>
      </c>
      <c r="BA117" s="893"/>
      <c r="BB117" s="893"/>
      <c r="BC117" s="893"/>
      <c r="BD117" s="893"/>
      <c r="BE117" s="893"/>
      <c r="BF117" s="893"/>
      <c r="BG117" s="893"/>
      <c r="BH117" s="893"/>
      <c r="BI117" s="893"/>
      <c r="BJ117" s="893"/>
      <c r="BK117" s="893"/>
      <c r="BL117" s="893"/>
      <c r="BM117" s="893"/>
      <c r="BN117" s="893"/>
      <c r="BO117" s="893"/>
      <c r="BP117" s="894"/>
      <c r="BQ117" s="845" t="s">
        <v>260</v>
      </c>
      <c r="BR117" s="846"/>
      <c r="BS117" s="846"/>
      <c r="BT117" s="846"/>
      <c r="BU117" s="846"/>
      <c r="BV117" s="846" t="s">
        <v>260</v>
      </c>
      <c r="BW117" s="846"/>
      <c r="BX117" s="846"/>
      <c r="BY117" s="846"/>
      <c r="BZ117" s="846"/>
      <c r="CA117" s="846" t="s">
        <v>398</v>
      </c>
      <c r="CB117" s="846"/>
      <c r="CC117" s="846"/>
      <c r="CD117" s="846"/>
      <c r="CE117" s="846"/>
      <c r="CF117" s="904" t="s">
        <v>130</v>
      </c>
      <c r="CG117" s="905"/>
      <c r="CH117" s="905"/>
      <c r="CI117" s="905"/>
      <c r="CJ117" s="905"/>
      <c r="CK117" s="956"/>
      <c r="CL117" s="850"/>
      <c r="CM117" s="844" t="s">
        <v>467</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398</v>
      </c>
      <c r="DH117" s="809"/>
      <c r="DI117" s="809"/>
      <c r="DJ117" s="809"/>
      <c r="DK117" s="810"/>
      <c r="DL117" s="811" t="s">
        <v>260</v>
      </c>
      <c r="DM117" s="809"/>
      <c r="DN117" s="809"/>
      <c r="DO117" s="809"/>
      <c r="DP117" s="810"/>
      <c r="DQ117" s="811" t="s">
        <v>130</v>
      </c>
      <c r="DR117" s="809"/>
      <c r="DS117" s="809"/>
      <c r="DT117" s="809"/>
      <c r="DU117" s="810"/>
      <c r="DV117" s="853" t="s">
        <v>445</v>
      </c>
      <c r="DW117" s="854"/>
      <c r="DX117" s="854"/>
      <c r="DY117" s="854"/>
      <c r="DZ117" s="855"/>
    </row>
    <row r="118" spans="1:130" s="233" customFormat="1" ht="26.25" customHeight="1" x14ac:dyDescent="0.2">
      <c r="A118" s="924" t="s">
        <v>439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436</v>
      </c>
      <c r="AB118" s="925"/>
      <c r="AC118" s="925"/>
      <c r="AD118" s="925"/>
      <c r="AE118" s="926"/>
      <c r="AF118" s="927" t="s">
        <v>437</v>
      </c>
      <c r="AG118" s="925"/>
      <c r="AH118" s="925"/>
      <c r="AI118" s="925"/>
      <c r="AJ118" s="926"/>
      <c r="AK118" s="927" t="s">
        <v>311</v>
      </c>
      <c r="AL118" s="925"/>
      <c r="AM118" s="925"/>
      <c r="AN118" s="925"/>
      <c r="AO118" s="926"/>
      <c r="AP118" s="928" t="s">
        <v>438</v>
      </c>
      <c r="AQ118" s="929"/>
      <c r="AR118" s="929"/>
      <c r="AS118" s="929"/>
      <c r="AT118" s="930"/>
      <c r="AU118" s="961"/>
      <c r="AV118" s="962"/>
      <c r="AW118" s="962"/>
      <c r="AX118" s="962"/>
      <c r="AY118" s="962"/>
      <c r="AZ118" s="867" t="s">
        <v>468</v>
      </c>
      <c r="BA118" s="868"/>
      <c r="BB118" s="868"/>
      <c r="BC118" s="868"/>
      <c r="BD118" s="868"/>
      <c r="BE118" s="868"/>
      <c r="BF118" s="868"/>
      <c r="BG118" s="868"/>
      <c r="BH118" s="868"/>
      <c r="BI118" s="868"/>
      <c r="BJ118" s="868"/>
      <c r="BK118" s="868"/>
      <c r="BL118" s="868"/>
      <c r="BM118" s="868"/>
      <c r="BN118" s="868"/>
      <c r="BO118" s="868"/>
      <c r="BP118" s="869"/>
      <c r="BQ118" s="908" t="s">
        <v>260</v>
      </c>
      <c r="BR118" s="874"/>
      <c r="BS118" s="874"/>
      <c r="BT118" s="874"/>
      <c r="BU118" s="874"/>
      <c r="BV118" s="874" t="s">
        <v>398</v>
      </c>
      <c r="BW118" s="874"/>
      <c r="BX118" s="874"/>
      <c r="BY118" s="874"/>
      <c r="BZ118" s="874"/>
      <c r="CA118" s="874" t="s">
        <v>398</v>
      </c>
      <c r="CB118" s="874"/>
      <c r="CC118" s="874"/>
      <c r="CD118" s="874"/>
      <c r="CE118" s="874"/>
      <c r="CF118" s="904" t="s">
        <v>130</v>
      </c>
      <c r="CG118" s="905"/>
      <c r="CH118" s="905"/>
      <c r="CI118" s="905"/>
      <c r="CJ118" s="905"/>
      <c r="CK118" s="956"/>
      <c r="CL118" s="850"/>
      <c r="CM118" s="844" t="s">
        <v>469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130</v>
      </c>
      <c r="DH118" s="809"/>
      <c r="DI118" s="809"/>
      <c r="DJ118" s="809"/>
      <c r="DK118" s="810"/>
      <c r="DL118" s="811" t="s">
        <v>260</v>
      </c>
      <c r="DM118" s="809"/>
      <c r="DN118" s="809"/>
      <c r="DO118" s="809"/>
      <c r="DP118" s="810"/>
      <c r="DQ118" s="811" t="s">
        <v>398</v>
      </c>
      <c r="DR118" s="809"/>
      <c r="DS118" s="809"/>
      <c r="DT118" s="809"/>
      <c r="DU118" s="810"/>
      <c r="DV118" s="853" t="s">
        <v>260</v>
      </c>
      <c r="DW118" s="854"/>
      <c r="DX118" s="854"/>
      <c r="DY118" s="854"/>
      <c r="DZ118" s="855"/>
    </row>
    <row r="119" spans="1:130" s="233" customFormat="1" ht="26.25" customHeight="1" x14ac:dyDescent="0.2">
      <c r="A119" s="847" t="s">
        <v>442</v>
      </c>
      <c r="B119" s="848"/>
      <c r="C119" s="889" t="s">
        <v>443</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260</v>
      </c>
      <c r="AB119" s="918"/>
      <c r="AC119" s="918"/>
      <c r="AD119" s="918"/>
      <c r="AE119" s="919"/>
      <c r="AF119" s="920" t="s">
        <v>260</v>
      </c>
      <c r="AG119" s="918"/>
      <c r="AH119" s="918"/>
      <c r="AI119" s="918"/>
      <c r="AJ119" s="919"/>
      <c r="AK119" s="920" t="s">
        <v>445</v>
      </c>
      <c r="AL119" s="918"/>
      <c r="AM119" s="918"/>
      <c r="AN119" s="918"/>
      <c r="AO119" s="919"/>
      <c r="AP119" s="921" t="s">
        <v>260</v>
      </c>
      <c r="AQ119" s="922"/>
      <c r="AR119" s="922"/>
      <c r="AS119" s="922"/>
      <c r="AT119" s="923"/>
      <c r="AU119" s="963"/>
      <c r="AV119" s="964"/>
      <c r="AW119" s="964"/>
      <c r="AX119" s="964"/>
      <c r="AY119" s="964"/>
      <c r="AZ119" s="254" t="s">
        <v>189</v>
      </c>
      <c r="BA119" s="254"/>
      <c r="BB119" s="254"/>
      <c r="BC119" s="254"/>
      <c r="BD119" s="254"/>
      <c r="BE119" s="254"/>
      <c r="BF119" s="254"/>
      <c r="BG119" s="254"/>
      <c r="BH119" s="254"/>
      <c r="BI119" s="254"/>
      <c r="BJ119" s="254"/>
      <c r="BK119" s="254"/>
      <c r="BL119" s="254"/>
      <c r="BM119" s="254"/>
      <c r="BN119" s="254"/>
      <c r="BO119" s="906" t="s">
        <v>470</v>
      </c>
      <c r="BP119" s="907"/>
      <c r="BQ119" s="908">
        <v>20085534</v>
      </c>
      <c r="BR119" s="874"/>
      <c r="BS119" s="874"/>
      <c r="BT119" s="874"/>
      <c r="BU119" s="874"/>
      <c r="BV119" s="874">
        <v>19437413</v>
      </c>
      <c r="BW119" s="874"/>
      <c r="BX119" s="874"/>
      <c r="BY119" s="874"/>
      <c r="BZ119" s="874"/>
      <c r="CA119" s="874">
        <v>19441823</v>
      </c>
      <c r="CB119" s="874"/>
      <c r="CC119" s="874"/>
      <c r="CD119" s="874"/>
      <c r="CE119" s="874"/>
      <c r="CF119" s="777"/>
      <c r="CG119" s="778"/>
      <c r="CH119" s="778"/>
      <c r="CI119" s="778"/>
      <c r="CJ119" s="863"/>
      <c r="CK119" s="957"/>
      <c r="CL119" s="852"/>
      <c r="CM119" s="867" t="s">
        <v>471</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260</v>
      </c>
      <c r="DH119" s="793"/>
      <c r="DI119" s="793"/>
      <c r="DJ119" s="793"/>
      <c r="DK119" s="794"/>
      <c r="DL119" s="795" t="s">
        <v>260</v>
      </c>
      <c r="DM119" s="793"/>
      <c r="DN119" s="793"/>
      <c r="DO119" s="793"/>
      <c r="DP119" s="794"/>
      <c r="DQ119" s="795" t="s">
        <v>130</v>
      </c>
      <c r="DR119" s="793"/>
      <c r="DS119" s="793"/>
      <c r="DT119" s="793"/>
      <c r="DU119" s="794"/>
      <c r="DV119" s="877" t="s">
        <v>398</v>
      </c>
      <c r="DW119" s="878"/>
      <c r="DX119" s="878"/>
      <c r="DY119" s="878"/>
      <c r="DZ119" s="879"/>
    </row>
    <row r="120" spans="1:130" s="233" customFormat="1" ht="26.25" customHeight="1" x14ac:dyDescent="0.2">
      <c r="A120" s="849"/>
      <c r="B120" s="850"/>
      <c r="C120" s="844" t="s">
        <v>447</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260</v>
      </c>
      <c r="AB120" s="809"/>
      <c r="AC120" s="809"/>
      <c r="AD120" s="809"/>
      <c r="AE120" s="810"/>
      <c r="AF120" s="811" t="s">
        <v>130</v>
      </c>
      <c r="AG120" s="809"/>
      <c r="AH120" s="809"/>
      <c r="AI120" s="809"/>
      <c r="AJ120" s="810"/>
      <c r="AK120" s="811" t="s">
        <v>445</v>
      </c>
      <c r="AL120" s="809"/>
      <c r="AM120" s="809"/>
      <c r="AN120" s="809"/>
      <c r="AO120" s="810"/>
      <c r="AP120" s="853" t="s">
        <v>260</v>
      </c>
      <c r="AQ120" s="854"/>
      <c r="AR120" s="854"/>
      <c r="AS120" s="854"/>
      <c r="AT120" s="855"/>
      <c r="AU120" s="909" t="s">
        <v>472</v>
      </c>
      <c r="AV120" s="910"/>
      <c r="AW120" s="910"/>
      <c r="AX120" s="910"/>
      <c r="AY120" s="911"/>
      <c r="AZ120" s="889" t="s">
        <v>473</v>
      </c>
      <c r="BA120" s="837"/>
      <c r="BB120" s="837"/>
      <c r="BC120" s="837"/>
      <c r="BD120" s="837"/>
      <c r="BE120" s="837"/>
      <c r="BF120" s="837"/>
      <c r="BG120" s="837"/>
      <c r="BH120" s="837"/>
      <c r="BI120" s="837"/>
      <c r="BJ120" s="837"/>
      <c r="BK120" s="837"/>
      <c r="BL120" s="837"/>
      <c r="BM120" s="837"/>
      <c r="BN120" s="837"/>
      <c r="BO120" s="837"/>
      <c r="BP120" s="838"/>
      <c r="BQ120" s="890">
        <v>7779956</v>
      </c>
      <c r="BR120" s="871"/>
      <c r="BS120" s="871"/>
      <c r="BT120" s="871"/>
      <c r="BU120" s="871"/>
      <c r="BV120" s="871">
        <v>8798864</v>
      </c>
      <c r="BW120" s="871"/>
      <c r="BX120" s="871"/>
      <c r="BY120" s="871"/>
      <c r="BZ120" s="871"/>
      <c r="CA120" s="871">
        <v>8992922</v>
      </c>
      <c r="CB120" s="871"/>
      <c r="CC120" s="871"/>
      <c r="CD120" s="871"/>
      <c r="CE120" s="871"/>
      <c r="CF120" s="895">
        <v>102.2</v>
      </c>
      <c r="CG120" s="896"/>
      <c r="CH120" s="896"/>
      <c r="CI120" s="896"/>
      <c r="CJ120" s="896"/>
      <c r="CK120" s="897" t="s">
        <v>474</v>
      </c>
      <c r="CL120" s="881"/>
      <c r="CM120" s="881"/>
      <c r="CN120" s="881"/>
      <c r="CO120" s="882"/>
      <c r="CP120" s="901" t="s">
        <v>475</v>
      </c>
      <c r="CQ120" s="902"/>
      <c r="CR120" s="902"/>
      <c r="CS120" s="902"/>
      <c r="CT120" s="902"/>
      <c r="CU120" s="902"/>
      <c r="CV120" s="902"/>
      <c r="CW120" s="902"/>
      <c r="CX120" s="902"/>
      <c r="CY120" s="902"/>
      <c r="CZ120" s="902"/>
      <c r="DA120" s="902"/>
      <c r="DB120" s="902"/>
      <c r="DC120" s="902"/>
      <c r="DD120" s="902"/>
      <c r="DE120" s="902"/>
      <c r="DF120" s="903"/>
      <c r="DG120" s="890">
        <v>2152422</v>
      </c>
      <c r="DH120" s="871"/>
      <c r="DI120" s="871"/>
      <c r="DJ120" s="871"/>
      <c r="DK120" s="871"/>
      <c r="DL120" s="871">
        <v>1850183</v>
      </c>
      <c r="DM120" s="871"/>
      <c r="DN120" s="871"/>
      <c r="DO120" s="871"/>
      <c r="DP120" s="871"/>
      <c r="DQ120" s="871">
        <v>2184533</v>
      </c>
      <c r="DR120" s="871"/>
      <c r="DS120" s="871"/>
      <c r="DT120" s="871"/>
      <c r="DU120" s="871"/>
      <c r="DV120" s="872">
        <v>24.8</v>
      </c>
      <c r="DW120" s="872"/>
      <c r="DX120" s="872"/>
      <c r="DY120" s="872"/>
      <c r="DZ120" s="873"/>
    </row>
    <row r="121" spans="1:130" s="233" customFormat="1" ht="26.25" customHeight="1" x14ac:dyDescent="0.2">
      <c r="A121" s="849"/>
      <c r="B121" s="850"/>
      <c r="C121" s="892" t="s">
        <v>476</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398</v>
      </c>
      <c r="AB121" s="809"/>
      <c r="AC121" s="809"/>
      <c r="AD121" s="809"/>
      <c r="AE121" s="810"/>
      <c r="AF121" s="811" t="s">
        <v>260</v>
      </c>
      <c r="AG121" s="809"/>
      <c r="AH121" s="809"/>
      <c r="AI121" s="809"/>
      <c r="AJ121" s="810"/>
      <c r="AK121" s="811" t="s">
        <v>260</v>
      </c>
      <c r="AL121" s="809"/>
      <c r="AM121" s="809"/>
      <c r="AN121" s="809"/>
      <c r="AO121" s="810"/>
      <c r="AP121" s="853" t="s">
        <v>260</v>
      </c>
      <c r="AQ121" s="854"/>
      <c r="AR121" s="854"/>
      <c r="AS121" s="854"/>
      <c r="AT121" s="855"/>
      <c r="AU121" s="912"/>
      <c r="AV121" s="913"/>
      <c r="AW121" s="913"/>
      <c r="AX121" s="913"/>
      <c r="AY121" s="914"/>
      <c r="AZ121" s="844" t="s">
        <v>477</v>
      </c>
      <c r="BA121" s="781"/>
      <c r="BB121" s="781"/>
      <c r="BC121" s="781"/>
      <c r="BD121" s="781"/>
      <c r="BE121" s="781"/>
      <c r="BF121" s="781"/>
      <c r="BG121" s="781"/>
      <c r="BH121" s="781"/>
      <c r="BI121" s="781"/>
      <c r="BJ121" s="781"/>
      <c r="BK121" s="781"/>
      <c r="BL121" s="781"/>
      <c r="BM121" s="781"/>
      <c r="BN121" s="781"/>
      <c r="BO121" s="781"/>
      <c r="BP121" s="782"/>
      <c r="BQ121" s="845">
        <v>1582958</v>
      </c>
      <c r="BR121" s="846"/>
      <c r="BS121" s="846"/>
      <c r="BT121" s="846"/>
      <c r="BU121" s="846"/>
      <c r="BV121" s="846">
        <v>1377639</v>
      </c>
      <c r="BW121" s="846"/>
      <c r="BX121" s="846"/>
      <c r="BY121" s="846"/>
      <c r="BZ121" s="846"/>
      <c r="CA121" s="846">
        <v>1241784</v>
      </c>
      <c r="CB121" s="846"/>
      <c r="CC121" s="846"/>
      <c r="CD121" s="846"/>
      <c r="CE121" s="846"/>
      <c r="CF121" s="904">
        <v>14.1</v>
      </c>
      <c r="CG121" s="905"/>
      <c r="CH121" s="905"/>
      <c r="CI121" s="905"/>
      <c r="CJ121" s="905"/>
      <c r="CK121" s="898"/>
      <c r="CL121" s="884"/>
      <c r="CM121" s="884"/>
      <c r="CN121" s="884"/>
      <c r="CO121" s="885"/>
      <c r="CP121" s="864" t="s">
        <v>478</v>
      </c>
      <c r="CQ121" s="865"/>
      <c r="CR121" s="865"/>
      <c r="CS121" s="865"/>
      <c r="CT121" s="865"/>
      <c r="CU121" s="865"/>
      <c r="CV121" s="865"/>
      <c r="CW121" s="865"/>
      <c r="CX121" s="865"/>
      <c r="CY121" s="865"/>
      <c r="CZ121" s="865"/>
      <c r="DA121" s="865"/>
      <c r="DB121" s="865"/>
      <c r="DC121" s="865"/>
      <c r="DD121" s="865"/>
      <c r="DE121" s="865"/>
      <c r="DF121" s="866"/>
      <c r="DG121" s="845">
        <v>265021</v>
      </c>
      <c r="DH121" s="846"/>
      <c r="DI121" s="846"/>
      <c r="DJ121" s="846"/>
      <c r="DK121" s="846"/>
      <c r="DL121" s="846">
        <v>354560</v>
      </c>
      <c r="DM121" s="846"/>
      <c r="DN121" s="846"/>
      <c r="DO121" s="846"/>
      <c r="DP121" s="846"/>
      <c r="DQ121" s="846">
        <v>282886</v>
      </c>
      <c r="DR121" s="846"/>
      <c r="DS121" s="846"/>
      <c r="DT121" s="846"/>
      <c r="DU121" s="846"/>
      <c r="DV121" s="823">
        <v>3.2</v>
      </c>
      <c r="DW121" s="823"/>
      <c r="DX121" s="823"/>
      <c r="DY121" s="823"/>
      <c r="DZ121" s="824"/>
    </row>
    <row r="122" spans="1:130" s="233" customFormat="1" ht="26.25" customHeight="1" x14ac:dyDescent="0.2">
      <c r="A122" s="849"/>
      <c r="B122" s="850"/>
      <c r="C122" s="844" t="s">
        <v>458</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130</v>
      </c>
      <c r="AB122" s="809"/>
      <c r="AC122" s="809"/>
      <c r="AD122" s="809"/>
      <c r="AE122" s="810"/>
      <c r="AF122" s="811" t="s">
        <v>445</v>
      </c>
      <c r="AG122" s="809"/>
      <c r="AH122" s="809"/>
      <c r="AI122" s="809"/>
      <c r="AJ122" s="810"/>
      <c r="AK122" s="811" t="s">
        <v>260</v>
      </c>
      <c r="AL122" s="809"/>
      <c r="AM122" s="809"/>
      <c r="AN122" s="809"/>
      <c r="AO122" s="810"/>
      <c r="AP122" s="853" t="s">
        <v>260</v>
      </c>
      <c r="AQ122" s="854"/>
      <c r="AR122" s="854"/>
      <c r="AS122" s="854"/>
      <c r="AT122" s="855"/>
      <c r="AU122" s="912"/>
      <c r="AV122" s="913"/>
      <c r="AW122" s="913"/>
      <c r="AX122" s="913"/>
      <c r="AY122" s="914"/>
      <c r="AZ122" s="867" t="s">
        <v>479</v>
      </c>
      <c r="BA122" s="868"/>
      <c r="BB122" s="868"/>
      <c r="BC122" s="868"/>
      <c r="BD122" s="868"/>
      <c r="BE122" s="868"/>
      <c r="BF122" s="868"/>
      <c r="BG122" s="868"/>
      <c r="BH122" s="868"/>
      <c r="BI122" s="868"/>
      <c r="BJ122" s="868"/>
      <c r="BK122" s="868"/>
      <c r="BL122" s="868"/>
      <c r="BM122" s="868"/>
      <c r="BN122" s="868"/>
      <c r="BO122" s="868"/>
      <c r="BP122" s="869"/>
      <c r="BQ122" s="908">
        <v>15098027</v>
      </c>
      <c r="BR122" s="874"/>
      <c r="BS122" s="874"/>
      <c r="BT122" s="874"/>
      <c r="BU122" s="874"/>
      <c r="BV122" s="874">
        <v>15455141</v>
      </c>
      <c r="BW122" s="874"/>
      <c r="BX122" s="874"/>
      <c r="BY122" s="874"/>
      <c r="BZ122" s="874"/>
      <c r="CA122" s="874">
        <v>14920417</v>
      </c>
      <c r="CB122" s="874"/>
      <c r="CC122" s="874"/>
      <c r="CD122" s="874"/>
      <c r="CE122" s="874"/>
      <c r="CF122" s="875">
        <v>169.6</v>
      </c>
      <c r="CG122" s="876"/>
      <c r="CH122" s="876"/>
      <c r="CI122" s="876"/>
      <c r="CJ122" s="876"/>
      <c r="CK122" s="898"/>
      <c r="CL122" s="884"/>
      <c r="CM122" s="884"/>
      <c r="CN122" s="884"/>
      <c r="CO122" s="885"/>
      <c r="CP122" s="864" t="s">
        <v>480</v>
      </c>
      <c r="CQ122" s="865"/>
      <c r="CR122" s="865"/>
      <c r="CS122" s="865"/>
      <c r="CT122" s="865"/>
      <c r="CU122" s="865"/>
      <c r="CV122" s="865"/>
      <c r="CW122" s="865"/>
      <c r="CX122" s="865"/>
      <c r="CY122" s="865"/>
      <c r="CZ122" s="865"/>
      <c r="DA122" s="865"/>
      <c r="DB122" s="865"/>
      <c r="DC122" s="865"/>
      <c r="DD122" s="865"/>
      <c r="DE122" s="865"/>
      <c r="DF122" s="866"/>
      <c r="DG122" s="845" t="s">
        <v>260</v>
      </c>
      <c r="DH122" s="846"/>
      <c r="DI122" s="846"/>
      <c r="DJ122" s="846"/>
      <c r="DK122" s="846"/>
      <c r="DL122" s="846" t="s">
        <v>260</v>
      </c>
      <c r="DM122" s="846"/>
      <c r="DN122" s="846"/>
      <c r="DO122" s="846"/>
      <c r="DP122" s="846"/>
      <c r="DQ122" s="846" t="s">
        <v>260</v>
      </c>
      <c r="DR122" s="846"/>
      <c r="DS122" s="846"/>
      <c r="DT122" s="846"/>
      <c r="DU122" s="846"/>
      <c r="DV122" s="823" t="s">
        <v>260</v>
      </c>
      <c r="DW122" s="823"/>
      <c r="DX122" s="823"/>
      <c r="DY122" s="823"/>
      <c r="DZ122" s="824"/>
    </row>
    <row r="123" spans="1:130" s="233" customFormat="1" ht="26.25" customHeight="1" x14ac:dyDescent="0.2">
      <c r="A123" s="849"/>
      <c r="B123" s="850"/>
      <c r="C123" s="844" t="s">
        <v>464</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633</v>
      </c>
      <c r="AB123" s="809"/>
      <c r="AC123" s="809"/>
      <c r="AD123" s="809"/>
      <c r="AE123" s="810"/>
      <c r="AF123" s="811">
        <v>626</v>
      </c>
      <c r="AG123" s="809"/>
      <c r="AH123" s="809"/>
      <c r="AI123" s="809"/>
      <c r="AJ123" s="810"/>
      <c r="AK123" s="811">
        <v>619</v>
      </c>
      <c r="AL123" s="809"/>
      <c r="AM123" s="809"/>
      <c r="AN123" s="809"/>
      <c r="AO123" s="810"/>
      <c r="AP123" s="853">
        <v>0</v>
      </c>
      <c r="AQ123" s="854"/>
      <c r="AR123" s="854"/>
      <c r="AS123" s="854"/>
      <c r="AT123" s="855"/>
      <c r="AU123" s="915"/>
      <c r="AV123" s="916"/>
      <c r="AW123" s="916"/>
      <c r="AX123" s="916"/>
      <c r="AY123" s="916"/>
      <c r="AZ123" s="254" t="s">
        <v>189</v>
      </c>
      <c r="BA123" s="254"/>
      <c r="BB123" s="254"/>
      <c r="BC123" s="254"/>
      <c r="BD123" s="254"/>
      <c r="BE123" s="254"/>
      <c r="BF123" s="254"/>
      <c r="BG123" s="254"/>
      <c r="BH123" s="254"/>
      <c r="BI123" s="254"/>
      <c r="BJ123" s="254"/>
      <c r="BK123" s="254"/>
      <c r="BL123" s="254"/>
      <c r="BM123" s="254"/>
      <c r="BN123" s="254"/>
      <c r="BO123" s="906" t="s">
        <v>481</v>
      </c>
      <c r="BP123" s="907"/>
      <c r="BQ123" s="861">
        <v>24460941</v>
      </c>
      <c r="BR123" s="862"/>
      <c r="BS123" s="862"/>
      <c r="BT123" s="862"/>
      <c r="BU123" s="862"/>
      <c r="BV123" s="862">
        <v>25631644</v>
      </c>
      <c r="BW123" s="862"/>
      <c r="BX123" s="862"/>
      <c r="BY123" s="862"/>
      <c r="BZ123" s="862"/>
      <c r="CA123" s="862">
        <v>25155123</v>
      </c>
      <c r="CB123" s="862"/>
      <c r="CC123" s="862"/>
      <c r="CD123" s="862"/>
      <c r="CE123" s="862"/>
      <c r="CF123" s="777"/>
      <c r="CG123" s="778"/>
      <c r="CH123" s="778"/>
      <c r="CI123" s="778"/>
      <c r="CJ123" s="863"/>
      <c r="CK123" s="898"/>
      <c r="CL123" s="884"/>
      <c r="CM123" s="884"/>
      <c r="CN123" s="884"/>
      <c r="CO123" s="885"/>
      <c r="CP123" s="864" t="s">
        <v>482</v>
      </c>
      <c r="CQ123" s="865"/>
      <c r="CR123" s="865"/>
      <c r="CS123" s="865"/>
      <c r="CT123" s="865"/>
      <c r="CU123" s="865"/>
      <c r="CV123" s="865"/>
      <c r="CW123" s="865"/>
      <c r="CX123" s="865"/>
      <c r="CY123" s="865"/>
      <c r="CZ123" s="865"/>
      <c r="DA123" s="865"/>
      <c r="DB123" s="865"/>
      <c r="DC123" s="865"/>
      <c r="DD123" s="865"/>
      <c r="DE123" s="865"/>
      <c r="DF123" s="866"/>
      <c r="DG123" s="808" t="s">
        <v>260</v>
      </c>
      <c r="DH123" s="809"/>
      <c r="DI123" s="809"/>
      <c r="DJ123" s="809"/>
      <c r="DK123" s="810"/>
      <c r="DL123" s="811" t="s">
        <v>260</v>
      </c>
      <c r="DM123" s="809"/>
      <c r="DN123" s="809"/>
      <c r="DO123" s="809"/>
      <c r="DP123" s="810"/>
      <c r="DQ123" s="811" t="s">
        <v>130</v>
      </c>
      <c r="DR123" s="809"/>
      <c r="DS123" s="809"/>
      <c r="DT123" s="809"/>
      <c r="DU123" s="810"/>
      <c r="DV123" s="853" t="s">
        <v>260</v>
      </c>
      <c r="DW123" s="854"/>
      <c r="DX123" s="854"/>
      <c r="DY123" s="854"/>
      <c r="DZ123" s="855"/>
    </row>
    <row r="124" spans="1:130" s="233" customFormat="1" ht="26.25" customHeight="1" thickBot="1" x14ac:dyDescent="0.25">
      <c r="A124" s="849"/>
      <c r="B124" s="850"/>
      <c r="C124" s="844" t="s">
        <v>467</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130</v>
      </c>
      <c r="AB124" s="809"/>
      <c r="AC124" s="809"/>
      <c r="AD124" s="809"/>
      <c r="AE124" s="810"/>
      <c r="AF124" s="811" t="s">
        <v>260</v>
      </c>
      <c r="AG124" s="809"/>
      <c r="AH124" s="809"/>
      <c r="AI124" s="809"/>
      <c r="AJ124" s="810"/>
      <c r="AK124" s="811" t="s">
        <v>260</v>
      </c>
      <c r="AL124" s="809"/>
      <c r="AM124" s="809"/>
      <c r="AN124" s="809"/>
      <c r="AO124" s="810"/>
      <c r="AP124" s="853" t="s">
        <v>260</v>
      </c>
      <c r="AQ124" s="854"/>
      <c r="AR124" s="854"/>
      <c r="AS124" s="854"/>
      <c r="AT124" s="855"/>
      <c r="AU124" s="856" t="s">
        <v>483</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260</v>
      </c>
      <c r="BR124" s="860"/>
      <c r="BS124" s="860"/>
      <c r="BT124" s="860"/>
      <c r="BU124" s="860"/>
      <c r="BV124" s="860" t="s">
        <v>260</v>
      </c>
      <c r="BW124" s="860"/>
      <c r="BX124" s="860"/>
      <c r="BY124" s="860"/>
      <c r="BZ124" s="860"/>
      <c r="CA124" s="860" t="s">
        <v>260</v>
      </c>
      <c r="CB124" s="860"/>
      <c r="CC124" s="860"/>
      <c r="CD124" s="860"/>
      <c r="CE124" s="860"/>
      <c r="CF124" s="755"/>
      <c r="CG124" s="756"/>
      <c r="CH124" s="756"/>
      <c r="CI124" s="756"/>
      <c r="CJ124" s="891"/>
      <c r="CK124" s="899"/>
      <c r="CL124" s="899"/>
      <c r="CM124" s="899"/>
      <c r="CN124" s="899"/>
      <c r="CO124" s="900"/>
      <c r="CP124" s="864" t="s">
        <v>484</v>
      </c>
      <c r="CQ124" s="865"/>
      <c r="CR124" s="865"/>
      <c r="CS124" s="865"/>
      <c r="CT124" s="865"/>
      <c r="CU124" s="865"/>
      <c r="CV124" s="865"/>
      <c r="CW124" s="865"/>
      <c r="CX124" s="865"/>
      <c r="CY124" s="865"/>
      <c r="CZ124" s="865"/>
      <c r="DA124" s="865"/>
      <c r="DB124" s="865"/>
      <c r="DC124" s="865"/>
      <c r="DD124" s="865"/>
      <c r="DE124" s="865"/>
      <c r="DF124" s="866"/>
      <c r="DG124" s="792" t="s">
        <v>260</v>
      </c>
      <c r="DH124" s="793"/>
      <c r="DI124" s="793"/>
      <c r="DJ124" s="793"/>
      <c r="DK124" s="794"/>
      <c r="DL124" s="795" t="s">
        <v>260</v>
      </c>
      <c r="DM124" s="793"/>
      <c r="DN124" s="793"/>
      <c r="DO124" s="793"/>
      <c r="DP124" s="794"/>
      <c r="DQ124" s="795" t="s">
        <v>130</v>
      </c>
      <c r="DR124" s="793"/>
      <c r="DS124" s="793"/>
      <c r="DT124" s="793"/>
      <c r="DU124" s="794"/>
      <c r="DV124" s="877" t="s">
        <v>130</v>
      </c>
      <c r="DW124" s="878"/>
      <c r="DX124" s="878"/>
      <c r="DY124" s="878"/>
      <c r="DZ124" s="879"/>
    </row>
    <row r="125" spans="1:130" s="233" customFormat="1" ht="26.25" customHeight="1" x14ac:dyDescent="0.2">
      <c r="A125" s="849"/>
      <c r="B125" s="850"/>
      <c r="C125" s="844" t="s">
        <v>469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260</v>
      </c>
      <c r="AB125" s="809"/>
      <c r="AC125" s="809"/>
      <c r="AD125" s="809"/>
      <c r="AE125" s="810"/>
      <c r="AF125" s="811" t="s">
        <v>260</v>
      </c>
      <c r="AG125" s="809"/>
      <c r="AH125" s="809"/>
      <c r="AI125" s="809"/>
      <c r="AJ125" s="810"/>
      <c r="AK125" s="811" t="s">
        <v>260</v>
      </c>
      <c r="AL125" s="809"/>
      <c r="AM125" s="809"/>
      <c r="AN125" s="809"/>
      <c r="AO125" s="810"/>
      <c r="AP125" s="853" t="s">
        <v>130</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485</v>
      </c>
      <c r="CL125" s="881"/>
      <c r="CM125" s="881"/>
      <c r="CN125" s="881"/>
      <c r="CO125" s="882"/>
      <c r="CP125" s="889" t="s">
        <v>486</v>
      </c>
      <c r="CQ125" s="837"/>
      <c r="CR125" s="837"/>
      <c r="CS125" s="837"/>
      <c r="CT125" s="837"/>
      <c r="CU125" s="837"/>
      <c r="CV125" s="837"/>
      <c r="CW125" s="837"/>
      <c r="CX125" s="837"/>
      <c r="CY125" s="837"/>
      <c r="CZ125" s="837"/>
      <c r="DA125" s="837"/>
      <c r="DB125" s="837"/>
      <c r="DC125" s="837"/>
      <c r="DD125" s="837"/>
      <c r="DE125" s="837"/>
      <c r="DF125" s="838"/>
      <c r="DG125" s="890" t="s">
        <v>130</v>
      </c>
      <c r="DH125" s="871"/>
      <c r="DI125" s="871"/>
      <c r="DJ125" s="871"/>
      <c r="DK125" s="871"/>
      <c r="DL125" s="871" t="s">
        <v>260</v>
      </c>
      <c r="DM125" s="871"/>
      <c r="DN125" s="871"/>
      <c r="DO125" s="871"/>
      <c r="DP125" s="871"/>
      <c r="DQ125" s="871" t="s">
        <v>260</v>
      </c>
      <c r="DR125" s="871"/>
      <c r="DS125" s="871"/>
      <c r="DT125" s="871"/>
      <c r="DU125" s="871"/>
      <c r="DV125" s="872" t="s">
        <v>260</v>
      </c>
      <c r="DW125" s="872"/>
      <c r="DX125" s="872"/>
      <c r="DY125" s="872"/>
      <c r="DZ125" s="873"/>
    </row>
    <row r="126" spans="1:130" s="233" customFormat="1" ht="26.25" customHeight="1" thickBot="1" x14ac:dyDescent="0.25">
      <c r="A126" s="849"/>
      <c r="B126" s="850"/>
      <c r="C126" s="844" t="s">
        <v>471</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260</v>
      </c>
      <c r="AB126" s="809"/>
      <c r="AC126" s="809"/>
      <c r="AD126" s="809"/>
      <c r="AE126" s="810"/>
      <c r="AF126" s="811" t="s">
        <v>398</v>
      </c>
      <c r="AG126" s="809"/>
      <c r="AH126" s="809"/>
      <c r="AI126" s="809"/>
      <c r="AJ126" s="810"/>
      <c r="AK126" s="811" t="s">
        <v>260</v>
      </c>
      <c r="AL126" s="809"/>
      <c r="AM126" s="809"/>
      <c r="AN126" s="809"/>
      <c r="AO126" s="810"/>
      <c r="AP126" s="853" t="s">
        <v>260</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487</v>
      </c>
      <c r="CQ126" s="781"/>
      <c r="CR126" s="781"/>
      <c r="CS126" s="781"/>
      <c r="CT126" s="781"/>
      <c r="CU126" s="781"/>
      <c r="CV126" s="781"/>
      <c r="CW126" s="781"/>
      <c r="CX126" s="781"/>
      <c r="CY126" s="781"/>
      <c r="CZ126" s="781"/>
      <c r="DA126" s="781"/>
      <c r="DB126" s="781"/>
      <c r="DC126" s="781"/>
      <c r="DD126" s="781"/>
      <c r="DE126" s="781"/>
      <c r="DF126" s="782"/>
      <c r="DG126" s="845" t="s">
        <v>130</v>
      </c>
      <c r="DH126" s="846"/>
      <c r="DI126" s="846"/>
      <c r="DJ126" s="846"/>
      <c r="DK126" s="846"/>
      <c r="DL126" s="846" t="s">
        <v>260</v>
      </c>
      <c r="DM126" s="846"/>
      <c r="DN126" s="846"/>
      <c r="DO126" s="846"/>
      <c r="DP126" s="846"/>
      <c r="DQ126" s="846" t="s">
        <v>130</v>
      </c>
      <c r="DR126" s="846"/>
      <c r="DS126" s="846"/>
      <c r="DT126" s="846"/>
      <c r="DU126" s="846"/>
      <c r="DV126" s="823" t="s">
        <v>260</v>
      </c>
      <c r="DW126" s="823"/>
      <c r="DX126" s="823"/>
      <c r="DY126" s="823"/>
      <c r="DZ126" s="824"/>
    </row>
    <row r="127" spans="1:130" s="233" customFormat="1" ht="26.25" customHeight="1" x14ac:dyDescent="0.2">
      <c r="A127" s="851"/>
      <c r="B127" s="852"/>
      <c r="C127" s="867" t="s">
        <v>488</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260</v>
      </c>
      <c r="AB127" s="809"/>
      <c r="AC127" s="809"/>
      <c r="AD127" s="809"/>
      <c r="AE127" s="810"/>
      <c r="AF127" s="811" t="s">
        <v>260</v>
      </c>
      <c r="AG127" s="809"/>
      <c r="AH127" s="809"/>
      <c r="AI127" s="809"/>
      <c r="AJ127" s="810"/>
      <c r="AK127" s="811" t="s">
        <v>260</v>
      </c>
      <c r="AL127" s="809"/>
      <c r="AM127" s="809"/>
      <c r="AN127" s="809"/>
      <c r="AO127" s="810"/>
      <c r="AP127" s="853" t="s">
        <v>260</v>
      </c>
      <c r="AQ127" s="854"/>
      <c r="AR127" s="854"/>
      <c r="AS127" s="854"/>
      <c r="AT127" s="855"/>
      <c r="AU127" s="235"/>
      <c r="AV127" s="235"/>
      <c r="AW127" s="235"/>
      <c r="AX127" s="870" t="s">
        <v>489</v>
      </c>
      <c r="AY127" s="841"/>
      <c r="AZ127" s="841"/>
      <c r="BA127" s="841"/>
      <c r="BB127" s="841"/>
      <c r="BC127" s="841"/>
      <c r="BD127" s="841"/>
      <c r="BE127" s="842"/>
      <c r="BF127" s="840" t="s">
        <v>490</v>
      </c>
      <c r="BG127" s="841"/>
      <c r="BH127" s="841"/>
      <c r="BI127" s="841"/>
      <c r="BJ127" s="841"/>
      <c r="BK127" s="841"/>
      <c r="BL127" s="842"/>
      <c r="BM127" s="840" t="s">
        <v>491</v>
      </c>
      <c r="BN127" s="841"/>
      <c r="BO127" s="841"/>
      <c r="BP127" s="841"/>
      <c r="BQ127" s="841"/>
      <c r="BR127" s="841"/>
      <c r="BS127" s="842"/>
      <c r="BT127" s="840" t="s">
        <v>492</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493</v>
      </c>
      <c r="CQ127" s="781"/>
      <c r="CR127" s="781"/>
      <c r="CS127" s="781"/>
      <c r="CT127" s="781"/>
      <c r="CU127" s="781"/>
      <c r="CV127" s="781"/>
      <c r="CW127" s="781"/>
      <c r="CX127" s="781"/>
      <c r="CY127" s="781"/>
      <c r="CZ127" s="781"/>
      <c r="DA127" s="781"/>
      <c r="DB127" s="781"/>
      <c r="DC127" s="781"/>
      <c r="DD127" s="781"/>
      <c r="DE127" s="781"/>
      <c r="DF127" s="782"/>
      <c r="DG127" s="845" t="s">
        <v>260</v>
      </c>
      <c r="DH127" s="846"/>
      <c r="DI127" s="846"/>
      <c r="DJ127" s="846"/>
      <c r="DK127" s="846"/>
      <c r="DL127" s="846" t="s">
        <v>130</v>
      </c>
      <c r="DM127" s="846"/>
      <c r="DN127" s="846"/>
      <c r="DO127" s="846"/>
      <c r="DP127" s="846"/>
      <c r="DQ127" s="846" t="s">
        <v>130</v>
      </c>
      <c r="DR127" s="846"/>
      <c r="DS127" s="846"/>
      <c r="DT127" s="846"/>
      <c r="DU127" s="846"/>
      <c r="DV127" s="823" t="s">
        <v>260</v>
      </c>
      <c r="DW127" s="823"/>
      <c r="DX127" s="823"/>
      <c r="DY127" s="823"/>
      <c r="DZ127" s="824"/>
    </row>
    <row r="128" spans="1:130" s="233" customFormat="1" ht="26.25" customHeight="1" thickBot="1" x14ac:dyDescent="0.25">
      <c r="A128" s="825" t="s">
        <v>494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495</v>
      </c>
      <c r="X128" s="827"/>
      <c r="Y128" s="827"/>
      <c r="Z128" s="828"/>
      <c r="AA128" s="829">
        <v>166615</v>
      </c>
      <c r="AB128" s="830"/>
      <c r="AC128" s="830"/>
      <c r="AD128" s="830"/>
      <c r="AE128" s="831"/>
      <c r="AF128" s="832">
        <v>153774</v>
      </c>
      <c r="AG128" s="830"/>
      <c r="AH128" s="830"/>
      <c r="AI128" s="830"/>
      <c r="AJ128" s="831"/>
      <c r="AK128" s="832">
        <v>157632</v>
      </c>
      <c r="AL128" s="830"/>
      <c r="AM128" s="830"/>
      <c r="AN128" s="830"/>
      <c r="AO128" s="831"/>
      <c r="AP128" s="833"/>
      <c r="AQ128" s="834"/>
      <c r="AR128" s="834"/>
      <c r="AS128" s="834"/>
      <c r="AT128" s="835"/>
      <c r="AU128" s="235"/>
      <c r="AV128" s="235"/>
      <c r="AW128" s="235"/>
      <c r="AX128" s="836" t="s">
        <v>496</v>
      </c>
      <c r="AY128" s="837"/>
      <c r="AZ128" s="837"/>
      <c r="BA128" s="837"/>
      <c r="BB128" s="837"/>
      <c r="BC128" s="837"/>
      <c r="BD128" s="837"/>
      <c r="BE128" s="838"/>
      <c r="BF128" s="815" t="s">
        <v>130</v>
      </c>
      <c r="BG128" s="816"/>
      <c r="BH128" s="816"/>
      <c r="BI128" s="816"/>
      <c r="BJ128" s="816"/>
      <c r="BK128" s="816"/>
      <c r="BL128" s="839"/>
      <c r="BM128" s="815">
        <v>13.31</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497</v>
      </c>
      <c r="CQ128" s="759"/>
      <c r="CR128" s="759"/>
      <c r="CS128" s="759"/>
      <c r="CT128" s="759"/>
      <c r="CU128" s="759"/>
      <c r="CV128" s="759"/>
      <c r="CW128" s="759"/>
      <c r="CX128" s="759"/>
      <c r="CY128" s="759"/>
      <c r="CZ128" s="759"/>
      <c r="DA128" s="759"/>
      <c r="DB128" s="759"/>
      <c r="DC128" s="759"/>
      <c r="DD128" s="759"/>
      <c r="DE128" s="759"/>
      <c r="DF128" s="760"/>
      <c r="DG128" s="819" t="s">
        <v>398</v>
      </c>
      <c r="DH128" s="820"/>
      <c r="DI128" s="820"/>
      <c r="DJ128" s="820"/>
      <c r="DK128" s="820"/>
      <c r="DL128" s="820" t="s">
        <v>130</v>
      </c>
      <c r="DM128" s="820"/>
      <c r="DN128" s="820"/>
      <c r="DO128" s="820"/>
      <c r="DP128" s="820"/>
      <c r="DQ128" s="820" t="s">
        <v>398</v>
      </c>
      <c r="DR128" s="820"/>
      <c r="DS128" s="820"/>
      <c r="DT128" s="820"/>
      <c r="DU128" s="820"/>
      <c r="DV128" s="821" t="s">
        <v>130</v>
      </c>
      <c r="DW128" s="821"/>
      <c r="DX128" s="821"/>
      <c r="DY128" s="821"/>
      <c r="DZ128" s="822"/>
    </row>
    <row r="129" spans="1:131" s="233" customFormat="1" ht="26.25" customHeight="1" x14ac:dyDescent="0.2">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498</v>
      </c>
      <c r="X129" s="806"/>
      <c r="Y129" s="806"/>
      <c r="Z129" s="807"/>
      <c r="AA129" s="808">
        <v>9142652</v>
      </c>
      <c r="AB129" s="809"/>
      <c r="AC129" s="809"/>
      <c r="AD129" s="809"/>
      <c r="AE129" s="810"/>
      <c r="AF129" s="811">
        <v>9598194</v>
      </c>
      <c r="AG129" s="809"/>
      <c r="AH129" s="809"/>
      <c r="AI129" s="809"/>
      <c r="AJ129" s="810"/>
      <c r="AK129" s="811">
        <v>10140983</v>
      </c>
      <c r="AL129" s="809"/>
      <c r="AM129" s="809"/>
      <c r="AN129" s="809"/>
      <c r="AO129" s="810"/>
      <c r="AP129" s="812"/>
      <c r="AQ129" s="813"/>
      <c r="AR129" s="813"/>
      <c r="AS129" s="813"/>
      <c r="AT129" s="814"/>
      <c r="AU129" s="236"/>
      <c r="AV129" s="236"/>
      <c r="AW129" s="236"/>
      <c r="AX129" s="780" t="s">
        <v>499</v>
      </c>
      <c r="AY129" s="781"/>
      <c r="AZ129" s="781"/>
      <c r="BA129" s="781"/>
      <c r="BB129" s="781"/>
      <c r="BC129" s="781"/>
      <c r="BD129" s="781"/>
      <c r="BE129" s="782"/>
      <c r="BF129" s="799" t="s">
        <v>130</v>
      </c>
      <c r="BG129" s="800"/>
      <c r="BH129" s="800"/>
      <c r="BI129" s="800"/>
      <c r="BJ129" s="800"/>
      <c r="BK129" s="800"/>
      <c r="BL129" s="801"/>
      <c r="BM129" s="799">
        <v>18.309999999999999</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500</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501</v>
      </c>
      <c r="X130" s="806"/>
      <c r="Y130" s="806"/>
      <c r="Z130" s="807"/>
      <c r="AA130" s="808">
        <v>1327526</v>
      </c>
      <c r="AB130" s="809"/>
      <c r="AC130" s="809"/>
      <c r="AD130" s="809"/>
      <c r="AE130" s="810"/>
      <c r="AF130" s="811">
        <v>1300251</v>
      </c>
      <c r="AG130" s="809"/>
      <c r="AH130" s="809"/>
      <c r="AI130" s="809"/>
      <c r="AJ130" s="810"/>
      <c r="AK130" s="811">
        <v>1341349</v>
      </c>
      <c r="AL130" s="809"/>
      <c r="AM130" s="809"/>
      <c r="AN130" s="809"/>
      <c r="AO130" s="810"/>
      <c r="AP130" s="812"/>
      <c r="AQ130" s="813"/>
      <c r="AR130" s="813"/>
      <c r="AS130" s="813"/>
      <c r="AT130" s="814"/>
      <c r="AU130" s="236"/>
      <c r="AV130" s="236"/>
      <c r="AW130" s="236"/>
      <c r="AX130" s="780" t="s">
        <v>502</v>
      </c>
      <c r="AY130" s="781"/>
      <c r="AZ130" s="781"/>
      <c r="BA130" s="781"/>
      <c r="BB130" s="781"/>
      <c r="BC130" s="781"/>
      <c r="BD130" s="781"/>
      <c r="BE130" s="782"/>
      <c r="BF130" s="783">
        <v>2.6</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503</v>
      </c>
      <c r="X131" s="790"/>
      <c r="Y131" s="790"/>
      <c r="Z131" s="791"/>
      <c r="AA131" s="792">
        <v>7815126</v>
      </c>
      <c r="AB131" s="793"/>
      <c r="AC131" s="793"/>
      <c r="AD131" s="793"/>
      <c r="AE131" s="794"/>
      <c r="AF131" s="795">
        <v>8297943</v>
      </c>
      <c r="AG131" s="793"/>
      <c r="AH131" s="793"/>
      <c r="AI131" s="793"/>
      <c r="AJ131" s="794"/>
      <c r="AK131" s="795">
        <v>8799634</v>
      </c>
      <c r="AL131" s="793"/>
      <c r="AM131" s="793"/>
      <c r="AN131" s="793"/>
      <c r="AO131" s="794"/>
      <c r="AP131" s="796"/>
      <c r="AQ131" s="797"/>
      <c r="AR131" s="797"/>
      <c r="AS131" s="797"/>
      <c r="AT131" s="798"/>
      <c r="AU131" s="236"/>
      <c r="AV131" s="236"/>
      <c r="AW131" s="236"/>
      <c r="AX131" s="758" t="s">
        <v>504</v>
      </c>
      <c r="AY131" s="759"/>
      <c r="AZ131" s="759"/>
      <c r="BA131" s="759"/>
      <c r="BB131" s="759"/>
      <c r="BC131" s="759"/>
      <c r="BD131" s="759"/>
      <c r="BE131" s="760"/>
      <c r="BF131" s="761" t="s">
        <v>260</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505</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506</v>
      </c>
      <c r="W132" s="771"/>
      <c r="X132" s="771"/>
      <c r="Y132" s="771"/>
      <c r="Z132" s="772"/>
      <c r="AA132" s="773">
        <v>3.100321095</v>
      </c>
      <c r="AB132" s="774"/>
      <c r="AC132" s="774"/>
      <c r="AD132" s="774"/>
      <c r="AE132" s="775"/>
      <c r="AF132" s="776">
        <v>2.6056457609999999</v>
      </c>
      <c r="AG132" s="774"/>
      <c r="AH132" s="774"/>
      <c r="AI132" s="774"/>
      <c r="AJ132" s="775"/>
      <c r="AK132" s="776">
        <v>2.1225655520000002</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507</v>
      </c>
      <c r="W133" s="750"/>
      <c r="X133" s="750"/>
      <c r="Y133" s="750"/>
      <c r="Z133" s="751"/>
      <c r="AA133" s="752">
        <v>3.2</v>
      </c>
      <c r="AB133" s="753"/>
      <c r="AC133" s="753"/>
      <c r="AD133" s="753"/>
      <c r="AE133" s="754"/>
      <c r="AF133" s="752">
        <v>3</v>
      </c>
      <c r="AG133" s="753"/>
      <c r="AH133" s="753"/>
      <c r="AI133" s="753"/>
      <c r="AJ133" s="754"/>
      <c r="AK133" s="752">
        <v>2.6</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2ExunRato/DgqokrbBOahiEtU/HUsQFaRfVVv/23F7SNBehH1V0r1uTypsVMIxHI1Ny+c1IOkf+cLgTmUZif1w==" saltValue="v8e6FesHDJhM2aHRi49YD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8" zoomScale="70" zoomScaleNormal="85" zoomScaleSheetLayoutView="7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508</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YvB0IdlC14T50GYuO9eOrPphBEVIG9+s3GpcUkIda/d5RW+b+4au1Qx5J8+rzOILWCHBl24laOekC7f413kKA==" saltValue="qVkccC1gJ2CNndqfeGWk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51" t="s">
        <v>511</v>
      </c>
      <c r="AP7" s="275"/>
      <c r="AQ7" s="276" t="s">
        <v>512</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52"/>
      <c r="AP8" s="281" t="s">
        <v>513</v>
      </c>
      <c r="AQ8" s="282" t="s">
        <v>514</v>
      </c>
      <c r="AR8" s="283" t="s">
        <v>515</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63" t="s">
        <v>516</v>
      </c>
      <c r="AL9" s="1164"/>
      <c r="AM9" s="1164"/>
      <c r="AN9" s="1165"/>
      <c r="AO9" s="284">
        <v>3200088</v>
      </c>
      <c r="AP9" s="284">
        <v>87717</v>
      </c>
      <c r="AQ9" s="285">
        <v>87308</v>
      </c>
      <c r="AR9" s="286">
        <v>0.5</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63" t="s">
        <v>517</v>
      </c>
      <c r="AL10" s="1164"/>
      <c r="AM10" s="1164"/>
      <c r="AN10" s="1165"/>
      <c r="AO10" s="287">
        <v>24435</v>
      </c>
      <c r="AP10" s="287">
        <v>670</v>
      </c>
      <c r="AQ10" s="288">
        <v>7758</v>
      </c>
      <c r="AR10" s="289">
        <v>-91.4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63" t="s">
        <v>518</v>
      </c>
      <c r="AL11" s="1164"/>
      <c r="AM11" s="1164"/>
      <c r="AN11" s="1165"/>
      <c r="AO11" s="287">
        <v>22324</v>
      </c>
      <c r="AP11" s="287">
        <v>612</v>
      </c>
      <c r="AQ11" s="288">
        <v>2064</v>
      </c>
      <c r="AR11" s="289">
        <v>-70.3</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63" t="s">
        <v>519</v>
      </c>
      <c r="AL12" s="1164"/>
      <c r="AM12" s="1164"/>
      <c r="AN12" s="1165"/>
      <c r="AO12" s="287" t="s">
        <v>520</v>
      </c>
      <c r="AP12" s="287" t="s">
        <v>520</v>
      </c>
      <c r="AQ12" s="288">
        <v>9</v>
      </c>
      <c r="AR12" s="289" t="s">
        <v>520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63" t="s">
        <v>521</v>
      </c>
      <c r="AL13" s="1164"/>
      <c r="AM13" s="1164"/>
      <c r="AN13" s="1165"/>
      <c r="AO13" s="287">
        <v>109977</v>
      </c>
      <c r="AP13" s="287">
        <v>3015</v>
      </c>
      <c r="AQ13" s="288">
        <v>2858</v>
      </c>
      <c r="AR13" s="289">
        <v>5.5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63" t="s">
        <v>522</v>
      </c>
      <c r="AL14" s="1164"/>
      <c r="AM14" s="1164"/>
      <c r="AN14" s="1165"/>
      <c r="AO14" s="287">
        <v>76665</v>
      </c>
      <c r="AP14" s="287">
        <v>2101</v>
      </c>
      <c r="AQ14" s="288">
        <v>1616</v>
      </c>
      <c r="AR14" s="289">
        <v>30</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6" t="s">
        <v>523</v>
      </c>
      <c r="AL15" s="1167"/>
      <c r="AM15" s="1167"/>
      <c r="AN15" s="1168"/>
      <c r="AO15" s="287">
        <v>-198874</v>
      </c>
      <c r="AP15" s="287">
        <v>-5451</v>
      </c>
      <c r="AQ15" s="288">
        <v>-6164</v>
      </c>
      <c r="AR15" s="289">
        <v>-11.6</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6" t="s">
        <v>189</v>
      </c>
      <c r="AL16" s="1167"/>
      <c r="AM16" s="1167"/>
      <c r="AN16" s="1168"/>
      <c r="AO16" s="287">
        <v>3234615</v>
      </c>
      <c r="AP16" s="287">
        <v>88663</v>
      </c>
      <c r="AQ16" s="288">
        <v>95448</v>
      </c>
      <c r="AR16" s="289">
        <v>-7.1</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9" t="s">
        <v>528</v>
      </c>
      <c r="AL21" s="1170"/>
      <c r="AM21" s="1170"/>
      <c r="AN21" s="1171"/>
      <c r="AO21" s="300">
        <v>10.42</v>
      </c>
      <c r="AP21" s="301">
        <v>8.85</v>
      </c>
      <c r="AQ21" s="302">
        <v>1.57</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9" t="s">
        <v>529</v>
      </c>
      <c r="AL22" s="1170"/>
      <c r="AM22" s="1170"/>
      <c r="AN22" s="1171"/>
      <c r="AO22" s="305">
        <v>99</v>
      </c>
      <c r="AP22" s="306">
        <v>97.5</v>
      </c>
      <c r="AQ22" s="307">
        <v>1.5</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62" t="s">
        <v>530</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70"/>
    </row>
    <row r="27" spans="1:46" ht="13.2" x14ac:dyDescent="0.2">
      <c r="A27" s="312"/>
      <c r="AO27" s="265"/>
      <c r="AP27" s="265"/>
      <c r="AQ27" s="265"/>
      <c r="AR27" s="265"/>
      <c r="AS27" s="265"/>
      <c r="AT27" s="265"/>
    </row>
    <row r="28" spans="1:46" ht="16.2" x14ac:dyDescent="0.2">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51" t="s">
        <v>511</v>
      </c>
      <c r="AP30" s="275"/>
      <c r="AQ30" s="276" t="s">
        <v>512</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52"/>
      <c r="AP31" s="281" t="s">
        <v>513</v>
      </c>
      <c r="AQ31" s="282" t="s">
        <v>514</v>
      </c>
      <c r="AR31" s="283" t="s">
        <v>515</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3" t="s">
        <v>533</v>
      </c>
      <c r="AL32" s="1154"/>
      <c r="AM32" s="1154"/>
      <c r="AN32" s="1155"/>
      <c r="AO32" s="315">
        <v>1466463</v>
      </c>
      <c r="AP32" s="315">
        <v>40197</v>
      </c>
      <c r="AQ32" s="316">
        <v>54035</v>
      </c>
      <c r="AR32" s="317">
        <v>-25.6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3" t="s">
        <v>534</v>
      </c>
      <c r="AL33" s="1154"/>
      <c r="AM33" s="1154"/>
      <c r="AN33" s="1155"/>
      <c r="AO33" s="315" t="s">
        <v>520</v>
      </c>
      <c r="AP33" s="315" t="s">
        <v>520</v>
      </c>
      <c r="AQ33" s="316" t="s">
        <v>520</v>
      </c>
      <c r="AR33" s="317" t="s">
        <v>520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3" t="s">
        <v>535</v>
      </c>
      <c r="AL34" s="1154"/>
      <c r="AM34" s="1154"/>
      <c r="AN34" s="1155"/>
      <c r="AO34" s="315" t="s">
        <v>520</v>
      </c>
      <c r="AP34" s="315" t="s">
        <v>520</v>
      </c>
      <c r="AQ34" s="316">
        <v>20</v>
      </c>
      <c r="AR34" s="317" t="s">
        <v>520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3" t="s">
        <v>536</v>
      </c>
      <c r="AL35" s="1154"/>
      <c r="AM35" s="1154"/>
      <c r="AN35" s="1155"/>
      <c r="AO35" s="315">
        <v>218677</v>
      </c>
      <c r="AP35" s="315">
        <v>5994</v>
      </c>
      <c r="AQ35" s="316">
        <v>18791</v>
      </c>
      <c r="AR35" s="317">
        <v>-68.099999999999994</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3" t="s">
        <v>537</v>
      </c>
      <c r="AL36" s="1154"/>
      <c r="AM36" s="1154"/>
      <c r="AN36" s="1155"/>
      <c r="AO36" s="315" t="s">
        <v>520</v>
      </c>
      <c r="AP36" s="315" t="s">
        <v>520</v>
      </c>
      <c r="AQ36" s="316">
        <v>2664</v>
      </c>
      <c r="AR36" s="317" t="s">
        <v>520</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3" t="s">
        <v>538</v>
      </c>
      <c r="AL37" s="1154"/>
      <c r="AM37" s="1154"/>
      <c r="AN37" s="1155"/>
      <c r="AO37" s="315">
        <v>619</v>
      </c>
      <c r="AP37" s="315">
        <v>17</v>
      </c>
      <c r="AQ37" s="316">
        <v>620</v>
      </c>
      <c r="AR37" s="317">
        <v>-97.3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6" t="s">
        <v>539</v>
      </c>
      <c r="AL38" s="1157"/>
      <c r="AM38" s="1157"/>
      <c r="AN38" s="1158"/>
      <c r="AO38" s="318" t="s">
        <v>520</v>
      </c>
      <c r="AP38" s="318" t="s">
        <v>520</v>
      </c>
      <c r="AQ38" s="319">
        <v>2</v>
      </c>
      <c r="AR38" s="307" t="s">
        <v>520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6" t="s">
        <v>540</v>
      </c>
      <c r="AL39" s="1157"/>
      <c r="AM39" s="1157"/>
      <c r="AN39" s="1158"/>
      <c r="AO39" s="315">
        <v>-157632</v>
      </c>
      <c r="AP39" s="315">
        <v>-4321</v>
      </c>
      <c r="AQ39" s="316">
        <v>-4196</v>
      </c>
      <c r="AR39" s="317">
        <v>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3" t="s">
        <v>541</v>
      </c>
      <c r="AL40" s="1154"/>
      <c r="AM40" s="1154"/>
      <c r="AN40" s="1155"/>
      <c r="AO40" s="315">
        <v>-1341349</v>
      </c>
      <c r="AP40" s="315">
        <v>-36767</v>
      </c>
      <c r="AQ40" s="316">
        <v>-50476</v>
      </c>
      <c r="AR40" s="317">
        <v>-27.2</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9" t="s">
        <v>303</v>
      </c>
      <c r="AL41" s="1160"/>
      <c r="AM41" s="1160"/>
      <c r="AN41" s="1161"/>
      <c r="AO41" s="315">
        <v>186778</v>
      </c>
      <c r="AP41" s="315">
        <v>5120</v>
      </c>
      <c r="AQ41" s="316">
        <v>21460</v>
      </c>
      <c r="AR41" s="317">
        <v>-76.099999999999994</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6" t="s">
        <v>511</v>
      </c>
      <c r="AN49" s="1148" t="s">
        <v>545</v>
      </c>
      <c r="AO49" s="1149"/>
      <c r="AP49" s="1149"/>
      <c r="AQ49" s="1149"/>
      <c r="AR49" s="1150"/>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7"/>
      <c r="AN50" s="331" t="s">
        <v>546</v>
      </c>
      <c r="AO50" s="332" t="s">
        <v>547</v>
      </c>
      <c r="AP50" s="333" t="s">
        <v>548</v>
      </c>
      <c r="AQ50" s="334" t="s">
        <v>549</v>
      </c>
      <c r="AR50" s="335" t="s">
        <v>550</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2627371</v>
      </c>
      <c r="AN51" s="337">
        <v>69180</v>
      </c>
      <c r="AO51" s="338">
        <v>-13.9</v>
      </c>
      <c r="AP51" s="339">
        <v>68468</v>
      </c>
      <c r="AQ51" s="340">
        <v>3.9</v>
      </c>
      <c r="AR51" s="341">
        <v>-17.8</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1853597</v>
      </c>
      <c r="AN52" s="345">
        <v>48806</v>
      </c>
      <c r="AO52" s="346">
        <v>-25.6</v>
      </c>
      <c r="AP52" s="347">
        <v>34140</v>
      </c>
      <c r="AQ52" s="348">
        <v>-6.4</v>
      </c>
      <c r="AR52" s="349">
        <v>-19.2</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4742014</v>
      </c>
      <c r="AN53" s="337">
        <v>125766</v>
      </c>
      <c r="AO53" s="338">
        <v>81.8</v>
      </c>
      <c r="AP53" s="339">
        <v>69729</v>
      </c>
      <c r="AQ53" s="340">
        <v>1.8</v>
      </c>
      <c r="AR53" s="341">
        <v>80</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1980485</v>
      </c>
      <c r="AN54" s="345">
        <v>52526</v>
      </c>
      <c r="AO54" s="346">
        <v>7.6</v>
      </c>
      <c r="AP54" s="347">
        <v>38908</v>
      </c>
      <c r="AQ54" s="348">
        <v>14</v>
      </c>
      <c r="AR54" s="349">
        <v>-6.4</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2262948</v>
      </c>
      <c r="AN55" s="337">
        <v>60767</v>
      </c>
      <c r="AO55" s="338">
        <v>-51.7</v>
      </c>
      <c r="AP55" s="339">
        <v>74581</v>
      </c>
      <c r="AQ55" s="340">
        <v>7</v>
      </c>
      <c r="AR55" s="341">
        <v>-58.7</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1350203</v>
      </c>
      <c r="AN56" s="345">
        <v>36257</v>
      </c>
      <c r="AO56" s="346">
        <v>-31</v>
      </c>
      <c r="AP56" s="347">
        <v>41563</v>
      </c>
      <c r="AQ56" s="348">
        <v>6.8</v>
      </c>
      <c r="AR56" s="349">
        <v>-37.799999999999997</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2192649</v>
      </c>
      <c r="AN57" s="337">
        <v>59285</v>
      </c>
      <c r="AO57" s="338">
        <v>-2.4</v>
      </c>
      <c r="AP57" s="339">
        <v>76347</v>
      </c>
      <c r="AQ57" s="340">
        <v>2.4</v>
      </c>
      <c r="AR57" s="341">
        <v>-4.8</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1400059</v>
      </c>
      <c r="AN58" s="345">
        <v>37855</v>
      </c>
      <c r="AO58" s="346">
        <v>4.4000000000000004</v>
      </c>
      <c r="AP58" s="347">
        <v>41762</v>
      </c>
      <c r="AQ58" s="348">
        <v>0.5</v>
      </c>
      <c r="AR58" s="349">
        <v>3.9</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2398531</v>
      </c>
      <c r="AN59" s="337">
        <v>65746</v>
      </c>
      <c r="AO59" s="338">
        <v>10.9</v>
      </c>
      <c r="AP59" s="339">
        <v>69604</v>
      </c>
      <c r="AQ59" s="340">
        <v>-8.8000000000000007</v>
      </c>
      <c r="AR59" s="341">
        <v>19.7</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1838279</v>
      </c>
      <c r="AN60" s="345">
        <v>50389</v>
      </c>
      <c r="AO60" s="346">
        <v>33.1</v>
      </c>
      <c r="AP60" s="347">
        <v>36247</v>
      </c>
      <c r="AQ60" s="348">
        <v>-13.2</v>
      </c>
      <c r="AR60" s="349">
        <v>46.3</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2844703</v>
      </c>
      <c r="AN61" s="352">
        <v>76149</v>
      </c>
      <c r="AO61" s="353">
        <v>4.9000000000000004</v>
      </c>
      <c r="AP61" s="354">
        <v>71746</v>
      </c>
      <c r="AQ61" s="355">
        <v>1.3</v>
      </c>
      <c r="AR61" s="341">
        <v>3.6</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1684525</v>
      </c>
      <c r="AN62" s="345">
        <v>45167</v>
      </c>
      <c r="AO62" s="346">
        <v>-2.2999999999999998</v>
      </c>
      <c r="AP62" s="347">
        <v>38524</v>
      </c>
      <c r="AQ62" s="348">
        <v>0.3</v>
      </c>
      <c r="AR62" s="349">
        <v>-2.6</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S9MN4RMk83IfbvzsUIzm0ffpsLJwJv28xVBIQqY/ncauZhJzgJErhZlF9tuqHUUAf1AV1nluWq1qt0PbZHhhg==" saltValue="GXQWVdNfR2Zd1JFhs0dk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559</v>
      </c>
    </row>
    <row r="120" spans="125:125" ht="13.5" hidden="1" customHeight="1" x14ac:dyDescent="0.2"/>
    <row r="121" spans="125:125" ht="13.5" hidden="1" customHeight="1" x14ac:dyDescent="0.2">
      <c r="DU121" s="262"/>
    </row>
  </sheetData>
  <sheetProtection algorithmName="SHA-512" hashValue="pb4rDvpbBiEZTxpeVEjddynFALKtZdcO5whVoOo/o878YchiTIYmYTu8vmd5pbIBgLLhWU+FW0LZ9mUCdduz/A==" saltValue="IpTtMLRa/zKG5kAZW5YF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560</v>
      </c>
    </row>
  </sheetData>
  <sheetProtection algorithmName="SHA-512" hashValue="Kcmfauboh2BNc0JQf7yQfoTXaMtXRPJQlFrTLa4q/4rGpMfvm0qjCUvqynkosZqC4pF1r8aBS0T+T2qgf6GElg==" saltValue="pBZGHyWfQ0zy98XNCI19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72" t="s">
        <v>3</v>
      </c>
      <c r="D47" s="1172"/>
      <c r="E47" s="1173"/>
      <c r="F47" s="11">
        <v>31.32</v>
      </c>
      <c r="G47" s="12">
        <v>31.42</v>
      </c>
      <c r="H47" s="12">
        <v>30.9</v>
      </c>
      <c r="I47" s="12">
        <v>37.119999999999997</v>
      </c>
      <c r="J47" s="13">
        <v>35.200000000000003</v>
      </c>
    </row>
    <row r="48" spans="2:10" ht="57.75" customHeight="1" x14ac:dyDescent="0.2">
      <c r="B48" s="14"/>
      <c r="C48" s="1174" t="s">
        <v>4</v>
      </c>
      <c r="D48" s="1174"/>
      <c r="E48" s="1175"/>
      <c r="F48" s="15">
        <v>9.51</v>
      </c>
      <c r="G48" s="16">
        <v>7.18</v>
      </c>
      <c r="H48" s="16">
        <v>5.51</v>
      </c>
      <c r="I48" s="16">
        <v>5.4</v>
      </c>
      <c r="J48" s="17">
        <v>7.17</v>
      </c>
    </row>
    <row r="49" spans="2:10" ht="57.75" customHeight="1" thickBot="1" x14ac:dyDescent="0.25">
      <c r="B49" s="18"/>
      <c r="C49" s="1176" t="s">
        <v>5</v>
      </c>
      <c r="D49" s="1176"/>
      <c r="E49" s="1177"/>
      <c r="F49" s="19">
        <v>4.8</v>
      </c>
      <c r="G49" s="20">
        <v>0.34</v>
      </c>
      <c r="H49" s="20" t="s">
        <v>566</v>
      </c>
      <c r="I49" s="20">
        <v>9.34</v>
      </c>
      <c r="J49" s="21">
        <v>2.33</v>
      </c>
    </row>
    <row r="50" spans="2:10" ht="13.2" x14ac:dyDescent="0.2"/>
  </sheetData>
  <sheetProtection algorithmName="SHA-512" hashValue="dzKJAj4haqczyuZYzwWytY61H56G6uOdr3i1f5bNrUrIgBr0lGgStQHJzQLKA/j/8ijjsvEvbZAOCnZq5Q4s6A==" saltValue="hh0sWkQ00ARK1LT4IhHP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2023-03-14T02:11:33Z</cp:lastPrinted>
  <dcterms:created xsi:type="dcterms:W3CDTF">2023-02-20T05:28:12Z</dcterms:created>
  <dcterms:modified xsi:type="dcterms:W3CDTF">2023-10-19T09:41:45Z</dcterms:modified>
  <cp:category/>
</cp:coreProperties>
</file>