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06健康福祉部\0535高齢福祉課\020 長寿社会推進係\★介護事業所内保育施設運営費補助金\R5\01募集\HP\"/>
    </mc:Choice>
  </mc:AlternateContent>
  <bookViews>
    <workbookView xWindow="0" yWindow="0" windowWidth="20496" windowHeight="7680"/>
  </bookViews>
  <sheets>
    <sheet name="保育児童数調" sheetId="3" r:id="rId1"/>
    <sheet name="保育児童数調 (記載例)" sheetId="2" r:id="rId2"/>
  </sheets>
  <definedNames>
    <definedName name="_xlnm._FilterDatabase" localSheetId="0" hidden="1">保育児童数調!#REF!</definedName>
    <definedName name="_xlnm._FilterDatabase" localSheetId="1" hidden="1">'保育児童数調 (記載例)'!#REF!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_xlnm.Print_Area" localSheetId="0">保育児童数調!$A$1:$T$48</definedName>
    <definedName name="_xlnm.Print_Area" localSheetId="1">'保育児童数調 (記載例)'!$A$1:$T$48</definedName>
    <definedName name="_xlnm.Print_Titles" localSheetId="0">保育児童数調!$7:$7</definedName>
    <definedName name="_xlnm.Print_Titles" localSheetId="1">'保育児童数調 (記載例)'!$7:$7</definedName>
    <definedName name="種別" localSheetId="0">#REF!</definedName>
    <definedName name="種別" localSheetId="1">#REF!</definedName>
    <definedName name="種別">#REF!</definedName>
    <definedName name="保育児童数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3" l="1"/>
  <c r="AG37" i="3"/>
  <c r="Z37" i="3"/>
  <c r="V37" i="3"/>
  <c r="R37" i="3"/>
  <c r="AH37" i="3" s="1"/>
  <c r="Q37" i="3"/>
  <c r="P37" i="3"/>
  <c r="AF37" i="3" s="1"/>
  <c r="O37" i="3"/>
  <c r="AE37" i="3" s="1"/>
  <c r="N37" i="3"/>
  <c r="AD37" i="3" s="1"/>
  <c r="M37" i="3"/>
  <c r="AC37" i="3" s="1"/>
  <c r="L37" i="3"/>
  <c r="AB37" i="3" s="1"/>
  <c r="K37" i="3"/>
  <c r="AA37" i="3" s="1"/>
  <c r="J37" i="3"/>
  <c r="I37" i="3"/>
  <c r="Y37" i="3" s="1"/>
  <c r="H37" i="3"/>
  <c r="X37" i="3" s="1"/>
  <c r="G37" i="3"/>
  <c r="W37" i="3" s="1"/>
  <c r="AH34" i="3"/>
  <c r="AD34" i="3"/>
  <c r="AA34" i="3"/>
  <c r="Z34" i="3"/>
  <c r="V34" i="3"/>
  <c r="R34" i="3"/>
  <c r="Q34" i="3"/>
  <c r="AG34" i="3" s="1"/>
  <c r="P34" i="3"/>
  <c r="AF34" i="3" s="1"/>
  <c r="O34" i="3"/>
  <c r="AE34" i="3" s="1"/>
  <c r="N34" i="3"/>
  <c r="M34" i="3"/>
  <c r="AC34" i="3" s="1"/>
  <c r="L34" i="3"/>
  <c r="AB34" i="3" s="1"/>
  <c r="K34" i="3"/>
  <c r="J34" i="3"/>
  <c r="I34" i="3"/>
  <c r="Y34" i="3" s="1"/>
  <c r="H34" i="3"/>
  <c r="X34" i="3" s="1"/>
  <c r="G34" i="3"/>
  <c r="W34" i="3" s="1"/>
  <c r="AD31" i="3"/>
  <c r="AC31" i="3"/>
  <c r="V31" i="3"/>
  <c r="R31" i="3"/>
  <c r="AH31" i="3" s="1"/>
  <c r="Q31" i="3"/>
  <c r="AG31" i="3" s="1"/>
  <c r="P31" i="3"/>
  <c r="AF31" i="3" s="1"/>
  <c r="O31" i="3"/>
  <c r="AE31" i="3" s="1"/>
  <c r="N31" i="3"/>
  <c r="M31" i="3"/>
  <c r="L31" i="3"/>
  <c r="AB31" i="3" s="1"/>
  <c r="K31" i="3"/>
  <c r="AA31" i="3" s="1"/>
  <c r="J31" i="3"/>
  <c r="Z31" i="3" s="1"/>
  <c r="I31" i="3"/>
  <c r="Y31" i="3" s="1"/>
  <c r="H31" i="3"/>
  <c r="X31" i="3" s="1"/>
  <c r="G31" i="3"/>
  <c r="W31" i="3" s="1"/>
  <c r="AD28" i="3"/>
  <c r="AC28" i="3"/>
  <c r="V28" i="3"/>
  <c r="R28" i="3"/>
  <c r="AH28" i="3" s="1"/>
  <c r="Q28" i="3"/>
  <c r="AG28" i="3" s="1"/>
  <c r="P28" i="3"/>
  <c r="AF28" i="3" s="1"/>
  <c r="O28" i="3"/>
  <c r="AE28" i="3" s="1"/>
  <c r="N28" i="3"/>
  <c r="M28" i="3"/>
  <c r="L28" i="3"/>
  <c r="AB28" i="3" s="1"/>
  <c r="K28" i="3"/>
  <c r="AA28" i="3" s="1"/>
  <c r="J28" i="3"/>
  <c r="Z28" i="3" s="1"/>
  <c r="I28" i="3"/>
  <c r="Y28" i="3" s="1"/>
  <c r="H28" i="3"/>
  <c r="X28" i="3" s="1"/>
  <c r="G28" i="3"/>
  <c r="W28" i="3" s="1"/>
  <c r="AE25" i="3"/>
  <c r="AD25" i="3"/>
  <c r="W25" i="3"/>
  <c r="V25" i="3"/>
  <c r="R25" i="3"/>
  <c r="AH25" i="3" s="1"/>
  <c r="Q25" i="3"/>
  <c r="AG25" i="3" s="1"/>
  <c r="P25" i="3"/>
  <c r="AF25" i="3" s="1"/>
  <c r="O25" i="3"/>
  <c r="N25" i="3"/>
  <c r="M25" i="3"/>
  <c r="AC25" i="3" s="1"/>
  <c r="L25" i="3"/>
  <c r="AB25" i="3" s="1"/>
  <c r="K25" i="3"/>
  <c r="AA25" i="3" s="1"/>
  <c r="J25" i="3"/>
  <c r="Z25" i="3" s="1"/>
  <c r="I25" i="3"/>
  <c r="Y25" i="3" s="1"/>
  <c r="H25" i="3"/>
  <c r="X25" i="3" s="1"/>
  <c r="G25" i="3"/>
  <c r="AG22" i="3"/>
  <c r="AF22" i="3"/>
  <c r="Z22" i="3"/>
  <c r="Y22" i="3"/>
  <c r="V22" i="3"/>
  <c r="R22" i="3"/>
  <c r="AH22" i="3" s="1"/>
  <c r="Q22" i="3"/>
  <c r="P22" i="3"/>
  <c r="O22" i="3"/>
  <c r="AE22" i="3" s="1"/>
  <c r="N22" i="3"/>
  <c r="AD22" i="3" s="1"/>
  <c r="M22" i="3"/>
  <c r="AC22" i="3" s="1"/>
  <c r="L22" i="3"/>
  <c r="AB22" i="3" s="1"/>
  <c r="K22" i="3"/>
  <c r="AA22" i="3" s="1"/>
  <c r="J22" i="3"/>
  <c r="I22" i="3"/>
  <c r="H22" i="3"/>
  <c r="X22" i="3" s="1"/>
  <c r="G22" i="3"/>
  <c r="W22" i="3" s="1"/>
  <c r="AH19" i="3"/>
  <c r="AE19" i="3"/>
  <c r="AA19" i="3"/>
  <c r="Y19" i="3"/>
  <c r="X19" i="3"/>
  <c r="W19" i="3"/>
  <c r="V19" i="3"/>
  <c r="R19" i="3"/>
  <c r="Q19" i="3"/>
  <c r="AG19" i="3" s="1"/>
  <c r="P19" i="3"/>
  <c r="AF19" i="3" s="1"/>
  <c r="O19" i="3"/>
  <c r="N19" i="3"/>
  <c r="AD19" i="3" s="1"/>
  <c r="M19" i="3"/>
  <c r="AC19" i="3" s="1"/>
  <c r="L19" i="3"/>
  <c r="AB19" i="3" s="1"/>
  <c r="K19" i="3"/>
  <c r="J19" i="3"/>
  <c r="Z19" i="3" s="1"/>
  <c r="I19" i="3"/>
  <c r="H19" i="3"/>
  <c r="G19" i="3"/>
  <c r="Y16" i="3"/>
  <c r="V16" i="3"/>
  <c r="R16" i="3"/>
  <c r="AH16" i="3" s="1"/>
  <c r="Q16" i="3"/>
  <c r="AG16" i="3" s="1"/>
  <c r="P16" i="3"/>
  <c r="AF16" i="3" s="1"/>
  <c r="O16" i="3"/>
  <c r="AE16" i="3" s="1"/>
  <c r="N16" i="3"/>
  <c r="AD16" i="3" s="1"/>
  <c r="M16" i="3"/>
  <c r="AC16" i="3" s="1"/>
  <c r="L16" i="3"/>
  <c r="AB16" i="3" s="1"/>
  <c r="K16" i="3"/>
  <c r="AA16" i="3" s="1"/>
  <c r="J16" i="3"/>
  <c r="Z16" i="3" s="1"/>
  <c r="I16" i="3"/>
  <c r="H16" i="3"/>
  <c r="X16" i="3" s="1"/>
  <c r="G16" i="3"/>
  <c r="W16" i="3" s="1"/>
  <c r="AC13" i="3"/>
  <c r="V13" i="3"/>
  <c r="R13" i="3"/>
  <c r="AH13" i="3" s="1"/>
  <c r="Q13" i="3"/>
  <c r="AG13" i="3" s="1"/>
  <c r="P13" i="3"/>
  <c r="AF13" i="3" s="1"/>
  <c r="O13" i="3"/>
  <c r="AE13" i="3" s="1"/>
  <c r="N13" i="3"/>
  <c r="AD13" i="3" s="1"/>
  <c r="M13" i="3"/>
  <c r="L13" i="3"/>
  <c r="AB13" i="3" s="1"/>
  <c r="K13" i="3"/>
  <c r="AA13" i="3" s="1"/>
  <c r="J13" i="3"/>
  <c r="Z13" i="3" s="1"/>
  <c r="I13" i="3"/>
  <c r="Y13" i="3" s="1"/>
  <c r="H13" i="3"/>
  <c r="X13" i="3" s="1"/>
  <c r="G13" i="3"/>
  <c r="W13" i="3" s="1"/>
  <c r="V10" i="3"/>
  <c r="AF39" i="3" s="1"/>
  <c r="P39" i="3" s="1"/>
  <c r="R10" i="3"/>
  <c r="AH10" i="3" s="1"/>
  <c r="Q10" i="3"/>
  <c r="AG10" i="3" s="1"/>
  <c r="AG39" i="3" s="1"/>
  <c r="Q39" i="3" s="1"/>
  <c r="P10" i="3"/>
  <c r="AF10" i="3" s="1"/>
  <c r="O10" i="3"/>
  <c r="AE10" i="3" s="1"/>
  <c r="N10" i="3"/>
  <c r="M10" i="3"/>
  <c r="AC10" i="3" s="1"/>
  <c r="L10" i="3"/>
  <c r="K10" i="3"/>
  <c r="J10" i="3"/>
  <c r="I10" i="3"/>
  <c r="Y10" i="3" s="1"/>
  <c r="Y39" i="3" s="1"/>
  <c r="I39" i="3" s="1"/>
  <c r="H10" i="3"/>
  <c r="X10" i="3" s="1"/>
  <c r="G10" i="3"/>
  <c r="W10" i="3" s="1"/>
  <c r="T39" i="2"/>
  <c r="AC39" i="2"/>
  <c r="M39" i="2" s="1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Z39" i="2" s="1"/>
  <c r="J39" i="2" s="1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AH39" i="2" s="1"/>
  <c r="R39" i="2" s="1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L40" i="3" l="1"/>
  <c r="R40" i="3"/>
  <c r="K40" i="3"/>
  <c r="J40" i="3"/>
  <c r="N40" i="3"/>
  <c r="AA10" i="3"/>
  <c r="Z10" i="3"/>
  <c r="AB10" i="3"/>
  <c r="AD10" i="3"/>
  <c r="Z39" i="3"/>
  <c r="J39" i="3" s="1"/>
  <c r="AH39" i="3"/>
  <c r="R39" i="3" s="1"/>
  <c r="AA39" i="3"/>
  <c r="K39" i="3" s="1"/>
  <c r="O40" i="3"/>
  <c r="AB39" i="3"/>
  <c r="L39" i="3" s="1"/>
  <c r="H40" i="3"/>
  <c r="P40" i="3"/>
  <c r="M40" i="3"/>
  <c r="AC39" i="3"/>
  <c r="M39" i="3" s="1"/>
  <c r="I40" i="3"/>
  <c r="Q40" i="3"/>
  <c r="AD39" i="3"/>
  <c r="N39" i="3" s="1"/>
  <c r="W39" i="3"/>
  <c r="G39" i="3" s="1"/>
  <c r="AE39" i="3"/>
  <c r="O39" i="3" s="1"/>
  <c r="X39" i="3"/>
  <c r="H39" i="3" s="1"/>
  <c r="AF39" i="2"/>
  <c r="P39" i="2" s="1"/>
  <c r="W39" i="2"/>
  <c r="G39" i="2" s="1"/>
  <c r="AD39" i="2"/>
  <c r="N39" i="2" s="1"/>
  <c r="Y39" i="2"/>
  <c r="I39" i="2" s="1"/>
  <c r="X39" i="2"/>
  <c r="H39" i="2" s="1"/>
  <c r="AE39" i="2"/>
  <c r="O39" i="2" s="1"/>
  <c r="AG39" i="2"/>
  <c r="Q39" i="2" s="1"/>
  <c r="AA39" i="2"/>
  <c r="K39" i="2" s="1"/>
  <c r="AB39" i="2"/>
  <c r="L39" i="2" s="1"/>
  <c r="R37" i="2"/>
  <c r="Q37" i="2"/>
  <c r="P37" i="2"/>
  <c r="O37" i="2"/>
  <c r="N37" i="2"/>
  <c r="M37" i="2"/>
  <c r="L37" i="2"/>
  <c r="K37" i="2"/>
  <c r="J37" i="2"/>
  <c r="I37" i="2"/>
  <c r="H37" i="2"/>
  <c r="G37" i="2"/>
  <c r="R34" i="2"/>
  <c r="Q34" i="2"/>
  <c r="P34" i="2"/>
  <c r="O34" i="2"/>
  <c r="N34" i="2"/>
  <c r="M34" i="2"/>
  <c r="L34" i="2"/>
  <c r="K34" i="2"/>
  <c r="J34" i="2"/>
  <c r="I34" i="2"/>
  <c r="H34" i="2"/>
  <c r="G34" i="2"/>
  <c r="R31" i="2"/>
  <c r="Q31" i="2"/>
  <c r="P31" i="2"/>
  <c r="O31" i="2"/>
  <c r="N31" i="2"/>
  <c r="M31" i="2"/>
  <c r="L31" i="2"/>
  <c r="K31" i="2"/>
  <c r="J31" i="2"/>
  <c r="I31" i="2"/>
  <c r="H31" i="2"/>
  <c r="G31" i="2"/>
  <c r="R28" i="2"/>
  <c r="Q28" i="2"/>
  <c r="P28" i="2"/>
  <c r="O28" i="2"/>
  <c r="N28" i="2"/>
  <c r="M28" i="2"/>
  <c r="L28" i="2"/>
  <c r="K28" i="2"/>
  <c r="J28" i="2"/>
  <c r="I28" i="2"/>
  <c r="H28" i="2"/>
  <c r="G28" i="2"/>
  <c r="R25" i="2"/>
  <c r="Q25" i="2"/>
  <c r="P25" i="2"/>
  <c r="O25" i="2"/>
  <c r="N25" i="2"/>
  <c r="M25" i="2"/>
  <c r="L25" i="2"/>
  <c r="K25" i="2"/>
  <c r="J25" i="2"/>
  <c r="I25" i="2"/>
  <c r="H25" i="2"/>
  <c r="G25" i="2"/>
  <c r="R22" i="2"/>
  <c r="Q22" i="2"/>
  <c r="P22" i="2"/>
  <c r="O22" i="2"/>
  <c r="N22" i="2"/>
  <c r="M22" i="2"/>
  <c r="L22" i="2"/>
  <c r="K22" i="2"/>
  <c r="J22" i="2"/>
  <c r="I22" i="2"/>
  <c r="H22" i="2"/>
  <c r="G22" i="2"/>
  <c r="R19" i="2"/>
  <c r="Q19" i="2"/>
  <c r="P19" i="2"/>
  <c r="O19" i="2"/>
  <c r="N19" i="2"/>
  <c r="M19" i="2"/>
  <c r="L19" i="2"/>
  <c r="K19" i="2"/>
  <c r="J19" i="2"/>
  <c r="I19" i="2"/>
  <c r="H19" i="2"/>
  <c r="G19" i="2"/>
  <c r="R16" i="2"/>
  <c r="Q16" i="2"/>
  <c r="P16" i="2"/>
  <c r="O16" i="2"/>
  <c r="N16" i="2"/>
  <c r="M16" i="2"/>
  <c r="L16" i="2"/>
  <c r="K16" i="2"/>
  <c r="J16" i="2"/>
  <c r="I16" i="2"/>
  <c r="H16" i="2"/>
  <c r="G16" i="2"/>
  <c r="R13" i="2"/>
  <c r="Q13" i="2"/>
  <c r="P13" i="2"/>
  <c r="O13" i="2"/>
  <c r="N13" i="2"/>
  <c r="M13" i="2"/>
  <c r="L13" i="2"/>
  <c r="K13" i="2"/>
  <c r="J13" i="2"/>
  <c r="I13" i="2"/>
  <c r="H13" i="2"/>
  <c r="G13" i="2"/>
  <c r="R10" i="2"/>
  <c r="Q10" i="2"/>
  <c r="P10" i="2"/>
  <c r="P40" i="2" s="1"/>
  <c r="O10" i="2"/>
  <c r="O40" i="2" s="1"/>
  <c r="N10" i="2"/>
  <c r="M10" i="2"/>
  <c r="M40" i="2" s="1"/>
  <c r="L10" i="2"/>
  <c r="K10" i="2"/>
  <c r="J10" i="2"/>
  <c r="J40" i="2" s="1"/>
  <c r="I10" i="2"/>
  <c r="H10" i="2"/>
  <c r="G10" i="2"/>
  <c r="S39" i="3" l="1"/>
  <c r="T39" i="3" s="1"/>
  <c r="S40" i="3"/>
  <c r="T40" i="3" s="1"/>
  <c r="S39" i="2"/>
  <c r="R40" i="2"/>
  <c r="H40" i="2"/>
  <c r="G40" i="2"/>
  <c r="I40" i="2"/>
  <c r="Q40" i="2"/>
  <c r="K40" i="2"/>
  <c r="L40" i="2"/>
  <c r="N40" i="2"/>
  <c r="S40" i="2" l="1"/>
  <c r="T40" i="2" s="1"/>
</calcChain>
</file>

<file path=xl/sharedStrings.xml><?xml version="1.0" encoding="utf-8"?>
<sst xmlns="http://schemas.openxmlformats.org/spreadsheetml/2006/main" count="200" uniqueCount="49">
  <si>
    <t>番号</t>
    <rPh sb="0" eb="2">
      <t>バンゴウ</t>
    </rPh>
    <phoneticPr fontId="2"/>
  </si>
  <si>
    <t>保育児童名</t>
    <rPh sb="0" eb="2">
      <t>ホイク</t>
    </rPh>
    <rPh sb="2" eb="4">
      <t>ジドウ</t>
    </rPh>
    <rPh sb="4" eb="5">
      <t>メイ</t>
    </rPh>
    <phoneticPr fontId="2"/>
  </si>
  <si>
    <t>月間延保育日数</t>
    <rPh sb="0" eb="2">
      <t>ゲッカン</t>
    </rPh>
    <rPh sb="2" eb="3">
      <t>ノ</t>
    </rPh>
    <rPh sb="3" eb="5">
      <t>ホイク</t>
    </rPh>
    <rPh sb="5" eb="7">
      <t>ニッスウ</t>
    </rPh>
    <phoneticPr fontId="2"/>
  </si>
  <si>
    <t>その他特記事項等</t>
    <rPh sb="0" eb="3">
      <t>ソノタ</t>
    </rPh>
    <rPh sb="3" eb="5">
      <t>トッキ</t>
    </rPh>
    <rPh sb="5" eb="7">
      <t>ジコウ</t>
    </rPh>
    <rPh sb="7" eb="8">
      <t>トウ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</si>
  <si>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</si>
  <si>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</si>
  <si>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</si>
  <si>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</si>
  <si>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</si>
  <si>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</si>
  <si>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</si>
  <si>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</si>
  <si>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</si>
  <si>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</si>
  <si>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</si>
  <si>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</si>
  <si>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  <rPh sb="0" eb="2">
      <t>ゴウケイ</t>
    </rPh>
    <phoneticPr fontId="2"/>
  </si>
  <si>
    <t>職員名</t>
    <rPh sb="0" eb="3">
      <t>ショクインメイ</t>
    </rPh>
    <phoneticPr fontId="2"/>
  </si>
  <si>
    <t>所属施設</t>
    <rPh sb="0" eb="2">
      <t>ショゾク</t>
    </rPh>
    <rPh sb="2" eb="4">
      <t>シセツ</t>
    </rPh>
    <phoneticPr fontId="2"/>
  </si>
  <si>
    <t>注　１　【注意事項１】を参照して、記入すること。</t>
    <rPh sb="0" eb="1">
      <t>チュウ</t>
    </rPh>
    <rPh sb="5" eb="9">
      <t>チュウイジコウ</t>
    </rPh>
    <rPh sb="12" eb="14">
      <t>サンショウ</t>
    </rPh>
    <rPh sb="17" eb="19">
      <t>キニュウ</t>
    </rPh>
    <phoneticPr fontId="2"/>
  </si>
  <si>
    <t>受託契約及び
15日以上保育の有無</t>
    <rPh sb="0" eb="2">
      <t>ジュタク</t>
    </rPh>
    <rPh sb="2" eb="4">
      <t>ケイヤク</t>
    </rPh>
    <rPh sb="4" eb="5">
      <t>オヨ</t>
    </rPh>
    <rPh sb="9" eb="10">
      <t>ニチ</t>
    </rPh>
    <rPh sb="10" eb="12">
      <t>イジョウ</t>
    </rPh>
    <rPh sb="12" eb="14">
      <t>ホイク</t>
    </rPh>
    <rPh sb="15" eb="17">
      <t>ウム</t>
    </rPh>
    <phoneticPr fontId="2"/>
  </si>
  <si>
    <t>換算数</t>
    <rPh sb="0" eb="3">
      <t>カンサンスウ</t>
    </rPh>
    <phoneticPr fontId="2"/>
  </si>
  <si>
    <t>臨時に保育した日数</t>
    <rPh sb="0" eb="2">
      <t>リンジ</t>
    </rPh>
    <rPh sb="3" eb="5">
      <t>ホイク</t>
    </rPh>
    <rPh sb="7" eb="9">
      <t>ニッスウ</t>
    </rPh>
    <phoneticPr fontId="2"/>
  </si>
  <si>
    <t>年間平均</t>
    <rPh sb="0" eb="2">
      <t>ネンカン</t>
    </rPh>
    <rPh sb="2" eb="4">
      <t>ヘイキン</t>
    </rPh>
    <phoneticPr fontId="2"/>
  </si>
  <si>
    <t>実際の月間延開所日数</t>
    <rPh sb="0" eb="2">
      <t>ジッサイ</t>
    </rPh>
    <rPh sb="3" eb="5">
      <t>ゲッカン</t>
    </rPh>
    <rPh sb="5" eb="6">
      <t>ノ</t>
    </rPh>
    <rPh sb="6" eb="8">
      <t>カイショ</t>
    </rPh>
    <rPh sb="8" eb="10">
      <t>ニッスウ</t>
    </rPh>
    <phoneticPr fontId="2"/>
  </si>
  <si>
    <t>保育児童数合計</t>
    <rPh sb="0" eb="2">
      <t>ホイク</t>
    </rPh>
    <rPh sb="2" eb="5">
      <t>ジドウスウ</t>
    </rPh>
    <rPh sb="5" eb="7">
      <t>ゴウケイ</t>
    </rPh>
    <phoneticPr fontId="2"/>
  </si>
  <si>
    <t>〇〇　〇〇</t>
    <phoneticPr fontId="2"/>
  </si>
  <si>
    <t>〇〇　●●</t>
    <phoneticPr fontId="2"/>
  </si>
  <si>
    <t>○</t>
  </si>
  <si>
    <t>◇◇　◇◇</t>
    <phoneticPr fontId="2"/>
  </si>
  <si>
    <t>◇◇　◆◆</t>
    <phoneticPr fontId="2"/>
  </si>
  <si>
    <t>×</t>
  </si>
  <si>
    <t>△△　△△</t>
    <phoneticPr fontId="2"/>
  </si>
  <si>
    <t>★★病院</t>
    <rPh sb="2" eb="4">
      <t>ビョウイン</t>
    </rPh>
    <phoneticPr fontId="2"/>
  </si>
  <si>
    <t>介護老人福祉施設☆☆</t>
    <rPh sb="0" eb="8">
      <t>カイゴロウジンフクシシセツ</t>
    </rPh>
    <phoneticPr fontId="2"/>
  </si>
  <si>
    <t>△△　▲▲</t>
    <phoneticPr fontId="2"/>
  </si>
  <si>
    <t>介護事業所に勤務する職員の児童ではないため、本補助金の対象外</t>
    <rPh sb="0" eb="2">
      <t>カイゴ</t>
    </rPh>
    <rPh sb="2" eb="5">
      <t>ジギョウショ</t>
    </rPh>
    <rPh sb="6" eb="8">
      <t>キンム</t>
    </rPh>
    <rPh sb="10" eb="12">
      <t>ショクイン</t>
    </rPh>
    <rPh sb="13" eb="15">
      <t>ジドウ</t>
    </rPh>
    <rPh sb="22" eb="23">
      <t>ホン</t>
    </rPh>
    <rPh sb="23" eb="26">
      <t>ホジョキン</t>
    </rPh>
    <rPh sb="27" eb="29">
      <t>タイショウ</t>
    </rPh>
    <rPh sb="29" eb="30">
      <t>ガイ</t>
    </rPh>
    <phoneticPr fontId="2"/>
  </si>
  <si>
    <t>介護
事業所</t>
    <rPh sb="0" eb="2">
      <t>カイゴ</t>
    </rPh>
    <rPh sb="3" eb="6">
      <t>ジギョウショ</t>
    </rPh>
    <phoneticPr fontId="2"/>
  </si>
  <si>
    <t>補助対象の保育児童数合計</t>
    <rPh sb="0" eb="4">
      <t>ホジョタイショウ</t>
    </rPh>
    <rPh sb="5" eb="7">
      <t>ホイク</t>
    </rPh>
    <rPh sb="7" eb="10">
      <t>ジドウスウ</t>
    </rPh>
    <rPh sb="10" eb="12">
      <t>ゴウケイ</t>
    </rPh>
    <phoneticPr fontId="2"/>
  </si>
  <si>
    <t>計算用（修正しないでください）</t>
    <rPh sb="0" eb="3">
      <t>ケイサンヨウ</t>
    </rPh>
    <rPh sb="4" eb="6">
      <t>シュウセイ</t>
    </rPh>
    <phoneticPr fontId="2"/>
  </si>
  <si>
    <t>介護事業所内保育施設における保育児童数調</t>
    <rPh sb="0" eb="2">
      <t>カイゴ</t>
    </rPh>
    <rPh sb="2" eb="5">
      <t>ジギョウショ</t>
    </rPh>
    <rPh sb="5" eb="6">
      <t>ナイ</t>
    </rPh>
    <rPh sb="6" eb="8">
      <t>ホイク</t>
    </rPh>
    <rPh sb="8" eb="10">
      <t>シセツ</t>
    </rPh>
    <rPh sb="14" eb="16">
      <t>ホイク</t>
    </rPh>
    <rPh sb="16" eb="19">
      <t>ジドウスウ</t>
    </rPh>
    <rPh sb="19" eb="20">
      <t>シラ</t>
    </rPh>
    <phoneticPr fontId="2"/>
  </si>
  <si>
    <t>別紙５の参考資料様式</t>
    <rPh sb="0" eb="2">
      <t>ベッシ</t>
    </rPh>
    <rPh sb="4" eb="6">
      <t>サンコウ</t>
    </rPh>
    <rPh sb="6" eb="8">
      <t>シリョウ</t>
    </rPh>
    <rPh sb="8" eb="10">
      <t>ヨウシキ</t>
    </rPh>
    <phoneticPr fontId="2"/>
  </si>
  <si>
    <t>　　４　【注意事項１】の（１）に該当する場合は、「受託契約及び15日以上保育の有無」欄において「○」を選択してください。</t>
    <rPh sb="5" eb="9">
      <t>チュウイジコウ</t>
    </rPh>
    <rPh sb="16" eb="18">
      <t>ガイトウ</t>
    </rPh>
    <rPh sb="20" eb="22">
      <t>バアイ</t>
    </rPh>
    <rPh sb="25" eb="29">
      <t>ジュタクケイヤク</t>
    </rPh>
    <rPh sb="29" eb="30">
      <t>オヨ</t>
    </rPh>
    <rPh sb="33" eb="34">
      <t>ニチ</t>
    </rPh>
    <rPh sb="34" eb="36">
      <t>イジョウ</t>
    </rPh>
    <rPh sb="36" eb="38">
      <t>ホイク</t>
    </rPh>
    <rPh sb="39" eb="41">
      <t>ウム</t>
    </rPh>
    <rPh sb="42" eb="43">
      <t>ラン</t>
    </rPh>
    <rPh sb="51" eb="53">
      <t>センタク</t>
    </rPh>
    <phoneticPr fontId="2"/>
  </si>
  <si>
    <t>　　５　【注意事項１】の（２）に該当する場合は、「受託契約及び15日以上保育の有無」欄において「×」を選択し、「臨時に保育した日数」に１日単位で保育した日数を記載してください。</t>
    <rPh sb="5" eb="9">
      <t>チュウイジコウ</t>
    </rPh>
    <rPh sb="16" eb="18">
      <t>ガイトウ</t>
    </rPh>
    <rPh sb="20" eb="22">
      <t>バアイ</t>
    </rPh>
    <rPh sb="25" eb="29">
      <t>ジュタクケイヤク</t>
    </rPh>
    <rPh sb="29" eb="30">
      <t>オヨ</t>
    </rPh>
    <rPh sb="33" eb="34">
      <t>ニチ</t>
    </rPh>
    <rPh sb="34" eb="36">
      <t>イジョウ</t>
    </rPh>
    <rPh sb="36" eb="38">
      <t>ホイク</t>
    </rPh>
    <rPh sb="39" eb="41">
      <t>ウム</t>
    </rPh>
    <rPh sb="42" eb="43">
      <t>ラン</t>
    </rPh>
    <rPh sb="51" eb="53">
      <t>センタク</t>
    </rPh>
    <rPh sb="56" eb="58">
      <t>リンジ</t>
    </rPh>
    <rPh sb="59" eb="61">
      <t>ホイク</t>
    </rPh>
    <rPh sb="63" eb="65">
      <t>ニッスウ</t>
    </rPh>
    <rPh sb="68" eb="69">
      <t>ニチ</t>
    </rPh>
    <rPh sb="69" eb="71">
      <t>タンイ</t>
    </rPh>
    <rPh sb="72" eb="74">
      <t>ホイク</t>
    </rPh>
    <rPh sb="76" eb="78">
      <t>ニッスウ</t>
    </rPh>
    <rPh sb="79" eb="81">
      <t>キサイ</t>
    </rPh>
    <phoneticPr fontId="2"/>
  </si>
  <si>
    <t>　　６　４に該当する児童がいる場合には、「実際の月間延開所日数」を記載ください。</t>
    <rPh sb="6" eb="8">
      <t>ガイトウ</t>
    </rPh>
    <rPh sb="10" eb="12">
      <t>ジドウ</t>
    </rPh>
    <rPh sb="15" eb="17">
      <t>バアイ</t>
    </rPh>
    <rPh sb="21" eb="23">
      <t>ジッサイ</t>
    </rPh>
    <rPh sb="24" eb="27">
      <t>ゲッカンノ</t>
    </rPh>
    <rPh sb="27" eb="31">
      <t>カイショニッスウ</t>
    </rPh>
    <rPh sb="33" eb="35">
      <t>キサイ</t>
    </rPh>
    <phoneticPr fontId="2"/>
  </si>
  <si>
    <t>　　７　「補助対象の保育児童数合計」を、別紙５の「保育児童数」に転記してください。</t>
    <rPh sb="5" eb="9">
      <t>ホジョタイショウ</t>
    </rPh>
    <rPh sb="10" eb="15">
      <t>ホイクジドウスウ</t>
    </rPh>
    <rPh sb="15" eb="17">
      <t>ゴウケイ</t>
    </rPh>
    <rPh sb="20" eb="22">
      <t>ベッシ</t>
    </rPh>
    <rPh sb="25" eb="30">
      <t>ホイクジドウスウ</t>
    </rPh>
    <rPh sb="32" eb="34">
      <t>テンキ</t>
    </rPh>
    <phoneticPr fontId="2"/>
  </si>
  <si>
    <t>　　２　保育した児童全員について記載してください（補助対象介護事業所で勤務する職員の児童に限らない）。</t>
    <rPh sb="4" eb="6">
      <t>ホイク</t>
    </rPh>
    <rPh sb="8" eb="10">
      <t>ジドウ</t>
    </rPh>
    <rPh sb="10" eb="12">
      <t>ゼンイン</t>
    </rPh>
    <rPh sb="16" eb="18">
      <t>キサイ</t>
    </rPh>
    <rPh sb="25" eb="27">
      <t>ホジョ</t>
    </rPh>
    <rPh sb="27" eb="29">
      <t>タイショウ</t>
    </rPh>
    <rPh sb="29" eb="31">
      <t>カイゴ</t>
    </rPh>
    <rPh sb="31" eb="34">
      <t>ジギョウショ</t>
    </rPh>
    <rPh sb="35" eb="37">
      <t>キンム</t>
    </rPh>
    <rPh sb="39" eb="41">
      <t>ショクイン</t>
    </rPh>
    <rPh sb="42" eb="44">
      <t>ジドウ</t>
    </rPh>
    <rPh sb="45" eb="46">
      <t>カギ</t>
    </rPh>
    <phoneticPr fontId="2"/>
  </si>
  <si>
    <t>　　３　職員の所属施設が補助対象介護事業所の場合は、「介護事業所」欄において「○」を選択してください。</t>
    <rPh sb="4" eb="6">
      <t>ショクイン</t>
    </rPh>
    <rPh sb="7" eb="11">
      <t>ショゾクシセツ</t>
    </rPh>
    <rPh sb="12" eb="16">
      <t>ホジョタイショウ</t>
    </rPh>
    <rPh sb="16" eb="21">
      <t>カイゴジギョウショ</t>
    </rPh>
    <rPh sb="22" eb="24">
      <t>バアイ</t>
    </rPh>
    <rPh sb="27" eb="32">
      <t>カイゴジギョウショ</t>
    </rPh>
    <rPh sb="33" eb="34">
      <t>ラン</t>
    </rPh>
    <rPh sb="42" eb="44">
      <t>センタク</t>
    </rPh>
    <phoneticPr fontId="2"/>
  </si>
  <si>
    <r>
      <t>別紙５の参考資料様式</t>
    </r>
    <r>
      <rPr>
        <sz val="14"/>
        <color rgb="FFFF0000"/>
        <rFont val="ＭＳ 明朝"/>
        <family val="1"/>
        <charset val="128"/>
      </rPr>
      <t>（記載例）</t>
    </r>
    <rPh sb="0" eb="2">
      <t>ベッシ</t>
    </rPh>
    <rPh sb="4" eb="6">
      <t>サンコウ</t>
    </rPh>
    <rPh sb="6" eb="8">
      <t>シリョウ</t>
    </rPh>
    <rPh sb="8" eb="10">
      <t>ヨウシキ</t>
    </rPh>
    <rPh sb="11" eb="14">
      <t>キサイレイ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</si>
</sst>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#&quot;日&quot;"/>
    <numFmt numFmtId="177" formatCode="#,##0&quot;日&quot;"/>
    <numFmt numFmtId="178" formatCode="#,##0.0&quot;人&quot;"/>
    <numFmt numFmtId="179" formatCode="0.0_);[Red]\(0.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sz val="18"/>
      <name val="ＭＳ ゴシック"/>
      <family val="3"/>
      <charset val="128"/>
    </font>
    <font>
      <sz val="14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9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3" fillId="0" borderId="0" xfId="0" applyFont="1"/>
    <xf numFmtId="57" fontId="4" fillId="0" borderId="0" xfId="0" applyNumberFormat="1" applyFont="1" applyAlignment="1">
      <alignment vertical="center"/>
    </xf>
    <xf numFmtId="57" fontId="3" fillId="0" borderId="0" xfId="0" applyNumberFormat="1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 shrinkToFit="1"/>
    </xf>
    <xf numFmtId="176" fontId="9" fillId="0" borderId="16" xfId="0" applyNumberFormat="1" applyFont="1" applyBorder="1" applyAlignment="1">
      <alignment horizontal="center" vertical="center" shrinkToFit="1"/>
    </xf>
    <xf numFmtId="176" fontId="9" fillId="0" borderId="17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176" fontId="4" fillId="0" borderId="15" xfId="0" applyNumberFormat="1" applyFont="1" applyBorder="1" applyAlignment="1">
      <alignment horizontal="right" vertical="center" shrinkToFit="1"/>
    </xf>
    <xf numFmtId="176" fontId="4" fillId="0" borderId="16" xfId="0" applyNumberFormat="1" applyFont="1" applyBorder="1" applyAlignment="1">
      <alignment horizontal="right" vertical="center" shrinkToFit="1"/>
    </xf>
    <xf numFmtId="176" fontId="4" fillId="0" borderId="17" xfId="0" applyNumberFormat="1" applyFont="1" applyBorder="1" applyAlignment="1">
      <alignment horizontal="right" vertical="center" shrinkToFit="1"/>
    </xf>
    <xf numFmtId="179" fontId="4" fillId="4" borderId="15" xfId="0" applyNumberFormat="1" applyFont="1" applyFill="1" applyBorder="1" applyAlignment="1">
      <alignment horizontal="right" vertical="center" shrinkToFit="1"/>
    </xf>
    <xf numFmtId="179" fontId="4" fillId="4" borderId="16" xfId="0" applyNumberFormat="1" applyFont="1" applyFill="1" applyBorder="1" applyAlignment="1">
      <alignment horizontal="right" vertical="center" shrinkToFit="1"/>
    </xf>
    <xf numFmtId="179" fontId="4" fillId="4" borderId="17" xfId="0" applyNumberFormat="1" applyFont="1" applyFill="1" applyBorder="1" applyAlignment="1">
      <alignment horizontal="right" vertical="center" shrinkToFit="1"/>
    </xf>
    <xf numFmtId="176" fontId="9" fillId="0" borderId="15" xfId="0" applyNumberFormat="1" applyFont="1" applyBorder="1" applyAlignment="1">
      <alignment horizontal="right" vertical="center" shrinkToFit="1"/>
    </xf>
    <xf numFmtId="176" fontId="9" fillId="0" borderId="16" xfId="0" applyNumberFormat="1" applyFont="1" applyBorder="1" applyAlignment="1">
      <alignment horizontal="right" vertical="center" shrinkToFit="1"/>
    </xf>
    <xf numFmtId="176" fontId="9" fillId="0" borderId="17" xfId="0" applyNumberFormat="1" applyFont="1" applyBorder="1" applyAlignment="1">
      <alignment horizontal="right" vertical="center" shrinkToFit="1"/>
    </xf>
    <xf numFmtId="176" fontId="4" fillId="0" borderId="15" xfId="0" applyNumberFormat="1" applyFont="1" applyBorder="1" applyAlignment="1">
      <alignment horizontal="center" vertical="center" shrinkToFit="1"/>
    </xf>
    <xf numFmtId="176" fontId="4" fillId="0" borderId="16" xfId="0" applyNumberFormat="1" applyFont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0" fontId="4" fillId="3" borderId="21" xfId="0" applyFont="1" applyFill="1" applyBorder="1" applyAlignment="1">
      <alignment horizontal="center" vertical="center"/>
    </xf>
    <xf numFmtId="177" fontId="4" fillId="0" borderId="22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10" fillId="0" borderId="25" xfId="0" applyNumberFormat="1" applyFont="1" applyFill="1" applyBorder="1" applyAlignment="1">
      <alignment horizontal="center" vertical="center" wrapText="1"/>
    </xf>
    <xf numFmtId="177" fontId="10" fillId="0" borderId="26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178" fontId="4" fillId="4" borderId="22" xfId="0" applyNumberFormat="1" applyFont="1" applyFill="1" applyBorder="1" applyAlignment="1">
      <alignment vertical="center"/>
    </xf>
    <xf numFmtId="178" fontId="4" fillId="4" borderId="23" xfId="0" applyNumberFormat="1" applyFont="1" applyFill="1" applyBorder="1" applyAlignment="1">
      <alignment vertical="center"/>
    </xf>
    <xf numFmtId="178" fontId="4" fillId="4" borderId="2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" borderId="0" xfId="0" applyFont="1" applyFill="1" applyBorder="1"/>
    <xf numFmtId="0" fontId="4" fillId="0" borderId="0" xfId="0" applyFont="1"/>
    <xf numFmtId="179" fontId="4" fillId="5" borderId="15" xfId="0" applyNumberFormat="1" applyFont="1" applyFill="1" applyBorder="1" applyAlignment="1">
      <alignment horizontal="right" vertical="center" shrinkToFit="1"/>
    </xf>
    <xf numFmtId="179" fontId="4" fillId="5" borderId="16" xfId="0" applyNumberFormat="1" applyFont="1" applyFill="1" applyBorder="1" applyAlignment="1">
      <alignment horizontal="right" vertical="center" shrinkToFit="1"/>
    </xf>
    <xf numFmtId="179" fontId="4" fillId="5" borderId="17" xfId="0" applyNumberFormat="1" applyFont="1" applyFill="1" applyBorder="1" applyAlignment="1">
      <alignment horizontal="right" vertical="center" shrinkToFit="1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78" fontId="4" fillId="5" borderId="22" xfId="0" applyNumberFormat="1" applyFont="1" applyFill="1" applyBorder="1" applyAlignment="1">
      <alignment vertical="center"/>
    </xf>
    <xf numFmtId="178" fontId="4" fillId="5" borderId="23" xfId="0" applyNumberFormat="1" applyFont="1" applyFill="1" applyBorder="1" applyAlignment="1">
      <alignment vertical="center"/>
    </xf>
    <xf numFmtId="178" fontId="4" fillId="5" borderId="24" xfId="0" applyNumberFormat="1" applyFont="1" applyFill="1" applyBorder="1" applyAlignment="1">
      <alignment vertical="center"/>
    </xf>
    <xf numFmtId="178" fontId="4" fillId="5" borderId="26" xfId="0" applyNumberFormat="1" applyFont="1" applyFill="1" applyBorder="1" applyAlignment="1">
      <alignment horizontal="right" vertical="center"/>
    </xf>
    <xf numFmtId="178" fontId="4" fillId="5" borderId="25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176" fontId="9" fillId="4" borderId="15" xfId="0" applyNumberFormat="1" applyFont="1" applyFill="1" applyBorder="1" applyAlignment="1" applyProtection="1">
      <alignment horizontal="center" vertical="center" shrinkToFit="1"/>
      <protection locked="0"/>
    </xf>
    <xf numFmtId="176" fontId="9" fillId="4" borderId="16" xfId="0" applyNumberFormat="1" applyFont="1" applyFill="1" applyBorder="1" applyAlignment="1" applyProtection="1">
      <alignment horizontal="center" vertical="center" shrinkToFit="1"/>
      <protection locked="0"/>
    </xf>
    <xf numFmtId="176" fontId="9" fillId="4" borderId="17" xfId="0" applyNumberFormat="1" applyFont="1" applyFill="1" applyBorder="1" applyAlignment="1" applyProtection="1">
      <alignment horizontal="center" vertical="center" shrinkToFit="1"/>
      <protection locked="0"/>
    </xf>
    <xf numFmtId="176" fontId="4" fillId="4" borderId="15" xfId="0" applyNumberFormat="1" applyFont="1" applyFill="1" applyBorder="1" applyAlignment="1" applyProtection="1">
      <alignment horizontal="right" vertical="center" shrinkToFit="1"/>
      <protection locked="0"/>
    </xf>
    <xf numFmtId="176" fontId="4" fillId="4" borderId="16" xfId="0" applyNumberFormat="1" applyFont="1" applyFill="1" applyBorder="1" applyAlignment="1" applyProtection="1">
      <alignment horizontal="right" vertical="center" shrinkToFit="1"/>
      <protection locked="0"/>
    </xf>
    <xf numFmtId="176" fontId="4" fillId="4" borderId="17" xfId="0" applyNumberFormat="1" applyFont="1" applyFill="1" applyBorder="1" applyAlignment="1" applyProtection="1">
      <alignment horizontal="right" vertical="center" shrinkToFit="1"/>
      <protection locked="0"/>
    </xf>
    <xf numFmtId="176" fontId="9" fillId="4" borderId="15" xfId="0" applyNumberFormat="1" applyFont="1" applyFill="1" applyBorder="1" applyAlignment="1" applyProtection="1">
      <alignment horizontal="right" vertical="center" shrinkToFit="1"/>
      <protection locked="0"/>
    </xf>
    <xf numFmtId="176" fontId="9" fillId="4" borderId="16" xfId="0" applyNumberFormat="1" applyFont="1" applyFill="1" applyBorder="1" applyAlignment="1" applyProtection="1">
      <alignment horizontal="right" vertical="center" shrinkToFit="1"/>
      <protection locked="0"/>
    </xf>
    <xf numFmtId="176" fontId="9" fillId="4" borderId="17" xfId="0" applyNumberFormat="1" applyFont="1" applyFill="1" applyBorder="1" applyAlignment="1" applyProtection="1">
      <alignment horizontal="right" vertical="center" shrinkToFit="1"/>
      <protection locked="0"/>
    </xf>
    <xf numFmtId="176" fontId="4" fillId="4" borderId="15" xfId="0" applyNumberFormat="1" applyFont="1" applyFill="1" applyBorder="1" applyAlignment="1" applyProtection="1">
      <alignment horizontal="center" vertical="center" shrinkToFit="1"/>
      <protection locked="0"/>
    </xf>
    <xf numFmtId="176" fontId="4" fillId="4" borderId="16" xfId="0" applyNumberFormat="1" applyFont="1" applyFill="1" applyBorder="1" applyAlignment="1" applyProtection="1">
      <alignment horizontal="center" vertical="center" shrinkToFit="1"/>
      <protection locked="0"/>
    </xf>
    <xf numFmtId="176" fontId="4" fillId="4" borderId="17" xfId="0" applyNumberFormat="1" applyFont="1" applyFill="1" applyBorder="1" applyAlignment="1" applyProtection="1">
      <alignment horizontal="center" vertical="center" shrinkToFit="1"/>
      <protection locked="0"/>
    </xf>
    <xf numFmtId="177" fontId="9" fillId="4" borderId="22" xfId="0" applyNumberFormat="1" applyFont="1" applyFill="1" applyBorder="1" applyAlignment="1" applyProtection="1">
      <alignment vertical="center"/>
      <protection locked="0"/>
    </xf>
    <xf numFmtId="177" fontId="9" fillId="4" borderId="23" xfId="0" applyNumberFormat="1" applyFont="1" applyFill="1" applyBorder="1" applyAlignment="1" applyProtection="1">
      <alignment vertical="center"/>
      <protection locked="0"/>
    </xf>
    <xf numFmtId="177" fontId="9" fillId="4" borderId="24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4" borderId="28" xfId="0" applyFont="1" applyFill="1" applyBorder="1" applyAlignment="1" applyProtection="1">
      <alignment horizontal="left" vertical="center" wrapText="1"/>
      <protection locked="0"/>
    </xf>
    <xf numFmtId="0" fontId="4" fillId="4" borderId="19" xfId="0" applyFont="1" applyFill="1" applyBorder="1" applyAlignment="1" applyProtection="1">
      <alignment horizontal="left" vertical="center" wrapText="1"/>
      <protection locked="0"/>
    </xf>
    <xf numFmtId="0" fontId="4" fillId="4" borderId="31" xfId="0" applyFont="1" applyFill="1" applyBorder="1" applyAlignment="1" applyProtection="1">
      <alignment horizontal="left" vertical="center" wrapText="1"/>
      <protection locked="0"/>
    </xf>
    <xf numFmtId="0" fontId="4" fillId="4" borderId="32" xfId="0" applyFont="1" applyFill="1" applyBorder="1" applyAlignment="1" applyProtection="1">
      <alignment horizontal="left" vertical="center" wrapText="1"/>
      <protection locked="0"/>
    </xf>
    <xf numFmtId="0" fontId="4" fillId="4" borderId="29" xfId="0" applyFont="1" applyFill="1" applyBorder="1" applyAlignment="1" applyProtection="1">
      <alignment horizontal="left" vertical="center" wrapText="1"/>
      <protection locked="0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4" borderId="18" xfId="0" applyFont="1" applyFill="1" applyBorder="1" applyAlignment="1" applyProtection="1">
      <alignment horizontal="center" vertical="center"/>
      <protection locked="0"/>
    </xf>
    <xf numFmtId="0" fontId="9" fillId="4" borderId="30" xfId="0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18" xfId="0" applyFont="1" applyFill="1" applyBorder="1" applyAlignment="1" applyProtection="1">
      <alignment horizontal="center" vertical="center" wrapText="1"/>
      <protection locked="0"/>
    </xf>
    <xf numFmtId="0" fontId="9" fillId="4" borderId="30" xfId="0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center" vertical="center" wrapText="1"/>
      <protection locked="0"/>
    </xf>
    <xf numFmtId="0" fontId="9" fillId="4" borderId="28" xfId="0" applyFont="1" applyFill="1" applyBorder="1" applyAlignment="1" applyProtection="1">
      <alignment horizontal="left" vertical="center" wrapText="1"/>
      <protection locked="0"/>
    </xf>
    <xf numFmtId="0" fontId="9" fillId="4" borderId="19" xfId="0" applyFont="1" applyFill="1" applyBorder="1" applyAlignment="1" applyProtection="1">
      <alignment horizontal="left" vertical="center" wrapText="1"/>
      <protection locked="0"/>
    </xf>
    <xf numFmtId="0" fontId="9" fillId="4" borderId="31" xfId="0" applyFont="1" applyFill="1" applyBorder="1" applyAlignment="1" applyProtection="1">
      <alignment horizontal="left" vertical="center" wrapText="1"/>
      <protection locked="0"/>
    </xf>
    <xf numFmtId="0" fontId="9" fillId="4" borderId="32" xfId="0" applyFont="1" applyFill="1" applyBorder="1" applyAlignment="1" applyProtection="1">
      <alignment horizontal="left" vertical="center" wrapText="1"/>
      <protection locked="0"/>
    </xf>
    <xf numFmtId="0" fontId="9" fillId="4" borderId="29" xfId="0" applyFont="1" applyFill="1" applyBorder="1" applyAlignment="1" applyProtection="1">
      <alignment horizontal="left" vertical="center" wrapText="1"/>
      <protection locked="0"/>
    </xf>
    <xf numFmtId="0" fontId="9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4" fillId="4" borderId="30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/>
    <xf numFmtId="57" fontId="4" fillId="0" borderId="0" xfId="0" applyNumberFormat="1" applyFont="1" applyFill="1" applyAlignment="1">
      <alignment vertical="center"/>
    </xf>
    <xf numFmtId="57" fontId="3" fillId="0" borderId="0" xfId="0" applyNumberFormat="1" applyFont="1" applyFill="1" applyAlignment="1">
      <alignment vertical="center"/>
    </xf>
    <xf numFmtId="0" fontId="6" fillId="0" borderId="0" xfId="0" applyFont="1" applyFill="1"/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176" fontId="9" fillId="0" borderId="15" xfId="0" applyNumberFormat="1" applyFont="1" applyFill="1" applyBorder="1" applyAlignment="1">
      <alignment horizontal="center" vertical="center" shrinkToFit="1"/>
    </xf>
    <xf numFmtId="176" fontId="9" fillId="0" borderId="16" xfId="0" applyNumberFormat="1" applyFont="1" applyFill="1" applyBorder="1" applyAlignment="1">
      <alignment horizontal="center" vertical="center" shrinkToFit="1"/>
    </xf>
    <xf numFmtId="176" fontId="9" fillId="0" borderId="17" xfId="0" applyNumberFormat="1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right" vertical="center" shrinkToFit="1"/>
    </xf>
    <xf numFmtId="176" fontId="4" fillId="0" borderId="16" xfId="0" applyNumberFormat="1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>
      <alignment horizontal="right" vertical="center" shrinkToFi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179" fontId="4" fillId="0" borderId="15" xfId="0" applyNumberFormat="1" applyFont="1" applyFill="1" applyBorder="1" applyAlignment="1">
      <alignment horizontal="right" vertical="center" shrinkToFit="1"/>
    </xf>
    <xf numFmtId="179" fontId="4" fillId="0" borderId="16" xfId="0" applyNumberFormat="1" applyFont="1" applyFill="1" applyBorder="1" applyAlignment="1">
      <alignment horizontal="right" vertical="center" shrinkToFit="1"/>
    </xf>
    <xf numFmtId="179" fontId="4" fillId="0" borderId="17" xfId="0" applyNumberFormat="1" applyFont="1" applyFill="1" applyBorder="1" applyAlignment="1">
      <alignment horizontal="right" vertical="center" shrinkToFi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76" fontId="9" fillId="0" borderId="15" xfId="0" applyNumberFormat="1" applyFont="1" applyFill="1" applyBorder="1" applyAlignment="1">
      <alignment horizontal="right" vertical="center" shrinkToFit="1"/>
    </xf>
    <xf numFmtId="176" fontId="9" fillId="0" borderId="16" xfId="0" applyNumberFormat="1" applyFont="1" applyFill="1" applyBorder="1" applyAlignment="1">
      <alignment horizontal="right" vertical="center" shrinkToFit="1"/>
    </xf>
    <xf numFmtId="176" fontId="9" fillId="0" borderId="17" xfId="0" applyNumberFormat="1" applyFont="1" applyFill="1" applyBorder="1" applyAlignment="1">
      <alignment horizontal="right" vertical="center" shrinkToFit="1"/>
    </xf>
    <xf numFmtId="0" fontId="9" fillId="0" borderId="2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shrinkToFit="1"/>
    </xf>
    <xf numFmtId="176" fontId="4" fillId="0" borderId="16" xfId="0" applyNumberFormat="1" applyFont="1" applyFill="1" applyBorder="1" applyAlignment="1">
      <alignment horizontal="center" vertical="center" shrinkToFit="1"/>
    </xf>
    <xf numFmtId="176" fontId="4" fillId="0" borderId="17" xfId="0" applyNumberFormat="1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177" fontId="9" fillId="0" borderId="22" xfId="0" applyNumberFormat="1" applyFont="1" applyFill="1" applyBorder="1" applyAlignment="1">
      <alignment vertical="center"/>
    </xf>
    <xf numFmtId="177" fontId="9" fillId="0" borderId="23" xfId="0" applyNumberFormat="1" applyFont="1" applyFill="1" applyBorder="1" applyAlignment="1">
      <alignment vertical="center"/>
    </xf>
    <xf numFmtId="177" fontId="9" fillId="0" borderId="24" xfId="0" applyNumberFormat="1" applyFont="1" applyFill="1" applyBorder="1" applyAlignment="1">
      <alignment vertical="center"/>
    </xf>
    <xf numFmtId="177" fontId="4" fillId="0" borderId="22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vertical="center"/>
    </xf>
    <xf numFmtId="177" fontId="4" fillId="0" borderId="24" xfId="0" applyNumberFormat="1" applyFont="1" applyFill="1" applyBorder="1" applyAlignment="1">
      <alignment vertical="center"/>
    </xf>
    <xf numFmtId="178" fontId="4" fillId="0" borderId="22" xfId="0" applyNumberFormat="1" applyFont="1" applyFill="1" applyBorder="1" applyAlignment="1">
      <alignment vertical="center"/>
    </xf>
    <xf numFmtId="178" fontId="4" fillId="0" borderId="23" xfId="0" applyNumberFormat="1" applyFont="1" applyFill="1" applyBorder="1" applyAlignment="1">
      <alignment vertical="center"/>
    </xf>
    <xf numFmtId="178" fontId="4" fillId="0" borderId="24" xfId="0" applyNumberFormat="1" applyFont="1" applyFill="1" applyBorder="1" applyAlignment="1">
      <alignment vertical="center"/>
    </xf>
    <xf numFmtId="178" fontId="4" fillId="0" borderId="26" xfId="0" applyNumberFormat="1" applyFont="1" applyFill="1" applyBorder="1" applyAlignment="1">
      <alignment horizontal="right" vertical="center"/>
    </xf>
    <xf numFmtId="178" fontId="4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5" fillId="0" borderId="0" xfId="0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0" applyFont="1" applyFill="1"/>
  </cellXfs>
  <cellStyles count="2">
    <cellStyle name="標準" xfId="0" builtinId="0"/>
    <cellStyle name="標準_Bo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H54"/>
  <sheetViews>
    <sheetView tabSelected="1" view="pageBreakPreview" zoomScale="68" zoomScaleNormal="100" zoomScaleSheetLayoutView="68" workbookViewId="0">
      <selection activeCell="B8" sqref="B8:B10"/>
    </sheetView>
  </sheetViews>
  <sheetFormatPr defaultColWidth="9" defaultRowHeight="14.4" x14ac:dyDescent="0.2"/>
  <cols>
    <col min="1" max="1" width="5.6640625" style="53" customWidth="1"/>
    <col min="2" max="3" width="17.6640625" style="53" customWidth="1"/>
    <col min="4" max="4" width="8" style="53" bestFit="1" customWidth="1"/>
    <col min="5" max="5" width="17.6640625" style="53" customWidth="1"/>
    <col min="6" max="6" width="21.77734375" style="53" bestFit="1" customWidth="1"/>
    <col min="7" max="19" width="9" style="53" customWidth="1"/>
    <col min="20" max="20" width="12.109375" style="53" customWidth="1"/>
    <col min="21" max="22" width="4.33203125" style="5" customWidth="1"/>
    <col min="23" max="16384" width="9" style="5"/>
  </cols>
  <sheetData>
    <row r="1" spans="1:34" ht="27.75" customHeight="1" x14ac:dyDescent="0.2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4"/>
      <c r="V1" s="4"/>
    </row>
    <row r="2" spans="1:34" s="6" customFormat="1" ht="21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7"/>
      <c r="T2" s="7"/>
      <c r="U2" s="8"/>
      <c r="V2" s="8"/>
      <c r="W2" s="9"/>
    </row>
    <row r="3" spans="1:34" ht="29.25" customHeight="1" x14ac:dyDescent="0.3">
      <c r="A3" s="86" t="s">
        <v>40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10"/>
      <c r="V3" s="10"/>
      <c r="W3" s="9"/>
    </row>
    <row r="4" spans="1:34" ht="14.25" customHeight="1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0"/>
      <c r="V4" s="10"/>
      <c r="W4" s="9"/>
    </row>
    <row r="5" spans="1:34" ht="14.25" customHeight="1" thickBot="1" x14ac:dyDescent="0.3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0"/>
      <c r="V5" s="10"/>
      <c r="W5" s="9"/>
    </row>
    <row r="6" spans="1:34" ht="30" customHeight="1" x14ac:dyDescent="0.2">
      <c r="A6" s="87" t="s">
        <v>0</v>
      </c>
      <c r="B6" s="89" t="s">
        <v>17</v>
      </c>
      <c r="C6" s="89" t="s">
        <v>18</v>
      </c>
      <c r="D6" s="91" t="s">
        <v>37</v>
      </c>
      <c r="E6" s="89" t="s">
        <v>1</v>
      </c>
      <c r="F6" s="57"/>
      <c r="G6" s="92" t="s">
        <v>2</v>
      </c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  <c r="S6" s="95" t="s">
        <v>3</v>
      </c>
      <c r="T6" s="96"/>
      <c r="W6" s="5" t="s">
        <v>39</v>
      </c>
    </row>
    <row r="7" spans="1:34" ht="30" customHeight="1" x14ac:dyDescent="0.2">
      <c r="A7" s="88"/>
      <c r="B7" s="90"/>
      <c r="C7" s="90"/>
      <c r="D7" s="90"/>
      <c r="E7" s="90"/>
      <c r="F7" s="58"/>
      <c r="G7" s="58" t="s">
        <v>4</v>
      </c>
      <c r="H7" s="59" t="s">
        <v>5</v>
      </c>
      <c r="I7" s="59" t="s">
        <v>6</v>
      </c>
      <c r="J7" s="59" t="s">
        <v>7</v>
      </c>
      <c r="K7" s="59" t="s">
        <v>8</v>
      </c>
      <c r="L7" s="59" t="s">
        <v>9</v>
      </c>
      <c r="M7" s="59" t="s">
        <v>10</v>
      </c>
      <c r="N7" s="59" t="s">
        <v>11</v>
      </c>
      <c r="O7" s="59" t="s">
        <v>12</v>
      </c>
      <c r="P7" s="59" t="s">
        <v>13</v>
      </c>
      <c r="Q7" s="59" t="s">
        <v>14</v>
      </c>
      <c r="R7" s="60" t="s">
        <v>15</v>
      </c>
      <c r="S7" s="97"/>
      <c r="T7" s="98"/>
      <c r="W7" s="12" t="s">
        <v>4</v>
      </c>
      <c r="X7" s="13" t="s">
        <v>5</v>
      </c>
      <c r="Y7" s="13" t="s">
        <v>6</v>
      </c>
      <c r="Z7" s="13" t="s">
        <v>7</v>
      </c>
      <c r="AA7" s="13" t="s">
        <v>8</v>
      </c>
      <c r="AB7" s="13" t="s">
        <v>9</v>
      </c>
      <c r="AC7" s="13" t="s">
        <v>10</v>
      </c>
      <c r="AD7" s="13" t="s">
        <v>11</v>
      </c>
      <c r="AE7" s="13" t="s">
        <v>12</v>
      </c>
      <c r="AF7" s="13" t="s">
        <v>13</v>
      </c>
      <c r="AG7" s="13" t="s">
        <v>14</v>
      </c>
      <c r="AH7" s="14" t="s">
        <v>15</v>
      </c>
    </row>
    <row r="8" spans="1:34" ht="45.75" customHeight="1" x14ac:dyDescent="0.2">
      <c r="A8" s="105">
        <v>1</v>
      </c>
      <c r="B8" s="108"/>
      <c r="C8" s="111"/>
      <c r="D8" s="108"/>
      <c r="E8" s="108"/>
      <c r="F8" s="68" t="s">
        <v>20</v>
      </c>
      <c r="G8" s="71"/>
      <c r="H8" s="72"/>
      <c r="I8" s="72"/>
      <c r="J8" s="72"/>
      <c r="K8" s="72"/>
      <c r="L8" s="72"/>
      <c r="M8" s="72"/>
      <c r="N8" s="72"/>
      <c r="O8" s="72"/>
      <c r="P8" s="72"/>
      <c r="Q8" s="72"/>
      <c r="R8" s="73"/>
      <c r="S8" s="99"/>
      <c r="T8" s="100"/>
      <c r="U8" s="18"/>
      <c r="V8" s="18"/>
      <c r="W8" s="15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7"/>
    </row>
    <row r="9" spans="1:34" ht="33" customHeight="1" x14ac:dyDescent="0.2">
      <c r="A9" s="106"/>
      <c r="B9" s="109"/>
      <c r="C9" s="112"/>
      <c r="D9" s="109"/>
      <c r="E9" s="109"/>
      <c r="F9" s="69" t="s">
        <v>22</v>
      </c>
      <c r="G9" s="74"/>
      <c r="H9" s="75"/>
      <c r="I9" s="75"/>
      <c r="J9" s="75"/>
      <c r="K9" s="75"/>
      <c r="L9" s="75"/>
      <c r="M9" s="75"/>
      <c r="N9" s="75"/>
      <c r="O9" s="75"/>
      <c r="P9" s="75"/>
      <c r="Q9" s="75"/>
      <c r="R9" s="76"/>
      <c r="S9" s="101"/>
      <c r="T9" s="102"/>
      <c r="U9" s="18"/>
      <c r="V9" s="18"/>
      <c r="W9" s="19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1"/>
    </row>
    <row r="10" spans="1:34" ht="42.75" customHeight="1" x14ac:dyDescent="0.2">
      <c r="A10" s="107"/>
      <c r="B10" s="110"/>
      <c r="C10" s="113"/>
      <c r="D10" s="110"/>
      <c r="E10" s="110"/>
      <c r="F10" s="70" t="s">
        <v>21</v>
      </c>
      <c r="G10" s="54">
        <f>ROUND(IF(G8="×",G9/G$38,IF(G8="○",1,0)),1)</f>
        <v>0</v>
      </c>
      <c r="H10" s="55">
        <f t="shared" ref="H10:R10" si="0">ROUND(IF(H8="×",H9/H$38,IF(H8="○",1,0)),1)</f>
        <v>0</v>
      </c>
      <c r="I10" s="55">
        <f t="shared" si="0"/>
        <v>0</v>
      </c>
      <c r="J10" s="55">
        <f t="shared" si="0"/>
        <v>0</v>
      </c>
      <c r="K10" s="55">
        <f t="shared" si="0"/>
        <v>0</v>
      </c>
      <c r="L10" s="55">
        <f t="shared" si="0"/>
        <v>0</v>
      </c>
      <c r="M10" s="55">
        <f t="shared" si="0"/>
        <v>0</v>
      </c>
      <c r="N10" s="55">
        <f t="shared" si="0"/>
        <v>0</v>
      </c>
      <c r="O10" s="55">
        <f t="shared" si="0"/>
        <v>0</v>
      </c>
      <c r="P10" s="55">
        <f t="shared" si="0"/>
        <v>0</v>
      </c>
      <c r="Q10" s="55">
        <f>ROUND(IF(Q8="×",Q9/Q$38,IF(Q8="○",1,0)),1)</f>
        <v>0</v>
      </c>
      <c r="R10" s="56">
        <f t="shared" si="0"/>
        <v>0</v>
      </c>
      <c r="S10" s="103"/>
      <c r="T10" s="104"/>
      <c r="U10" s="18"/>
      <c r="V10" s="18">
        <f>D8</f>
        <v>0</v>
      </c>
      <c r="W10" s="22">
        <f>G10</f>
        <v>0</v>
      </c>
      <c r="X10" s="23">
        <f t="shared" ref="X10:AH10" si="1">H10</f>
        <v>0</v>
      </c>
      <c r="Y10" s="23">
        <f t="shared" si="1"/>
        <v>0</v>
      </c>
      <c r="Z10" s="23">
        <f t="shared" si="1"/>
        <v>0</v>
      </c>
      <c r="AA10" s="23">
        <f t="shared" si="1"/>
        <v>0</v>
      </c>
      <c r="AB10" s="23">
        <f t="shared" si="1"/>
        <v>0</v>
      </c>
      <c r="AC10" s="23">
        <f t="shared" si="1"/>
        <v>0</v>
      </c>
      <c r="AD10" s="23">
        <f t="shared" si="1"/>
        <v>0</v>
      </c>
      <c r="AE10" s="23">
        <f t="shared" si="1"/>
        <v>0</v>
      </c>
      <c r="AF10" s="23">
        <f t="shared" si="1"/>
        <v>0</v>
      </c>
      <c r="AG10" s="23">
        <f t="shared" si="1"/>
        <v>0</v>
      </c>
      <c r="AH10" s="24">
        <f t="shared" si="1"/>
        <v>0</v>
      </c>
    </row>
    <row r="11" spans="1:34" ht="45.75" customHeight="1" x14ac:dyDescent="0.2">
      <c r="A11" s="105">
        <v>2</v>
      </c>
      <c r="B11" s="108"/>
      <c r="C11" s="111"/>
      <c r="D11" s="108"/>
      <c r="E11" s="108"/>
      <c r="F11" s="68" t="s">
        <v>20</v>
      </c>
      <c r="G11" s="71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  <c r="S11" s="99"/>
      <c r="T11" s="100"/>
      <c r="U11" s="18"/>
      <c r="V11" s="18"/>
      <c r="W11" s="15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7"/>
    </row>
    <row r="12" spans="1:34" ht="33" customHeight="1" x14ac:dyDescent="0.2">
      <c r="A12" s="106"/>
      <c r="B12" s="109"/>
      <c r="C12" s="112"/>
      <c r="D12" s="109"/>
      <c r="E12" s="109"/>
      <c r="F12" s="69" t="s">
        <v>22</v>
      </c>
      <c r="G12" s="77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9"/>
      <c r="S12" s="101"/>
      <c r="T12" s="102"/>
      <c r="U12" s="18"/>
      <c r="V12" s="18"/>
      <c r="W12" s="25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7"/>
    </row>
    <row r="13" spans="1:34" ht="42.75" customHeight="1" x14ac:dyDescent="0.2">
      <c r="A13" s="107"/>
      <c r="B13" s="110"/>
      <c r="C13" s="113"/>
      <c r="D13" s="110"/>
      <c r="E13" s="110"/>
      <c r="F13" s="70" t="s">
        <v>21</v>
      </c>
      <c r="G13" s="54">
        <f>ROUND(IF(G11="×",G12/G$38,IF(G11="○",1,0)),1)</f>
        <v>0</v>
      </c>
      <c r="H13" s="55">
        <f t="shared" ref="H13:P13" si="2">ROUND(IF(H11="×",H12/H$38,IF(H11="○",1,0)),1)</f>
        <v>0</v>
      </c>
      <c r="I13" s="55">
        <f t="shared" si="2"/>
        <v>0</v>
      </c>
      <c r="J13" s="55">
        <f t="shared" si="2"/>
        <v>0</v>
      </c>
      <c r="K13" s="55">
        <f t="shared" si="2"/>
        <v>0</v>
      </c>
      <c r="L13" s="55">
        <f t="shared" si="2"/>
        <v>0</v>
      </c>
      <c r="M13" s="55">
        <f t="shared" si="2"/>
        <v>0</v>
      </c>
      <c r="N13" s="55">
        <f t="shared" si="2"/>
        <v>0</v>
      </c>
      <c r="O13" s="55">
        <f t="shared" si="2"/>
        <v>0</v>
      </c>
      <c r="P13" s="55">
        <f t="shared" si="2"/>
        <v>0</v>
      </c>
      <c r="Q13" s="55">
        <f>ROUND(IF(Q11="×",Q12/Q$38,IF(Q11="○",1,0)),1)</f>
        <v>0</v>
      </c>
      <c r="R13" s="56">
        <f t="shared" ref="R13" si="3">ROUND(IF(R11="×",R12/R$38,IF(R11="○",1,0)),1)</f>
        <v>0</v>
      </c>
      <c r="S13" s="103"/>
      <c r="T13" s="104"/>
      <c r="U13" s="18"/>
      <c r="V13" s="18">
        <f>D11</f>
        <v>0</v>
      </c>
      <c r="W13" s="22">
        <f>G13</f>
        <v>0</v>
      </c>
      <c r="X13" s="23">
        <f t="shared" ref="X13:AH13" si="4">H13</f>
        <v>0</v>
      </c>
      <c r="Y13" s="23">
        <f t="shared" si="4"/>
        <v>0</v>
      </c>
      <c r="Z13" s="23">
        <f t="shared" si="4"/>
        <v>0</v>
      </c>
      <c r="AA13" s="23">
        <f t="shared" si="4"/>
        <v>0</v>
      </c>
      <c r="AB13" s="23">
        <f t="shared" si="4"/>
        <v>0</v>
      </c>
      <c r="AC13" s="23">
        <f t="shared" si="4"/>
        <v>0</v>
      </c>
      <c r="AD13" s="23">
        <f t="shared" si="4"/>
        <v>0</v>
      </c>
      <c r="AE13" s="23">
        <f t="shared" si="4"/>
        <v>0</v>
      </c>
      <c r="AF13" s="23">
        <f t="shared" si="4"/>
        <v>0</v>
      </c>
      <c r="AG13" s="23">
        <f t="shared" si="4"/>
        <v>0</v>
      </c>
      <c r="AH13" s="24">
        <f t="shared" si="4"/>
        <v>0</v>
      </c>
    </row>
    <row r="14" spans="1:34" ht="45.75" customHeight="1" x14ac:dyDescent="0.2">
      <c r="A14" s="105">
        <v>3</v>
      </c>
      <c r="B14" s="108"/>
      <c r="C14" s="111"/>
      <c r="D14" s="108"/>
      <c r="E14" s="108"/>
      <c r="F14" s="68" t="s">
        <v>20</v>
      </c>
      <c r="G14" s="71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3"/>
      <c r="S14" s="114"/>
      <c r="T14" s="115"/>
      <c r="U14" s="18"/>
      <c r="V14" s="18"/>
      <c r="W14" s="15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7"/>
    </row>
    <row r="15" spans="1:34" ht="33" customHeight="1" x14ac:dyDescent="0.2">
      <c r="A15" s="106"/>
      <c r="B15" s="109"/>
      <c r="C15" s="112"/>
      <c r="D15" s="109"/>
      <c r="E15" s="109"/>
      <c r="F15" s="69" t="s">
        <v>22</v>
      </c>
      <c r="G15" s="74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6"/>
      <c r="S15" s="116"/>
      <c r="T15" s="117"/>
      <c r="U15" s="18"/>
      <c r="V15" s="18"/>
      <c r="W15" s="19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1"/>
    </row>
    <row r="16" spans="1:34" ht="42.75" customHeight="1" x14ac:dyDescent="0.2">
      <c r="A16" s="107"/>
      <c r="B16" s="110"/>
      <c r="C16" s="113"/>
      <c r="D16" s="110"/>
      <c r="E16" s="110"/>
      <c r="F16" s="70" t="s">
        <v>21</v>
      </c>
      <c r="G16" s="54">
        <f>ROUND(IF(G14="×",G15/G$38,IF(G14="○",1,0)),1)</f>
        <v>0</v>
      </c>
      <c r="H16" s="55">
        <f t="shared" ref="H16:P16" si="5">ROUND(IF(H14="×",H15/H$38,IF(H14="○",1,0)),1)</f>
        <v>0</v>
      </c>
      <c r="I16" s="55">
        <f t="shared" si="5"/>
        <v>0</v>
      </c>
      <c r="J16" s="55">
        <f t="shared" si="5"/>
        <v>0</v>
      </c>
      <c r="K16" s="55">
        <f t="shared" si="5"/>
        <v>0</v>
      </c>
      <c r="L16" s="55">
        <f t="shared" si="5"/>
        <v>0</v>
      </c>
      <c r="M16" s="55">
        <f t="shared" si="5"/>
        <v>0</v>
      </c>
      <c r="N16" s="55">
        <f t="shared" si="5"/>
        <v>0</v>
      </c>
      <c r="O16" s="55">
        <f t="shared" si="5"/>
        <v>0</v>
      </c>
      <c r="P16" s="55">
        <f t="shared" si="5"/>
        <v>0</v>
      </c>
      <c r="Q16" s="55">
        <f>ROUND(IF(Q14="×",Q15/Q$38,IF(Q14="○",1,0)),1)</f>
        <v>0</v>
      </c>
      <c r="R16" s="56">
        <f t="shared" ref="R16" si="6">ROUND(IF(R14="×",R15/R$38,IF(R14="○",1,0)),1)</f>
        <v>0</v>
      </c>
      <c r="S16" s="118"/>
      <c r="T16" s="119"/>
      <c r="U16" s="18"/>
      <c r="V16" s="18">
        <f>D14</f>
        <v>0</v>
      </c>
      <c r="W16" s="22">
        <f>G16</f>
        <v>0</v>
      </c>
      <c r="X16" s="23">
        <f t="shared" ref="X16:AH16" si="7">H16</f>
        <v>0</v>
      </c>
      <c r="Y16" s="23">
        <f t="shared" si="7"/>
        <v>0</v>
      </c>
      <c r="Z16" s="23">
        <f t="shared" si="7"/>
        <v>0</v>
      </c>
      <c r="AA16" s="23">
        <f t="shared" si="7"/>
        <v>0</v>
      </c>
      <c r="AB16" s="23">
        <f t="shared" si="7"/>
        <v>0</v>
      </c>
      <c r="AC16" s="23">
        <f t="shared" si="7"/>
        <v>0</v>
      </c>
      <c r="AD16" s="23">
        <f t="shared" si="7"/>
        <v>0</v>
      </c>
      <c r="AE16" s="23">
        <f t="shared" si="7"/>
        <v>0</v>
      </c>
      <c r="AF16" s="23">
        <f t="shared" si="7"/>
        <v>0</v>
      </c>
      <c r="AG16" s="23">
        <f t="shared" si="7"/>
        <v>0</v>
      </c>
      <c r="AH16" s="24">
        <f t="shared" si="7"/>
        <v>0</v>
      </c>
    </row>
    <row r="17" spans="1:34" ht="45.75" customHeight="1" x14ac:dyDescent="0.2">
      <c r="A17" s="105">
        <v>4</v>
      </c>
      <c r="B17" s="120"/>
      <c r="C17" s="123"/>
      <c r="D17" s="108"/>
      <c r="E17" s="120"/>
      <c r="F17" s="68" t="s">
        <v>20</v>
      </c>
      <c r="G17" s="80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2"/>
      <c r="S17" s="99"/>
      <c r="T17" s="100"/>
      <c r="U17" s="18"/>
      <c r="V17" s="18"/>
      <c r="W17" s="28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30"/>
    </row>
    <row r="18" spans="1:34" ht="33" customHeight="1" x14ac:dyDescent="0.2">
      <c r="A18" s="106"/>
      <c r="B18" s="121"/>
      <c r="C18" s="124"/>
      <c r="D18" s="109"/>
      <c r="E18" s="121"/>
      <c r="F18" s="69" t="s">
        <v>22</v>
      </c>
      <c r="G18" s="74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6"/>
      <c r="S18" s="101"/>
      <c r="T18" s="102"/>
      <c r="U18" s="18"/>
      <c r="V18" s="18"/>
      <c r="W18" s="19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1"/>
    </row>
    <row r="19" spans="1:34" ht="42.75" customHeight="1" x14ac:dyDescent="0.2">
      <c r="A19" s="107"/>
      <c r="B19" s="122"/>
      <c r="C19" s="125"/>
      <c r="D19" s="110"/>
      <c r="E19" s="122"/>
      <c r="F19" s="70" t="s">
        <v>21</v>
      </c>
      <c r="G19" s="54">
        <f>ROUND(IF(G17="×",G18/G$38,IF(G17="○",1,0)),1)</f>
        <v>0</v>
      </c>
      <c r="H19" s="55">
        <f t="shared" ref="H19:P19" si="8">ROUND(IF(H17="×",H18/H$38,IF(H17="○",1,0)),1)</f>
        <v>0</v>
      </c>
      <c r="I19" s="55">
        <f t="shared" si="8"/>
        <v>0</v>
      </c>
      <c r="J19" s="55">
        <f t="shared" si="8"/>
        <v>0</v>
      </c>
      <c r="K19" s="55">
        <f t="shared" si="8"/>
        <v>0</v>
      </c>
      <c r="L19" s="55">
        <f t="shared" si="8"/>
        <v>0</v>
      </c>
      <c r="M19" s="55">
        <f t="shared" si="8"/>
        <v>0</v>
      </c>
      <c r="N19" s="55">
        <f t="shared" si="8"/>
        <v>0</v>
      </c>
      <c r="O19" s="55">
        <f t="shared" si="8"/>
        <v>0</v>
      </c>
      <c r="P19" s="55">
        <f t="shared" si="8"/>
        <v>0</v>
      </c>
      <c r="Q19" s="55">
        <f>ROUND(IF(Q17="×",Q18/Q$38,IF(Q17="○",1,0)),1)</f>
        <v>0</v>
      </c>
      <c r="R19" s="56">
        <f t="shared" ref="R19" si="9">ROUND(IF(R17="×",R18/R$38,IF(R17="○",1,0)),1)</f>
        <v>0</v>
      </c>
      <c r="S19" s="103"/>
      <c r="T19" s="104"/>
      <c r="U19" s="18"/>
      <c r="V19" s="18">
        <f>D17</f>
        <v>0</v>
      </c>
      <c r="W19" s="22">
        <f>G19</f>
        <v>0</v>
      </c>
      <c r="X19" s="23">
        <f t="shared" ref="X19:AH19" si="10">H19</f>
        <v>0</v>
      </c>
      <c r="Y19" s="23">
        <f t="shared" si="10"/>
        <v>0</v>
      </c>
      <c r="Z19" s="23">
        <f t="shared" si="10"/>
        <v>0</v>
      </c>
      <c r="AA19" s="23">
        <f t="shared" si="10"/>
        <v>0</v>
      </c>
      <c r="AB19" s="23">
        <f t="shared" si="10"/>
        <v>0</v>
      </c>
      <c r="AC19" s="23">
        <f t="shared" si="10"/>
        <v>0</v>
      </c>
      <c r="AD19" s="23">
        <f t="shared" si="10"/>
        <v>0</v>
      </c>
      <c r="AE19" s="23">
        <f t="shared" si="10"/>
        <v>0</v>
      </c>
      <c r="AF19" s="23">
        <f t="shared" si="10"/>
        <v>0</v>
      </c>
      <c r="AG19" s="23">
        <f t="shared" si="10"/>
        <v>0</v>
      </c>
      <c r="AH19" s="24">
        <f t="shared" si="10"/>
        <v>0</v>
      </c>
    </row>
    <row r="20" spans="1:34" ht="45.75" customHeight="1" x14ac:dyDescent="0.2">
      <c r="A20" s="105">
        <v>5</v>
      </c>
      <c r="B20" s="120"/>
      <c r="C20" s="123"/>
      <c r="D20" s="108"/>
      <c r="E20" s="120"/>
      <c r="F20" s="68" t="s">
        <v>20</v>
      </c>
      <c r="G20" s="80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2"/>
      <c r="S20" s="99"/>
      <c r="T20" s="100"/>
      <c r="U20" s="18"/>
      <c r="V20" s="18"/>
      <c r="W20" s="28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30"/>
    </row>
    <row r="21" spans="1:34" ht="33" customHeight="1" x14ac:dyDescent="0.2">
      <c r="A21" s="106"/>
      <c r="B21" s="121"/>
      <c r="C21" s="124"/>
      <c r="D21" s="109"/>
      <c r="E21" s="121"/>
      <c r="F21" s="69" t="s">
        <v>22</v>
      </c>
      <c r="G21" s="74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/>
      <c r="S21" s="101"/>
      <c r="T21" s="102"/>
      <c r="U21" s="18"/>
      <c r="V21" s="18"/>
      <c r="W21" s="19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1"/>
    </row>
    <row r="22" spans="1:34" ht="42.75" customHeight="1" x14ac:dyDescent="0.2">
      <c r="A22" s="107"/>
      <c r="B22" s="122"/>
      <c r="C22" s="125"/>
      <c r="D22" s="110"/>
      <c r="E22" s="122"/>
      <c r="F22" s="70" t="s">
        <v>21</v>
      </c>
      <c r="G22" s="54">
        <f>ROUND(IF(G20="×",G21/G$38,IF(G20="○",1,0)),1)</f>
        <v>0</v>
      </c>
      <c r="H22" s="55">
        <f t="shared" ref="H22:P22" si="11">ROUND(IF(H20="×",H21/H$38,IF(H20="○",1,0)),1)</f>
        <v>0</v>
      </c>
      <c r="I22" s="55">
        <f t="shared" si="11"/>
        <v>0</v>
      </c>
      <c r="J22" s="55">
        <f t="shared" si="11"/>
        <v>0</v>
      </c>
      <c r="K22" s="55">
        <f t="shared" si="11"/>
        <v>0</v>
      </c>
      <c r="L22" s="55">
        <f t="shared" si="11"/>
        <v>0</v>
      </c>
      <c r="M22" s="55">
        <f t="shared" si="11"/>
        <v>0</v>
      </c>
      <c r="N22" s="55">
        <f t="shared" si="11"/>
        <v>0</v>
      </c>
      <c r="O22" s="55">
        <f t="shared" si="11"/>
        <v>0</v>
      </c>
      <c r="P22" s="55">
        <f t="shared" si="11"/>
        <v>0</v>
      </c>
      <c r="Q22" s="55">
        <f>ROUND(IF(Q20="×",Q21/Q$38,IF(Q20="○",1,0)),1)</f>
        <v>0</v>
      </c>
      <c r="R22" s="56">
        <f t="shared" ref="R22" si="12">ROUND(IF(R20="×",R21/R$38,IF(R20="○",1,0)),1)</f>
        <v>0</v>
      </c>
      <c r="S22" s="103"/>
      <c r="T22" s="104"/>
      <c r="U22" s="18"/>
      <c r="V22" s="18">
        <f>D20</f>
        <v>0</v>
      </c>
      <c r="W22" s="22">
        <f>G22</f>
        <v>0</v>
      </c>
      <c r="X22" s="23">
        <f t="shared" ref="X22:AH22" si="13">H22</f>
        <v>0</v>
      </c>
      <c r="Y22" s="23">
        <f t="shared" si="13"/>
        <v>0</v>
      </c>
      <c r="Z22" s="23">
        <f t="shared" si="13"/>
        <v>0</v>
      </c>
      <c r="AA22" s="23">
        <f t="shared" si="13"/>
        <v>0</v>
      </c>
      <c r="AB22" s="23">
        <f t="shared" si="13"/>
        <v>0</v>
      </c>
      <c r="AC22" s="23">
        <f t="shared" si="13"/>
        <v>0</v>
      </c>
      <c r="AD22" s="23">
        <f t="shared" si="13"/>
        <v>0</v>
      </c>
      <c r="AE22" s="23">
        <f t="shared" si="13"/>
        <v>0</v>
      </c>
      <c r="AF22" s="23">
        <f t="shared" si="13"/>
        <v>0</v>
      </c>
      <c r="AG22" s="23">
        <f t="shared" si="13"/>
        <v>0</v>
      </c>
      <c r="AH22" s="24">
        <f t="shared" si="13"/>
        <v>0</v>
      </c>
    </row>
    <row r="23" spans="1:34" ht="45.75" customHeight="1" x14ac:dyDescent="0.2">
      <c r="A23" s="105">
        <v>6</v>
      </c>
      <c r="B23" s="120"/>
      <c r="C23" s="123"/>
      <c r="D23" s="108"/>
      <c r="E23" s="120"/>
      <c r="F23" s="68" t="s">
        <v>20</v>
      </c>
      <c r="G23" s="80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  <c r="S23" s="99"/>
      <c r="T23" s="100"/>
      <c r="U23" s="18"/>
      <c r="V23" s="18"/>
      <c r="W23" s="28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30"/>
    </row>
    <row r="24" spans="1:34" ht="33" customHeight="1" x14ac:dyDescent="0.2">
      <c r="A24" s="106"/>
      <c r="B24" s="121"/>
      <c r="C24" s="124"/>
      <c r="D24" s="109"/>
      <c r="E24" s="121"/>
      <c r="F24" s="69" t="s">
        <v>22</v>
      </c>
      <c r="G24" s="74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6"/>
      <c r="S24" s="101"/>
      <c r="T24" s="102"/>
      <c r="U24" s="18"/>
      <c r="V24" s="18"/>
      <c r="W24" s="19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1"/>
    </row>
    <row r="25" spans="1:34" ht="42.75" customHeight="1" x14ac:dyDescent="0.2">
      <c r="A25" s="107"/>
      <c r="B25" s="122"/>
      <c r="C25" s="125"/>
      <c r="D25" s="110"/>
      <c r="E25" s="122"/>
      <c r="F25" s="70" t="s">
        <v>21</v>
      </c>
      <c r="G25" s="54">
        <f>ROUND(IF(G23="×",G24/G$38,IF(G23="○",1,0)),1)</f>
        <v>0</v>
      </c>
      <c r="H25" s="55">
        <f t="shared" ref="H25:P25" si="14">ROUND(IF(H23="×",H24/H$38,IF(H23="○",1,0)),1)</f>
        <v>0</v>
      </c>
      <c r="I25" s="55">
        <f t="shared" si="14"/>
        <v>0</v>
      </c>
      <c r="J25" s="55">
        <f t="shared" si="14"/>
        <v>0</v>
      </c>
      <c r="K25" s="55">
        <f t="shared" si="14"/>
        <v>0</v>
      </c>
      <c r="L25" s="55">
        <f t="shared" si="14"/>
        <v>0</v>
      </c>
      <c r="M25" s="55">
        <f t="shared" si="14"/>
        <v>0</v>
      </c>
      <c r="N25" s="55">
        <f t="shared" si="14"/>
        <v>0</v>
      </c>
      <c r="O25" s="55">
        <f t="shared" si="14"/>
        <v>0</v>
      </c>
      <c r="P25" s="55">
        <f t="shared" si="14"/>
        <v>0</v>
      </c>
      <c r="Q25" s="55">
        <f>ROUND(IF(Q23="×",Q24/Q$38,IF(Q23="○",1,0)),1)</f>
        <v>0</v>
      </c>
      <c r="R25" s="56">
        <f t="shared" ref="R25" si="15">ROUND(IF(R23="×",R24/R$38,IF(R23="○",1,0)),1)</f>
        <v>0</v>
      </c>
      <c r="S25" s="103"/>
      <c r="T25" s="104"/>
      <c r="U25" s="18"/>
      <c r="V25" s="18">
        <f>D23</f>
        <v>0</v>
      </c>
      <c r="W25" s="22">
        <f>G25</f>
        <v>0</v>
      </c>
      <c r="X25" s="23">
        <f t="shared" ref="X25:AH25" si="16">H25</f>
        <v>0</v>
      </c>
      <c r="Y25" s="23">
        <f t="shared" si="16"/>
        <v>0</v>
      </c>
      <c r="Z25" s="23">
        <f t="shared" si="16"/>
        <v>0</v>
      </c>
      <c r="AA25" s="23">
        <f t="shared" si="16"/>
        <v>0</v>
      </c>
      <c r="AB25" s="23">
        <f t="shared" si="16"/>
        <v>0</v>
      </c>
      <c r="AC25" s="23">
        <f t="shared" si="16"/>
        <v>0</v>
      </c>
      <c r="AD25" s="23">
        <f t="shared" si="16"/>
        <v>0</v>
      </c>
      <c r="AE25" s="23">
        <f t="shared" si="16"/>
        <v>0</v>
      </c>
      <c r="AF25" s="23">
        <f t="shared" si="16"/>
        <v>0</v>
      </c>
      <c r="AG25" s="23">
        <f t="shared" si="16"/>
        <v>0</v>
      </c>
      <c r="AH25" s="24">
        <f t="shared" si="16"/>
        <v>0</v>
      </c>
    </row>
    <row r="26" spans="1:34" ht="45.75" customHeight="1" x14ac:dyDescent="0.2">
      <c r="A26" s="105">
        <v>7</v>
      </c>
      <c r="B26" s="120"/>
      <c r="C26" s="123"/>
      <c r="D26" s="108"/>
      <c r="E26" s="120"/>
      <c r="F26" s="68" t="s">
        <v>20</v>
      </c>
      <c r="G26" s="80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99"/>
      <c r="T26" s="100"/>
      <c r="U26" s="18"/>
      <c r="V26" s="18"/>
      <c r="W26" s="28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30"/>
    </row>
    <row r="27" spans="1:34" ht="33" customHeight="1" x14ac:dyDescent="0.2">
      <c r="A27" s="106"/>
      <c r="B27" s="121"/>
      <c r="C27" s="124"/>
      <c r="D27" s="109"/>
      <c r="E27" s="121"/>
      <c r="F27" s="69" t="s">
        <v>22</v>
      </c>
      <c r="G27" s="74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6"/>
      <c r="S27" s="101"/>
      <c r="T27" s="102"/>
      <c r="U27" s="18"/>
      <c r="V27" s="18"/>
      <c r="W27" s="19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1"/>
    </row>
    <row r="28" spans="1:34" ht="42.75" customHeight="1" x14ac:dyDescent="0.2">
      <c r="A28" s="107"/>
      <c r="B28" s="122"/>
      <c r="C28" s="125"/>
      <c r="D28" s="110"/>
      <c r="E28" s="122"/>
      <c r="F28" s="70" t="s">
        <v>21</v>
      </c>
      <c r="G28" s="54">
        <f>ROUND(IF(G26="×",G27/G$38,IF(G26="○",1,0)),1)</f>
        <v>0</v>
      </c>
      <c r="H28" s="55">
        <f t="shared" ref="H28:P28" si="17">ROUND(IF(H26="×",H27/H$38,IF(H26="○",1,0)),1)</f>
        <v>0</v>
      </c>
      <c r="I28" s="55">
        <f t="shared" si="17"/>
        <v>0</v>
      </c>
      <c r="J28" s="55">
        <f t="shared" si="17"/>
        <v>0</v>
      </c>
      <c r="K28" s="55">
        <f t="shared" si="17"/>
        <v>0</v>
      </c>
      <c r="L28" s="55">
        <f t="shared" si="17"/>
        <v>0</v>
      </c>
      <c r="M28" s="55">
        <f t="shared" si="17"/>
        <v>0</v>
      </c>
      <c r="N28" s="55">
        <f t="shared" si="17"/>
        <v>0</v>
      </c>
      <c r="O28" s="55">
        <f t="shared" si="17"/>
        <v>0</v>
      </c>
      <c r="P28" s="55">
        <f t="shared" si="17"/>
        <v>0</v>
      </c>
      <c r="Q28" s="55">
        <f>ROUND(IF(Q26="×",Q27/Q$38,IF(Q26="○",1,0)),1)</f>
        <v>0</v>
      </c>
      <c r="R28" s="56">
        <f t="shared" ref="R28" si="18">ROUND(IF(R26="×",R27/R$38,IF(R26="○",1,0)),1)</f>
        <v>0</v>
      </c>
      <c r="S28" s="103"/>
      <c r="T28" s="104"/>
      <c r="U28" s="18"/>
      <c r="V28" s="18">
        <f>D26</f>
        <v>0</v>
      </c>
      <c r="W28" s="22">
        <f>G28</f>
        <v>0</v>
      </c>
      <c r="X28" s="23">
        <f t="shared" ref="X28:AH28" si="19">H28</f>
        <v>0</v>
      </c>
      <c r="Y28" s="23">
        <f t="shared" si="19"/>
        <v>0</v>
      </c>
      <c r="Z28" s="23">
        <f t="shared" si="19"/>
        <v>0</v>
      </c>
      <c r="AA28" s="23">
        <f t="shared" si="19"/>
        <v>0</v>
      </c>
      <c r="AB28" s="23">
        <f t="shared" si="19"/>
        <v>0</v>
      </c>
      <c r="AC28" s="23">
        <f t="shared" si="19"/>
        <v>0</v>
      </c>
      <c r="AD28" s="23">
        <f t="shared" si="19"/>
        <v>0</v>
      </c>
      <c r="AE28" s="23">
        <f t="shared" si="19"/>
        <v>0</v>
      </c>
      <c r="AF28" s="23">
        <f t="shared" si="19"/>
        <v>0</v>
      </c>
      <c r="AG28" s="23">
        <f t="shared" si="19"/>
        <v>0</v>
      </c>
      <c r="AH28" s="24">
        <f t="shared" si="19"/>
        <v>0</v>
      </c>
    </row>
    <row r="29" spans="1:34" ht="45.75" customHeight="1" x14ac:dyDescent="0.2">
      <c r="A29" s="105">
        <v>8</v>
      </c>
      <c r="B29" s="120"/>
      <c r="C29" s="123"/>
      <c r="D29" s="108"/>
      <c r="E29" s="120"/>
      <c r="F29" s="68" t="s">
        <v>20</v>
      </c>
      <c r="G29" s="80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2"/>
      <c r="S29" s="99"/>
      <c r="T29" s="100"/>
      <c r="U29" s="18"/>
      <c r="V29" s="18"/>
      <c r="W29" s="28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30"/>
    </row>
    <row r="30" spans="1:34" ht="33" customHeight="1" x14ac:dyDescent="0.2">
      <c r="A30" s="106"/>
      <c r="B30" s="121"/>
      <c r="C30" s="124"/>
      <c r="D30" s="109"/>
      <c r="E30" s="121"/>
      <c r="F30" s="69" t="s">
        <v>22</v>
      </c>
      <c r="G30" s="74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  <c r="S30" s="101"/>
      <c r="T30" s="102"/>
      <c r="U30" s="18"/>
      <c r="V30" s="18"/>
      <c r="W30" s="19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1"/>
    </row>
    <row r="31" spans="1:34" ht="42.75" customHeight="1" x14ac:dyDescent="0.2">
      <c r="A31" s="107"/>
      <c r="B31" s="122"/>
      <c r="C31" s="125"/>
      <c r="D31" s="110"/>
      <c r="E31" s="122"/>
      <c r="F31" s="70" t="s">
        <v>21</v>
      </c>
      <c r="G31" s="54">
        <f>ROUND(IF(G29="×",G30/G$38,IF(G29="○",1,0)),1)</f>
        <v>0</v>
      </c>
      <c r="H31" s="55">
        <f t="shared" ref="H31:P31" si="20">ROUND(IF(H29="×",H30/H$38,IF(H29="○",1,0)),1)</f>
        <v>0</v>
      </c>
      <c r="I31" s="55">
        <f t="shared" si="20"/>
        <v>0</v>
      </c>
      <c r="J31" s="55">
        <f t="shared" si="20"/>
        <v>0</v>
      </c>
      <c r="K31" s="55">
        <f t="shared" si="20"/>
        <v>0</v>
      </c>
      <c r="L31" s="55">
        <f t="shared" si="20"/>
        <v>0</v>
      </c>
      <c r="M31" s="55">
        <f t="shared" si="20"/>
        <v>0</v>
      </c>
      <c r="N31" s="55">
        <f t="shared" si="20"/>
        <v>0</v>
      </c>
      <c r="O31" s="55">
        <f t="shared" si="20"/>
        <v>0</v>
      </c>
      <c r="P31" s="55">
        <f t="shared" si="20"/>
        <v>0</v>
      </c>
      <c r="Q31" s="55">
        <f>ROUND(IF(Q29="×",Q30/Q$38,IF(Q29="○",1,0)),1)</f>
        <v>0</v>
      </c>
      <c r="R31" s="56">
        <f t="shared" ref="R31" si="21">ROUND(IF(R29="×",R30/R$38,IF(R29="○",1,0)),1)</f>
        <v>0</v>
      </c>
      <c r="S31" s="103"/>
      <c r="T31" s="104"/>
      <c r="U31" s="18"/>
      <c r="V31" s="18">
        <f>D29</f>
        <v>0</v>
      </c>
      <c r="W31" s="22">
        <f>G31</f>
        <v>0</v>
      </c>
      <c r="X31" s="23">
        <f t="shared" ref="X31:AH31" si="22">H31</f>
        <v>0</v>
      </c>
      <c r="Y31" s="23">
        <f t="shared" si="22"/>
        <v>0</v>
      </c>
      <c r="Z31" s="23">
        <f t="shared" si="22"/>
        <v>0</v>
      </c>
      <c r="AA31" s="23">
        <f t="shared" si="22"/>
        <v>0</v>
      </c>
      <c r="AB31" s="23">
        <f t="shared" si="22"/>
        <v>0</v>
      </c>
      <c r="AC31" s="23">
        <f t="shared" si="22"/>
        <v>0</v>
      </c>
      <c r="AD31" s="23">
        <f t="shared" si="22"/>
        <v>0</v>
      </c>
      <c r="AE31" s="23">
        <f t="shared" si="22"/>
        <v>0</v>
      </c>
      <c r="AF31" s="23">
        <f t="shared" si="22"/>
        <v>0</v>
      </c>
      <c r="AG31" s="23">
        <f t="shared" si="22"/>
        <v>0</v>
      </c>
      <c r="AH31" s="24">
        <f t="shared" si="22"/>
        <v>0</v>
      </c>
    </row>
    <row r="32" spans="1:34" ht="45.75" customHeight="1" x14ac:dyDescent="0.2">
      <c r="A32" s="105">
        <v>9</v>
      </c>
      <c r="B32" s="120"/>
      <c r="C32" s="123"/>
      <c r="D32" s="108"/>
      <c r="E32" s="120"/>
      <c r="F32" s="68" t="s">
        <v>20</v>
      </c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2"/>
      <c r="S32" s="99"/>
      <c r="T32" s="100"/>
      <c r="U32" s="18"/>
      <c r="V32" s="18"/>
      <c r="W32" s="28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30"/>
    </row>
    <row r="33" spans="1:34" ht="33" customHeight="1" x14ac:dyDescent="0.2">
      <c r="A33" s="106"/>
      <c r="B33" s="121"/>
      <c r="C33" s="124"/>
      <c r="D33" s="109"/>
      <c r="E33" s="121"/>
      <c r="F33" s="69" t="s">
        <v>22</v>
      </c>
      <c r="G33" s="74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6"/>
      <c r="S33" s="101"/>
      <c r="T33" s="102"/>
      <c r="U33" s="18"/>
      <c r="V33" s="18"/>
      <c r="W33" s="19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1"/>
    </row>
    <row r="34" spans="1:34" ht="42.75" customHeight="1" x14ac:dyDescent="0.2">
      <c r="A34" s="107"/>
      <c r="B34" s="122"/>
      <c r="C34" s="125"/>
      <c r="D34" s="110"/>
      <c r="E34" s="122"/>
      <c r="F34" s="70" t="s">
        <v>21</v>
      </c>
      <c r="G34" s="54">
        <f>ROUND(IF(G32="×",G33/G$38,IF(G32="○",1,0)),1)</f>
        <v>0</v>
      </c>
      <c r="H34" s="55">
        <f t="shared" ref="H34:P34" si="23">ROUND(IF(H32="×",H33/H$38,IF(H32="○",1,0)),1)</f>
        <v>0</v>
      </c>
      <c r="I34" s="55">
        <f t="shared" si="23"/>
        <v>0</v>
      </c>
      <c r="J34" s="55">
        <f t="shared" si="23"/>
        <v>0</v>
      </c>
      <c r="K34" s="55">
        <f t="shared" si="23"/>
        <v>0</v>
      </c>
      <c r="L34" s="55">
        <f t="shared" si="23"/>
        <v>0</v>
      </c>
      <c r="M34" s="55">
        <f t="shared" si="23"/>
        <v>0</v>
      </c>
      <c r="N34" s="55">
        <f t="shared" si="23"/>
        <v>0</v>
      </c>
      <c r="O34" s="55">
        <f t="shared" si="23"/>
        <v>0</v>
      </c>
      <c r="P34" s="55">
        <f t="shared" si="23"/>
        <v>0</v>
      </c>
      <c r="Q34" s="55">
        <f>ROUND(IF(Q32="×",Q33/Q$38,IF(Q32="○",1,0)),1)</f>
        <v>0</v>
      </c>
      <c r="R34" s="56">
        <f t="shared" ref="R34" si="24">ROUND(IF(R32="×",R33/R$38,IF(R32="○",1,0)),1)</f>
        <v>0</v>
      </c>
      <c r="S34" s="103"/>
      <c r="T34" s="104"/>
      <c r="U34" s="18"/>
      <c r="V34" s="18">
        <f>D32</f>
        <v>0</v>
      </c>
      <c r="W34" s="22">
        <f>G34</f>
        <v>0</v>
      </c>
      <c r="X34" s="23">
        <f t="shared" ref="X34:AH34" si="25">H34</f>
        <v>0</v>
      </c>
      <c r="Y34" s="23">
        <f t="shared" si="25"/>
        <v>0</v>
      </c>
      <c r="Z34" s="23">
        <f t="shared" si="25"/>
        <v>0</v>
      </c>
      <c r="AA34" s="23">
        <f t="shared" si="25"/>
        <v>0</v>
      </c>
      <c r="AB34" s="23">
        <f t="shared" si="25"/>
        <v>0</v>
      </c>
      <c r="AC34" s="23">
        <f t="shared" si="25"/>
        <v>0</v>
      </c>
      <c r="AD34" s="23">
        <f t="shared" si="25"/>
        <v>0</v>
      </c>
      <c r="AE34" s="23">
        <f t="shared" si="25"/>
        <v>0</v>
      </c>
      <c r="AF34" s="23">
        <f t="shared" si="25"/>
        <v>0</v>
      </c>
      <c r="AG34" s="23">
        <f t="shared" si="25"/>
        <v>0</v>
      </c>
      <c r="AH34" s="24">
        <f t="shared" si="25"/>
        <v>0</v>
      </c>
    </row>
    <row r="35" spans="1:34" ht="45.75" customHeight="1" x14ac:dyDescent="0.2">
      <c r="A35" s="105">
        <v>10</v>
      </c>
      <c r="B35" s="120"/>
      <c r="C35" s="123"/>
      <c r="D35" s="108"/>
      <c r="E35" s="120"/>
      <c r="F35" s="68" t="s">
        <v>20</v>
      </c>
      <c r="G35" s="80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2"/>
      <c r="S35" s="99"/>
      <c r="T35" s="100"/>
      <c r="U35" s="18"/>
      <c r="V35" s="18"/>
      <c r="W35" s="28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30"/>
    </row>
    <row r="36" spans="1:34" ht="33" customHeight="1" x14ac:dyDescent="0.2">
      <c r="A36" s="106"/>
      <c r="B36" s="121"/>
      <c r="C36" s="124"/>
      <c r="D36" s="109"/>
      <c r="E36" s="121"/>
      <c r="F36" s="69" t="s">
        <v>22</v>
      </c>
      <c r="G36" s="74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6"/>
      <c r="S36" s="101"/>
      <c r="T36" s="102"/>
      <c r="U36" s="18"/>
      <c r="V36" s="18"/>
      <c r="W36" s="19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1"/>
    </row>
    <row r="37" spans="1:34" ht="42.75" customHeight="1" thickBot="1" x14ac:dyDescent="0.25">
      <c r="A37" s="107"/>
      <c r="B37" s="122"/>
      <c r="C37" s="125"/>
      <c r="D37" s="110"/>
      <c r="E37" s="126"/>
      <c r="F37" s="70" t="s">
        <v>21</v>
      </c>
      <c r="G37" s="54">
        <f>ROUND(IF(G35="×",G36/G$38,IF(G35="○",1,0)),1)</f>
        <v>0</v>
      </c>
      <c r="H37" s="55">
        <f t="shared" ref="H37:P37" si="26">ROUND(IF(H35="×",H36/H$38,IF(H35="○",1,0)),1)</f>
        <v>0</v>
      </c>
      <c r="I37" s="55">
        <f t="shared" si="26"/>
        <v>0</v>
      </c>
      <c r="J37" s="55">
        <f t="shared" si="26"/>
        <v>0</v>
      </c>
      <c r="K37" s="55">
        <f t="shared" si="26"/>
        <v>0</v>
      </c>
      <c r="L37" s="55">
        <f t="shared" si="26"/>
        <v>0</v>
      </c>
      <c r="M37" s="55">
        <f t="shared" si="26"/>
        <v>0</v>
      </c>
      <c r="N37" s="55">
        <f t="shared" si="26"/>
        <v>0</v>
      </c>
      <c r="O37" s="55">
        <f t="shared" si="26"/>
        <v>0</v>
      </c>
      <c r="P37" s="55">
        <f t="shared" si="26"/>
        <v>0</v>
      </c>
      <c r="Q37" s="55">
        <f>ROUND(IF(Q35="×",Q36/Q$38,IF(Q35="○",1,0)),1)</f>
        <v>0</v>
      </c>
      <c r="R37" s="56">
        <f t="shared" ref="R37" si="27">ROUND(IF(R35="×",R36/R$38,IF(R35="○",1,0)),1)</f>
        <v>0</v>
      </c>
      <c r="S37" s="103"/>
      <c r="T37" s="104"/>
      <c r="U37" s="18"/>
      <c r="V37" s="18">
        <f>D35</f>
        <v>0</v>
      </c>
      <c r="W37" s="22">
        <f>G37</f>
        <v>0</v>
      </c>
      <c r="X37" s="23">
        <f t="shared" ref="X37:AH37" si="28">H37</f>
        <v>0</v>
      </c>
      <c r="Y37" s="23">
        <f t="shared" si="28"/>
        <v>0</v>
      </c>
      <c r="Z37" s="23">
        <f t="shared" si="28"/>
        <v>0</v>
      </c>
      <c r="AA37" s="23">
        <f t="shared" si="28"/>
        <v>0</v>
      </c>
      <c r="AB37" s="23">
        <f t="shared" si="28"/>
        <v>0</v>
      </c>
      <c r="AC37" s="23">
        <f t="shared" si="28"/>
        <v>0</v>
      </c>
      <c r="AD37" s="23">
        <f t="shared" si="28"/>
        <v>0</v>
      </c>
      <c r="AE37" s="23">
        <f t="shared" si="28"/>
        <v>0</v>
      </c>
      <c r="AF37" s="23">
        <f t="shared" si="28"/>
        <v>0</v>
      </c>
      <c r="AG37" s="23">
        <f t="shared" si="28"/>
        <v>0</v>
      </c>
      <c r="AH37" s="24">
        <f t="shared" si="28"/>
        <v>0</v>
      </c>
    </row>
    <row r="38" spans="1:34" ht="39" customHeight="1" thickBot="1" x14ac:dyDescent="0.25">
      <c r="A38" s="127" t="s">
        <v>24</v>
      </c>
      <c r="B38" s="128"/>
      <c r="C38" s="128"/>
      <c r="D38" s="31"/>
      <c r="E38" s="31"/>
      <c r="F38" s="31"/>
      <c r="G38" s="83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5"/>
      <c r="S38" s="35" t="s">
        <v>16</v>
      </c>
      <c r="T38" s="36" t="s">
        <v>23</v>
      </c>
      <c r="U38" s="37"/>
      <c r="V38" s="37"/>
      <c r="W38" s="32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4"/>
    </row>
    <row r="39" spans="1:34" ht="39" customHeight="1" thickBot="1" x14ac:dyDescent="0.25">
      <c r="A39" s="129" t="s">
        <v>38</v>
      </c>
      <c r="B39" s="130"/>
      <c r="C39" s="130"/>
      <c r="D39" s="61"/>
      <c r="E39" s="61"/>
      <c r="F39" s="62"/>
      <c r="G39" s="63">
        <f>W39</f>
        <v>0</v>
      </c>
      <c r="H39" s="64">
        <f t="shared" ref="H39:R39" si="29">X39</f>
        <v>0</v>
      </c>
      <c r="I39" s="64">
        <f t="shared" si="29"/>
        <v>0</v>
      </c>
      <c r="J39" s="64">
        <f t="shared" si="29"/>
        <v>0</v>
      </c>
      <c r="K39" s="64">
        <f t="shared" si="29"/>
        <v>0</v>
      </c>
      <c r="L39" s="64">
        <f t="shared" si="29"/>
        <v>0</v>
      </c>
      <c r="M39" s="64">
        <f t="shared" si="29"/>
        <v>0</v>
      </c>
      <c r="N39" s="64">
        <f t="shared" si="29"/>
        <v>0</v>
      </c>
      <c r="O39" s="64">
        <f t="shared" si="29"/>
        <v>0</v>
      </c>
      <c r="P39" s="64">
        <f t="shared" si="29"/>
        <v>0</v>
      </c>
      <c r="Q39" s="64">
        <f t="shared" si="29"/>
        <v>0</v>
      </c>
      <c r="R39" s="65">
        <f t="shared" si="29"/>
        <v>0</v>
      </c>
      <c r="S39" s="66">
        <f>SUM(G39:R39)</f>
        <v>0</v>
      </c>
      <c r="T39" s="67">
        <f>ROUND(S39/12,1)</f>
        <v>0</v>
      </c>
      <c r="U39" s="37"/>
      <c r="V39" s="37"/>
      <c r="W39" s="38">
        <f>SUMIF($V$8:$V$37,"○",W8:W37)</f>
        <v>0</v>
      </c>
      <c r="X39" s="39">
        <f t="shared" ref="X39:AH39" si="30">SUMIF($V$8:$V$37,"○",X8:X37)</f>
        <v>0</v>
      </c>
      <c r="Y39" s="39">
        <f t="shared" si="30"/>
        <v>0</v>
      </c>
      <c r="Z39" s="39">
        <f t="shared" si="30"/>
        <v>0</v>
      </c>
      <c r="AA39" s="39">
        <f t="shared" si="30"/>
        <v>0</v>
      </c>
      <c r="AB39" s="39">
        <f t="shared" si="30"/>
        <v>0</v>
      </c>
      <c r="AC39" s="39">
        <f t="shared" si="30"/>
        <v>0</v>
      </c>
      <c r="AD39" s="39">
        <f t="shared" si="30"/>
        <v>0</v>
      </c>
      <c r="AE39" s="39">
        <f t="shared" si="30"/>
        <v>0</v>
      </c>
      <c r="AF39" s="39">
        <f t="shared" si="30"/>
        <v>0</v>
      </c>
      <c r="AG39" s="39">
        <f t="shared" si="30"/>
        <v>0</v>
      </c>
      <c r="AH39" s="40">
        <f t="shared" si="30"/>
        <v>0</v>
      </c>
    </row>
    <row r="40" spans="1:34" ht="38.25" customHeight="1" thickBot="1" x14ac:dyDescent="0.25">
      <c r="A40" s="129" t="s">
        <v>25</v>
      </c>
      <c r="B40" s="130"/>
      <c r="C40" s="130"/>
      <c r="D40" s="61"/>
      <c r="E40" s="61"/>
      <c r="F40" s="62"/>
      <c r="G40" s="63">
        <f>G10+G13+G16+G19+G22+G25+G28+G31+G34+G37</f>
        <v>0</v>
      </c>
      <c r="H40" s="64">
        <f t="shared" ref="H40:Q40" si="31">H10+H13+H16+H19+H22+H25+H28+H31+H34+H37</f>
        <v>0</v>
      </c>
      <c r="I40" s="64">
        <f t="shared" si="31"/>
        <v>0</v>
      </c>
      <c r="J40" s="64">
        <f t="shared" si="31"/>
        <v>0</v>
      </c>
      <c r="K40" s="64">
        <f t="shared" si="31"/>
        <v>0</v>
      </c>
      <c r="L40" s="64">
        <f t="shared" si="31"/>
        <v>0</v>
      </c>
      <c r="M40" s="64">
        <f t="shared" si="31"/>
        <v>0</v>
      </c>
      <c r="N40" s="64">
        <f t="shared" si="31"/>
        <v>0</v>
      </c>
      <c r="O40" s="64">
        <f t="shared" si="31"/>
        <v>0</v>
      </c>
      <c r="P40" s="64">
        <f t="shared" si="31"/>
        <v>0</v>
      </c>
      <c r="Q40" s="64">
        <f t="shared" si="31"/>
        <v>0</v>
      </c>
      <c r="R40" s="65">
        <f>R10+R13+R16+R19+R22+R25+R28+R31+R34+R37</f>
        <v>0</v>
      </c>
      <c r="S40" s="66">
        <f>SUM(G40:R40)</f>
        <v>0</v>
      </c>
      <c r="T40" s="67">
        <f>ROUND(S40/12,1)</f>
        <v>0</v>
      </c>
      <c r="U40" s="37"/>
      <c r="V40" s="37"/>
      <c r="W40" s="38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0"/>
    </row>
    <row r="41" spans="1:34" s="46" customFormat="1" ht="38.25" customHeight="1" x14ac:dyDescent="0.2">
      <c r="A41" s="41"/>
      <c r="B41" s="41"/>
      <c r="C41" s="42"/>
      <c r="D41" s="42"/>
      <c r="E41" s="42"/>
      <c r="F41" s="42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4"/>
      <c r="T41" s="44"/>
      <c r="U41" s="45"/>
      <c r="V41" s="45"/>
    </row>
    <row r="42" spans="1:34" s="49" customFormat="1" ht="18.75" customHeight="1" x14ac:dyDescent="0.2">
      <c r="A42" s="47" t="s">
        <v>19</v>
      </c>
      <c r="B42" s="47"/>
      <c r="C42" s="47"/>
      <c r="D42" s="48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18"/>
      <c r="V42" s="18"/>
    </row>
    <row r="43" spans="1:34" s="49" customFormat="1" ht="18.75" customHeight="1" x14ac:dyDescent="0.2">
      <c r="A43" s="50" t="s">
        <v>46</v>
      </c>
      <c r="B43" s="47"/>
      <c r="C43" s="47"/>
      <c r="D43" s="48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18"/>
      <c r="V43" s="18"/>
    </row>
    <row r="44" spans="1:34" s="49" customFormat="1" ht="18.75" customHeight="1" x14ac:dyDescent="0.2">
      <c r="A44" s="50" t="s">
        <v>47</v>
      </c>
      <c r="B44" s="47"/>
      <c r="C44" s="47"/>
      <c r="D44" s="48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18"/>
      <c r="V44" s="18"/>
    </row>
    <row r="45" spans="1:34" s="49" customFormat="1" ht="18.75" customHeight="1" x14ac:dyDescent="0.2">
      <c r="A45" s="50" t="s">
        <v>42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18"/>
      <c r="V45" s="18"/>
    </row>
    <row r="46" spans="1:34" s="49" customFormat="1" ht="18.75" customHeight="1" x14ac:dyDescent="0.2">
      <c r="A46" s="50" t="s">
        <v>43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18"/>
      <c r="V46" s="18"/>
    </row>
    <row r="47" spans="1:34" s="49" customFormat="1" ht="18.75" customHeight="1" x14ac:dyDescent="0.2">
      <c r="A47" s="50" t="s">
        <v>44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18"/>
      <c r="V47" s="18"/>
    </row>
    <row r="48" spans="1:34" s="49" customFormat="1" ht="18.75" customHeight="1" x14ac:dyDescent="0.2">
      <c r="A48" s="50" t="s">
        <v>45</v>
      </c>
      <c r="B48" s="51"/>
      <c r="C48" s="51"/>
      <c r="D48" s="47"/>
      <c r="E48" s="51"/>
      <c r="F48" s="51"/>
      <c r="G48" s="51"/>
      <c r="H48" s="51"/>
      <c r="I48" s="51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18"/>
      <c r="V48" s="18"/>
    </row>
    <row r="49" spans="1:22" ht="18.75" customHeight="1" x14ac:dyDescent="0.2">
      <c r="A49" s="52"/>
      <c r="B49" s="52"/>
      <c r="C49" s="52"/>
      <c r="D49" s="51"/>
      <c r="E49" s="52"/>
      <c r="F49" s="52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37"/>
      <c r="V49" s="37"/>
    </row>
    <row r="50" spans="1:22" ht="18.75" customHeight="1" x14ac:dyDescent="0.2">
      <c r="A50" s="48"/>
      <c r="B50" s="48"/>
      <c r="C50" s="48"/>
      <c r="D50" s="52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37"/>
      <c r="V50" s="37"/>
    </row>
    <row r="51" spans="1:22" x14ac:dyDescent="0.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37"/>
      <c r="V51" s="37"/>
    </row>
    <row r="52" spans="1:22" x14ac:dyDescent="0.2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37"/>
      <c r="V52" s="37"/>
    </row>
    <row r="53" spans="1:22" x14ac:dyDescent="0.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37"/>
      <c r="V53" s="37"/>
    </row>
    <row r="54" spans="1:22" x14ac:dyDescent="0.2">
      <c r="D54" s="48"/>
    </row>
  </sheetData>
  <sheetProtection sheet="1" objects="1" scenarios="1" selectLockedCells="1"/>
  <mergeCells count="71">
    <mergeCell ref="A38:C38"/>
    <mergeCell ref="A39:C39"/>
    <mergeCell ref="A40:C40"/>
    <mergeCell ref="A35:A37"/>
    <mergeCell ref="B35:B37"/>
    <mergeCell ref="C35:C37"/>
    <mergeCell ref="D35:D37"/>
    <mergeCell ref="E35:E37"/>
    <mergeCell ref="S35:T37"/>
    <mergeCell ref="A32:A34"/>
    <mergeCell ref="B32:B34"/>
    <mergeCell ref="C32:C34"/>
    <mergeCell ref="D32:D34"/>
    <mergeCell ref="E32:E34"/>
    <mergeCell ref="S32:T34"/>
    <mergeCell ref="S29:T31"/>
    <mergeCell ref="A26:A28"/>
    <mergeCell ref="B26:B28"/>
    <mergeCell ref="C26:C28"/>
    <mergeCell ref="D26:D28"/>
    <mergeCell ref="E26:E28"/>
    <mergeCell ref="S26:T28"/>
    <mergeCell ref="A29:A31"/>
    <mergeCell ref="B29:B31"/>
    <mergeCell ref="C29:C31"/>
    <mergeCell ref="D29:D31"/>
    <mergeCell ref="E29:E31"/>
    <mergeCell ref="S23:T25"/>
    <mergeCell ref="A20:A22"/>
    <mergeCell ref="B20:B22"/>
    <mergeCell ref="C20:C22"/>
    <mergeCell ref="D20:D22"/>
    <mergeCell ref="E20:E22"/>
    <mergeCell ref="S20:T22"/>
    <mergeCell ref="A23:A25"/>
    <mergeCell ref="B23:B25"/>
    <mergeCell ref="C23:C25"/>
    <mergeCell ref="D23:D25"/>
    <mergeCell ref="E23:E25"/>
    <mergeCell ref="S17:T19"/>
    <mergeCell ref="A14:A16"/>
    <mergeCell ref="B14:B16"/>
    <mergeCell ref="C14:C16"/>
    <mergeCell ref="D14:D16"/>
    <mergeCell ref="E14:E16"/>
    <mergeCell ref="S14:T16"/>
    <mergeCell ref="A17:A19"/>
    <mergeCell ref="B17:B19"/>
    <mergeCell ref="C17:C19"/>
    <mergeCell ref="D17:D19"/>
    <mergeCell ref="E17:E19"/>
    <mergeCell ref="S11:T13"/>
    <mergeCell ref="A8:A10"/>
    <mergeCell ref="B8:B10"/>
    <mergeCell ref="C8:C10"/>
    <mergeCell ref="D8:D10"/>
    <mergeCell ref="E8:E10"/>
    <mergeCell ref="S8:T10"/>
    <mergeCell ref="A11:A13"/>
    <mergeCell ref="B11:B13"/>
    <mergeCell ref="C11:C13"/>
    <mergeCell ref="D11:D13"/>
    <mergeCell ref="E11:E13"/>
    <mergeCell ref="A3:T3"/>
    <mergeCell ref="A6:A7"/>
    <mergeCell ref="B6:B7"/>
    <mergeCell ref="C6:C7"/>
    <mergeCell ref="D6:D7"/>
    <mergeCell ref="E6:E7"/>
    <mergeCell ref="G6:R6"/>
    <mergeCell ref="S6:T7"/>
  </mergeCells>
  <phoneticPr fontId="2"/>
  <dataValidations count="2">
    <dataValidation type="list" allowBlank="1" showInputMessage="1" showErrorMessage="1" sqref="D8:D37">
      <formula1>"○"</formula1>
    </dataValidation>
    <dataValidation type="list" allowBlank="1" showInputMessage="1" showErrorMessage="1" sqref="G8:R8 G11:R11 G35:R35 G17:R17 G20:R20 G23:R23 G26:R26 G29:R29 G32:R32 G14:R14 W8:AH8 W11:AH11 W35:AH35 W17:AH17 W20:AH20 W23:AH23 W26:AH26 W29:AH29 W32:AH32 W14:AH14">
      <formula1>"○,×"</formula1>
    </dataValidation>
  </dataValidations>
  <pageMargins left="0.6" right="0.28000000000000003" top="0.78" bottom="0.43" header="0.51200000000000001" footer="0.27"/>
  <pageSetup paperSize="9" scale="4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H53"/>
  <sheetViews>
    <sheetView view="pageBreakPreview" zoomScale="68" zoomScaleNormal="100" zoomScaleSheetLayoutView="68" workbookViewId="0">
      <selection activeCell="F8" sqref="F8"/>
    </sheetView>
  </sheetViews>
  <sheetFormatPr defaultColWidth="9" defaultRowHeight="14.4" x14ac:dyDescent="0.2"/>
  <cols>
    <col min="1" max="1" width="5.6640625" style="195" customWidth="1"/>
    <col min="2" max="3" width="17.6640625" style="195" customWidth="1"/>
    <col min="4" max="4" width="8" style="195" bestFit="1" customWidth="1"/>
    <col min="5" max="5" width="17.6640625" style="195" customWidth="1"/>
    <col min="6" max="6" width="21.77734375" style="195" bestFit="1" customWidth="1"/>
    <col min="7" max="19" width="9" style="195" customWidth="1"/>
    <col min="20" max="20" width="12.109375" style="195" customWidth="1"/>
    <col min="21" max="22" width="4.33203125" style="46" customWidth="1"/>
    <col min="23" max="16384" width="9" style="46"/>
  </cols>
  <sheetData>
    <row r="1" spans="1:34" ht="27.75" customHeight="1" x14ac:dyDescent="0.2">
      <c r="A1" s="131" t="s">
        <v>48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42"/>
      <c r="T1" s="42"/>
      <c r="U1" s="133"/>
      <c r="V1" s="133"/>
    </row>
    <row r="2" spans="1:34" s="134" customFormat="1" ht="21" customHeight="1" x14ac:dyDescent="0.3"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5"/>
      <c r="T2" s="135"/>
      <c r="U2" s="136"/>
      <c r="V2" s="136"/>
      <c r="W2" s="137"/>
    </row>
    <row r="3" spans="1:34" ht="29.25" customHeight="1" x14ac:dyDescent="0.3">
      <c r="A3" s="138" t="s">
        <v>40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9"/>
      <c r="V3" s="139"/>
      <c r="W3" s="137"/>
    </row>
    <row r="4" spans="1:34" ht="14.25" customHeight="1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39"/>
      <c r="V4" s="139"/>
      <c r="W4" s="137"/>
    </row>
    <row r="5" spans="1:34" ht="14.25" customHeight="1" thickBot="1" x14ac:dyDescent="0.3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39"/>
      <c r="V5" s="139"/>
      <c r="W5" s="137"/>
    </row>
    <row r="6" spans="1:34" ht="30" customHeight="1" x14ac:dyDescent="0.2">
      <c r="A6" s="87" t="s">
        <v>0</v>
      </c>
      <c r="B6" s="89" t="s">
        <v>17</v>
      </c>
      <c r="C6" s="89" t="s">
        <v>18</v>
      </c>
      <c r="D6" s="91" t="s">
        <v>37</v>
      </c>
      <c r="E6" s="89" t="s">
        <v>1</v>
      </c>
      <c r="F6" s="57"/>
      <c r="G6" s="92" t="s">
        <v>2</v>
      </c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  <c r="S6" s="95" t="s">
        <v>3</v>
      </c>
      <c r="T6" s="96"/>
      <c r="W6" s="46" t="s">
        <v>39</v>
      </c>
    </row>
    <row r="7" spans="1:34" ht="30" customHeight="1" x14ac:dyDescent="0.2">
      <c r="A7" s="88"/>
      <c r="B7" s="90"/>
      <c r="C7" s="90"/>
      <c r="D7" s="90"/>
      <c r="E7" s="90"/>
      <c r="F7" s="58"/>
      <c r="G7" s="58" t="s">
        <v>4</v>
      </c>
      <c r="H7" s="59" t="s">
        <v>5</v>
      </c>
      <c r="I7" s="59" t="s">
        <v>6</v>
      </c>
      <c r="J7" s="59" t="s">
        <v>7</v>
      </c>
      <c r="K7" s="59" t="s">
        <v>8</v>
      </c>
      <c r="L7" s="59" t="s">
        <v>9</v>
      </c>
      <c r="M7" s="59" t="s">
        <v>10</v>
      </c>
      <c r="N7" s="59" t="s">
        <v>11</v>
      </c>
      <c r="O7" s="59" t="s">
        <v>12</v>
      </c>
      <c r="P7" s="59" t="s">
        <v>13</v>
      </c>
      <c r="Q7" s="59" t="s">
        <v>14</v>
      </c>
      <c r="R7" s="60" t="s">
        <v>15</v>
      </c>
      <c r="S7" s="97"/>
      <c r="T7" s="98"/>
      <c r="W7" s="58" t="s">
        <v>4</v>
      </c>
      <c r="X7" s="59" t="s">
        <v>5</v>
      </c>
      <c r="Y7" s="59" t="s">
        <v>6</v>
      </c>
      <c r="Z7" s="59" t="s">
        <v>7</v>
      </c>
      <c r="AA7" s="59" t="s">
        <v>8</v>
      </c>
      <c r="AB7" s="59" t="s">
        <v>9</v>
      </c>
      <c r="AC7" s="59" t="s">
        <v>10</v>
      </c>
      <c r="AD7" s="59" t="s">
        <v>11</v>
      </c>
      <c r="AE7" s="59" t="s">
        <v>12</v>
      </c>
      <c r="AF7" s="59" t="s">
        <v>13</v>
      </c>
      <c r="AG7" s="59" t="s">
        <v>14</v>
      </c>
      <c r="AH7" s="60" t="s">
        <v>15</v>
      </c>
    </row>
    <row r="8" spans="1:34" ht="45.75" customHeight="1" x14ac:dyDescent="0.2">
      <c r="A8" s="141">
        <v>1</v>
      </c>
      <c r="B8" s="142" t="s">
        <v>26</v>
      </c>
      <c r="C8" s="143" t="s">
        <v>34</v>
      </c>
      <c r="D8" s="142" t="s">
        <v>28</v>
      </c>
      <c r="E8" s="142" t="s">
        <v>27</v>
      </c>
      <c r="F8" s="68" t="s">
        <v>20</v>
      </c>
      <c r="G8" s="144" t="s">
        <v>28</v>
      </c>
      <c r="H8" s="145" t="s">
        <v>28</v>
      </c>
      <c r="I8" s="145" t="s">
        <v>28</v>
      </c>
      <c r="J8" s="145" t="s">
        <v>28</v>
      </c>
      <c r="K8" s="145" t="s">
        <v>28</v>
      </c>
      <c r="L8" s="145" t="s">
        <v>28</v>
      </c>
      <c r="M8" s="145" t="s">
        <v>28</v>
      </c>
      <c r="N8" s="145" t="s">
        <v>28</v>
      </c>
      <c r="O8" s="145" t="s">
        <v>28</v>
      </c>
      <c r="P8" s="145" t="s">
        <v>28</v>
      </c>
      <c r="Q8" s="145" t="s">
        <v>28</v>
      </c>
      <c r="R8" s="146" t="s">
        <v>28</v>
      </c>
      <c r="S8" s="147"/>
      <c r="T8" s="148"/>
      <c r="U8" s="149"/>
      <c r="V8" s="149"/>
      <c r="W8" s="144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6"/>
    </row>
    <row r="9" spans="1:34" ht="33" customHeight="1" x14ac:dyDescent="0.2">
      <c r="A9" s="150"/>
      <c r="B9" s="151"/>
      <c r="C9" s="152"/>
      <c r="D9" s="151"/>
      <c r="E9" s="151"/>
      <c r="F9" s="69" t="s">
        <v>22</v>
      </c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5"/>
      <c r="S9" s="156"/>
      <c r="T9" s="157"/>
      <c r="U9" s="149"/>
      <c r="V9" s="149"/>
      <c r="W9" s="153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5"/>
    </row>
    <row r="10" spans="1:34" ht="42.75" customHeight="1" x14ac:dyDescent="0.2">
      <c r="A10" s="88"/>
      <c r="B10" s="158"/>
      <c r="C10" s="159"/>
      <c r="D10" s="158"/>
      <c r="E10" s="158"/>
      <c r="F10" s="70" t="s">
        <v>21</v>
      </c>
      <c r="G10" s="160">
        <f>ROUND(IF(G8="×",G9/G$38,IF(G8="○",1,0)),1)</f>
        <v>1</v>
      </c>
      <c r="H10" s="161">
        <f t="shared" ref="H10:R10" si="0">ROUND(IF(H8="×",H9/H$38,IF(H8="○",1,0)),1)</f>
        <v>1</v>
      </c>
      <c r="I10" s="161">
        <f t="shared" si="0"/>
        <v>1</v>
      </c>
      <c r="J10" s="161">
        <f t="shared" si="0"/>
        <v>1</v>
      </c>
      <c r="K10" s="161">
        <f t="shared" si="0"/>
        <v>1</v>
      </c>
      <c r="L10" s="161">
        <f t="shared" si="0"/>
        <v>1</v>
      </c>
      <c r="M10" s="161">
        <f t="shared" si="0"/>
        <v>1</v>
      </c>
      <c r="N10" s="161">
        <f t="shared" si="0"/>
        <v>1</v>
      </c>
      <c r="O10" s="161">
        <f t="shared" si="0"/>
        <v>1</v>
      </c>
      <c r="P10" s="161">
        <f t="shared" si="0"/>
        <v>1</v>
      </c>
      <c r="Q10" s="161">
        <f>ROUND(IF(Q8="×",Q9/Q$38,IF(Q8="○",1,0)),1)</f>
        <v>1</v>
      </c>
      <c r="R10" s="162">
        <f t="shared" si="0"/>
        <v>1</v>
      </c>
      <c r="S10" s="163"/>
      <c r="T10" s="164"/>
      <c r="U10" s="149"/>
      <c r="V10" s="149" t="str">
        <f>D8</f>
        <v>○</v>
      </c>
      <c r="W10" s="160">
        <f>G10</f>
        <v>1</v>
      </c>
      <c r="X10" s="161">
        <f t="shared" ref="X10:AH10" si="1">H10</f>
        <v>1</v>
      </c>
      <c r="Y10" s="161">
        <f t="shared" si="1"/>
        <v>1</v>
      </c>
      <c r="Z10" s="161">
        <f t="shared" si="1"/>
        <v>1</v>
      </c>
      <c r="AA10" s="161">
        <f t="shared" si="1"/>
        <v>1</v>
      </c>
      <c r="AB10" s="161">
        <f t="shared" si="1"/>
        <v>1</v>
      </c>
      <c r="AC10" s="161">
        <f t="shared" si="1"/>
        <v>1</v>
      </c>
      <c r="AD10" s="161">
        <f t="shared" si="1"/>
        <v>1</v>
      </c>
      <c r="AE10" s="161">
        <f t="shared" si="1"/>
        <v>1</v>
      </c>
      <c r="AF10" s="161">
        <f t="shared" si="1"/>
        <v>1</v>
      </c>
      <c r="AG10" s="161">
        <f t="shared" si="1"/>
        <v>1</v>
      </c>
      <c r="AH10" s="162">
        <f t="shared" si="1"/>
        <v>1</v>
      </c>
    </row>
    <row r="11" spans="1:34" ht="45.75" customHeight="1" x14ac:dyDescent="0.2">
      <c r="A11" s="141">
        <v>2</v>
      </c>
      <c r="B11" s="142" t="s">
        <v>29</v>
      </c>
      <c r="C11" s="143" t="s">
        <v>34</v>
      </c>
      <c r="D11" s="142" t="s">
        <v>28</v>
      </c>
      <c r="E11" s="142" t="s">
        <v>30</v>
      </c>
      <c r="F11" s="68" t="s">
        <v>20</v>
      </c>
      <c r="G11" s="144" t="s">
        <v>31</v>
      </c>
      <c r="H11" s="145" t="s">
        <v>31</v>
      </c>
      <c r="I11" s="145" t="s">
        <v>31</v>
      </c>
      <c r="J11" s="145" t="s">
        <v>31</v>
      </c>
      <c r="K11" s="145" t="s">
        <v>31</v>
      </c>
      <c r="L11" s="145" t="s">
        <v>31</v>
      </c>
      <c r="M11" s="145" t="s">
        <v>31</v>
      </c>
      <c r="N11" s="145" t="s">
        <v>31</v>
      </c>
      <c r="O11" s="145" t="s">
        <v>31</v>
      </c>
      <c r="P11" s="145" t="s">
        <v>31</v>
      </c>
      <c r="Q11" s="145" t="s">
        <v>31</v>
      </c>
      <c r="R11" s="146" t="s">
        <v>31</v>
      </c>
      <c r="S11" s="147"/>
      <c r="T11" s="148"/>
      <c r="U11" s="149"/>
      <c r="V11" s="149"/>
      <c r="W11" s="144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6"/>
    </row>
    <row r="12" spans="1:34" ht="33" customHeight="1" x14ac:dyDescent="0.2">
      <c r="A12" s="150"/>
      <c r="B12" s="151"/>
      <c r="C12" s="152"/>
      <c r="D12" s="151"/>
      <c r="E12" s="151"/>
      <c r="F12" s="69" t="s">
        <v>22</v>
      </c>
      <c r="G12" s="165">
        <v>10</v>
      </c>
      <c r="H12" s="166">
        <v>8</v>
      </c>
      <c r="I12" s="166">
        <v>12</v>
      </c>
      <c r="J12" s="166">
        <v>10</v>
      </c>
      <c r="K12" s="166">
        <v>12</v>
      </c>
      <c r="L12" s="166">
        <v>15</v>
      </c>
      <c r="M12" s="166">
        <v>10</v>
      </c>
      <c r="N12" s="166">
        <v>10</v>
      </c>
      <c r="O12" s="166">
        <v>10</v>
      </c>
      <c r="P12" s="166">
        <v>10</v>
      </c>
      <c r="Q12" s="166">
        <v>10</v>
      </c>
      <c r="R12" s="167">
        <v>10</v>
      </c>
      <c r="S12" s="156"/>
      <c r="T12" s="157"/>
      <c r="U12" s="149"/>
      <c r="V12" s="149"/>
      <c r="W12" s="165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7"/>
    </row>
    <row r="13" spans="1:34" ht="42.75" customHeight="1" x14ac:dyDescent="0.2">
      <c r="A13" s="88"/>
      <c r="B13" s="158"/>
      <c r="C13" s="159"/>
      <c r="D13" s="158"/>
      <c r="E13" s="158"/>
      <c r="F13" s="70" t="s">
        <v>21</v>
      </c>
      <c r="G13" s="160">
        <f>ROUND(IF(G11="×",G12/G$38,IF(G11="○",1,0)),1)</f>
        <v>0.5</v>
      </c>
      <c r="H13" s="161">
        <f t="shared" ref="H13:P13" si="2">ROUND(IF(H11="×",H12/H$38,IF(H11="○",1,0)),1)</f>
        <v>0.4</v>
      </c>
      <c r="I13" s="161">
        <f t="shared" si="2"/>
        <v>0.5</v>
      </c>
      <c r="J13" s="161">
        <f t="shared" si="2"/>
        <v>0.5</v>
      </c>
      <c r="K13" s="161">
        <f t="shared" si="2"/>
        <v>0.5</v>
      </c>
      <c r="L13" s="161">
        <f t="shared" si="2"/>
        <v>0.8</v>
      </c>
      <c r="M13" s="161">
        <f t="shared" si="2"/>
        <v>0.5</v>
      </c>
      <c r="N13" s="161">
        <f t="shared" si="2"/>
        <v>0.5</v>
      </c>
      <c r="O13" s="161">
        <f t="shared" si="2"/>
        <v>0.5</v>
      </c>
      <c r="P13" s="161">
        <f t="shared" si="2"/>
        <v>0.5</v>
      </c>
      <c r="Q13" s="161">
        <f>ROUND(IF(Q11="×",Q12/Q$38,IF(Q11="○",1,0)),1)</f>
        <v>0.5</v>
      </c>
      <c r="R13" s="162">
        <f t="shared" ref="R13" si="3">ROUND(IF(R11="×",R12/R$38,IF(R11="○",1,0)),1)</f>
        <v>0.5</v>
      </c>
      <c r="S13" s="163"/>
      <c r="T13" s="164"/>
      <c r="U13" s="149"/>
      <c r="V13" s="149" t="str">
        <f>D11</f>
        <v>○</v>
      </c>
      <c r="W13" s="160">
        <f>G13</f>
        <v>0.5</v>
      </c>
      <c r="X13" s="161">
        <f t="shared" ref="X13" si="4">H13</f>
        <v>0.4</v>
      </c>
      <c r="Y13" s="161">
        <f t="shared" ref="Y13" si="5">I13</f>
        <v>0.5</v>
      </c>
      <c r="Z13" s="161">
        <f t="shared" ref="Z13" si="6">J13</f>
        <v>0.5</v>
      </c>
      <c r="AA13" s="161">
        <f t="shared" ref="AA13" si="7">K13</f>
        <v>0.5</v>
      </c>
      <c r="AB13" s="161">
        <f t="shared" ref="AB13" si="8">L13</f>
        <v>0.8</v>
      </c>
      <c r="AC13" s="161">
        <f t="shared" ref="AC13" si="9">M13</f>
        <v>0.5</v>
      </c>
      <c r="AD13" s="161">
        <f t="shared" ref="AD13" si="10">N13</f>
        <v>0.5</v>
      </c>
      <c r="AE13" s="161">
        <f t="shared" ref="AE13" si="11">O13</f>
        <v>0.5</v>
      </c>
      <c r="AF13" s="161">
        <f t="shared" ref="AF13" si="12">P13</f>
        <v>0.5</v>
      </c>
      <c r="AG13" s="161">
        <f t="shared" ref="AG13" si="13">Q13</f>
        <v>0.5</v>
      </c>
      <c r="AH13" s="162">
        <f t="shared" ref="AH13" si="14">R13</f>
        <v>0.5</v>
      </c>
    </row>
    <row r="14" spans="1:34" ht="45.75" customHeight="1" x14ac:dyDescent="0.2">
      <c r="A14" s="141">
        <v>3</v>
      </c>
      <c r="B14" s="142" t="s">
        <v>32</v>
      </c>
      <c r="C14" s="143" t="s">
        <v>33</v>
      </c>
      <c r="D14" s="142"/>
      <c r="E14" s="142" t="s">
        <v>35</v>
      </c>
      <c r="F14" s="68" t="s">
        <v>20</v>
      </c>
      <c r="G14" s="144" t="s">
        <v>28</v>
      </c>
      <c r="H14" s="145" t="s">
        <v>28</v>
      </c>
      <c r="I14" s="145" t="s">
        <v>28</v>
      </c>
      <c r="J14" s="145" t="s">
        <v>28</v>
      </c>
      <c r="K14" s="145" t="s">
        <v>28</v>
      </c>
      <c r="L14" s="145" t="s">
        <v>28</v>
      </c>
      <c r="M14" s="145" t="s">
        <v>28</v>
      </c>
      <c r="N14" s="145" t="s">
        <v>28</v>
      </c>
      <c r="O14" s="145" t="s">
        <v>28</v>
      </c>
      <c r="P14" s="145" t="s">
        <v>28</v>
      </c>
      <c r="Q14" s="145" t="s">
        <v>28</v>
      </c>
      <c r="R14" s="146" t="s">
        <v>28</v>
      </c>
      <c r="S14" s="168" t="s">
        <v>36</v>
      </c>
      <c r="T14" s="169"/>
      <c r="U14" s="149"/>
      <c r="V14" s="149"/>
      <c r="W14" s="144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6"/>
    </row>
    <row r="15" spans="1:34" ht="33" customHeight="1" x14ac:dyDescent="0.2">
      <c r="A15" s="150"/>
      <c r="B15" s="151"/>
      <c r="C15" s="152"/>
      <c r="D15" s="151"/>
      <c r="E15" s="151"/>
      <c r="F15" s="69" t="s">
        <v>22</v>
      </c>
      <c r="G15" s="153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5"/>
      <c r="S15" s="170"/>
      <c r="T15" s="171"/>
      <c r="U15" s="149"/>
      <c r="V15" s="149"/>
      <c r="W15" s="153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5"/>
    </row>
    <row r="16" spans="1:34" ht="42.75" customHeight="1" x14ac:dyDescent="0.2">
      <c r="A16" s="88"/>
      <c r="B16" s="158"/>
      <c r="C16" s="159"/>
      <c r="D16" s="158"/>
      <c r="E16" s="158"/>
      <c r="F16" s="70" t="s">
        <v>21</v>
      </c>
      <c r="G16" s="160">
        <f>ROUND(IF(G14="×",G15/G$38,IF(G14="○",1,0)),1)</f>
        <v>1</v>
      </c>
      <c r="H16" s="161">
        <f t="shared" ref="H16:P16" si="15">ROUND(IF(H14="×",H15/H$38,IF(H14="○",1,0)),1)</f>
        <v>1</v>
      </c>
      <c r="I16" s="161">
        <f t="shared" si="15"/>
        <v>1</v>
      </c>
      <c r="J16" s="161">
        <f t="shared" si="15"/>
        <v>1</v>
      </c>
      <c r="K16" s="161">
        <f t="shared" si="15"/>
        <v>1</v>
      </c>
      <c r="L16" s="161">
        <f t="shared" si="15"/>
        <v>1</v>
      </c>
      <c r="M16" s="161">
        <f t="shared" si="15"/>
        <v>1</v>
      </c>
      <c r="N16" s="161">
        <f t="shared" si="15"/>
        <v>1</v>
      </c>
      <c r="O16" s="161">
        <f t="shared" si="15"/>
        <v>1</v>
      </c>
      <c r="P16" s="161">
        <f t="shared" si="15"/>
        <v>1</v>
      </c>
      <c r="Q16" s="161">
        <f>ROUND(IF(Q14="×",Q15/Q$38,IF(Q14="○",1,0)),1)</f>
        <v>1</v>
      </c>
      <c r="R16" s="162">
        <f t="shared" ref="R16" si="16">ROUND(IF(R14="×",R15/R$38,IF(R14="○",1,0)),1)</f>
        <v>1</v>
      </c>
      <c r="S16" s="172"/>
      <c r="T16" s="173"/>
      <c r="U16" s="149"/>
      <c r="V16" s="149">
        <f>D14</f>
        <v>0</v>
      </c>
      <c r="W16" s="160">
        <f>G16</f>
        <v>1</v>
      </c>
      <c r="X16" s="161">
        <f t="shared" ref="X16" si="17">H16</f>
        <v>1</v>
      </c>
      <c r="Y16" s="161">
        <f t="shared" ref="Y16" si="18">I16</f>
        <v>1</v>
      </c>
      <c r="Z16" s="161">
        <f t="shared" ref="Z16" si="19">J16</f>
        <v>1</v>
      </c>
      <c r="AA16" s="161">
        <f t="shared" ref="AA16" si="20">K16</f>
        <v>1</v>
      </c>
      <c r="AB16" s="161">
        <f t="shared" ref="AB16" si="21">L16</f>
        <v>1</v>
      </c>
      <c r="AC16" s="161">
        <f t="shared" ref="AC16" si="22">M16</f>
        <v>1</v>
      </c>
      <c r="AD16" s="161">
        <f t="shared" ref="AD16" si="23">N16</f>
        <v>1</v>
      </c>
      <c r="AE16" s="161">
        <f t="shared" ref="AE16" si="24">O16</f>
        <v>1</v>
      </c>
      <c r="AF16" s="161">
        <f t="shared" ref="AF16" si="25">P16</f>
        <v>1</v>
      </c>
      <c r="AG16" s="161">
        <f t="shared" ref="AG16" si="26">Q16</f>
        <v>1</v>
      </c>
      <c r="AH16" s="162">
        <f t="shared" ref="AH16" si="27">R16</f>
        <v>1</v>
      </c>
    </row>
    <row r="17" spans="1:34" ht="45.75" customHeight="1" x14ac:dyDescent="0.2">
      <c r="A17" s="141">
        <v>4</v>
      </c>
      <c r="B17" s="141"/>
      <c r="C17" s="174"/>
      <c r="D17" s="142"/>
      <c r="E17" s="141"/>
      <c r="F17" s="68" t="s">
        <v>20</v>
      </c>
      <c r="G17" s="175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7"/>
      <c r="S17" s="147"/>
      <c r="T17" s="148"/>
      <c r="U17" s="149"/>
      <c r="V17" s="149"/>
      <c r="W17" s="175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7"/>
    </row>
    <row r="18" spans="1:34" ht="33" customHeight="1" x14ac:dyDescent="0.2">
      <c r="A18" s="150"/>
      <c r="B18" s="150"/>
      <c r="C18" s="178"/>
      <c r="D18" s="151"/>
      <c r="E18" s="150"/>
      <c r="F18" s="69" t="s">
        <v>22</v>
      </c>
      <c r="G18" s="153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5"/>
      <c r="S18" s="156"/>
      <c r="T18" s="157"/>
      <c r="U18" s="149"/>
      <c r="V18" s="149"/>
      <c r="W18" s="153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5"/>
    </row>
    <row r="19" spans="1:34" ht="42.75" customHeight="1" x14ac:dyDescent="0.2">
      <c r="A19" s="88"/>
      <c r="B19" s="88"/>
      <c r="C19" s="179"/>
      <c r="D19" s="158"/>
      <c r="E19" s="88"/>
      <c r="F19" s="70" t="s">
        <v>21</v>
      </c>
      <c r="G19" s="160">
        <f>ROUND(IF(G17="×",G18/G$38,IF(G17="○",1,0)),1)</f>
        <v>0</v>
      </c>
      <c r="H19" s="161">
        <f t="shared" ref="H19:P19" si="28">ROUND(IF(H17="×",H18/H$38,IF(H17="○",1,0)),1)</f>
        <v>0</v>
      </c>
      <c r="I19" s="161">
        <f t="shared" si="28"/>
        <v>0</v>
      </c>
      <c r="J19" s="161">
        <f t="shared" si="28"/>
        <v>0</v>
      </c>
      <c r="K19" s="161">
        <f t="shared" si="28"/>
        <v>0</v>
      </c>
      <c r="L19" s="161">
        <f t="shared" si="28"/>
        <v>0</v>
      </c>
      <c r="M19" s="161">
        <f t="shared" si="28"/>
        <v>0</v>
      </c>
      <c r="N19" s="161">
        <f t="shared" si="28"/>
        <v>0</v>
      </c>
      <c r="O19" s="161">
        <f t="shared" si="28"/>
        <v>0</v>
      </c>
      <c r="P19" s="161">
        <f t="shared" si="28"/>
        <v>0</v>
      </c>
      <c r="Q19" s="161">
        <f>ROUND(IF(Q17="×",Q18/Q$38,IF(Q17="○",1,0)),1)</f>
        <v>0</v>
      </c>
      <c r="R19" s="162">
        <f t="shared" ref="R19" si="29">ROUND(IF(R17="×",R18/R$38,IF(R17="○",1,0)),1)</f>
        <v>0</v>
      </c>
      <c r="S19" s="163"/>
      <c r="T19" s="164"/>
      <c r="U19" s="149"/>
      <c r="V19" s="149">
        <f>D17</f>
        <v>0</v>
      </c>
      <c r="W19" s="160">
        <f>G19</f>
        <v>0</v>
      </c>
      <c r="X19" s="161">
        <f t="shared" ref="X19" si="30">H19</f>
        <v>0</v>
      </c>
      <c r="Y19" s="161">
        <f t="shared" ref="Y19" si="31">I19</f>
        <v>0</v>
      </c>
      <c r="Z19" s="161">
        <f t="shared" ref="Z19" si="32">J19</f>
        <v>0</v>
      </c>
      <c r="AA19" s="161">
        <f t="shared" ref="AA19" si="33">K19</f>
        <v>0</v>
      </c>
      <c r="AB19" s="161">
        <f t="shared" ref="AB19" si="34">L19</f>
        <v>0</v>
      </c>
      <c r="AC19" s="161">
        <f t="shared" ref="AC19" si="35">M19</f>
        <v>0</v>
      </c>
      <c r="AD19" s="161">
        <f t="shared" ref="AD19" si="36">N19</f>
        <v>0</v>
      </c>
      <c r="AE19" s="161">
        <f t="shared" ref="AE19" si="37">O19</f>
        <v>0</v>
      </c>
      <c r="AF19" s="161">
        <f t="shared" ref="AF19" si="38">P19</f>
        <v>0</v>
      </c>
      <c r="AG19" s="161">
        <f t="shared" ref="AG19" si="39">Q19</f>
        <v>0</v>
      </c>
      <c r="AH19" s="162">
        <f t="shared" ref="AH19" si="40">R19</f>
        <v>0</v>
      </c>
    </row>
    <row r="20" spans="1:34" ht="45.75" customHeight="1" x14ac:dyDescent="0.2">
      <c r="A20" s="141">
        <v>5</v>
      </c>
      <c r="B20" s="141"/>
      <c r="C20" s="174"/>
      <c r="D20" s="142"/>
      <c r="E20" s="141"/>
      <c r="F20" s="68" t="s">
        <v>20</v>
      </c>
      <c r="G20" s="175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7"/>
      <c r="S20" s="147"/>
      <c r="T20" s="148"/>
      <c r="U20" s="149"/>
      <c r="V20" s="149"/>
      <c r="W20" s="175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7"/>
    </row>
    <row r="21" spans="1:34" ht="33" customHeight="1" x14ac:dyDescent="0.2">
      <c r="A21" s="150"/>
      <c r="B21" s="150"/>
      <c r="C21" s="178"/>
      <c r="D21" s="151"/>
      <c r="E21" s="150"/>
      <c r="F21" s="69" t="s">
        <v>22</v>
      </c>
      <c r="G21" s="153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5"/>
      <c r="S21" s="156"/>
      <c r="T21" s="157"/>
      <c r="U21" s="149"/>
      <c r="V21" s="149"/>
      <c r="W21" s="153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5"/>
    </row>
    <row r="22" spans="1:34" ht="42.75" customHeight="1" x14ac:dyDescent="0.2">
      <c r="A22" s="88"/>
      <c r="B22" s="88"/>
      <c r="C22" s="179"/>
      <c r="D22" s="158"/>
      <c r="E22" s="88"/>
      <c r="F22" s="70" t="s">
        <v>21</v>
      </c>
      <c r="G22" s="160">
        <f>ROUND(IF(G20="×",G21/G$38,IF(G20="○",1,0)),1)</f>
        <v>0</v>
      </c>
      <c r="H22" s="161">
        <f t="shared" ref="H22:P22" si="41">ROUND(IF(H20="×",H21/H$38,IF(H20="○",1,0)),1)</f>
        <v>0</v>
      </c>
      <c r="I22" s="161">
        <f t="shared" si="41"/>
        <v>0</v>
      </c>
      <c r="J22" s="161">
        <f t="shared" si="41"/>
        <v>0</v>
      </c>
      <c r="K22" s="161">
        <f t="shared" si="41"/>
        <v>0</v>
      </c>
      <c r="L22" s="161">
        <f t="shared" si="41"/>
        <v>0</v>
      </c>
      <c r="M22" s="161">
        <f t="shared" si="41"/>
        <v>0</v>
      </c>
      <c r="N22" s="161">
        <f t="shared" si="41"/>
        <v>0</v>
      </c>
      <c r="O22" s="161">
        <f t="shared" si="41"/>
        <v>0</v>
      </c>
      <c r="P22" s="161">
        <f t="shared" si="41"/>
        <v>0</v>
      </c>
      <c r="Q22" s="161">
        <f>ROUND(IF(Q20="×",Q21/Q$38,IF(Q20="○",1,0)),1)</f>
        <v>0</v>
      </c>
      <c r="R22" s="162">
        <f t="shared" ref="R22" si="42">ROUND(IF(R20="×",R21/R$38,IF(R20="○",1,0)),1)</f>
        <v>0</v>
      </c>
      <c r="S22" s="163"/>
      <c r="T22" s="164"/>
      <c r="U22" s="149"/>
      <c r="V22" s="149">
        <f>D20</f>
        <v>0</v>
      </c>
      <c r="W22" s="160">
        <f>G22</f>
        <v>0</v>
      </c>
      <c r="X22" s="161">
        <f t="shared" ref="X22" si="43">H22</f>
        <v>0</v>
      </c>
      <c r="Y22" s="161">
        <f t="shared" ref="Y22" si="44">I22</f>
        <v>0</v>
      </c>
      <c r="Z22" s="161">
        <f t="shared" ref="Z22" si="45">J22</f>
        <v>0</v>
      </c>
      <c r="AA22" s="161">
        <f t="shared" ref="AA22" si="46">K22</f>
        <v>0</v>
      </c>
      <c r="AB22" s="161">
        <f t="shared" ref="AB22" si="47">L22</f>
        <v>0</v>
      </c>
      <c r="AC22" s="161">
        <f t="shared" ref="AC22" si="48">M22</f>
        <v>0</v>
      </c>
      <c r="AD22" s="161">
        <f t="shared" ref="AD22" si="49">N22</f>
        <v>0</v>
      </c>
      <c r="AE22" s="161">
        <f t="shared" ref="AE22" si="50">O22</f>
        <v>0</v>
      </c>
      <c r="AF22" s="161">
        <f t="shared" ref="AF22" si="51">P22</f>
        <v>0</v>
      </c>
      <c r="AG22" s="161">
        <f t="shared" ref="AG22" si="52">Q22</f>
        <v>0</v>
      </c>
      <c r="AH22" s="162">
        <f t="shared" ref="AH22" si="53">R22</f>
        <v>0</v>
      </c>
    </row>
    <row r="23" spans="1:34" ht="45.75" customHeight="1" x14ac:dyDescent="0.2">
      <c r="A23" s="141">
        <v>6</v>
      </c>
      <c r="B23" s="141"/>
      <c r="C23" s="174"/>
      <c r="D23" s="142"/>
      <c r="E23" s="141"/>
      <c r="F23" s="68" t="s">
        <v>20</v>
      </c>
      <c r="G23" s="175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7"/>
      <c r="S23" s="147"/>
      <c r="T23" s="148"/>
      <c r="U23" s="149"/>
      <c r="V23" s="149"/>
      <c r="W23" s="175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7"/>
    </row>
    <row r="24" spans="1:34" ht="33" customHeight="1" x14ac:dyDescent="0.2">
      <c r="A24" s="150"/>
      <c r="B24" s="150"/>
      <c r="C24" s="178"/>
      <c r="D24" s="151"/>
      <c r="E24" s="150"/>
      <c r="F24" s="69" t="s">
        <v>22</v>
      </c>
      <c r="G24" s="153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5"/>
      <c r="S24" s="156"/>
      <c r="T24" s="157"/>
      <c r="U24" s="149"/>
      <c r="V24" s="149"/>
      <c r="W24" s="153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5"/>
    </row>
    <row r="25" spans="1:34" ht="42.75" customHeight="1" x14ac:dyDescent="0.2">
      <c r="A25" s="88"/>
      <c r="B25" s="88"/>
      <c r="C25" s="179"/>
      <c r="D25" s="158"/>
      <c r="E25" s="88"/>
      <c r="F25" s="70" t="s">
        <v>21</v>
      </c>
      <c r="G25" s="160">
        <f>ROUND(IF(G23="×",G24/G$38,IF(G23="○",1,0)),1)</f>
        <v>0</v>
      </c>
      <c r="H25" s="161">
        <f t="shared" ref="H25:P25" si="54">ROUND(IF(H23="×",H24/H$38,IF(H23="○",1,0)),1)</f>
        <v>0</v>
      </c>
      <c r="I25" s="161">
        <f t="shared" si="54"/>
        <v>0</v>
      </c>
      <c r="J25" s="161">
        <f t="shared" si="54"/>
        <v>0</v>
      </c>
      <c r="K25" s="161">
        <f t="shared" si="54"/>
        <v>0</v>
      </c>
      <c r="L25" s="161">
        <f t="shared" si="54"/>
        <v>0</v>
      </c>
      <c r="M25" s="161">
        <f t="shared" si="54"/>
        <v>0</v>
      </c>
      <c r="N25" s="161">
        <f t="shared" si="54"/>
        <v>0</v>
      </c>
      <c r="O25" s="161">
        <f t="shared" si="54"/>
        <v>0</v>
      </c>
      <c r="P25" s="161">
        <f t="shared" si="54"/>
        <v>0</v>
      </c>
      <c r="Q25" s="161">
        <f>ROUND(IF(Q23="×",Q24/Q$38,IF(Q23="○",1,0)),1)</f>
        <v>0</v>
      </c>
      <c r="R25" s="162">
        <f t="shared" ref="R25" si="55">ROUND(IF(R23="×",R24/R$38,IF(R23="○",1,0)),1)</f>
        <v>0</v>
      </c>
      <c r="S25" s="163"/>
      <c r="T25" s="164"/>
      <c r="U25" s="149"/>
      <c r="V25" s="149">
        <f>D23</f>
        <v>0</v>
      </c>
      <c r="W25" s="160">
        <f>G25</f>
        <v>0</v>
      </c>
      <c r="X25" s="161">
        <f t="shared" ref="X25" si="56">H25</f>
        <v>0</v>
      </c>
      <c r="Y25" s="161">
        <f t="shared" ref="Y25" si="57">I25</f>
        <v>0</v>
      </c>
      <c r="Z25" s="161">
        <f t="shared" ref="Z25" si="58">J25</f>
        <v>0</v>
      </c>
      <c r="AA25" s="161">
        <f t="shared" ref="AA25" si="59">K25</f>
        <v>0</v>
      </c>
      <c r="AB25" s="161">
        <f t="shared" ref="AB25" si="60">L25</f>
        <v>0</v>
      </c>
      <c r="AC25" s="161">
        <f t="shared" ref="AC25" si="61">M25</f>
        <v>0</v>
      </c>
      <c r="AD25" s="161">
        <f t="shared" ref="AD25" si="62">N25</f>
        <v>0</v>
      </c>
      <c r="AE25" s="161">
        <f t="shared" ref="AE25" si="63">O25</f>
        <v>0</v>
      </c>
      <c r="AF25" s="161">
        <f t="shared" ref="AF25" si="64">P25</f>
        <v>0</v>
      </c>
      <c r="AG25" s="161">
        <f t="shared" ref="AG25" si="65">Q25</f>
        <v>0</v>
      </c>
      <c r="AH25" s="162">
        <f t="shared" ref="AH25" si="66">R25</f>
        <v>0</v>
      </c>
    </row>
    <row r="26" spans="1:34" ht="45.75" customHeight="1" x14ac:dyDescent="0.2">
      <c r="A26" s="141">
        <v>7</v>
      </c>
      <c r="B26" s="141"/>
      <c r="C26" s="174"/>
      <c r="D26" s="142"/>
      <c r="E26" s="141"/>
      <c r="F26" s="68" t="s">
        <v>20</v>
      </c>
      <c r="G26" s="175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7"/>
      <c r="S26" s="147"/>
      <c r="T26" s="148"/>
      <c r="U26" s="149"/>
      <c r="V26" s="149"/>
      <c r="W26" s="175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7"/>
    </row>
    <row r="27" spans="1:34" ht="33" customHeight="1" x14ac:dyDescent="0.2">
      <c r="A27" s="150"/>
      <c r="B27" s="150"/>
      <c r="C27" s="178"/>
      <c r="D27" s="151"/>
      <c r="E27" s="150"/>
      <c r="F27" s="69" t="s">
        <v>22</v>
      </c>
      <c r="G27" s="153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5"/>
      <c r="S27" s="156"/>
      <c r="T27" s="157"/>
      <c r="U27" s="149"/>
      <c r="V27" s="149"/>
      <c r="W27" s="153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5"/>
    </row>
    <row r="28" spans="1:34" ht="42.75" customHeight="1" x14ac:dyDescent="0.2">
      <c r="A28" s="88"/>
      <c r="B28" s="88"/>
      <c r="C28" s="179"/>
      <c r="D28" s="158"/>
      <c r="E28" s="88"/>
      <c r="F28" s="70" t="s">
        <v>21</v>
      </c>
      <c r="G28" s="160">
        <f>ROUND(IF(G26="×",G27/G$38,IF(G26="○",1,0)),1)</f>
        <v>0</v>
      </c>
      <c r="H28" s="161">
        <f t="shared" ref="H28:P28" si="67">ROUND(IF(H26="×",H27/H$38,IF(H26="○",1,0)),1)</f>
        <v>0</v>
      </c>
      <c r="I28" s="161">
        <f t="shared" si="67"/>
        <v>0</v>
      </c>
      <c r="J28" s="161">
        <f t="shared" si="67"/>
        <v>0</v>
      </c>
      <c r="K28" s="161">
        <f t="shared" si="67"/>
        <v>0</v>
      </c>
      <c r="L28" s="161">
        <f t="shared" si="67"/>
        <v>0</v>
      </c>
      <c r="M28" s="161">
        <f t="shared" si="67"/>
        <v>0</v>
      </c>
      <c r="N28" s="161">
        <f t="shared" si="67"/>
        <v>0</v>
      </c>
      <c r="O28" s="161">
        <f t="shared" si="67"/>
        <v>0</v>
      </c>
      <c r="P28" s="161">
        <f t="shared" si="67"/>
        <v>0</v>
      </c>
      <c r="Q28" s="161">
        <f>ROUND(IF(Q26="×",Q27/Q$38,IF(Q26="○",1,0)),1)</f>
        <v>0</v>
      </c>
      <c r="R28" s="162">
        <f t="shared" ref="R28" si="68">ROUND(IF(R26="×",R27/R$38,IF(R26="○",1,0)),1)</f>
        <v>0</v>
      </c>
      <c r="S28" s="163"/>
      <c r="T28" s="164"/>
      <c r="U28" s="149"/>
      <c r="V28" s="149">
        <f>D26</f>
        <v>0</v>
      </c>
      <c r="W28" s="160">
        <f>G28</f>
        <v>0</v>
      </c>
      <c r="X28" s="161">
        <f t="shared" ref="X28" si="69">H28</f>
        <v>0</v>
      </c>
      <c r="Y28" s="161">
        <f t="shared" ref="Y28" si="70">I28</f>
        <v>0</v>
      </c>
      <c r="Z28" s="161">
        <f t="shared" ref="Z28" si="71">J28</f>
        <v>0</v>
      </c>
      <c r="AA28" s="161">
        <f t="shared" ref="AA28" si="72">K28</f>
        <v>0</v>
      </c>
      <c r="AB28" s="161">
        <f t="shared" ref="AB28" si="73">L28</f>
        <v>0</v>
      </c>
      <c r="AC28" s="161">
        <f t="shared" ref="AC28" si="74">M28</f>
        <v>0</v>
      </c>
      <c r="AD28" s="161">
        <f t="shared" ref="AD28" si="75">N28</f>
        <v>0</v>
      </c>
      <c r="AE28" s="161">
        <f t="shared" ref="AE28" si="76">O28</f>
        <v>0</v>
      </c>
      <c r="AF28" s="161">
        <f t="shared" ref="AF28" si="77">P28</f>
        <v>0</v>
      </c>
      <c r="AG28" s="161">
        <f t="shared" ref="AG28" si="78">Q28</f>
        <v>0</v>
      </c>
      <c r="AH28" s="162">
        <f t="shared" ref="AH28" si="79">R28</f>
        <v>0</v>
      </c>
    </row>
    <row r="29" spans="1:34" ht="45.75" customHeight="1" x14ac:dyDescent="0.2">
      <c r="A29" s="141">
        <v>8</v>
      </c>
      <c r="B29" s="141"/>
      <c r="C29" s="174"/>
      <c r="D29" s="142"/>
      <c r="E29" s="141"/>
      <c r="F29" s="68" t="s">
        <v>20</v>
      </c>
      <c r="G29" s="175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7"/>
      <c r="S29" s="147"/>
      <c r="T29" s="148"/>
      <c r="U29" s="149"/>
      <c r="V29" s="149"/>
      <c r="W29" s="175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7"/>
    </row>
    <row r="30" spans="1:34" ht="33" customHeight="1" x14ac:dyDescent="0.2">
      <c r="A30" s="150"/>
      <c r="B30" s="150"/>
      <c r="C30" s="178"/>
      <c r="D30" s="151"/>
      <c r="E30" s="150"/>
      <c r="F30" s="69" t="s">
        <v>22</v>
      </c>
      <c r="G30" s="153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5"/>
      <c r="S30" s="156"/>
      <c r="T30" s="157"/>
      <c r="U30" s="149"/>
      <c r="V30" s="149"/>
      <c r="W30" s="153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5"/>
    </row>
    <row r="31" spans="1:34" ht="42.75" customHeight="1" x14ac:dyDescent="0.2">
      <c r="A31" s="88"/>
      <c r="B31" s="88"/>
      <c r="C31" s="179"/>
      <c r="D31" s="158"/>
      <c r="E31" s="88"/>
      <c r="F31" s="70" t="s">
        <v>21</v>
      </c>
      <c r="G31" s="160">
        <f>ROUND(IF(G29="×",G30/G$38,IF(G29="○",1,0)),1)</f>
        <v>0</v>
      </c>
      <c r="H31" s="161">
        <f t="shared" ref="H31:P31" si="80">ROUND(IF(H29="×",H30/H$38,IF(H29="○",1,0)),1)</f>
        <v>0</v>
      </c>
      <c r="I31" s="161">
        <f t="shared" si="80"/>
        <v>0</v>
      </c>
      <c r="J31" s="161">
        <f t="shared" si="80"/>
        <v>0</v>
      </c>
      <c r="K31" s="161">
        <f t="shared" si="80"/>
        <v>0</v>
      </c>
      <c r="L31" s="161">
        <f t="shared" si="80"/>
        <v>0</v>
      </c>
      <c r="M31" s="161">
        <f t="shared" si="80"/>
        <v>0</v>
      </c>
      <c r="N31" s="161">
        <f t="shared" si="80"/>
        <v>0</v>
      </c>
      <c r="O31" s="161">
        <f t="shared" si="80"/>
        <v>0</v>
      </c>
      <c r="P31" s="161">
        <f t="shared" si="80"/>
        <v>0</v>
      </c>
      <c r="Q31" s="161">
        <f>ROUND(IF(Q29="×",Q30/Q$38,IF(Q29="○",1,0)),1)</f>
        <v>0</v>
      </c>
      <c r="R31" s="162">
        <f t="shared" ref="R31" si="81">ROUND(IF(R29="×",R30/R$38,IF(R29="○",1,0)),1)</f>
        <v>0</v>
      </c>
      <c r="S31" s="163"/>
      <c r="T31" s="164"/>
      <c r="U31" s="149"/>
      <c r="V31" s="149">
        <f>D29</f>
        <v>0</v>
      </c>
      <c r="W31" s="160">
        <f>G31</f>
        <v>0</v>
      </c>
      <c r="X31" s="161">
        <f t="shared" ref="X31" si="82">H31</f>
        <v>0</v>
      </c>
      <c r="Y31" s="161">
        <f t="shared" ref="Y31" si="83">I31</f>
        <v>0</v>
      </c>
      <c r="Z31" s="161">
        <f t="shared" ref="Z31" si="84">J31</f>
        <v>0</v>
      </c>
      <c r="AA31" s="161">
        <f t="shared" ref="AA31" si="85">K31</f>
        <v>0</v>
      </c>
      <c r="AB31" s="161">
        <f t="shared" ref="AB31" si="86">L31</f>
        <v>0</v>
      </c>
      <c r="AC31" s="161">
        <f t="shared" ref="AC31" si="87">M31</f>
        <v>0</v>
      </c>
      <c r="AD31" s="161">
        <f t="shared" ref="AD31" si="88">N31</f>
        <v>0</v>
      </c>
      <c r="AE31" s="161">
        <f t="shared" ref="AE31" si="89">O31</f>
        <v>0</v>
      </c>
      <c r="AF31" s="161">
        <f t="shared" ref="AF31" si="90">P31</f>
        <v>0</v>
      </c>
      <c r="AG31" s="161">
        <f t="shared" ref="AG31" si="91">Q31</f>
        <v>0</v>
      </c>
      <c r="AH31" s="162">
        <f t="shared" ref="AH31" si="92">R31</f>
        <v>0</v>
      </c>
    </row>
    <row r="32" spans="1:34" ht="45.75" customHeight="1" x14ac:dyDescent="0.2">
      <c r="A32" s="141">
        <v>9</v>
      </c>
      <c r="B32" s="141"/>
      <c r="C32" s="174"/>
      <c r="D32" s="142"/>
      <c r="E32" s="141"/>
      <c r="F32" s="68" t="s">
        <v>20</v>
      </c>
      <c r="G32" s="175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7"/>
      <c r="S32" s="147"/>
      <c r="T32" s="148"/>
      <c r="U32" s="149"/>
      <c r="V32" s="149"/>
      <c r="W32" s="175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7"/>
    </row>
    <row r="33" spans="1:34" ht="33" customHeight="1" x14ac:dyDescent="0.2">
      <c r="A33" s="150"/>
      <c r="B33" s="150"/>
      <c r="C33" s="178"/>
      <c r="D33" s="151"/>
      <c r="E33" s="150"/>
      <c r="F33" s="69" t="s">
        <v>22</v>
      </c>
      <c r="G33" s="153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5"/>
      <c r="S33" s="156"/>
      <c r="T33" s="157"/>
      <c r="U33" s="149"/>
      <c r="V33" s="149"/>
      <c r="W33" s="153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5"/>
    </row>
    <row r="34" spans="1:34" ht="42.75" customHeight="1" x14ac:dyDescent="0.2">
      <c r="A34" s="88"/>
      <c r="B34" s="88"/>
      <c r="C34" s="179"/>
      <c r="D34" s="158"/>
      <c r="E34" s="88"/>
      <c r="F34" s="70" t="s">
        <v>21</v>
      </c>
      <c r="G34" s="160">
        <f>ROUND(IF(G32="×",G33/G$38,IF(G32="○",1,0)),1)</f>
        <v>0</v>
      </c>
      <c r="H34" s="161">
        <f t="shared" ref="H34:P34" si="93">ROUND(IF(H32="×",H33/H$38,IF(H32="○",1,0)),1)</f>
        <v>0</v>
      </c>
      <c r="I34" s="161">
        <f t="shared" si="93"/>
        <v>0</v>
      </c>
      <c r="J34" s="161">
        <f t="shared" si="93"/>
        <v>0</v>
      </c>
      <c r="K34" s="161">
        <f t="shared" si="93"/>
        <v>0</v>
      </c>
      <c r="L34" s="161">
        <f t="shared" si="93"/>
        <v>0</v>
      </c>
      <c r="M34" s="161">
        <f t="shared" si="93"/>
        <v>0</v>
      </c>
      <c r="N34" s="161">
        <f t="shared" si="93"/>
        <v>0</v>
      </c>
      <c r="O34" s="161">
        <f t="shared" si="93"/>
        <v>0</v>
      </c>
      <c r="P34" s="161">
        <f t="shared" si="93"/>
        <v>0</v>
      </c>
      <c r="Q34" s="161">
        <f>ROUND(IF(Q32="×",Q33/Q$38,IF(Q32="○",1,0)),1)</f>
        <v>0</v>
      </c>
      <c r="R34" s="162">
        <f t="shared" ref="R34" si="94">ROUND(IF(R32="×",R33/R$38,IF(R32="○",1,0)),1)</f>
        <v>0</v>
      </c>
      <c r="S34" s="163"/>
      <c r="T34" s="164"/>
      <c r="U34" s="149"/>
      <c r="V34" s="149">
        <f>D32</f>
        <v>0</v>
      </c>
      <c r="W34" s="160">
        <f>G34</f>
        <v>0</v>
      </c>
      <c r="X34" s="161">
        <f t="shared" ref="X34" si="95">H34</f>
        <v>0</v>
      </c>
      <c r="Y34" s="161">
        <f t="shared" ref="Y34" si="96">I34</f>
        <v>0</v>
      </c>
      <c r="Z34" s="161">
        <f t="shared" ref="Z34" si="97">J34</f>
        <v>0</v>
      </c>
      <c r="AA34" s="161">
        <f t="shared" ref="AA34" si="98">K34</f>
        <v>0</v>
      </c>
      <c r="AB34" s="161">
        <f t="shared" ref="AB34" si="99">L34</f>
        <v>0</v>
      </c>
      <c r="AC34" s="161">
        <f t="shared" ref="AC34" si="100">M34</f>
        <v>0</v>
      </c>
      <c r="AD34" s="161">
        <f t="shared" ref="AD34" si="101">N34</f>
        <v>0</v>
      </c>
      <c r="AE34" s="161">
        <f t="shared" ref="AE34" si="102">O34</f>
        <v>0</v>
      </c>
      <c r="AF34" s="161">
        <f t="shared" ref="AF34" si="103">P34</f>
        <v>0</v>
      </c>
      <c r="AG34" s="161">
        <f t="shared" ref="AG34" si="104">Q34</f>
        <v>0</v>
      </c>
      <c r="AH34" s="162">
        <f t="shared" ref="AH34" si="105">R34</f>
        <v>0</v>
      </c>
    </row>
    <row r="35" spans="1:34" ht="45.75" customHeight="1" x14ac:dyDescent="0.2">
      <c r="A35" s="141">
        <v>10</v>
      </c>
      <c r="B35" s="141"/>
      <c r="C35" s="174"/>
      <c r="D35" s="142"/>
      <c r="E35" s="141"/>
      <c r="F35" s="68" t="s">
        <v>20</v>
      </c>
      <c r="G35" s="175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7"/>
      <c r="S35" s="147"/>
      <c r="T35" s="148"/>
      <c r="U35" s="149"/>
      <c r="V35" s="149"/>
      <c r="W35" s="175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7"/>
    </row>
    <row r="36" spans="1:34" ht="33" customHeight="1" x14ac:dyDescent="0.2">
      <c r="A36" s="150"/>
      <c r="B36" s="150"/>
      <c r="C36" s="178"/>
      <c r="D36" s="151"/>
      <c r="E36" s="150"/>
      <c r="F36" s="69" t="s">
        <v>22</v>
      </c>
      <c r="G36" s="153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5"/>
      <c r="S36" s="156"/>
      <c r="T36" s="157"/>
      <c r="U36" s="149"/>
      <c r="V36" s="149"/>
      <c r="W36" s="153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5"/>
    </row>
    <row r="37" spans="1:34" ht="42.75" customHeight="1" thickBot="1" x14ac:dyDescent="0.25">
      <c r="A37" s="88"/>
      <c r="B37" s="88"/>
      <c r="C37" s="179"/>
      <c r="D37" s="158"/>
      <c r="E37" s="180"/>
      <c r="F37" s="70" t="s">
        <v>21</v>
      </c>
      <c r="G37" s="160">
        <f>ROUND(IF(G35="×",G36/G$38,IF(G35="○",1,0)),1)</f>
        <v>0</v>
      </c>
      <c r="H37" s="161">
        <f t="shared" ref="H37:P37" si="106">ROUND(IF(H35="×",H36/H$38,IF(H35="○",1,0)),1)</f>
        <v>0</v>
      </c>
      <c r="I37" s="161">
        <f t="shared" si="106"/>
        <v>0</v>
      </c>
      <c r="J37" s="161">
        <f t="shared" si="106"/>
        <v>0</v>
      </c>
      <c r="K37" s="161">
        <f t="shared" si="106"/>
        <v>0</v>
      </c>
      <c r="L37" s="161">
        <f t="shared" si="106"/>
        <v>0</v>
      </c>
      <c r="M37" s="161">
        <f t="shared" si="106"/>
        <v>0</v>
      </c>
      <c r="N37" s="161">
        <f t="shared" si="106"/>
        <v>0</v>
      </c>
      <c r="O37" s="161">
        <f t="shared" si="106"/>
        <v>0</v>
      </c>
      <c r="P37" s="161">
        <f t="shared" si="106"/>
        <v>0</v>
      </c>
      <c r="Q37" s="161">
        <f>ROUND(IF(Q35="×",Q36/Q$38,IF(Q35="○",1,0)),1)</f>
        <v>0</v>
      </c>
      <c r="R37" s="162">
        <f t="shared" ref="R37" si="107">ROUND(IF(R35="×",R36/R$38,IF(R35="○",1,0)),1)</f>
        <v>0</v>
      </c>
      <c r="S37" s="163"/>
      <c r="T37" s="164"/>
      <c r="U37" s="149"/>
      <c r="V37" s="149">
        <f>D35</f>
        <v>0</v>
      </c>
      <c r="W37" s="160">
        <f>G37</f>
        <v>0</v>
      </c>
      <c r="X37" s="161">
        <f t="shared" ref="X37" si="108">H37</f>
        <v>0</v>
      </c>
      <c r="Y37" s="161">
        <f t="shared" ref="Y37" si="109">I37</f>
        <v>0</v>
      </c>
      <c r="Z37" s="161">
        <f t="shared" ref="Z37" si="110">J37</f>
        <v>0</v>
      </c>
      <c r="AA37" s="161">
        <f t="shared" ref="AA37" si="111">K37</f>
        <v>0</v>
      </c>
      <c r="AB37" s="161">
        <f t="shared" ref="AB37" si="112">L37</f>
        <v>0</v>
      </c>
      <c r="AC37" s="161">
        <f t="shared" ref="AC37" si="113">M37</f>
        <v>0</v>
      </c>
      <c r="AD37" s="161">
        <f t="shared" ref="AD37" si="114">N37</f>
        <v>0</v>
      </c>
      <c r="AE37" s="161">
        <f t="shared" ref="AE37" si="115">O37</f>
        <v>0</v>
      </c>
      <c r="AF37" s="161">
        <f t="shared" ref="AF37" si="116">P37</f>
        <v>0</v>
      </c>
      <c r="AG37" s="161">
        <f t="shared" ref="AG37" si="117">Q37</f>
        <v>0</v>
      </c>
      <c r="AH37" s="162">
        <f t="shared" ref="AH37" si="118">R37</f>
        <v>0</v>
      </c>
    </row>
    <row r="38" spans="1:34" ht="39" customHeight="1" thickBot="1" x14ac:dyDescent="0.25">
      <c r="A38" s="129" t="s">
        <v>24</v>
      </c>
      <c r="B38" s="130"/>
      <c r="C38" s="130"/>
      <c r="D38" s="61"/>
      <c r="E38" s="61"/>
      <c r="F38" s="61"/>
      <c r="G38" s="181">
        <v>20</v>
      </c>
      <c r="H38" s="182">
        <v>19</v>
      </c>
      <c r="I38" s="182">
        <v>22</v>
      </c>
      <c r="J38" s="182">
        <v>20</v>
      </c>
      <c r="K38" s="182">
        <v>22</v>
      </c>
      <c r="L38" s="182">
        <v>20</v>
      </c>
      <c r="M38" s="182">
        <v>20</v>
      </c>
      <c r="N38" s="182">
        <v>20</v>
      </c>
      <c r="O38" s="182">
        <v>22</v>
      </c>
      <c r="P38" s="182">
        <v>20</v>
      </c>
      <c r="Q38" s="182">
        <v>19</v>
      </c>
      <c r="R38" s="183">
        <v>22</v>
      </c>
      <c r="S38" s="35" t="s">
        <v>16</v>
      </c>
      <c r="T38" s="36" t="s">
        <v>23</v>
      </c>
      <c r="U38" s="45"/>
      <c r="V38" s="45"/>
      <c r="W38" s="184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6"/>
    </row>
    <row r="39" spans="1:34" ht="39" customHeight="1" thickBot="1" x14ac:dyDescent="0.25">
      <c r="A39" s="129" t="s">
        <v>38</v>
      </c>
      <c r="B39" s="130"/>
      <c r="C39" s="130"/>
      <c r="D39" s="61"/>
      <c r="E39" s="61"/>
      <c r="F39" s="62"/>
      <c r="G39" s="187">
        <f>W39</f>
        <v>1.5</v>
      </c>
      <c r="H39" s="188">
        <f t="shared" ref="H39:R39" si="119">X39</f>
        <v>1.4</v>
      </c>
      <c r="I39" s="188">
        <f t="shared" si="119"/>
        <v>1.5</v>
      </c>
      <c r="J39" s="188">
        <f t="shared" si="119"/>
        <v>1.5</v>
      </c>
      <c r="K39" s="188">
        <f t="shared" si="119"/>
        <v>1.5</v>
      </c>
      <c r="L39" s="188">
        <f t="shared" si="119"/>
        <v>1.8</v>
      </c>
      <c r="M39" s="188">
        <f t="shared" si="119"/>
        <v>1.5</v>
      </c>
      <c r="N39" s="188">
        <f t="shared" si="119"/>
        <v>1.5</v>
      </c>
      <c r="O39" s="188">
        <f t="shared" si="119"/>
        <v>1.5</v>
      </c>
      <c r="P39" s="188">
        <f t="shared" si="119"/>
        <v>1.5</v>
      </c>
      <c r="Q39" s="188">
        <f t="shared" si="119"/>
        <v>1.5</v>
      </c>
      <c r="R39" s="189">
        <f t="shared" si="119"/>
        <v>1.5</v>
      </c>
      <c r="S39" s="190">
        <f>SUM(G39:R39)</f>
        <v>18.200000000000003</v>
      </c>
      <c r="T39" s="191">
        <f>ROUND(S39/12,1)</f>
        <v>1.5</v>
      </c>
      <c r="U39" s="45"/>
      <c r="V39" s="45"/>
      <c r="W39" s="187">
        <f>SUMIF($V$8:$V$37,"○",W8:W37)</f>
        <v>1.5</v>
      </c>
      <c r="X39" s="188">
        <f t="shared" ref="X39:AH39" si="120">SUMIF($V$8:$V$37,"○",X8:X37)</f>
        <v>1.4</v>
      </c>
      <c r="Y39" s="188">
        <f t="shared" si="120"/>
        <v>1.5</v>
      </c>
      <c r="Z39" s="188">
        <f t="shared" si="120"/>
        <v>1.5</v>
      </c>
      <c r="AA39" s="188">
        <f t="shared" si="120"/>
        <v>1.5</v>
      </c>
      <c r="AB39" s="188">
        <f t="shared" si="120"/>
        <v>1.8</v>
      </c>
      <c r="AC39" s="188">
        <f t="shared" si="120"/>
        <v>1.5</v>
      </c>
      <c r="AD39" s="188">
        <f t="shared" si="120"/>
        <v>1.5</v>
      </c>
      <c r="AE39" s="188">
        <f t="shared" si="120"/>
        <v>1.5</v>
      </c>
      <c r="AF39" s="188">
        <f t="shared" si="120"/>
        <v>1.5</v>
      </c>
      <c r="AG39" s="188">
        <f t="shared" si="120"/>
        <v>1.5</v>
      </c>
      <c r="AH39" s="189">
        <f t="shared" si="120"/>
        <v>1.5</v>
      </c>
    </row>
    <row r="40" spans="1:34" ht="38.25" customHeight="1" thickBot="1" x14ac:dyDescent="0.25">
      <c r="A40" s="129" t="s">
        <v>25</v>
      </c>
      <c r="B40" s="130"/>
      <c r="C40" s="130"/>
      <c r="D40" s="61"/>
      <c r="E40" s="61"/>
      <c r="F40" s="62"/>
      <c r="G40" s="187">
        <f>G10+G13+G16+G19+G22+G25+G28+G31+G34+G37</f>
        <v>2.5</v>
      </c>
      <c r="H40" s="188">
        <f t="shared" ref="H40:Q40" si="121">H10+H13+H16+H19+H22+H25+H28+H31+H34+H37</f>
        <v>2.4</v>
      </c>
      <c r="I40" s="188">
        <f t="shared" si="121"/>
        <v>2.5</v>
      </c>
      <c r="J40" s="188">
        <f t="shared" si="121"/>
        <v>2.5</v>
      </c>
      <c r="K40" s="188">
        <f t="shared" si="121"/>
        <v>2.5</v>
      </c>
      <c r="L40" s="188">
        <f t="shared" si="121"/>
        <v>2.8</v>
      </c>
      <c r="M40" s="188">
        <f t="shared" si="121"/>
        <v>2.5</v>
      </c>
      <c r="N40" s="188">
        <f t="shared" si="121"/>
        <v>2.5</v>
      </c>
      <c r="O40" s="188">
        <f t="shared" si="121"/>
        <v>2.5</v>
      </c>
      <c r="P40" s="188">
        <f t="shared" si="121"/>
        <v>2.5</v>
      </c>
      <c r="Q40" s="188">
        <f t="shared" si="121"/>
        <v>2.5</v>
      </c>
      <c r="R40" s="189">
        <f>R10+R13+R16+R19+R22+R25+R28+R31+R34+R37</f>
        <v>2.5</v>
      </c>
      <c r="S40" s="190">
        <f>SUM(G40:R40)</f>
        <v>30.2</v>
      </c>
      <c r="T40" s="191">
        <f>ROUND(S40/12,1)</f>
        <v>2.5</v>
      </c>
      <c r="U40" s="45"/>
      <c r="V40" s="45"/>
      <c r="W40" s="187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9"/>
    </row>
    <row r="41" spans="1:34" ht="38.25" customHeight="1" x14ac:dyDescent="0.2">
      <c r="A41" s="41"/>
      <c r="B41" s="41"/>
      <c r="C41" s="42"/>
      <c r="D41" s="42"/>
      <c r="E41" s="42"/>
      <c r="F41" s="42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4"/>
      <c r="T41" s="44"/>
      <c r="U41" s="45"/>
      <c r="V41" s="45"/>
    </row>
    <row r="42" spans="1:34" s="193" customFormat="1" ht="18.75" customHeight="1" x14ac:dyDescent="0.2">
      <c r="A42" s="51" t="s">
        <v>19</v>
      </c>
      <c r="B42" s="51"/>
      <c r="C42" s="51"/>
      <c r="D42" s="192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149"/>
      <c r="V42" s="149"/>
    </row>
    <row r="43" spans="1:34" s="193" customFormat="1" ht="18.75" customHeight="1" x14ac:dyDescent="0.2">
      <c r="A43" s="194" t="s">
        <v>46</v>
      </c>
      <c r="B43" s="51"/>
      <c r="C43" s="51"/>
      <c r="D43" s="192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149"/>
      <c r="V43" s="149"/>
    </row>
    <row r="44" spans="1:34" s="193" customFormat="1" ht="18.75" customHeight="1" x14ac:dyDescent="0.2">
      <c r="A44" s="194" t="s">
        <v>47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149"/>
      <c r="V44" s="149"/>
    </row>
    <row r="45" spans="1:34" s="193" customFormat="1" ht="18.75" customHeight="1" x14ac:dyDescent="0.2">
      <c r="A45" s="194" t="s">
        <v>42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149"/>
      <c r="V45" s="149"/>
    </row>
    <row r="46" spans="1:34" s="193" customFormat="1" ht="18.75" customHeight="1" x14ac:dyDescent="0.2">
      <c r="A46" s="194" t="s">
        <v>43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149"/>
      <c r="V46" s="149"/>
    </row>
    <row r="47" spans="1:34" s="193" customFormat="1" ht="18.75" customHeight="1" x14ac:dyDescent="0.2">
      <c r="A47" s="194" t="s">
        <v>44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149"/>
      <c r="V47" s="149"/>
    </row>
    <row r="48" spans="1:34" ht="18.75" customHeight="1" x14ac:dyDescent="0.2">
      <c r="A48" s="194" t="s">
        <v>45</v>
      </c>
      <c r="B48" s="51"/>
      <c r="C48" s="192"/>
      <c r="D48" s="51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45"/>
      <c r="V48" s="45"/>
    </row>
    <row r="49" spans="1:22" ht="18.75" customHeight="1" x14ac:dyDescent="0.2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45"/>
      <c r="V49" s="45"/>
    </row>
    <row r="50" spans="1:22" x14ac:dyDescent="0.2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45"/>
      <c r="V50" s="45"/>
    </row>
    <row r="51" spans="1:22" x14ac:dyDescent="0.2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45"/>
      <c r="V51" s="45"/>
    </row>
    <row r="52" spans="1:22" x14ac:dyDescent="0.2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45"/>
      <c r="V52" s="45"/>
    </row>
    <row r="53" spans="1:22" x14ac:dyDescent="0.2">
      <c r="D53" s="192"/>
    </row>
  </sheetData>
  <mergeCells count="71">
    <mergeCell ref="A40:C40"/>
    <mergeCell ref="D6:D7"/>
    <mergeCell ref="D8:D10"/>
    <mergeCell ref="D11:D13"/>
    <mergeCell ref="D14:D16"/>
    <mergeCell ref="D17:D19"/>
    <mergeCell ref="D20:D22"/>
    <mergeCell ref="D23:D25"/>
    <mergeCell ref="D26:D28"/>
    <mergeCell ref="D29:D31"/>
    <mergeCell ref="D32:D34"/>
    <mergeCell ref="D35:D37"/>
    <mergeCell ref="A32:A34"/>
    <mergeCell ref="B32:B34"/>
    <mergeCell ref="C32:C34"/>
    <mergeCell ref="A38:C38"/>
    <mergeCell ref="A39:C39"/>
    <mergeCell ref="E32:E34"/>
    <mergeCell ref="S32:T34"/>
    <mergeCell ref="A35:A37"/>
    <mergeCell ref="B35:B37"/>
    <mergeCell ref="C35:C37"/>
    <mergeCell ref="E35:E37"/>
    <mergeCell ref="S35:T37"/>
    <mergeCell ref="A26:A28"/>
    <mergeCell ref="B26:B28"/>
    <mergeCell ref="C26:C28"/>
    <mergeCell ref="E26:E28"/>
    <mergeCell ref="S26:T28"/>
    <mergeCell ref="A29:A31"/>
    <mergeCell ref="B29:B31"/>
    <mergeCell ref="C29:C31"/>
    <mergeCell ref="E29:E31"/>
    <mergeCell ref="S29:T31"/>
    <mergeCell ref="A20:A22"/>
    <mergeCell ref="B20:B22"/>
    <mergeCell ref="C20:C22"/>
    <mergeCell ref="E20:E22"/>
    <mergeCell ref="S20:T22"/>
    <mergeCell ref="A23:A25"/>
    <mergeCell ref="B23:B25"/>
    <mergeCell ref="C23:C25"/>
    <mergeCell ref="E23:E25"/>
    <mergeCell ref="S23:T25"/>
    <mergeCell ref="A14:A16"/>
    <mergeCell ref="B14:B16"/>
    <mergeCell ref="C14:C16"/>
    <mergeCell ref="E14:E16"/>
    <mergeCell ref="S14:T16"/>
    <mergeCell ref="A17:A19"/>
    <mergeCell ref="B17:B19"/>
    <mergeCell ref="C17:C19"/>
    <mergeCell ref="E17:E19"/>
    <mergeCell ref="S17:T19"/>
    <mergeCell ref="A8:A10"/>
    <mergeCell ref="B8:B10"/>
    <mergeCell ref="C8:C10"/>
    <mergeCell ref="E8:E10"/>
    <mergeCell ref="S8:T10"/>
    <mergeCell ref="A11:A13"/>
    <mergeCell ref="B11:B13"/>
    <mergeCell ref="C11:C13"/>
    <mergeCell ref="E11:E13"/>
    <mergeCell ref="S11:T13"/>
    <mergeCell ref="A3:T3"/>
    <mergeCell ref="A6:A7"/>
    <mergeCell ref="B6:B7"/>
    <mergeCell ref="C6:C7"/>
    <mergeCell ref="E6:E7"/>
    <mergeCell ref="G6:R6"/>
    <mergeCell ref="S6:T7"/>
  </mergeCells>
  <phoneticPr fontId="2"/>
  <dataValidations count="2">
    <dataValidation type="list" allowBlank="1" showInputMessage="1" showErrorMessage="1" sqref="G8:R8 G11:R11 G35:R35 G17:R17 G20:R20 G23:R23 G26:R26 G29:R29 G32:R32 G14:R14 W8:AH8 W11:AH11 W35:AH35 W17:AH17 W20:AH20 W23:AH23 W26:AH26 W29:AH29 W32:AH32 W14:AH14">
      <formula1>"○,×"</formula1>
    </dataValidation>
    <dataValidation type="list" allowBlank="1" showInputMessage="1" showErrorMessage="1" sqref="D8:D37">
      <formula1>"○"</formula1>
    </dataValidation>
  </dataValidations>
  <pageMargins left="0.6" right="0.28000000000000003" top="0.78" bottom="0.43" header="0.51200000000000001" footer="0.27"/>
  <pageSetup paperSize="9" scale="4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保育児童数調</vt:lpstr>
      <vt:lpstr>保育児童数調 (記載例)</vt:lpstr>
      <vt:lpstr>保育児童数調!Print_Area</vt:lpstr>
      <vt:lpstr>'保育児童数調 (記載例)'!Print_Area</vt:lpstr>
      <vt:lpstr>保育児童数調!Print_Titles</vt:lpstr>
      <vt:lpstr>'保育児童数調 (記載例)'!Print_Titles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2022-09-08T02:00:54Z</cp:lastPrinted>
  <dcterms:created xsi:type="dcterms:W3CDTF">2022-08-26T08:16:11Z</dcterms:created>
  <dcterms:modified xsi:type="dcterms:W3CDTF">2023-06-27T07:53:57Z</dcterms:modified>
</cp:coreProperties>
</file>