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(1)" sheetId="12" r:id="rId1"/>
    <sheet name="(2)" sheetId="13" r:id="rId2"/>
    <sheet name="(3)" sheetId="14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4" l="1"/>
  <c r="P17" i="14"/>
  <c r="O17" i="14"/>
  <c r="N17" i="14"/>
  <c r="M17" i="14"/>
  <c r="L17" i="14" s="1"/>
  <c r="K17" i="14"/>
  <c r="J17" i="14"/>
  <c r="G17" i="14" s="1"/>
  <c r="I17" i="14"/>
  <c r="H17" i="14"/>
  <c r="F17" i="14"/>
  <c r="E17" i="14"/>
  <c r="D17" i="14"/>
  <c r="C17" i="14"/>
  <c r="Q16" i="14"/>
  <c r="Q19" i="14" s="1"/>
  <c r="P16" i="14"/>
  <c r="P19" i="14" s="1"/>
  <c r="O16" i="14"/>
  <c r="O19" i="14" s="1"/>
  <c r="N16" i="14"/>
  <c r="N19" i="14" s="1"/>
  <c r="M16" i="14"/>
  <c r="M19" i="14" s="1"/>
  <c r="K16" i="14"/>
  <c r="K19" i="14" s="1"/>
  <c r="J16" i="14"/>
  <c r="G16" i="14" s="1"/>
  <c r="I16" i="14"/>
  <c r="I19" i="14" s="1"/>
  <c r="H16" i="14"/>
  <c r="H19" i="14" s="1"/>
  <c r="F16" i="14"/>
  <c r="F19" i="14" s="1"/>
  <c r="E16" i="14"/>
  <c r="E19" i="14" s="1"/>
  <c r="D16" i="14"/>
  <c r="D19" i="14" s="1"/>
  <c r="C16" i="14"/>
  <c r="L14" i="14"/>
  <c r="G14" i="14"/>
  <c r="C14" i="14"/>
  <c r="B14" i="14" s="1"/>
  <c r="L13" i="14"/>
  <c r="G13" i="14"/>
  <c r="C13" i="14"/>
  <c r="B13" i="14" s="1"/>
  <c r="L12" i="14"/>
  <c r="G12" i="14"/>
  <c r="C12" i="14"/>
  <c r="B12" i="14" s="1"/>
  <c r="L11" i="14"/>
  <c r="G11" i="14"/>
  <c r="C11" i="14"/>
  <c r="B11" i="14" s="1"/>
  <c r="L10" i="14"/>
  <c r="G10" i="14"/>
  <c r="C10" i="14"/>
  <c r="B10" i="14" s="1"/>
  <c r="L9" i="14"/>
  <c r="G9" i="14"/>
  <c r="C9" i="14"/>
  <c r="B9" i="14" s="1"/>
  <c r="L8" i="14"/>
  <c r="G8" i="14"/>
  <c r="C8" i="14"/>
  <c r="B8" i="14" s="1"/>
  <c r="L7" i="14"/>
  <c r="G7" i="14"/>
  <c r="C7" i="14"/>
  <c r="B7" i="14" s="1"/>
  <c r="L6" i="14"/>
  <c r="G6" i="14"/>
  <c r="C6" i="14"/>
  <c r="B6" i="14" s="1"/>
  <c r="Q17" i="13"/>
  <c r="P17" i="13"/>
  <c r="O17" i="13"/>
  <c r="N17" i="13"/>
  <c r="M17" i="13"/>
  <c r="L17" i="13"/>
  <c r="K17" i="13"/>
  <c r="J17" i="13"/>
  <c r="I17" i="13"/>
  <c r="H17" i="13"/>
  <c r="G17" i="13" s="1"/>
  <c r="B17" i="13" s="1"/>
  <c r="F17" i="13"/>
  <c r="E17" i="13"/>
  <c r="D17" i="13"/>
  <c r="C17" i="13"/>
  <c r="Q16" i="13"/>
  <c r="Q19" i="13" s="1"/>
  <c r="P16" i="13"/>
  <c r="P19" i="13" s="1"/>
  <c r="O16" i="13"/>
  <c r="O19" i="13" s="1"/>
  <c r="N16" i="13"/>
  <c r="N19" i="13" s="1"/>
  <c r="M16" i="13"/>
  <c r="M19" i="13" s="1"/>
  <c r="L16" i="13"/>
  <c r="K16" i="13"/>
  <c r="K19" i="13" s="1"/>
  <c r="J16" i="13"/>
  <c r="J19" i="13" s="1"/>
  <c r="I16" i="13"/>
  <c r="I19" i="13" s="1"/>
  <c r="H16" i="13"/>
  <c r="H19" i="13" s="1"/>
  <c r="G19" i="13" s="1"/>
  <c r="F16" i="13"/>
  <c r="F19" i="13" s="1"/>
  <c r="E16" i="13"/>
  <c r="E19" i="13" s="1"/>
  <c r="D16" i="13"/>
  <c r="D19" i="13" s="1"/>
  <c r="C19" i="13" s="1"/>
  <c r="C16" i="13"/>
  <c r="L14" i="13"/>
  <c r="G14" i="13"/>
  <c r="C14" i="13"/>
  <c r="B14" i="13" s="1"/>
  <c r="L13" i="13"/>
  <c r="G13" i="13"/>
  <c r="C13" i="13"/>
  <c r="B13" i="13"/>
  <c r="L12" i="13"/>
  <c r="G12" i="13"/>
  <c r="C12" i="13"/>
  <c r="B12" i="13" s="1"/>
  <c r="L11" i="13"/>
  <c r="G11" i="13"/>
  <c r="C11" i="13"/>
  <c r="B11" i="13"/>
  <c r="L10" i="13"/>
  <c r="G10" i="13"/>
  <c r="C10" i="13"/>
  <c r="B10" i="13" s="1"/>
  <c r="L9" i="13"/>
  <c r="G9" i="13"/>
  <c r="C9" i="13"/>
  <c r="B9" i="13"/>
  <c r="L8" i="13"/>
  <c r="G8" i="13"/>
  <c r="C8" i="13"/>
  <c r="B8" i="13" s="1"/>
  <c r="L7" i="13"/>
  <c r="G7" i="13"/>
  <c r="C7" i="13"/>
  <c r="B7" i="13"/>
  <c r="L6" i="13"/>
  <c r="G6" i="13"/>
  <c r="C6" i="13"/>
  <c r="B6" i="13" s="1"/>
  <c r="B69" i="12"/>
  <c r="B67" i="12"/>
  <c r="B65" i="12"/>
  <c r="B64" i="12"/>
  <c r="B62" i="12"/>
  <c r="B61" i="12"/>
  <c r="B59" i="12"/>
  <c r="B58" i="12"/>
  <c r="B57" i="12"/>
  <c r="B56" i="12"/>
  <c r="B55" i="12"/>
  <c r="B54" i="12"/>
  <c r="B53" i="12"/>
  <c r="B52" i="12"/>
  <c r="B50" i="12"/>
  <c r="B49" i="12"/>
  <c r="B47" i="12"/>
  <c r="B46" i="12"/>
  <c r="B45" i="12"/>
  <c r="B44" i="12"/>
  <c r="B42" i="12"/>
  <c r="B41" i="12"/>
  <c r="B40" i="12"/>
  <c r="B39" i="12"/>
  <c r="B37" i="12"/>
  <c r="B36" i="12"/>
  <c r="B35" i="12"/>
  <c r="B33" i="12"/>
  <c r="B32" i="12"/>
  <c r="B30" i="12"/>
  <c r="B29" i="12"/>
  <c r="B28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17" i="14" l="1"/>
  <c r="B16" i="14"/>
  <c r="L19" i="14"/>
  <c r="C19" i="14"/>
  <c r="J19" i="14"/>
  <c r="G19" i="14" s="1"/>
  <c r="L16" i="14"/>
  <c r="B19" i="13"/>
  <c r="L19" i="13"/>
  <c r="G16" i="13"/>
  <c r="B16" i="13" s="1"/>
  <c r="B19" i="14" l="1"/>
</calcChain>
</file>

<file path=xl/sharedStrings.xml><?xml version="1.0" encoding="utf-8"?>
<sst xmlns="http://schemas.openxmlformats.org/spreadsheetml/2006/main" count="149" uniqueCount="99">
  <si>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</si>
  <si>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</si>
  <si>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</si>
  <si>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</si>
  <si>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</si>
  <si>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</si>
  <si>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</si>
  <si>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</si>
  <si>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</si>
  <si>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</si>
  <si>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</si>
  <si>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</si>
  <si>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</si>
  <si>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</si>
  <si>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</si>
  <si>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</si>
  <si>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</si>
  <si>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</si>
  <si>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</si>
  <si>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</si>
  <si>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</si>
  <si>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</si>
  <si>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</si>
  <si>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</si>
  <si>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</si>
  <si>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</si>
  <si>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</si>
  <si>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</si>
  <si>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</si>
  <si>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</si>
  <si>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</si>
  <si>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</si>
  <si>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</si>
  <si>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</si>
  <si>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</si>
  <si>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</si>
  <si>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</si>
  <si>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</si>
  <si>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合　計</t>
  </si>
  <si>
    <t>町村計</t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</si>
  <si>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</si>
  <si>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</si>
  <si>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</si>
  <si>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</si>
  <si>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</si>
  <si>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</si>
  <si>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</si>
  <si>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</si>
  <si>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</si>
  <si>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</si>
  <si>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</si>
  <si>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</si>
  <si>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</si>
  <si>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</si>
  <si>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</si>
  <si>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</si>
  <si>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</si>
  <si>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</si>
  <si>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</si>
  <si>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</si>
  <si>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関ヶ原町</t>
  </si>
  <si>
    <t>垂井町</t>
  </si>
  <si>
    <t>養老町</t>
  </si>
  <si>
    <t>羽島郡</t>
    <phoneticPr fontId="4"/>
  </si>
  <si>
    <t>笠松町</t>
  </si>
  <si>
    <t>岐南町</t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</si>
  <si>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</si>
  <si>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</si>
  <si>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</si>
  <si>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</si>
  <si>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</si>
  <si>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</si>
  <si>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</si>
  <si>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</si>
  <si>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</si>
  <si>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</si>
  <si>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</si>
  <si>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</si>
  <si>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</si>
  <si>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</si>
  <si>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</si>
  <si>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</si>
  <si>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</si>
  <si>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</si>
  <si>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</si>
  <si>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</si>
  <si>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</si>
  <si>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</si>
  <si>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</si>
  <si>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</si>
  <si>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</si>
  <si>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</si>
  <si>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</si>
  <si>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大野郡</t>
    <phoneticPr fontId="4"/>
  </si>
  <si>
    <t>揖斐郡</t>
    <phoneticPr fontId="4"/>
  </si>
  <si>
    <t>不破郡</t>
    <phoneticPr fontId="4"/>
  </si>
  <si>
    <t>養老郡</t>
    <phoneticPr fontId="4"/>
  </si>
  <si>
    <t>市　計</t>
    <phoneticPr fontId="4"/>
  </si>
  <si>
    <t>令和  5年  5月分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</si>
</sst>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/>
    <xf numFmtId="0" fontId="5" fillId="0" borderId="0" xfId="1" applyFont="1" applyAlignment="1"/>
    <xf numFmtId="0" fontId="2" fillId="0" borderId="0" xfId="1" applyFont="1" applyAlignment="1">
      <alignment horizontal="right"/>
    </xf>
    <xf numFmtId="0" fontId="2" fillId="0" borderId="32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0" xfId="1" applyFont="1" applyAlignment="1">
      <alignment horizontal="center"/>
    </xf>
    <xf numFmtId="0" fontId="2" fillId="0" borderId="16" xfId="1" applyFont="1" applyBorder="1" applyAlignment="1">
      <alignment horizontal="center" shrinkToFit="1"/>
    </xf>
    <xf numFmtId="0" fontId="2" fillId="0" borderId="15" xfId="1" applyFont="1" applyBorder="1" applyAlignment="1">
      <alignment horizontal="center" shrinkToFit="1"/>
    </xf>
    <xf numFmtId="0" fontId="2" fillId="0" borderId="14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52" xfId="1" applyNumberFormat="1" applyFont="1" applyBorder="1" applyAlignment="1">
      <alignment shrinkToFit="1"/>
    </xf>
    <xf numFmtId="0" fontId="2" fillId="0" borderId="51" xfId="1" applyNumberFormat="1" applyFont="1" applyBorder="1" applyAlignment="1">
      <alignment shrinkToFit="1"/>
    </xf>
    <xf numFmtId="0" fontId="2" fillId="0" borderId="50" xfId="1" applyNumberFormat="1" applyFont="1" applyBorder="1" applyAlignment="1">
      <alignment shrinkToFit="1"/>
    </xf>
    <xf numFmtId="0" fontId="2" fillId="0" borderId="49" xfId="1" applyNumberFormat="1" applyFont="1" applyBorder="1" applyAlignment="1">
      <alignment shrinkToFit="1"/>
    </xf>
    <xf numFmtId="0" fontId="2" fillId="0" borderId="0" xfId="1" applyFont="1" applyBorder="1"/>
    <xf numFmtId="0" fontId="2" fillId="0" borderId="40" xfId="1" applyFont="1" applyBorder="1" applyAlignment="1">
      <alignment shrinkToFit="1"/>
    </xf>
    <xf numFmtId="0" fontId="2" fillId="0" borderId="39" xfId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37" xfId="1" applyFont="1" applyBorder="1" applyAlignment="1">
      <alignment shrinkToFit="1"/>
    </xf>
    <xf numFmtId="0" fontId="2" fillId="0" borderId="0" xfId="1" applyFont="1"/>
    <xf numFmtId="0" fontId="2" fillId="0" borderId="48" xfId="1" applyFont="1" applyBorder="1" applyAlignment="1">
      <alignment shrinkToFit="1"/>
    </xf>
    <xf numFmtId="0" fontId="2" fillId="0" borderId="47" xfId="1" applyFont="1" applyBorder="1" applyAlignment="1">
      <alignment shrinkToFit="1"/>
    </xf>
    <xf numFmtId="0" fontId="2" fillId="0" borderId="46" xfId="1" applyFont="1" applyBorder="1" applyAlignment="1">
      <alignment shrinkToFit="1"/>
    </xf>
    <xf numFmtId="0" fontId="2" fillId="0" borderId="45" xfId="1" applyFont="1" applyBorder="1" applyAlignment="1">
      <alignment shrinkToFit="1"/>
    </xf>
    <xf numFmtId="0" fontId="2" fillId="0" borderId="44" xfId="1" applyFont="1" applyBorder="1" applyAlignment="1">
      <alignment shrinkToFit="1"/>
    </xf>
    <xf numFmtId="0" fontId="2" fillId="0" borderId="43" xfId="1" applyFont="1" applyBorder="1" applyAlignment="1">
      <alignment shrinkToFit="1"/>
    </xf>
    <xf numFmtId="0" fontId="2" fillId="0" borderId="42" xfId="1" applyFont="1" applyBorder="1" applyAlignment="1">
      <alignment shrinkToFit="1"/>
    </xf>
    <xf numFmtId="0" fontId="2" fillId="0" borderId="41" xfId="1" applyFont="1" applyBorder="1" applyAlignment="1">
      <alignment shrinkToFit="1"/>
    </xf>
    <xf numFmtId="0" fontId="2" fillId="0" borderId="36" xfId="1" applyFont="1" applyBorder="1" applyAlignment="1">
      <alignment shrinkToFit="1"/>
    </xf>
    <xf numFmtId="0" fontId="2" fillId="0" borderId="35" xfId="1" applyFont="1" applyBorder="1" applyAlignment="1">
      <alignment shrinkToFit="1"/>
    </xf>
    <xf numFmtId="0" fontId="2" fillId="0" borderId="34" xfId="1" applyFont="1" applyBorder="1" applyAlignment="1">
      <alignment shrinkToFit="1"/>
    </xf>
    <xf numFmtId="0" fontId="2" fillId="0" borderId="33" xfId="1" applyFont="1" applyBorder="1" applyAlignment="1">
      <alignment shrinkToFit="1"/>
    </xf>
    <xf numFmtId="0" fontId="2" fillId="0" borderId="0" xfId="1" applyFont="1" applyAlignment="1">
      <alignment shrinkToFit="1"/>
    </xf>
    <xf numFmtId="0" fontId="2" fillId="0" borderId="26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19" xfId="1" applyFont="1" applyBorder="1" applyAlignment="1">
      <alignment horizontal="center" shrinkToFit="1"/>
    </xf>
    <xf numFmtId="0" fontId="2" fillId="0" borderId="18" xfId="1" applyFont="1" applyBorder="1" applyAlignment="1">
      <alignment horizontal="center" shrinkToFit="1"/>
    </xf>
    <xf numFmtId="0" fontId="2" fillId="0" borderId="17" xfId="1" applyFont="1" applyBorder="1" applyAlignment="1">
      <alignment horizontal="center" shrinkToFit="1"/>
    </xf>
    <xf numFmtId="0" fontId="2" fillId="0" borderId="16" xfId="1" applyFont="1" applyBorder="1" applyAlignment="1">
      <alignment shrinkToFit="1"/>
    </xf>
    <xf numFmtId="176" fontId="2" fillId="0" borderId="15" xfId="1" applyNumberFormat="1" applyFont="1" applyBorder="1" applyAlignment="1">
      <alignment shrinkToFit="1"/>
    </xf>
    <xf numFmtId="176" fontId="2" fillId="0" borderId="14" xfId="1" applyNumberFormat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0" fontId="2" fillId="0" borderId="12" xfId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176" fontId="2" fillId="0" borderId="10" xfId="1" applyNumberFormat="1" applyFont="1" applyBorder="1" applyAlignment="1">
      <alignment shrinkToFit="1"/>
    </xf>
    <xf numFmtId="176" fontId="2" fillId="0" borderId="9" xfId="1" applyNumberFormat="1" applyFont="1" applyBorder="1" applyAlignment="1">
      <alignment shrinkToFit="1"/>
    </xf>
    <xf numFmtId="0" fontId="2" fillId="0" borderId="8" xfId="1" applyFont="1" applyBorder="1" applyAlignment="1">
      <alignment horizontal="center" shrinkToFit="1"/>
    </xf>
    <xf numFmtId="176" fontId="2" fillId="0" borderId="7" xfId="1" applyNumberFormat="1" applyFont="1" applyBorder="1" applyAlignment="1">
      <alignment shrinkToFit="1"/>
    </xf>
    <xf numFmtId="176" fontId="2" fillId="0" borderId="6" xfId="1" applyNumberFormat="1" applyFont="1" applyBorder="1" applyAlignment="1">
      <alignment shrinkToFit="1"/>
    </xf>
    <xf numFmtId="176" fontId="2" fillId="0" borderId="5" xfId="1" applyNumberFormat="1" applyFont="1" applyBorder="1" applyAlignment="1">
      <alignment shrinkToFit="1"/>
    </xf>
    <xf numFmtId="0" fontId="2" fillId="0" borderId="4" xfId="1" applyFont="1" applyBorder="1" applyAlignment="1">
      <alignment horizontal="center" shrinkToFit="1"/>
    </xf>
    <xf numFmtId="176" fontId="2" fillId="0" borderId="2" xfId="1" applyNumberFormat="1" applyFont="1" applyBorder="1" applyAlignment="1">
      <alignment shrinkToFit="1"/>
    </xf>
    <xf numFmtId="176" fontId="2" fillId="0" borderId="3" xfId="1" applyNumberFormat="1" applyFont="1" applyBorder="1" applyAlignment="1">
      <alignment shrinkToFit="1"/>
    </xf>
    <xf numFmtId="176" fontId="2" fillId="0" borderId="1" xfId="1" applyNumberFormat="1" applyFont="1" applyBorder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6.8984375" defaultRowHeight="15" customHeight="1" x14ac:dyDescent="0.15"/>
  <cols>
    <col min="1" max="13" width="8.69921875" style="35" customWidth="1"/>
    <col min="14" max="256" width="6.8984375" style="22"/>
    <col min="257" max="269" width="8.69921875" style="22" customWidth="1"/>
    <col min="270" max="512" width="6.8984375" style="22"/>
    <col min="513" max="525" width="8.69921875" style="22" customWidth="1"/>
    <col min="526" max="768" width="6.8984375" style="22"/>
    <col min="769" max="781" width="8.69921875" style="22" customWidth="1"/>
    <col min="782" max="1024" width="6.8984375" style="22"/>
    <col min="1025" max="1037" width="8.69921875" style="22" customWidth="1"/>
    <col min="1038" max="1280" width="6.8984375" style="22"/>
    <col min="1281" max="1293" width="8.69921875" style="22" customWidth="1"/>
    <col min="1294" max="1536" width="6.8984375" style="22"/>
    <col min="1537" max="1549" width="8.69921875" style="22" customWidth="1"/>
    <col min="1550" max="1792" width="6.8984375" style="22"/>
    <col min="1793" max="1805" width="8.69921875" style="22" customWidth="1"/>
    <col min="1806" max="2048" width="6.8984375" style="22"/>
    <col min="2049" max="2061" width="8.69921875" style="22" customWidth="1"/>
    <col min="2062" max="2304" width="6.8984375" style="22"/>
    <col min="2305" max="2317" width="8.69921875" style="22" customWidth="1"/>
    <col min="2318" max="2560" width="6.8984375" style="22"/>
    <col min="2561" max="2573" width="8.69921875" style="22" customWidth="1"/>
    <col min="2574" max="2816" width="6.8984375" style="22"/>
    <col min="2817" max="2829" width="8.69921875" style="22" customWidth="1"/>
    <col min="2830" max="3072" width="6.8984375" style="22"/>
    <col min="3073" max="3085" width="8.69921875" style="22" customWidth="1"/>
    <col min="3086" max="3328" width="6.8984375" style="22"/>
    <col min="3329" max="3341" width="8.69921875" style="22" customWidth="1"/>
    <col min="3342" max="3584" width="6.8984375" style="22"/>
    <col min="3585" max="3597" width="8.69921875" style="22" customWidth="1"/>
    <col min="3598" max="3840" width="6.8984375" style="22"/>
    <col min="3841" max="3853" width="8.69921875" style="22" customWidth="1"/>
    <col min="3854" max="4096" width="6.8984375" style="22"/>
    <col min="4097" max="4109" width="8.69921875" style="22" customWidth="1"/>
    <col min="4110" max="4352" width="6.8984375" style="22"/>
    <col min="4353" max="4365" width="8.69921875" style="22" customWidth="1"/>
    <col min="4366" max="4608" width="6.8984375" style="22"/>
    <col min="4609" max="4621" width="8.69921875" style="22" customWidth="1"/>
    <col min="4622" max="4864" width="6.8984375" style="22"/>
    <col min="4865" max="4877" width="8.69921875" style="22" customWidth="1"/>
    <col min="4878" max="5120" width="6.8984375" style="22"/>
    <col min="5121" max="5133" width="8.69921875" style="22" customWidth="1"/>
    <col min="5134" max="5376" width="6.8984375" style="22"/>
    <col min="5377" max="5389" width="8.69921875" style="22" customWidth="1"/>
    <col min="5390" max="5632" width="6.8984375" style="22"/>
    <col min="5633" max="5645" width="8.69921875" style="22" customWidth="1"/>
    <col min="5646" max="5888" width="6.8984375" style="22"/>
    <col min="5889" max="5901" width="8.69921875" style="22" customWidth="1"/>
    <col min="5902" max="6144" width="6.8984375" style="22"/>
    <col min="6145" max="6157" width="8.69921875" style="22" customWidth="1"/>
    <col min="6158" max="6400" width="6.8984375" style="22"/>
    <col min="6401" max="6413" width="8.69921875" style="22" customWidth="1"/>
    <col min="6414" max="6656" width="6.8984375" style="22"/>
    <col min="6657" max="6669" width="8.69921875" style="22" customWidth="1"/>
    <col min="6670" max="6912" width="6.8984375" style="22"/>
    <col min="6913" max="6925" width="8.69921875" style="22" customWidth="1"/>
    <col min="6926" max="7168" width="6.8984375" style="22"/>
    <col min="7169" max="7181" width="8.69921875" style="22" customWidth="1"/>
    <col min="7182" max="7424" width="6.8984375" style="22"/>
    <col min="7425" max="7437" width="8.69921875" style="22" customWidth="1"/>
    <col min="7438" max="7680" width="6.8984375" style="22"/>
    <col min="7681" max="7693" width="8.69921875" style="22" customWidth="1"/>
    <col min="7694" max="7936" width="6.8984375" style="22"/>
    <col min="7937" max="7949" width="8.69921875" style="22" customWidth="1"/>
    <col min="7950" max="8192" width="6.8984375" style="22"/>
    <col min="8193" max="8205" width="8.69921875" style="22" customWidth="1"/>
    <col min="8206" max="8448" width="6.8984375" style="22"/>
    <col min="8449" max="8461" width="8.69921875" style="22" customWidth="1"/>
    <col min="8462" max="8704" width="6.8984375" style="22"/>
    <col min="8705" max="8717" width="8.69921875" style="22" customWidth="1"/>
    <col min="8718" max="8960" width="6.8984375" style="22"/>
    <col min="8961" max="8973" width="8.69921875" style="22" customWidth="1"/>
    <col min="8974" max="9216" width="6.8984375" style="22"/>
    <col min="9217" max="9229" width="8.69921875" style="22" customWidth="1"/>
    <col min="9230" max="9472" width="6.8984375" style="22"/>
    <col min="9473" max="9485" width="8.69921875" style="22" customWidth="1"/>
    <col min="9486" max="9728" width="6.8984375" style="22"/>
    <col min="9729" max="9741" width="8.69921875" style="22" customWidth="1"/>
    <col min="9742" max="9984" width="6.8984375" style="22"/>
    <col min="9985" max="9997" width="8.69921875" style="22" customWidth="1"/>
    <col min="9998" max="10240" width="6.8984375" style="22"/>
    <col min="10241" max="10253" width="8.69921875" style="22" customWidth="1"/>
    <col min="10254" max="10496" width="6.8984375" style="22"/>
    <col min="10497" max="10509" width="8.69921875" style="22" customWidth="1"/>
    <col min="10510" max="10752" width="6.8984375" style="22"/>
    <col min="10753" max="10765" width="8.69921875" style="22" customWidth="1"/>
    <col min="10766" max="11008" width="6.8984375" style="22"/>
    <col min="11009" max="11021" width="8.69921875" style="22" customWidth="1"/>
    <col min="11022" max="11264" width="6.8984375" style="22"/>
    <col min="11265" max="11277" width="8.69921875" style="22" customWidth="1"/>
    <col min="11278" max="11520" width="6.8984375" style="22"/>
    <col min="11521" max="11533" width="8.69921875" style="22" customWidth="1"/>
    <col min="11534" max="11776" width="6.8984375" style="22"/>
    <col min="11777" max="11789" width="8.69921875" style="22" customWidth="1"/>
    <col min="11790" max="12032" width="6.8984375" style="22"/>
    <col min="12033" max="12045" width="8.69921875" style="22" customWidth="1"/>
    <col min="12046" max="12288" width="6.8984375" style="22"/>
    <col min="12289" max="12301" width="8.69921875" style="22" customWidth="1"/>
    <col min="12302" max="12544" width="6.8984375" style="22"/>
    <col min="12545" max="12557" width="8.69921875" style="22" customWidth="1"/>
    <col min="12558" max="12800" width="6.8984375" style="22"/>
    <col min="12801" max="12813" width="8.69921875" style="22" customWidth="1"/>
    <col min="12814" max="13056" width="6.8984375" style="22"/>
    <col min="13057" max="13069" width="8.69921875" style="22" customWidth="1"/>
    <col min="13070" max="13312" width="6.8984375" style="22"/>
    <col min="13313" max="13325" width="8.69921875" style="22" customWidth="1"/>
    <col min="13326" max="13568" width="6.8984375" style="22"/>
    <col min="13569" max="13581" width="8.69921875" style="22" customWidth="1"/>
    <col min="13582" max="13824" width="6.8984375" style="22"/>
    <col min="13825" max="13837" width="8.69921875" style="22" customWidth="1"/>
    <col min="13838" max="14080" width="6.8984375" style="22"/>
    <col min="14081" max="14093" width="8.69921875" style="22" customWidth="1"/>
    <col min="14094" max="14336" width="6.8984375" style="22"/>
    <col min="14337" max="14349" width="8.69921875" style="22" customWidth="1"/>
    <col min="14350" max="14592" width="6.8984375" style="22"/>
    <col min="14593" max="14605" width="8.69921875" style="22" customWidth="1"/>
    <col min="14606" max="14848" width="6.8984375" style="22"/>
    <col min="14849" max="14861" width="8.69921875" style="22" customWidth="1"/>
    <col min="14862" max="15104" width="6.8984375" style="22"/>
    <col min="15105" max="15117" width="8.69921875" style="22" customWidth="1"/>
    <col min="15118" max="15360" width="6.8984375" style="22"/>
    <col min="15361" max="15373" width="8.69921875" style="22" customWidth="1"/>
    <col min="15374" max="15616" width="6.8984375" style="22"/>
    <col min="15617" max="15629" width="8.69921875" style="22" customWidth="1"/>
    <col min="15630" max="15872" width="6.8984375" style="22"/>
    <col min="15873" max="15885" width="8.69921875" style="22" customWidth="1"/>
    <col min="15886" max="16128" width="6.8984375" style="22"/>
    <col min="16129" max="16141" width="8.69921875" style="22" customWidth="1"/>
    <col min="16142" max="16384" width="6.8984375" style="22"/>
  </cols>
  <sheetData>
    <row r="1" spans="1:13" s="1" customFormat="1" ht="18" customHeight="1" x14ac:dyDescent="0.2">
      <c r="F1" s="2" t="s">
        <v>91</v>
      </c>
      <c r="I1" s="1" t="s">
        <v>98</v>
      </c>
    </row>
    <row r="2" spans="1:13" s="1" customFormat="1" ht="15" customHeight="1" thickBot="1" x14ac:dyDescent="0.2">
      <c r="M2" s="3" t="s">
        <v>36</v>
      </c>
    </row>
    <row r="3" spans="1:13" s="6" customFormat="1" ht="15" customHeight="1" x14ac:dyDescent="0.15">
      <c r="A3" s="4"/>
      <c r="B3" s="5"/>
      <c r="C3" s="58" t="s">
        <v>90</v>
      </c>
      <c r="D3" s="59"/>
      <c r="E3" s="59"/>
      <c r="F3" s="59"/>
      <c r="G3" s="59"/>
      <c r="H3" s="59"/>
      <c r="I3" s="59"/>
      <c r="J3" s="59"/>
      <c r="K3" s="60"/>
      <c r="L3" s="58" t="s">
        <v>89</v>
      </c>
      <c r="M3" s="61"/>
    </row>
    <row r="4" spans="1:13" s="6" customFormat="1" ht="15" customHeight="1" thickBot="1" x14ac:dyDescent="0.2">
      <c r="A4" s="7"/>
      <c r="B4" s="8" t="s">
        <v>0</v>
      </c>
      <c r="C4" s="9" t="s">
        <v>11</v>
      </c>
      <c r="D4" s="10" t="s">
        <v>10</v>
      </c>
      <c r="E4" s="10" t="s">
        <v>9</v>
      </c>
      <c r="F4" s="9" t="s">
        <v>8</v>
      </c>
      <c r="G4" s="9" t="s">
        <v>7</v>
      </c>
      <c r="H4" s="11" t="s">
        <v>6</v>
      </c>
      <c r="I4" s="11" t="s">
        <v>88</v>
      </c>
      <c r="J4" s="11" t="s">
        <v>87</v>
      </c>
      <c r="K4" s="11" t="s">
        <v>3</v>
      </c>
      <c r="L4" s="11" t="s">
        <v>16</v>
      </c>
      <c r="M4" s="12" t="s">
        <v>15</v>
      </c>
    </row>
    <row r="5" spans="1:13" s="17" customFormat="1" ht="15" customHeight="1" x14ac:dyDescent="0.15">
      <c r="A5" s="13" t="s">
        <v>86</v>
      </c>
      <c r="B5" s="14">
        <f t="shared" ref="B5:B26" si="0">SUM( C5:K5)</f>
        <v>35180</v>
      </c>
      <c r="C5" s="15">
        <v>23468</v>
      </c>
      <c r="D5" s="15">
        <v>0</v>
      </c>
      <c r="E5" s="15">
        <v>0</v>
      </c>
      <c r="F5" s="15">
        <v>251</v>
      </c>
      <c r="G5" s="15">
        <v>0</v>
      </c>
      <c r="H5" s="15">
        <v>1313</v>
      </c>
      <c r="I5" s="15">
        <v>4318</v>
      </c>
      <c r="J5" s="15">
        <v>5830</v>
      </c>
      <c r="K5" s="15">
        <v>0</v>
      </c>
      <c r="L5" s="15">
        <v>11557</v>
      </c>
      <c r="M5" s="16">
        <v>23623</v>
      </c>
    </row>
    <row r="6" spans="1:13" ht="15" customHeight="1" x14ac:dyDescent="0.15">
      <c r="A6" s="18" t="s">
        <v>85</v>
      </c>
      <c r="B6" s="19">
        <f t="shared" si="0"/>
        <v>10280</v>
      </c>
      <c r="C6" s="20">
        <v>8617</v>
      </c>
      <c r="D6" s="20">
        <v>0</v>
      </c>
      <c r="E6" s="20">
        <v>0</v>
      </c>
      <c r="F6" s="20">
        <v>472</v>
      </c>
      <c r="G6" s="20">
        <v>684</v>
      </c>
      <c r="H6" s="20">
        <v>13</v>
      </c>
      <c r="I6" s="20">
        <v>42</v>
      </c>
      <c r="J6" s="20">
        <v>80</v>
      </c>
      <c r="K6" s="20">
        <v>372</v>
      </c>
      <c r="L6" s="20">
        <v>8105</v>
      </c>
      <c r="M6" s="21">
        <v>2175</v>
      </c>
    </row>
    <row r="7" spans="1:13" ht="15" customHeight="1" x14ac:dyDescent="0.15">
      <c r="A7" s="18" t="s">
        <v>84</v>
      </c>
      <c r="B7" s="19">
        <f t="shared" si="0"/>
        <v>3446</v>
      </c>
      <c r="C7" s="20">
        <v>2656</v>
      </c>
      <c r="D7" s="20">
        <v>0</v>
      </c>
      <c r="E7" s="20">
        <v>0</v>
      </c>
      <c r="F7" s="20">
        <v>0</v>
      </c>
      <c r="G7" s="20">
        <v>0</v>
      </c>
      <c r="H7" s="20">
        <v>366</v>
      </c>
      <c r="I7" s="20">
        <v>160</v>
      </c>
      <c r="J7" s="20">
        <v>264</v>
      </c>
      <c r="K7" s="20">
        <v>0</v>
      </c>
      <c r="L7" s="20">
        <v>2652</v>
      </c>
      <c r="M7" s="21">
        <v>794</v>
      </c>
    </row>
    <row r="8" spans="1:13" ht="15" customHeight="1" x14ac:dyDescent="0.15">
      <c r="A8" s="18" t="s">
        <v>83</v>
      </c>
      <c r="B8" s="19">
        <f t="shared" si="0"/>
        <v>6508</v>
      </c>
      <c r="C8" s="20">
        <v>2274</v>
      </c>
      <c r="D8" s="20">
        <v>0</v>
      </c>
      <c r="E8" s="20">
        <v>0</v>
      </c>
      <c r="F8" s="20">
        <v>3850</v>
      </c>
      <c r="G8" s="20">
        <v>0</v>
      </c>
      <c r="H8" s="20">
        <v>0</v>
      </c>
      <c r="I8" s="20">
        <v>0</v>
      </c>
      <c r="J8" s="20">
        <v>0</v>
      </c>
      <c r="K8" s="20">
        <v>384</v>
      </c>
      <c r="L8" s="20">
        <v>2246</v>
      </c>
      <c r="M8" s="21">
        <v>4262</v>
      </c>
    </row>
    <row r="9" spans="1:13" ht="15" customHeight="1" x14ac:dyDescent="0.15">
      <c r="A9" s="18" t="s">
        <v>82</v>
      </c>
      <c r="B9" s="19">
        <f t="shared" si="0"/>
        <v>6221</v>
      </c>
      <c r="C9" s="20">
        <v>1572</v>
      </c>
      <c r="D9" s="20">
        <v>0</v>
      </c>
      <c r="E9" s="20">
        <v>0</v>
      </c>
      <c r="F9" s="20">
        <v>1733</v>
      </c>
      <c r="G9" s="20">
        <v>0</v>
      </c>
      <c r="H9" s="20">
        <v>2916</v>
      </c>
      <c r="I9" s="20">
        <v>0</v>
      </c>
      <c r="J9" s="20">
        <v>0</v>
      </c>
      <c r="K9" s="20">
        <v>0</v>
      </c>
      <c r="L9" s="20">
        <v>1572</v>
      </c>
      <c r="M9" s="21">
        <v>4649</v>
      </c>
    </row>
    <row r="10" spans="1:13" ht="15" customHeight="1" x14ac:dyDescent="0.15">
      <c r="A10" s="18" t="s">
        <v>81</v>
      </c>
      <c r="B10" s="19">
        <f t="shared" si="0"/>
        <v>5331</v>
      </c>
      <c r="C10" s="20">
        <v>1869</v>
      </c>
      <c r="D10" s="20">
        <v>0</v>
      </c>
      <c r="E10" s="20">
        <v>0</v>
      </c>
      <c r="F10" s="20">
        <v>2318</v>
      </c>
      <c r="G10" s="20">
        <v>0</v>
      </c>
      <c r="H10" s="20">
        <v>0</v>
      </c>
      <c r="I10" s="20">
        <v>0</v>
      </c>
      <c r="J10" s="20">
        <v>839</v>
      </c>
      <c r="K10" s="20">
        <v>305</v>
      </c>
      <c r="L10" s="20">
        <v>1403</v>
      </c>
      <c r="M10" s="21">
        <v>3928</v>
      </c>
    </row>
    <row r="11" spans="1:13" ht="15" customHeight="1" x14ac:dyDescent="0.15">
      <c r="A11" s="18" t="s">
        <v>80</v>
      </c>
      <c r="B11" s="19">
        <f t="shared" si="0"/>
        <v>819</v>
      </c>
      <c r="C11" s="20">
        <v>819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819</v>
      </c>
      <c r="M11" s="21">
        <v>0</v>
      </c>
    </row>
    <row r="12" spans="1:13" ht="15" customHeight="1" x14ac:dyDescent="0.15">
      <c r="A12" s="18" t="s">
        <v>79</v>
      </c>
      <c r="B12" s="19">
        <f t="shared" si="0"/>
        <v>679</v>
      </c>
      <c r="C12" s="20">
        <v>679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427</v>
      </c>
      <c r="M12" s="21">
        <v>252</v>
      </c>
    </row>
    <row r="13" spans="1:13" ht="15" customHeight="1" x14ac:dyDescent="0.15">
      <c r="A13" s="18" t="s">
        <v>78</v>
      </c>
      <c r="B13" s="19">
        <f t="shared" si="0"/>
        <v>4238</v>
      </c>
      <c r="C13" s="20">
        <v>4163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75</v>
      </c>
      <c r="K13" s="20">
        <v>0</v>
      </c>
      <c r="L13" s="20">
        <v>3740</v>
      </c>
      <c r="M13" s="21">
        <v>498</v>
      </c>
    </row>
    <row r="14" spans="1:13" ht="15" customHeight="1" x14ac:dyDescent="0.15">
      <c r="A14" s="18" t="s">
        <v>77</v>
      </c>
      <c r="B14" s="19">
        <f t="shared" si="0"/>
        <v>2432</v>
      </c>
      <c r="C14" s="20">
        <v>2263</v>
      </c>
      <c r="D14" s="20">
        <v>108</v>
      </c>
      <c r="E14" s="20">
        <v>0</v>
      </c>
      <c r="F14" s="20">
        <v>0</v>
      </c>
      <c r="G14" s="20">
        <v>0</v>
      </c>
      <c r="H14" s="20">
        <v>61</v>
      </c>
      <c r="I14" s="20">
        <v>0</v>
      </c>
      <c r="J14" s="20">
        <v>0</v>
      </c>
      <c r="K14" s="20">
        <v>0</v>
      </c>
      <c r="L14" s="20">
        <v>1849</v>
      </c>
      <c r="M14" s="21">
        <v>583</v>
      </c>
    </row>
    <row r="15" spans="1:13" ht="15" customHeight="1" x14ac:dyDescent="0.15">
      <c r="A15" s="18" t="s">
        <v>76</v>
      </c>
      <c r="B15" s="19">
        <f t="shared" si="0"/>
        <v>6343</v>
      </c>
      <c r="C15" s="20">
        <v>3649</v>
      </c>
      <c r="D15" s="20">
        <v>0</v>
      </c>
      <c r="E15" s="20">
        <v>0</v>
      </c>
      <c r="F15" s="20">
        <v>2656</v>
      </c>
      <c r="G15" s="20">
        <v>0</v>
      </c>
      <c r="H15" s="20">
        <v>0</v>
      </c>
      <c r="I15" s="20">
        <v>38</v>
      </c>
      <c r="J15" s="20">
        <v>0</v>
      </c>
      <c r="K15" s="20">
        <v>0</v>
      </c>
      <c r="L15" s="20">
        <v>3456</v>
      </c>
      <c r="M15" s="21">
        <v>2887</v>
      </c>
    </row>
    <row r="16" spans="1:13" ht="15" customHeight="1" x14ac:dyDescent="0.15">
      <c r="A16" s="18" t="s">
        <v>75</v>
      </c>
      <c r="B16" s="19">
        <f t="shared" si="0"/>
        <v>1449</v>
      </c>
      <c r="C16" s="20">
        <v>1395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54</v>
      </c>
      <c r="J16" s="20">
        <v>0</v>
      </c>
      <c r="K16" s="20">
        <v>0</v>
      </c>
      <c r="L16" s="20">
        <v>1101</v>
      </c>
      <c r="M16" s="21">
        <v>348</v>
      </c>
    </row>
    <row r="17" spans="1:13" ht="15" customHeight="1" x14ac:dyDescent="0.15">
      <c r="A17" s="18" t="s">
        <v>74</v>
      </c>
      <c r="B17" s="19">
        <f t="shared" si="0"/>
        <v>7940</v>
      </c>
      <c r="C17" s="20">
        <v>5216</v>
      </c>
      <c r="D17" s="20">
        <v>0</v>
      </c>
      <c r="E17" s="20">
        <v>0</v>
      </c>
      <c r="F17" s="20">
        <v>499</v>
      </c>
      <c r="G17" s="20">
        <v>0</v>
      </c>
      <c r="H17" s="20">
        <v>105</v>
      </c>
      <c r="I17" s="20">
        <v>396</v>
      </c>
      <c r="J17" s="20">
        <v>1724</v>
      </c>
      <c r="K17" s="20">
        <v>0</v>
      </c>
      <c r="L17" s="20">
        <v>6686</v>
      </c>
      <c r="M17" s="21">
        <v>1254</v>
      </c>
    </row>
    <row r="18" spans="1:13" ht="15" customHeight="1" x14ac:dyDescent="0.15">
      <c r="A18" s="18" t="s">
        <v>73</v>
      </c>
      <c r="B18" s="19">
        <f t="shared" si="0"/>
        <v>4793</v>
      </c>
      <c r="C18" s="20">
        <v>3949</v>
      </c>
      <c r="D18" s="20">
        <v>0</v>
      </c>
      <c r="E18" s="20">
        <v>0</v>
      </c>
      <c r="F18" s="20">
        <v>354</v>
      </c>
      <c r="G18" s="20">
        <v>0</v>
      </c>
      <c r="H18" s="20">
        <v>0</v>
      </c>
      <c r="I18" s="20">
        <v>0</v>
      </c>
      <c r="J18" s="20">
        <v>490</v>
      </c>
      <c r="K18" s="20">
        <v>0</v>
      </c>
      <c r="L18" s="20">
        <v>3257</v>
      </c>
      <c r="M18" s="21">
        <v>1536</v>
      </c>
    </row>
    <row r="19" spans="1:13" ht="15" customHeight="1" x14ac:dyDescent="0.15">
      <c r="A19" s="18" t="s">
        <v>72</v>
      </c>
      <c r="B19" s="19">
        <f t="shared" si="0"/>
        <v>209</v>
      </c>
      <c r="C19" s="20">
        <v>0</v>
      </c>
      <c r="D19" s="20">
        <v>0</v>
      </c>
      <c r="E19" s="20">
        <v>0</v>
      </c>
      <c r="F19" s="20">
        <v>209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109</v>
      </c>
      <c r="M19" s="21">
        <v>100</v>
      </c>
    </row>
    <row r="20" spans="1:13" ht="15" customHeight="1" x14ac:dyDescent="0.15">
      <c r="A20" s="18" t="s">
        <v>71</v>
      </c>
      <c r="B20" s="19">
        <f t="shared" si="0"/>
        <v>5027</v>
      </c>
      <c r="C20" s="20">
        <v>3945</v>
      </c>
      <c r="D20" s="20">
        <v>0</v>
      </c>
      <c r="E20" s="20">
        <v>0</v>
      </c>
      <c r="F20" s="20">
        <v>0</v>
      </c>
      <c r="G20" s="20">
        <v>0</v>
      </c>
      <c r="H20" s="20">
        <v>1082</v>
      </c>
      <c r="I20" s="20">
        <v>0</v>
      </c>
      <c r="J20" s="20">
        <v>0</v>
      </c>
      <c r="K20" s="20">
        <v>0</v>
      </c>
      <c r="L20" s="20">
        <v>2823</v>
      </c>
      <c r="M20" s="21">
        <v>2204</v>
      </c>
    </row>
    <row r="21" spans="1:13" ht="15" customHeight="1" x14ac:dyDescent="0.15">
      <c r="A21" s="18" t="s">
        <v>70</v>
      </c>
      <c r="B21" s="19">
        <f t="shared" si="0"/>
        <v>1414</v>
      </c>
      <c r="C21" s="20">
        <v>1414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1381</v>
      </c>
      <c r="M21" s="21">
        <v>33</v>
      </c>
    </row>
    <row r="22" spans="1:13" ht="15" customHeight="1" x14ac:dyDescent="0.15">
      <c r="A22" s="18" t="s">
        <v>69</v>
      </c>
      <c r="B22" s="19">
        <f t="shared" si="0"/>
        <v>1024</v>
      </c>
      <c r="C22" s="20">
        <v>914</v>
      </c>
      <c r="D22" s="20">
        <v>0</v>
      </c>
      <c r="E22" s="20">
        <v>0</v>
      </c>
      <c r="F22" s="20">
        <v>0</v>
      </c>
      <c r="G22" s="20">
        <v>0</v>
      </c>
      <c r="H22" s="20">
        <v>110</v>
      </c>
      <c r="I22" s="20">
        <v>0</v>
      </c>
      <c r="J22" s="20">
        <v>0</v>
      </c>
      <c r="K22" s="20">
        <v>0</v>
      </c>
      <c r="L22" s="20">
        <v>864</v>
      </c>
      <c r="M22" s="21">
        <v>160</v>
      </c>
    </row>
    <row r="23" spans="1:13" ht="15" customHeight="1" x14ac:dyDescent="0.15">
      <c r="A23" s="18" t="s">
        <v>68</v>
      </c>
      <c r="B23" s="19">
        <f t="shared" si="0"/>
        <v>508</v>
      </c>
      <c r="C23" s="20">
        <v>479</v>
      </c>
      <c r="D23" s="20">
        <v>0</v>
      </c>
      <c r="E23" s="20">
        <v>0</v>
      </c>
      <c r="F23" s="20">
        <v>29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479</v>
      </c>
      <c r="M23" s="21">
        <v>29</v>
      </c>
    </row>
    <row r="24" spans="1:13" ht="15" customHeight="1" x14ac:dyDescent="0.15">
      <c r="A24" s="18" t="s">
        <v>67</v>
      </c>
      <c r="B24" s="19">
        <f t="shared" si="0"/>
        <v>1421</v>
      </c>
      <c r="C24" s="20">
        <v>605</v>
      </c>
      <c r="D24" s="20">
        <v>0</v>
      </c>
      <c r="E24" s="20">
        <v>0</v>
      </c>
      <c r="F24" s="20">
        <v>0</v>
      </c>
      <c r="G24" s="20">
        <v>0</v>
      </c>
      <c r="H24" s="20">
        <v>654</v>
      </c>
      <c r="I24" s="20">
        <v>0</v>
      </c>
      <c r="J24" s="20">
        <v>162</v>
      </c>
      <c r="K24" s="20">
        <v>0</v>
      </c>
      <c r="L24" s="20">
        <v>835</v>
      </c>
      <c r="M24" s="21">
        <v>586</v>
      </c>
    </row>
    <row r="25" spans="1:13" ht="15" customHeight="1" x14ac:dyDescent="0.15">
      <c r="A25" s="23" t="s">
        <v>66</v>
      </c>
      <c r="B25" s="24">
        <f t="shared" si="0"/>
        <v>808</v>
      </c>
      <c r="C25" s="25">
        <v>683</v>
      </c>
      <c r="D25" s="25">
        <v>0</v>
      </c>
      <c r="E25" s="25">
        <v>0</v>
      </c>
      <c r="F25" s="25">
        <v>125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585</v>
      </c>
      <c r="M25" s="26">
        <v>223</v>
      </c>
    </row>
    <row r="26" spans="1:13" ht="15" customHeight="1" x14ac:dyDescent="0.15">
      <c r="A26" s="27" t="s">
        <v>97</v>
      </c>
      <c r="B26" s="28">
        <f t="shared" si="0"/>
        <v>106070</v>
      </c>
      <c r="C26" s="29">
        <v>70629</v>
      </c>
      <c r="D26" s="29">
        <v>108</v>
      </c>
      <c r="E26" s="29">
        <v>0</v>
      </c>
      <c r="F26" s="29">
        <v>12496</v>
      </c>
      <c r="G26" s="29">
        <v>684</v>
      </c>
      <c r="H26" s="29">
        <v>6620</v>
      </c>
      <c r="I26" s="29">
        <v>5008</v>
      </c>
      <c r="J26" s="29">
        <v>9464</v>
      </c>
      <c r="K26" s="29">
        <v>1061</v>
      </c>
      <c r="L26" s="29">
        <v>55946</v>
      </c>
      <c r="M26" s="30">
        <v>50124</v>
      </c>
    </row>
    <row r="27" spans="1:13" ht="15" customHeight="1" x14ac:dyDescent="0.15">
      <c r="A27" s="18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</row>
    <row r="28" spans="1:13" ht="15" customHeight="1" x14ac:dyDescent="0.15">
      <c r="A28" s="18" t="s">
        <v>65</v>
      </c>
      <c r="B28" s="19">
        <f>SUM( C28:K28)</f>
        <v>1124</v>
      </c>
      <c r="C28" s="20">
        <v>1124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1124</v>
      </c>
      <c r="M28" s="21">
        <v>0</v>
      </c>
    </row>
    <row r="29" spans="1:13" ht="15" customHeight="1" x14ac:dyDescent="0.15">
      <c r="A29" s="23" t="s">
        <v>64</v>
      </c>
      <c r="B29" s="24">
        <f>SUM( C29:K29)</f>
        <v>958</v>
      </c>
      <c r="C29" s="25">
        <v>958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913</v>
      </c>
      <c r="M29" s="26">
        <v>45</v>
      </c>
    </row>
    <row r="30" spans="1:13" ht="15" customHeight="1" x14ac:dyDescent="0.15">
      <c r="A30" s="27" t="s">
        <v>63</v>
      </c>
      <c r="B30" s="28">
        <f>SUM( C30:K30)</f>
        <v>2082</v>
      </c>
      <c r="C30" s="29">
        <v>2082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2037</v>
      </c>
      <c r="M30" s="30">
        <v>45</v>
      </c>
    </row>
    <row r="31" spans="1:13" ht="15" customHeight="1" x14ac:dyDescent="0.15">
      <c r="A31" s="18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1:13" ht="15" customHeight="1" x14ac:dyDescent="0.15">
      <c r="A32" s="23" t="s">
        <v>62</v>
      </c>
      <c r="B32" s="24">
        <f>SUM( C32:K32)</f>
        <v>566</v>
      </c>
      <c r="C32" s="25">
        <v>126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440</v>
      </c>
      <c r="L32" s="25">
        <v>566</v>
      </c>
      <c r="M32" s="26">
        <v>0</v>
      </c>
    </row>
    <row r="33" spans="1:13" ht="15" customHeight="1" x14ac:dyDescent="0.15">
      <c r="A33" s="27" t="s">
        <v>96</v>
      </c>
      <c r="B33" s="28">
        <f>SUM( C33:K33)</f>
        <v>566</v>
      </c>
      <c r="C33" s="29">
        <v>126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440</v>
      </c>
      <c r="L33" s="29">
        <v>566</v>
      </c>
      <c r="M33" s="30">
        <v>0</v>
      </c>
    </row>
    <row r="34" spans="1:13" ht="15" customHeight="1" x14ac:dyDescent="0.15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ht="15" customHeight="1" x14ac:dyDescent="0.15">
      <c r="A35" s="18" t="s">
        <v>61</v>
      </c>
      <c r="B35" s="19">
        <f>SUM( C35:K35)</f>
        <v>952</v>
      </c>
      <c r="C35" s="20">
        <v>952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841</v>
      </c>
      <c r="M35" s="21">
        <v>111</v>
      </c>
    </row>
    <row r="36" spans="1:13" ht="15" customHeight="1" x14ac:dyDescent="0.15">
      <c r="A36" s="23" t="s">
        <v>60</v>
      </c>
      <c r="B36" s="24">
        <f>SUM( C36:M36)</f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</row>
    <row r="37" spans="1:13" ht="15" customHeight="1" x14ac:dyDescent="0.15">
      <c r="A37" s="27" t="s">
        <v>95</v>
      </c>
      <c r="B37" s="28">
        <f>SUM( C37:K37)</f>
        <v>952</v>
      </c>
      <c r="C37" s="29">
        <v>952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841</v>
      </c>
      <c r="M37" s="30">
        <v>111</v>
      </c>
    </row>
    <row r="38" spans="1:13" ht="15" customHeight="1" x14ac:dyDescent="0.15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</row>
    <row r="39" spans="1:13" ht="15" customHeight="1" x14ac:dyDescent="0.15">
      <c r="A39" s="18" t="s">
        <v>59</v>
      </c>
      <c r="B39" s="19">
        <f>SUM( C39:K39)</f>
        <v>862</v>
      </c>
      <c r="C39" s="20">
        <v>862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862</v>
      </c>
      <c r="M39" s="21">
        <v>0</v>
      </c>
    </row>
    <row r="40" spans="1:13" ht="15" customHeight="1" x14ac:dyDescent="0.15">
      <c r="A40" s="18" t="s">
        <v>58</v>
      </c>
      <c r="B40" s="19">
        <f>SUM( C40:K40)</f>
        <v>229</v>
      </c>
      <c r="C40" s="20">
        <v>229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229</v>
      </c>
      <c r="M40" s="21">
        <v>0</v>
      </c>
    </row>
    <row r="41" spans="1:13" ht="15" customHeight="1" x14ac:dyDescent="0.15">
      <c r="A41" s="23" t="s">
        <v>57</v>
      </c>
      <c r="B41" s="24">
        <f>SUM( C41:K41)</f>
        <v>137</v>
      </c>
      <c r="C41" s="25">
        <v>137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137</v>
      </c>
      <c r="M41" s="26">
        <v>0</v>
      </c>
    </row>
    <row r="42" spans="1:13" ht="15" customHeight="1" x14ac:dyDescent="0.15">
      <c r="A42" s="27" t="s">
        <v>56</v>
      </c>
      <c r="B42" s="28">
        <f>SUM( C42:K42)</f>
        <v>1228</v>
      </c>
      <c r="C42" s="29">
        <v>1228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1228</v>
      </c>
      <c r="M42" s="30">
        <v>0</v>
      </c>
    </row>
    <row r="43" spans="1:13" ht="15" customHeight="1" x14ac:dyDescent="0.15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1"/>
    </row>
    <row r="44" spans="1:13" ht="15" customHeight="1" x14ac:dyDescent="0.15">
      <c r="A44" s="18" t="s">
        <v>55</v>
      </c>
      <c r="B44" s="19">
        <f>SUM( C44:K44)</f>
        <v>178</v>
      </c>
      <c r="C44" s="20">
        <v>159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19</v>
      </c>
      <c r="L44" s="20">
        <v>159</v>
      </c>
      <c r="M44" s="21">
        <v>19</v>
      </c>
    </row>
    <row r="45" spans="1:13" ht="15" customHeight="1" x14ac:dyDescent="0.15">
      <c r="A45" s="18" t="s">
        <v>54</v>
      </c>
      <c r="B45" s="19">
        <f>SUM( C45:K45)</f>
        <v>825</v>
      </c>
      <c r="C45" s="20">
        <v>268</v>
      </c>
      <c r="D45" s="20">
        <v>0</v>
      </c>
      <c r="E45" s="20">
        <v>0</v>
      </c>
      <c r="F45" s="20">
        <v>500</v>
      </c>
      <c r="G45" s="20">
        <v>0</v>
      </c>
      <c r="H45" s="20">
        <v>0</v>
      </c>
      <c r="I45" s="20">
        <v>57</v>
      </c>
      <c r="J45" s="20">
        <v>0</v>
      </c>
      <c r="K45" s="20">
        <v>0</v>
      </c>
      <c r="L45" s="20">
        <v>268</v>
      </c>
      <c r="M45" s="21">
        <v>557</v>
      </c>
    </row>
    <row r="46" spans="1:13" ht="15" customHeight="1" x14ac:dyDescent="0.15">
      <c r="A46" s="23" t="s">
        <v>53</v>
      </c>
      <c r="B46" s="24">
        <f>SUM( C46:K46)</f>
        <v>298</v>
      </c>
      <c r="C46" s="25">
        <v>298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298</v>
      </c>
      <c r="M46" s="26">
        <v>0</v>
      </c>
    </row>
    <row r="47" spans="1:13" ht="15" customHeight="1" x14ac:dyDescent="0.15">
      <c r="A47" s="27" t="s">
        <v>94</v>
      </c>
      <c r="B47" s="28">
        <f>SUM( C47:K47)</f>
        <v>1301</v>
      </c>
      <c r="C47" s="29">
        <v>725</v>
      </c>
      <c r="D47" s="29">
        <v>0</v>
      </c>
      <c r="E47" s="29">
        <v>0</v>
      </c>
      <c r="F47" s="29">
        <v>500</v>
      </c>
      <c r="G47" s="29">
        <v>0</v>
      </c>
      <c r="H47" s="29">
        <v>0</v>
      </c>
      <c r="I47" s="29">
        <v>57</v>
      </c>
      <c r="J47" s="29">
        <v>0</v>
      </c>
      <c r="K47" s="29">
        <v>19</v>
      </c>
      <c r="L47" s="29">
        <v>725</v>
      </c>
      <c r="M47" s="30">
        <v>576</v>
      </c>
    </row>
    <row r="48" spans="1:13" ht="15" customHeight="1" x14ac:dyDescent="0.15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</row>
    <row r="49" spans="1:13" ht="15" customHeight="1" x14ac:dyDescent="0.15">
      <c r="A49" s="23" t="s">
        <v>52</v>
      </c>
      <c r="B49" s="24">
        <f>SUM( C49:K49)</f>
        <v>1565</v>
      </c>
      <c r="C49" s="25">
        <v>1505</v>
      </c>
      <c r="D49" s="25">
        <v>0</v>
      </c>
      <c r="E49" s="25">
        <v>0</v>
      </c>
      <c r="F49" s="25">
        <v>0</v>
      </c>
      <c r="G49" s="25">
        <v>0</v>
      </c>
      <c r="H49" s="25">
        <v>60</v>
      </c>
      <c r="I49" s="25">
        <v>0</v>
      </c>
      <c r="J49" s="25">
        <v>0</v>
      </c>
      <c r="K49" s="25">
        <v>0</v>
      </c>
      <c r="L49" s="25">
        <v>1565</v>
      </c>
      <c r="M49" s="26">
        <v>0</v>
      </c>
    </row>
    <row r="50" spans="1:13" ht="15" customHeight="1" x14ac:dyDescent="0.15">
      <c r="A50" s="27" t="s">
        <v>51</v>
      </c>
      <c r="B50" s="28">
        <f>SUM( C50:K50)</f>
        <v>1565</v>
      </c>
      <c r="C50" s="29">
        <v>1505</v>
      </c>
      <c r="D50" s="29">
        <v>0</v>
      </c>
      <c r="E50" s="29">
        <v>0</v>
      </c>
      <c r="F50" s="29">
        <v>0</v>
      </c>
      <c r="G50" s="29">
        <v>0</v>
      </c>
      <c r="H50" s="29">
        <v>60</v>
      </c>
      <c r="I50" s="29">
        <v>0</v>
      </c>
      <c r="J50" s="29">
        <v>0</v>
      </c>
      <c r="K50" s="29">
        <v>0</v>
      </c>
      <c r="L50" s="29">
        <v>1565</v>
      </c>
      <c r="M50" s="30">
        <v>0</v>
      </c>
    </row>
    <row r="51" spans="1:13" ht="15" customHeight="1" x14ac:dyDescent="0.15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1"/>
    </row>
    <row r="52" spans="1:13" ht="15" customHeight="1" x14ac:dyDescent="0.15">
      <c r="A52" s="18" t="s">
        <v>50</v>
      </c>
      <c r="B52" s="19">
        <f>SUM( C52:K52)</f>
        <v>3061</v>
      </c>
      <c r="C52" s="20">
        <v>277</v>
      </c>
      <c r="D52" s="20">
        <v>0</v>
      </c>
      <c r="E52" s="20">
        <v>0</v>
      </c>
      <c r="F52" s="20">
        <v>2784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111</v>
      </c>
      <c r="M52" s="21">
        <v>2950</v>
      </c>
    </row>
    <row r="53" spans="1:13" ht="15" customHeight="1" x14ac:dyDescent="0.15">
      <c r="A53" s="18" t="s">
        <v>49</v>
      </c>
      <c r="B53" s="19">
        <f>SUM( C53:K53)</f>
        <v>164</v>
      </c>
      <c r="C53" s="20">
        <v>127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37</v>
      </c>
      <c r="L53" s="20">
        <v>127</v>
      </c>
      <c r="M53" s="21">
        <v>37</v>
      </c>
    </row>
    <row r="54" spans="1:13" ht="15" customHeight="1" x14ac:dyDescent="0.15">
      <c r="A54" s="18" t="s">
        <v>48</v>
      </c>
      <c r="B54" s="19">
        <f>SUM( C54:K54)</f>
        <v>427</v>
      </c>
      <c r="C54" s="20">
        <v>427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427</v>
      </c>
      <c r="M54" s="21">
        <v>0</v>
      </c>
    </row>
    <row r="55" spans="1:13" ht="15" customHeight="1" x14ac:dyDescent="0.15">
      <c r="A55" s="18" t="s">
        <v>47</v>
      </c>
      <c r="B55" s="19">
        <f>SUM( C55:M55)</f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1">
        <v>0</v>
      </c>
    </row>
    <row r="56" spans="1:13" ht="15" customHeight="1" x14ac:dyDescent="0.15">
      <c r="A56" s="18" t="s">
        <v>46</v>
      </c>
      <c r="B56" s="19">
        <f>SUM( C56:K56)</f>
        <v>443</v>
      </c>
      <c r="C56" s="20">
        <v>244</v>
      </c>
      <c r="D56" s="20">
        <v>0</v>
      </c>
      <c r="E56" s="20">
        <v>0</v>
      </c>
      <c r="F56" s="20">
        <v>199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244</v>
      </c>
      <c r="M56" s="21">
        <v>199</v>
      </c>
    </row>
    <row r="57" spans="1:13" ht="15" customHeight="1" x14ac:dyDescent="0.15">
      <c r="A57" s="18" t="s">
        <v>45</v>
      </c>
      <c r="B57" s="19">
        <f>SUM( C57:K57)</f>
        <v>95</v>
      </c>
      <c r="C57" s="20">
        <v>95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95</v>
      </c>
      <c r="M57" s="21">
        <v>0</v>
      </c>
    </row>
    <row r="58" spans="1:13" ht="15" customHeight="1" x14ac:dyDescent="0.15">
      <c r="A58" s="23" t="s">
        <v>44</v>
      </c>
      <c r="B58" s="24">
        <f>SUM( C58:M58)</f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6">
        <v>0</v>
      </c>
    </row>
    <row r="59" spans="1:13" ht="15" customHeight="1" x14ac:dyDescent="0.15">
      <c r="A59" s="27" t="s">
        <v>43</v>
      </c>
      <c r="B59" s="28">
        <f>SUM( C59:K59)</f>
        <v>4190</v>
      </c>
      <c r="C59" s="29">
        <v>1170</v>
      </c>
      <c r="D59" s="29">
        <v>0</v>
      </c>
      <c r="E59" s="29">
        <v>0</v>
      </c>
      <c r="F59" s="29">
        <v>2983</v>
      </c>
      <c r="G59" s="29">
        <v>0</v>
      </c>
      <c r="H59" s="29">
        <v>0</v>
      </c>
      <c r="I59" s="29">
        <v>0</v>
      </c>
      <c r="J59" s="29">
        <v>0</v>
      </c>
      <c r="K59" s="29">
        <v>37</v>
      </c>
      <c r="L59" s="29">
        <v>1004</v>
      </c>
      <c r="M59" s="30">
        <v>3186</v>
      </c>
    </row>
    <row r="60" spans="1:13" ht="15" customHeight="1" x14ac:dyDescent="0.15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1"/>
    </row>
    <row r="61" spans="1:13" ht="15" customHeight="1" x14ac:dyDescent="0.15">
      <c r="A61" s="23" t="s">
        <v>42</v>
      </c>
      <c r="B61" s="24">
        <f>SUM( C61:K61)</f>
        <v>817</v>
      </c>
      <c r="C61" s="25">
        <v>801</v>
      </c>
      <c r="D61" s="25">
        <v>0</v>
      </c>
      <c r="E61" s="25">
        <v>16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790</v>
      </c>
      <c r="M61" s="26">
        <v>27</v>
      </c>
    </row>
    <row r="62" spans="1:13" ht="15" customHeight="1" x14ac:dyDescent="0.15">
      <c r="A62" s="27" t="s">
        <v>41</v>
      </c>
      <c r="B62" s="28">
        <f>SUM( C62:K62)</f>
        <v>817</v>
      </c>
      <c r="C62" s="29">
        <v>801</v>
      </c>
      <c r="D62" s="29">
        <v>0</v>
      </c>
      <c r="E62" s="29">
        <v>16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790</v>
      </c>
      <c r="M62" s="30">
        <v>27</v>
      </c>
    </row>
    <row r="63" spans="1:13" ht="15" customHeight="1" x14ac:dyDescent="0.15">
      <c r="A63" s="18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3" ht="15" customHeight="1" x14ac:dyDescent="0.15">
      <c r="A64" s="23" t="s">
        <v>40</v>
      </c>
      <c r="B64" s="24">
        <f>SUM( C64:K64)</f>
        <v>123</v>
      </c>
      <c r="C64" s="25">
        <v>123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123</v>
      </c>
      <c r="M64" s="26">
        <v>0</v>
      </c>
    </row>
    <row r="65" spans="1:13" ht="15" customHeight="1" x14ac:dyDescent="0.15">
      <c r="A65" s="27" t="s">
        <v>93</v>
      </c>
      <c r="B65" s="28">
        <f>SUM( C65:K65)</f>
        <v>123</v>
      </c>
      <c r="C65" s="29">
        <v>123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123</v>
      </c>
      <c r="M65" s="30">
        <v>0</v>
      </c>
    </row>
    <row r="66" spans="1:13" ht="15" customHeight="1" x14ac:dyDescent="0.15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1"/>
    </row>
    <row r="67" spans="1:13" ht="15" customHeight="1" x14ac:dyDescent="0.15">
      <c r="A67" s="18" t="s">
        <v>39</v>
      </c>
      <c r="B67" s="19">
        <f>SUM( C67:K67)</f>
        <v>12824</v>
      </c>
      <c r="C67" s="20">
        <v>8712</v>
      </c>
      <c r="D67" s="20">
        <v>0</v>
      </c>
      <c r="E67" s="20">
        <v>16</v>
      </c>
      <c r="F67" s="20">
        <v>3483</v>
      </c>
      <c r="G67" s="20">
        <v>0</v>
      </c>
      <c r="H67" s="20">
        <v>60</v>
      </c>
      <c r="I67" s="20">
        <v>57</v>
      </c>
      <c r="J67" s="20">
        <v>0</v>
      </c>
      <c r="K67" s="20">
        <v>496</v>
      </c>
      <c r="L67" s="20">
        <v>8879</v>
      </c>
      <c r="M67" s="21">
        <v>3945</v>
      </c>
    </row>
    <row r="68" spans="1:13" ht="15" customHeight="1" x14ac:dyDescent="0.15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1"/>
    </row>
    <row r="69" spans="1:13" ht="15" customHeight="1" thickBot="1" x14ac:dyDescent="0.2">
      <c r="A69" s="31" t="s">
        <v>38</v>
      </c>
      <c r="B69" s="32">
        <f>SUM( C69:K69)</f>
        <v>118894</v>
      </c>
      <c r="C69" s="33">
        <v>79341</v>
      </c>
      <c r="D69" s="33">
        <v>108</v>
      </c>
      <c r="E69" s="33">
        <v>16</v>
      </c>
      <c r="F69" s="33">
        <v>15979</v>
      </c>
      <c r="G69" s="33">
        <v>684</v>
      </c>
      <c r="H69" s="33">
        <v>6680</v>
      </c>
      <c r="I69" s="33">
        <v>5065</v>
      </c>
      <c r="J69" s="33">
        <v>9464</v>
      </c>
      <c r="K69" s="33">
        <v>1557</v>
      </c>
      <c r="L69" s="33">
        <v>64825</v>
      </c>
      <c r="M69" s="34">
        <v>54069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6.8984375" defaultRowHeight="15" customHeight="1" x14ac:dyDescent="0.15"/>
  <cols>
    <col min="1" max="1" width="9.59765625" style="35" customWidth="1"/>
    <col min="2" max="17" width="6.8984375" style="35"/>
    <col min="18" max="256" width="6.8984375" style="22"/>
    <col min="257" max="257" width="9.59765625" style="22" customWidth="1"/>
    <col min="258" max="512" width="6.8984375" style="22"/>
    <col min="513" max="513" width="9.59765625" style="22" customWidth="1"/>
    <col min="514" max="768" width="6.8984375" style="22"/>
    <col min="769" max="769" width="9.59765625" style="22" customWidth="1"/>
    <col min="770" max="1024" width="6.8984375" style="22"/>
    <col min="1025" max="1025" width="9.59765625" style="22" customWidth="1"/>
    <col min="1026" max="1280" width="6.8984375" style="22"/>
    <col min="1281" max="1281" width="9.59765625" style="22" customWidth="1"/>
    <col min="1282" max="1536" width="6.8984375" style="22"/>
    <col min="1537" max="1537" width="9.59765625" style="22" customWidth="1"/>
    <col min="1538" max="1792" width="6.8984375" style="22"/>
    <col min="1793" max="1793" width="9.59765625" style="22" customWidth="1"/>
    <col min="1794" max="2048" width="6.8984375" style="22"/>
    <col min="2049" max="2049" width="9.59765625" style="22" customWidth="1"/>
    <col min="2050" max="2304" width="6.8984375" style="22"/>
    <col min="2305" max="2305" width="9.59765625" style="22" customWidth="1"/>
    <col min="2306" max="2560" width="6.8984375" style="22"/>
    <col min="2561" max="2561" width="9.59765625" style="22" customWidth="1"/>
    <col min="2562" max="2816" width="6.8984375" style="22"/>
    <col min="2817" max="2817" width="9.59765625" style="22" customWidth="1"/>
    <col min="2818" max="3072" width="6.8984375" style="22"/>
    <col min="3073" max="3073" width="9.59765625" style="22" customWidth="1"/>
    <col min="3074" max="3328" width="6.8984375" style="22"/>
    <col min="3329" max="3329" width="9.59765625" style="22" customWidth="1"/>
    <col min="3330" max="3584" width="6.8984375" style="22"/>
    <col min="3585" max="3585" width="9.59765625" style="22" customWidth="1"/>
    <col min="3586" max="3840" width="6.8984375" style="22"/>
    <col min="3841" max="3841" width="9.59765625" style="22" customWidth="1"/>
    <col min="3842" max="4096" width="6.8984375" style="22"/>
    <col min="4097" max="4097" width="9.59765625" style="22" customWidth="1"/>
    <col min="4098" max="4352" width="6.8984375" style="22"/>
    <col min="4353" max="4353" width="9.59765625" style="22" customWidth="1"/>
    <col min="4354" max="4608" width="6.8984375" style="22"/>
    <col min="4609" max="4609" width="9.59765625" style="22" customWidth="1"/>
    <col min="4610" max="4864" width="6.8984375" style="22"/>
    <col min="4865" max="4865" width="9.59765625" style="22" customWidth="1"/>
    <col min="4866" max="5120" width="6.8984375" style="22"/>
    <col min="5121" max="5121" width="9.59765625" style="22" customWidth="1"/>
    <col min="5122" max="5376" width="6.8984375" style="22"/>
    <col min="5377" max="5377" width="9.59765625" style="22" customWidth="1"/>
    <col min="5378" max="5632" width="6.8984375" style="22"/>
    <col min="5633" max="5633" width="9.59765625" style="22" customWidth="1"/>
    <col min="5634" max="5888" width="6.8984375" style="22"/>
    <col min="5889" max="5889" width="9.59765625" style="22" customWidth="1"/>
    <col min="5890" max="6144" width="6.8984375" style="22"/>
    <col min="6145" max="6145" width="9.59765625" style="22" customWidth="1"/>
    <col min="6146" max="6400" width="6.8984375" style="22"/>
    <col min="6401" max="6401" width="9.59765625" style="22" customWidth="1"/>
    <col min="6402" max="6656" width="6.8984375" style="22"/>
    <col min="6657" max="6657" width="9.59765625" style="22" customWidth="1"/>
    <col min="6658" max="6912" width="6.8984375" style="22"/>
    <col min="6913" max="6913" width="9.59765625" style="22" customWidth="1"/>
    <col min="6914" max="7168" width="6.8984375" style="22"/>
    <col min="7169" max="7169" width="9.59765625" style="22" customWidth="1"/>
    <col min="7170" max="7424" width="6.8984375" style="22"/>
    <col min="7425" max="7425" width="9.59765625" style="22" customWidth="1"/>
    <col min="7426" max="7680" width="6.8984375" style="22"/>
    <col min="7681" max="7681" width="9.59765625" style="22" customWidth="1"/>
    <col min="7682" max="7936" width="6.8984375" style="22"/>
    <col min="7937" max="7937" width="9.59765625" style="22" customWidth="1"/>
    <col min="7938" max="8192" width="6.8984375" style="22"/>
    <col min="8193" max="8193" width="9.59765625" style="22" customWidth="1"/>
    <col min="8194" max="8448" width="6.8984375" style="22"/>
    <col min="8449" max="8449" width="9.59765625" style="22" customWidth="1"/>
    <col min="8450" max="8704" width="6.8984375" style="22"/>
    <col min="8705" max="8705" width="9.59765625" style="22" customWidth="1"/>
    <col min="8706" max="8960" width="6.8984375" style="22"/>
    <col min="8961" max="8961" width="9.59765625" style="22" customWidth="1"/>
    <col min="8962" max="9216" width="6.8984375" style="22"/>
    <col min="9217" max="9217" width="9.59765625" style="22" customWidth="1"/>
    <col min="9218" max="9472" width="6.8984375" style="22"/>
    <col min="9473" max="9473" width="9.59765625" style="22" customWidth="1"/>
    <col min="9474" max="9728" width="6.8984375" style="22"/>
    <col min="9729" max="9729" width="9.59765625" style="22" customWidth="1"/>
    <col min="9730" max="9984" width="6.8984375" style="22"/>
    <col min="9985" max="9985" width="9.59765625" style="22" customWidth="1"/>
    <col min="9986" max="10240" width="6.8984375" style="22"/>
    <col min="10241" max="10241" width="9.59765625" style="22" customWidth="1"/>
    <col min="10242" max="10496" width="6.8984375" style="22"/>
    <col min="10497" max="10497" width="9.59765625" style="22" customWidth="1"/>
    <col min="10498" max="10752" width="6.8984375" style="22"/>
    <col min="10753" max="10753" width="9.59765625" style="22" customWidth="1"/>
    <col min="10754" max="11008" width="6.8984375" style="22"/>
    <col min="11009" max="11009" width="9.59765625" style="22" customWidth="1"/>
    <col min="11010" max="11264" width="6.8984375" style="22"/>
    <col min="11265" max="11265" width="9.59765625" style="22" customWidth="1"/>
    <col min="11266" max="11520" width="6.8984375" style="22"/>
    <col min="11521" max="11521" width="9.59765625" style="22" customWidth="1"/>
    <col min="11522" max="11776" width="6.8984375" style="22"/>
    <col min="11777" max="11777" width="9.59765625" style="22" customWidth="1"/>
    <col min="11778" max="12032" width="6.8984375" style="22"/>
    <col min="12033" max="12033" width="9.59765625" style="22" customWidth="1"/>
    <col min="12034" max="12288" width="6.8984375" style="22"/>
    <col min="12289" max="12289" width="9.59765625" style="22" customWidth="1"/>
    <col min="12290" max="12544" width="6.8984375" style="22"/>
    <col min="12545" max="12545" width="9.59765625" style="22" customWidth="1"/>
    <col min="12546" max="12800" width="6.8984375" style="22"/>
    <col min="12801" max="12801" width="9.59765625" style="22" customWidth="1"/>
    <col min="12802" max="13056" width="6.8984375" style="22"/>
    <col min="13057" max="13057" width="9.59765625" style="22" customWidth="1"/>
    <col min="13058" max="13312" width="6.8984375" style="22"/>
    <col min="13313" max="13313" width="9.59765625" style="22" customWidth="1"/>
    <col min="13314" max="13568" width="6.8984375" style="22"/>
    <col min="13569" max="13569" width="9.59765625" style="22" customWidth="1"/>
    <col min="13570" max="13824" width="6.8984375" style="22"/>
    <col min="13825" max="13825" width="9.59765625" style="22" customWidth="1"/>
    <col min="13826" max="14080" width="6.8984375" style="22"/>
    <col min="14081" max="14081" width="9.59765625" style="22" customWidth="1"/>
    <col min="14082" max="14336" width="6.8984375" style="22"/>
    <col min="14337" max="14337" width="9.59765625" style="22" customWidth="1"/>
    <col min="14338" max="14592" width="6.8984375" style="22"/>
    <col min="14593" max="14593" width="9.59765625" style="22" customWidth="1"/>
    <col min="14594" max="14848" width="6.8984375" style="22"/>
    <col min="14849" max="14849" width="9.59765625" style="22" customWidth="1"/>
    <col min="14850" max="15104" width="6.8984375" style="22"/>
    <col min="15105" max="15105" width="9.59765625" style="22" customWidth="1"/>
    <col min="15106" max="15360" width="6.8984375" style="22"/>
    <col min="15361" max="15361" width="9.59765625" style="22" customWidth="1"/>
    <col min="15362" max="15616" width="6.8984375" style="22"/>
    <col min="15617" max="15617" width="9.59765625" style="22" customWidth="1"/>
    <col min="15618" max="15872" width="6.8984375" style="22"/>
    <col min="15873" max="15873" width="9.59765625" style="22" customWidth="1"/>
    <col min="15874" max="16128" width="6.8984375" style="22"/>
    <col min="16129" max="16129" width="9.59765625" style="22" customWidth="1"/>
    <col min="16130" max="16384" width="6.8984375" style="22"/>
  </cols>
  <sheetData>
    <row r="1" spans="1:17" s="1" customFormat="1" ht="18" customHeight="1" x14ac:dyDescent="0.2">
      <c r="A1" s="1" t="s">
        <v>92</v>
      </c>
      <c r="E1" s="2" t="s">
        <v>37</v>
      </c>
      <c r="I1" s="1" t="s">
        <v>98</v>
      </c>
    </row>
    <row r="2" spans="1:17" s="1" customFormat="1" ht="15" customHeight="1" thickBot="1" x14ac:dyDescent="0.2">
      <c r="Q2" s="3" t="s">
        <v>36</v>
      </c>
    </row>
    <row r="3" spans="1:17" s="6" customFormat="1" ht="15" customHeight="1" x14ac:dyDescent="0.15">
      <c r="A3" s="4"/>
      <c r="B3" s="5"/>
      <c r="C3" s="58" t="s">
        <v>35</v>
      </c>
      <c r="D3" s="59"/>
      <c r="E3" s="59"/>
      <c r="F3" s="59"/>
      <c r="G3" s="59"/>
      <c r="H3" s="59"/>
      <c r="I3" s="59"/>
      <c r="J3" s="60"/>
      <c r="K3" s="58" t="s">
        <v>34</v>
      </c>
      <c r="L3" s="59"/>
      <c r="M3" s="59"/>
      <c r="N3" s="59"/>
      <c r="O3" s="59"/>
      <c r="P3" s="59"/>
      <c r="Q3" s="61"/>
    </row>
    <row r="4" spans="1:17" s="6" customFormat="1" ht="15" customHeight="1" x14ac:dyDescent="0.15">
      <c r="A4" s="7"/>
      <c r="B4" s="36" t="s">
        <v>0</v>
      </c>
      <c r="C4" s="62" t="s">
        <v>29</v>
      </c>
      <c r="D4" s="63"/>
      <c r="E4" s="63"/>
      <c r="F4" s="64"/>
      <c r="G4" s="62" t="s">
        <v>28</v>
      </c>
      <c r="H4" s="63"/>
      <c r="I4" s="63"/>
      <c r="J4" s="64"/>
      <c r="K4" s="11"/>
      <c r="L4" s="11"/>
      <c r="M4" s="11" t="s">
        <v>27</v>
      </c>
      <c r="N4" s="11" t="s">
        <v>26</v>
      </c>
      <c r="O4" s="11"/>
      <c r="P4" s="11" t="s">
        <v>25</v>
      </c>
      <c r="Q4" s="12"/>
    </row>
    <row r="5" spans="1:17" s="6" customFormat="1" ht="15" customHeight="1" thickBot="1" x14ac:dyDescent="0.2">
      <c r="A5" s="37"/>
      <c r="B5" s="38"/>
      <c r="C5" s="39" t="s">
        <v>24</v>
      </c>
      <c r="D5" s="39" t="s">
        <v>23</v>
      </c>
      <c r="E5" s="39" t="s">
        <v>22</v>
      </c>
      <c r="F5" s="39" t="s">
        <v>21</v>
      </c>
      <c r="G5" s="39" t="s">
        <v>20</v>
      </c>
      <c r="H5" s="39" t="s">
        <v>19</v>
      </c>
      <c r="I5" s="39" t="s">
        <v>18</v>
      </c>
      <c r="J5" s="39" t="s">
        <v>17</v>
      </c>
      <c r="K5" s="39" t="s">
        <v>16</v>
      </c>
      <c r="L5" s="39" t="s">
        <v>15</v>
      </c>
      <c r="M5" s="39" t="s">
        <v>14</v>
      </c>
      <c r="N5" s="39" t="s">
        <v>14</v>
      </c>
      <c r="O5" s="39" t="s">
        <v>13</v>
      </c>
      <c r="P5" s="39" t="s">
        <v>12</v>
      </c>
      <c r="Q5" s="40" t="s">
        <v>3</v>
      </c>
    </row>
    <row r="6" spans="1:17" ht="15" customHeight="1" x14ac:dyDescent="0.15">
      <c r="A6" s="41" t="s">
        <v>11</v>
      </c>
      <c r="B6" s="42">
        <f>+C6+G6</f>
        <v>79341</v>
      </c>
      <c r="C6" s="43">
        <f>SUM(D6:F6)</f>
        <v>0</v>
      </c>
      <c r="D6" s="43">
        <v>0</v>
      </c>
      <c r="E6" s="43">
        <v>0</v>
      </c>
      <c r="F6" s="43">
        <v>0</v>
      </c>
      <c r="G6" s="43">
        <f>SUM(H6:J6)</f>
        <v>79341</v>
      </c>
      <c r="H6" s="43">
        <v>27416</v>
      </c>
      <c r="I6" s="43">
        <v>0</v>
      </c>
      <c r="J6" s="43">
        <v>51925</v>
      </c>
      <c r="K6" s="43">
        <v>58660</v>
      </c>
      <c r="L6" s="43">
        <f>SUM(M6:Q6)</f>
        <v>20681</v>
      </c>
      <c r="M6" s="43">
        <v>248</v>
      </c>
      <c r="N6" s="43">
        <v>8433</v>
      </c>
      <c r="O6" s="43">
        <v>11267</v>
      </c>
      <c r="P6" s="43">
        <v>0</v>
      </c>
      <c r="Q6" s="44">
        <v>733</v>
      </c>
    </row>
    <row r="7" spans="1:17" ht="15" customHeight="1" x14ac:dyDescent="0.15">
      <c r="A7" s="45" t="s">
        <v>10</v>
      </c>
      <c r="B7" s="46">
        <f>+C7+G7</f>
        <v>108</v>
      </c>
      <c r="C7" s="47">
        <f>SUM(D7:F7)</f>
        <v>108</v>
      </c>
      <c r="D7" s="47">
        <v>0</v>
      </c>
      <c r="E7" s="47">
        <v>108</v>
      </c>
      <c r="F7" s="47">
        <v>0</v>
      </c>
      <c r="G7" s="47">
        <f>SUM(H7:J7)</f>
        <v>0</v>
      </c>
      <c r="H7" s="47">
        <v>0</v>
      </c>
      <c r="I7" s="47">
        <v>0</v>
      </c>
      <c r="J7" s="47">
        <v>0</v>
      </c>
      <c r="K7" s="47">
        <v>108</v>
      </c>
      <c r="L7" s="47">
        <f>SUM(M7:Q7)</f>
        <v>0</v>
      </c>
      <c r="M7" s="47">
        <v>0</v>
      </c>
      <c r="N7" s="47">
        <v>0</v>
      </c>
      <c r="O7" s="47">
        <v>0</v>
      </c>
      <c r="P7" s="47">
        <v>0</v>
      </c>
      <c r="Q7" s="48">
        <v>0</v>
      </c>
    </row>
    <row r="8" spans="1:17" ht="15" customHeight="1" x14ac:dyDescent="0.15">
      <c r="A8" s="45" t="s">
        <v>9</v>
      </c>
      <c r="B8" s="46">
        <f t="shared" ref="B8:B17" si="0">+C8+G8</f>
        <v>16</v>
      </c>
      <c r="C8" s="47">
        <f t="shared" ref="C8:C19" si="1">SUM(D8:F8)</f>
        <v>0</v>
      </c>
      <c r="D8" s="47">
        <v>0</v>
      </c>
      <c r="E8" s="47">
        <v>0</v>
      </c>
      <c r="F8" s="47">
        <v>0</v>
      </c>
      <c r="G8" s="47">
        <f t="shared" ref="G8:G19" si="2">SUM(H8:J8)</f>
        <v>16</v>
      </c>
      <c r="H8" s="47">
        <v>0</v>
      </c>
      <c r="I8" s="47">
        <v>0</v>
      </c>
      <c r="J8" s="47">
        <v>16</v>
      </c>
      <c r="K8" s="47">
        <v>0</v>
      </c>
      <c r="L8" s="47">
        <f t="shared" ref="L8:L17" si="3">SUM(M8:Q8)</f>
        <v>16</v>
      </c>
      <c r="M8" s="47">
        <v>0</v>
      </c>
      <c r="N8" s="47">
        <v>0</v>
      </c>
      <c r="O8" s="47">
        <v>16</v>
      </c>
      <c r="P8" s="47">
        <v>0</v>
      </c>
      <c r="Q8" s="48">
        <v>0</v>
      </c>
    </row>
    <row r="9" spans="1:17" ht="15" customHeight="1" x14ac:dyDescent="0.15">
      <c r="A9" s="45" t="s">
        <v>8</v>
      </c>
      <c r="B9" s="46">
        <f t="shared" si="0"/>
        <v>15979</v>
      </c>
      <c r="C9" s="47">
        <f t="shared" si="1"/>
        <v>0</v>
      </c>
      <c r="D9" s="47">
        <v>0</v>
      </c>
      <c r="E9" s="47">
        <v>0</v>
      </c>
      <c r="F9" s="47">
        <v>0</v>
      </c>
      <c r="G9" s="47">
        <f t="shared" si="2"/>
        <v>15979</v>
      </c>
      <c r="H9" s="47">
        <v>15690</v>
      </c>
      <c r="I9" s="47">
        <v>0</v>
      </c>
      <c r="J9" s="47">
        <v>289</v>
      </c>
      <c r="K9" s="47">
        <v>521</v>
      </c>
      <c r="L9" s="47">
        <f t="shared" si="3"/>
        <v>15458</v>
      </c>
      <c r="M9" s="47">
        <v>0</v>
      </c>
      <c r="N9" s="47">
        <v>0</v>
      </c>
      <c r="O9" s="47">
        <v>15228</v>
      </c>
      <c r="P9" s="47">
        <v>0</v>
      </c>
      <c r="Q9" s="48">
        <v>230</v>
      </c>
    </row>
    <row r="10" spans="1:17" ht="15" customHeight="1" x14ac:dyDescent="0.15">
      <c r="A10" s="45" t="s">
        <v>7</v>
      </c>
      <c r="B10" s="46">
        <f t="shared" si="0"/>
        <v>684</v>
      </c>
      <c r="C10" s="47">
        <f t="shared" si="1"/>
        <v>0</v>
      </c>
      <c r="D10" s="47">
        <v>0</v>
      </c>
      <c r="E10" s="47">
        <v>0</v>
      </c>
      <c r="F10" s="47">
        <v>0</v>
      </c>
      <c r="G10" s="47">
        <f t="shared" si="2"/>
        <v>684</v>
      </c>
      <c r="H10" s="47">
        <v>684</v>
      </c>
      <c r="I10" s="47">
        <v>0</v>
      </c>
      <c r="J10" s="47">
        <v>0</v>
      </c>
      <c r="K10" s="47">
        <v>0</v>
      </c>
      <c r="L10" s="47">
        <f t="shared" si="3"/>
        <v>684</v>
      </c>
      <c r="M10" s="47">
        <v>0</v>
      </c>
      <c r="N10" s="47">
        <v>0</v>
      </c>
      <c r="O10" s="47">
        <v>684</v>
      </c>
      <c r="P10" s="47">
        <v>0</v>
      </c>
      <c r="Q10" s="48">
        <v>0</v>
      </c>
    </row>
    <row r="11" spans="1:17" ht="15" customHeight="1" x14ac:dyDescent="0.15">
      <c r="A11" s="45" t="s">
        <v>6</v>
      </c>
      <c r="B11" s="46">
        <f t="shared" si="0"/>
        <v>6680</v>
      </c>
      <c r="C11" s="47">
        <f t="shared" si="1"/>
        <v>654</v>
      </c>
      <c r="D11" s="47">
        <v>0</v>
      </c>
      <c r="E11" s="47">
        <v>0</v>
      </c>
      <c r="F11" s="47">
        <v>654</v>
      </c>
      <c r="G11" s="47">
        <f t="shared" si="2"/>
        <v>6026</v>
      </c>
      <c r="H11" s="47">
        <v>5593</v>
      </c>
      <c r="I11" s="47">
        <v>0</v>
      </c>
      <c r="J11" s="47">
        <v>433</v>
      </c>
      <c r="K11" s="47">
        <v>1338</v>
      </c>
      <c r="L11" s="47">
        <f t="shared" si="3"/>
        <v>5342</v>
      </c>
      <c r="M11" s="47">
        <v>0</v>
      </c>
      <c r="N11" s="47">
        <v>21</v>
      </c>
      <c r="O11" s="47">
        <v>5321</v>
      </c>
      <c r="P11" s="47">
        <v>0</v>
      </c>
      <c r="Q11" s="48">
        <v>0</v>
      </c>
    </row>
    <row r="12" spans="1:17" ht="15" customHeight="1" x14ac:dyDescent="0.15">
      <c r="A12" s="45" t="s">
        <v>5</v>
      </c>
      <c r="B12" s="46">
        <f t="shared" si="0"/>
        <v>5065</v>
      </c>
      <c r="C12" s="47">
        <f t="shared" si="1"/>
        <v>0</v>
      </c>
      <c r="D12" s="47">
        <v>0</v>
      </c>
      <c r="E12" s="47">
        <v>0</v>
      </c>
      <c r="F12" s="47">
        <v>0</v>
      </c>
      <c r="G12" s="47">
        <f t="shared" si="2"/>
        <v>5065</v>
      </c>
      <c r="H12" s="47">
        <v>219</v>
      </c>
      <c r="I12" s="47">
        <v>4253</v>
      </c>
      <c r="J12" s="47">
        <v>593</v>
      </c>
      <c r="K12" s="47">
        <v>688</v>
      </c>
      <c r="L12" s="47">
        <f t="shared" si="3"/>
        <v>4377</v>
      </c>
      <c r="M12" s="47">
        <v>0</v>
      </c>
      <c r="N12" s="47">
        <v>0</v>
      </c>
      <c r="O12" s="47">
        <v>4377</v>
      </c>
      <c r="P12" s="47">
        <v>0</v>
      </c>
      <c r="Q12" s="48">
        <v>0</v>
      </c>
    </row>
    <row r="13" spans="1:17" ht="15" customHeight="1" x14ac:dyDescent="0.15">
      <c r="A13" s="45" t="s">
        <v>4</v>
      </c>
      <c r="B13" s="46">
        <f t="shared" si="0"/>
        <v>9464</v>
      </c>
      <c r="C13" s="47">
        <f t="shared" si="1"/>
        <v>5339</v>
      </c>
      <c r="D13" s="47">
        <v>0</v>
      </c>
      <c r="E13" s="47">
        <v>5259</v>
      </c>
      <c r="F13" s="47">
        <v>80</v>
      </c>
      <c r="G13" s="47">
        <f t="shared" si="2"/>
        <v>4125</v>
      </c>
      <c r="H13" s="47">
        <v>3211</v>
      </c>
      <c r="I13" s="47">
        <v>839</v>
      </c>
      <c r="J13" s="47">
        <v>75</v>
      </c>
      <c r="K13" s="47">
        <v>2754</v>
      </c>
      <c r="L13" s="47">
        <f t="shared" si="3"/>
        <v>6710</v>
      </c>
      <c r="M13" s="47">
        <v>0</v>
      </c>
      <c r="N13" s="47">
        <v>0</v>
      </c>
      <c r="O13" s="47">
        <v>6178</v>
      </c>
      <c r="P13" s="47">
        <v>0</v>
      </c>
      <c r="Q13" s="48">
        <v>532</v>
      </c>
    </row>
    <row r="14" spans="1:17" ht="15" customHeight="1" x14ac:dyDescent="0.15">
      <c r="A14" s="45" t="s">
        <v>3</v>
      </c>
      <c r="B14" s="46">
        <f t="shared" si="0"/>
        <v>1557</v>
      </c>
      <c r="C14" s="47">
        <f t="shared" si="1"/>
        <v>292</v>
      </c>
      <c r="D14" s="47">
        <v>0</v>
      </c>
      <c r="E14" s="47">
        <v>0</v>
      </c>
      <c r="F14" s="47">
        <v>292</v>
      </c>
      <c r="G14" s="47">
        <f t="shared" si="2"/>
        <v>1265</v>
      </c>
      <c r="H14" s="47">
        <v>764</v>
      </c>
      <c r="I14" s="47">
        <v>0</v>
      </c>
      <c r="J14" s="47">
        <v>501</v>
      </c>
      <c r="K14" s="47">
        <v>756</v>
      </c>
      <c r="L14" s="47">
        <f t="shared" si="3"/>
        <v>801</v>
      </c>
      <c r="M14" s="47">
        <v>0</v>
      </c>
      <c r="N14" s="47">
        <v>292</v>
      </c>
      <c r="O14" s="47">
        <v>490</v>
      </c>
      <c r="P14" s="47">
        <v>0</v>
      </c>
      <c r="Q14" s="48">
        <v>19</v>
      </c>
    </row>
    <row r="15" spans="1:17" ht="15" customHeight="1" x14ac:dyDescent="0.15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</row>
    <row r="16" spans="1:17" ht="15" customHeight="1" x14ac:dyDescent="0.15">
      <c r="A16" s="45" t="s">
        <v>2</v>
      </c>
      <c r="B16" s="46">
        <f t="shared" si="0"/>
        <v>79449</v>
      </c>
      <c r="C16" s="47">
        <f t="shared" si="1"/>
        <v>108</v>
      </c>
      <c r="D16" s="47">
        <f>SUM(D6:D7)</f>
        <v>0</v>
      </c>
      <c r="E16" s="47">
        <f>SUM(E6:E7)</f>
        <v>108</v>
      </c>
      <c r="F16" s="47">
        <f>SUM(F6:F7)</f>
        <v>0</v>
      </c>
      <c r="G16" s="47">
        <f t="shared" si="2"/>
        <v>79341</v>
      </c>
      <c r="H16" s="47">
        <f>SUM(H6:H7)</f>
        <v>27416</v>
      </c>
      <c r="I16" s="47">
        <f>SUM(I6:I7)</f>
        <v>0</v>
      </c>
      <c r="J16" s="47">
        <f>SUM(J6:J7)</f>
        <v>51925</v>
      </c>
      <c r="K16" s="47">
        <f>SUM(K6:K7)</f>
        <v>58768</v>
      </c>
      <c r="L16" s="47">
        <f t="shared" si="3"/>
        <v>20681</v>
      </c>
      <c r="M16" s="47">
        <f>SUM(M6:M7)</f>
        <v>248</v>
      </c>
      <c r="N16" s="47">
        <f>SUM(N6:N7)</f>
        <v>8433</v>
      </c>
      <c r="O16" s="47">
        <f>SUM(O6:O7)</f>
        <v>11267</v>
      </c>
      <c r="P16" s="47">
        <f>SUM(P6:P7)</f>
        <v>0</v>
      </c>
      <c r="Q16" s="48">
        <f>SUM(Q6:Q7)</f>
        <v>733</v>
      </c>
    </row>
    <row r="17" spans="1:17" ht="15" customHeight="1" x14ac:dyDescent="0.15">
      <c r="A17" s="45" t="s">
        <v>1</v>
      </c>
      <c r="B17" s="46">
        <f t="shared" si="0"/>
        <v>39445</v>
      </c>
      <c r="C17" s="47">
        <f t="shared" si="1"/>
        <v>6285</v>
      </c>
      <c r="D17" s="47">
        <f>SUM(D8:D14)</f>
        <v>0</v>
      </c>
      <c r="E17" s="47">
        <f>SUM(E8:E14)</f>
        <v>5259</v>
      </c>
      <c r="F17" s="47">
        <f>SUM(F8:F14)</f>
        <v>1026</v>
      </c>
      <c r="G17" s="47">
        <f t="shared" si="2"/>
        <v>33160</v>
      </c>
      <c r="H17" s="47">
        <f>SUM(H8:H14)</f>
        <v>26161</v>
      </c>
      <c r="I17" s="47">
        <f>SUM(I8:I14)</f>
        <v>5092</v>
      </c>
      <c r="J17" s="47">
        <f>SUM(J8:J14)</f>
        <v>1907</v>
      </c>
      <c r="K17" s="47">
        <f>SUM(K8:K14)</f>
        <v>6057</v>
      </c>
      <c r="L17" s="47">
        <f t="shared" si="3"/>
        <v>33388</v>
      </c>
      <c r="M17" s="47">
        <f>SUM(M8:M14)</f>
        <v>0</v>
      </c>
      <c r="N17" s="47">
        <f>SUM(N8:N14)</f>
        <v>313</v>
      </c>
      <c r="O17" s="47">
        <f>SUM(O8:O14)</f>
        <v>32294</v>
      </c>
      <c r="P17" s="47">
        <f>SUM(P8:P14)</f>
        <v>0</v>
      </c>
      <c r="Q17" s="48">
        <f>SUM(Q8:Q14)</f>
        <v>781</v>
      </c>
    </row>
    <row r="18" spans="1:17" ht="15" customHeight="1" x14ac:dyDescent="0.15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15" customHeight="1" thickBot="1" x14ac:dyDescent="0.2">
      <c r="A19" s="53" t="s">
        <v>0</v>
      </c>
      <c r="B19" s="54">
        <f>+C19+G19</f>
        <v>118894</v>
      </c>
      <c r="C19" s="55">
        <f t="shared" si="1"/>
        <v>6393</v>
      </c>
      <c r="D19" s="54">
        <f>SUM(D16:D17)</f>
        <v>0</v>
      </c>
      <c r="E19" s="54">
        <f>SUM(E16:E17)</f>
        <v>5367</v>
      </c>
      <c r="F19" s="54">
        <f>SUM(F16:F17)</f>
        <v>1026</v>
      </c>
      <c r="G19" s="55">
        <f t="shared" si="2"/>
        <v>112501</v>
      </c>
      <c r="H19" s="54">
        <f>SUM(H16:H17)</f>
        <v>53577</v>
      </c>
      <c r="I19" s="54">
        <f>SUM(I16:I17)</f>
        <v>5092</v>
      </c>
      <c r="J19" s="54">
        <f>SUM(J16:J17)</f>
        <v>53832</v>
      </c>
      <c r="K19" s="55">
        <f>SUM(K16:K17)</f>
        <v>64825</v>
      </c>
      <c r="L19" s="54">
        <f>SUM(M19:Q19)</f>
        <v>54069</v>
      </c>
      <c r="M19" s="54">
        <f>SUM(M16:M17)</f>
        <v>248</v>
      </c>
      <c r="N19" s="54">
        <f>SUM(N16:N17)</f>
        <v>8746</v>
      </c>
      <c r="O19" s="54">
        <f>SUM(O16:O17)</f>
        <v>43561</v>
      </c>
      <c r="P19" s="54">
        <f>SUM(P16:P17)</f>
        <v>0</v>
      </c>
      <c r="Q19" s="56">
        <f>SUM(Q16:Q17)</f>
        <v>1514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6.8984375" defaultRowHeight="15" customHeight="1" x14ac:dyDescent="0.15"/>
  <cols>
    <col min="1" max="1" width="9.59765625" style="35" customWidth="1"/>
    <col min="2" max="256" width="6.8984375" style="35"/>
    <col min="257" max="257" width="9.59765625" style="35" customWidth="1"/>
    <col min="258" max="512" width="6.8984375" style="35"/>
    <col min="513" max="513" width="9.59765625" style="35" customWidth="1"/>
    <col min="514" max="768" width="6.8984375" style="35"/>
    <col min="769" max="769" width="9.59765625" style="35" customWidth="1"/>
    <col min="770" max="1024" width="6.8984375" style="35"/>
    <col min="1025" max="1025" width="9.59765625" style="35" customWidth="1"/>
    <col min="1026" max="1280" width="6.8984375" style="35"/>
    <col min="1281" max="1281" width="9.59765625" style="35" customWidth="1"/>
    <col min="1282" max="1536" width="6.8984375" style="35"/>
    <col min="1537" max="1537" width="9.59765625" style="35" customWidth="1"/>
    <col min="1538" max="1792" width="6.8984375" style="35"/>
    <col min="1793" max="1793" width="9.59765625" style="35" customWidth="1"/>
    <col min="1794" max="2048" width="6.8984375" style="35"/>
    <col min="2049" max="2049" width="9.59765625" style="35" customWidth="1"/>
    <col min="2050" max="2304" width="6.8984375" style="35"/>
    <col min="2305" max="2305" width="9.59765625" style="35" customWidth="1"/>
    <col min="2306" max="2560" width="6.8984375" style="35"/>
    <col min="2561" max="2561" width="9.59765625" style="35" customWidth="1"/>
    <col min="2562" max="2816" width="6.8984375" style="35"/>
    <col min="2817" max="2817" width="9.59765625" style="35" customWidth="1"/>
    <col min="2818" max="3072" width="6.8984375" style="35"/>
    <col min="3073" max="3073" width="9.59765625" style="35" customWidth="1"/>
    <col min="3074" max="3328" width="6.8984375" style="35"/>
    <col min="3329" max="3329" width="9.59765625" style="35" customWidth="1"/>
    <col min="3330" max="3584" width="6.8984375" style="35"/>
    <col min="3585" max="3585" width="9.59765625" style="35" customWidth="1"/>
    <col min="3586" max="3840" width="6.8984375" style="35"/>
    <col min="3841" max="3841" width="9.59765625" style="35" customWidth="1"/>
    <col min="3842" max="4096" width="6.8984375" style="35"/>
    <col min="4097" max="4097" width="9.59765625" style="35" customWidth="1"/>
    <col min="4098" max="4352" width="6.8984375" style="35"/>
    <col min="4353" max="4353" width="9.59765625" style="35" customWidth="1"/>
    <col min="4354" max="4608" width="6.8984375" style="35"/>
    <col min="4609" max="4609" width="9.59765625" style="35" customWidth="1"/>
    <col min="4610" max="4864" width="6.8984375" style="35"/>
    <col min="4865" max="4865" width="9.59765625" style="35" customWidth="1"/>
    <col min="4866" max="5120" width="6.8984375" style="35"/>
    <col min="5121" max="5121" width="9.59765625" style="35" customWidth="1"/>
    <col min="5122" max="5376" width="6.8984375" style="35"/>
    <col min="5377" max="5377" width="9.59765625" style="35" customWidth="1"/>
    <col min="5378" max="5632" width="6.8984375" style="35"/>
    <col min="5633" max="5633" width="9.59765625" style="35" customWidth="1"/>
    <col min="5634" max="5888" width="6.8984375" style="35"/>
    <col min="5889" max="5889" width="9.59765625" style="35" customWidth="1"/>
    <col min="5890" max="6144" width="6.8984375" style="35"/>
    <col min="6145" max="6145" width="9.59765625" style="35" customWidth="1"/>
    <col min="6146" max="6400" width="6.8984375" style="35"/>
    <col min="6401" max="6401" width="9.59765625" style="35" customWidth="1"/>
    <col min="6402" max="6656" width="6.8984375" style="35"/>
    <col min="6657" max="6657" width="9.59765625" style="35" customWidth="1"/>
    <col min="6658" max="6912" width="6.8984375" style="35"/>
    <col min="6913" max="6913" width="9.59765625" style="35" customWidth="1"/>
    <col min="6914" max="7168" width="6.8984375" style="35"/>
    <col min="7169" max="7169" width="9.59765625" style="35" customWidth="1"/>
    <col min="7170" max="7424" width="6.8984375" style="35"/>
    <col min="7425" max="7425" width="9.59765625" style="35" customWidth="1"/>
    <col min="7426" max="7680" width="6.8984375" style="35"/>
    <col min="7681" max="7681" width="9.59765625" style="35" customWidth="1"/>
    <col min="7682" max="7936" width="6.8984375" style="35"/>
    <col min="7937" max="7937" width="9.59765625" style="35" customWidth="1"/>
    <col min="7938" max="8192" width="6.8984375" style="35"/>
    <col min="8193" max="8193" width="9.59765625" style="35" customWidth="1"/>
    <col min="8194" max="8448" width="6.8984375" style="35"/>
    <col min="8449" max="8449" width="9.59765625" style="35" customWidth="1"/>
    <col min="8450" max="8704" width="6.8984375" style="35"/>
    <col min="8705" max="8705" width="9.59765625" style="35" customWidth="1"/>
    <col min="8706" max="8960" width="6.8984375" style="35"/>
    <col min="8961" max="8961" width="9.59765625" style="35" customWidth="1"/>
    <col min="8962" max="9216" width="6.8984375" style="35"/>
    <col min="9217" max="9217" width="9.59765625" style="35" customWidth="1"/>
    <col min="9218" max="9472" width="6.8984375" style="35"/>
    <col min="9473" max="9473" width="9.59765625" style="35" customWidth="1"/>
    <col min="9474" max="9728" width="6.8984375" style="35"/>
    <col min="9729" max="9729" width="9.59765625" style="35" customWidth="1"/>
    <col min="9730" max="9984" width="6.8984375" style="35"/>
    <col min="9985" max="9985" width="9.59765625" style="35" customWidth="1"/>
    <col min="9986" max="10240" width="6.8984375" style="35"/>
    <col min="10241" max="10241" width="9.59765625" style="35" customWidth="1"/>
    <col min="10242" max="10496" width="6.8984375" style="35"/>
    <col min="10497" max="10497" width="9.59765625" style="35" customWidth="1"/>
    <col min="10498" max="10752" width="6.8984375" style="35"/>
    <col min="10753" max="10753" width="9.59765625" style="35" customWidth="1"/>
    <col min="10754" max="11008" width="6.8984375" style="35"/>
    <col min="11009" max="11009" width="9.59765625" style="35" customWidth="1"/>
    <col min="11010" max="11264" width="6.8984375" style="35"/>
    <col min="11265" max="11265" width="9.59765625" style="35" customWidth="1"/>
    <col min="11266" max="11520" width="6.8984375" style="35"/>
    <col min="11521" max="11521" width="9.59765625" style="35" customWidth="1"/>
    <col min="11522" max="11776" width="6.8984375" style="35"/>
    <col min="11777" max="11777" width="9.59765625" style="35" customWidth="1"/>
    <col min="11778" max="12032" width="6.8984375" style="35"/>
    <col min="12033" max="12033" width="9.59765625" style="35" customWidth="1"/>
    <col min="12034" max="12288" width="6.8984375" style="35"/>
    <col min="12289" max="12289" width="9.59765625" style="35" customWidth="1"/>
    <col min="12290" max="12544" width="6.8984375" style="35"/>
    <col min="12545" max="12545" width="9.59765625" style="35" customWidth="1"/>
    <col min="12546" max="12800" width="6.8984375" style="35"/>
    <col min="12801" max="12801" width="9.59765625" style="35" customWidth="1"/>
    <col min="12802" max="13056" width="6.8984375" style="35"/>
    <col min="13057" max="13057" width="9.59765625" style="35" customWidth="1"/>
    <col min="13058" max="13312" width="6.8984375" style="35"/>
    <col min="13313" max="13313" width="9.59765625" style="35" customWidth="1"/>
    <col min="13314" max="13568" width="6.8984375" style="35"/>
    <col min="13569" max="13569" width="9.59765625" style="35" customWidth="1"/>
    <col min="13570" max="13824" width="6.8984375" style="35"/>
    <col min="13825" max="13825" width="9.59765625" style="35" customWidth="1"/>
    <col min="13826" max="14080" width="6.8984375" style="35"/>
    <col min="14081" max="14081" width="9.59765625" style="35" customWidth="1"/>
    <col min="14082" max="14336" width="6.8984375" style="35"/>
    <col min="14337" max="14337" width="9.59765625" style="35" customWidth="1"/>
    <col min="14338" max="14592" width="6.8984375" style="35"/>
    <col min="14593" max="14593" width="9.59765625" style="35" customWidth="1"/>
    <col min="14594" max="14848" width="6.8984375" style="35"/>
    <col min="14849" max="14849" width="9.59765625" style="35" customWidth="1"/>
    <col min="14850" max="15104" width="6.8984375" style="35"/>
    <col min="15105" max="15105" width="9.59765625" style="35" customWidth="1"/>
    <col min="15106" max="15360" width="6.8984375" style="35"/>
    <col min="15361" max="15361" width="9.59765625" style="35" customWidth="1"/>
    <col min="15362" max="15616" width="6.8984375" style="35"/>
    <col min="15617" max="15617" width="9.59765625" style="35" customWidth="1"/>
    <col min="15618" max="15872" width="6.8984375" style="35"/>
    <col min="15873" max="15873" width="9.59765625" style="35" customWidth="1"/>
    <col min="15874" max="16128" width="6.8984375" style="35"/>
    <col min="16129" max="16129" width="9.59765625" style="35" customWidth="1"/>
    <col min="16130" max="16384" width="6.8984375" style="35"/>
  </cols>
  <sheetData>
    <row r="1" spans="1:17" s="1" customFormat="1" ht="18" customHeight="1" x14ac:dyDescent="0.2">
      <c r="A1" s="1" t="s">
        <v>92</v>
      </c>
      <c r="E1" s="2" t="s">
        <v>33</v>
      </c>
      <c r="I1" s="1" t="s">
        <v>98</v>
      </c>
    </row>
    <row r="2" spans="1:17" s="1" customFormat="1" ht="15" customHeight="1" thickBot="1" x14ac:dyDescent="0.2">
      <c r="Q2" s="3" t="s">
        <v>32</v>
      </c>
    </row>
    <row r="3" spans="1:17" s="57" customFormat="1" ht="15" customHeight="1" x14ac:dyDescent="0.15">
      <c r="A3" s="4"/>
      <c r="B3" s="5"/>
      <c r="C3" s="58" t="s">
        <v>31</v>
      </c>
      <c r="D3" s="59"/>
      <c r="E3" s="59"/>
      <c r="F3" s="59"/>
      <c r="G3" s="59"/>
      <c r="H3" s="59"/>
      <c r="I3" s="59"/>
      <c r="J3" s="60"/>
      <c r="K3" s="58" t="s">
        <v>30</v>
      </c>
      <c r="L3" s="59"/>
      <c r="M3" s="59"/>
      <c r="N3" s="59"/>
      <c r="O3" s="59"/>
      <c r="P3" s="59"/>
      <c r="Q3" s="61"/>
    </row>
    <row r="4" spans="1:17" s="57" customFormat="1" ht="15" customHeight="1" x14ac:dyDescent="0.15">
      <c r="A4" s="7"/>
      <c r="B4" s="36" t="s">
        <v>0</v>
      </c>
      <c r="C4" s="62" t="s">
        <v>29</v>
      </c>
      <c r="D4" s="63"/>
      <c r="E4" s="63"/>
      <c r="F4" s="64"/>
      <c r="G4" s="62" t="s">
        <v>28</v>
      </c>
      <c r="H4" s="63"/>
      <c r="I4" s="63"/>
      <c r="J4" s="64"/>
      <c r="K4" s="11"/>
      <c r="L4" s="11"/>
      <c r="M4" s="11" t="s">
        <v>27</v>
      </c>
      <c r="N4" s="11" t="s">
        <v>26</v>
      </c>
      <c r="O4" s="11"/>
      <c r="P4" s="11" t="s">
        <v>25</v>
      </c>
      <c r="Q4" s="12"/>
    </row>
    <row r="5" spans="1:17" s="57" customFormat="1" ht="15" customHeight="1" thickBot="1" x14ac:dyDescent="0.2">
      <c r="A5" s="37"/>
      <c r="B5" s="38"/>
      <c r="C5" s="39" t="s">
        <v>24</v>
      </c>
      <c r="D5" s="39" t="s">
        <v>23</v>
      </c>
      <c r="E5" s="39" t="s">
        <v>22</v>
      </c>
      <c r="F5" s="39" t="s">
        <v>21</v>
      </c>
      <c r="G5" s="39" t="s">
        <v>20</v>
      </c>
      <c r="H5" s="39" t="s">
        <v>19</v>
      </c>
      <c r="I5" s="39" t="s">
        <v>18</v>
      </c>
      <c r="J5" s="39" t="s">
        <v>17</v>
      </c>
      <c r="K5" s="39" t="s">
        <v>16</v>
      </c>
      <c r="L5" s="39" t="s">
        <v>15</v>
      </c>
      <c r="M5" s="39" t="s">
        <v>14</v>
      </c>
      <c r="N5" s="39" t="s">
        <v>14</v>
      </c>
      <c r="O5" s="39" t="s">
        <v>13</v>
      </c>
      <c r="P5" s="39" t="s">
        <v>12</v>
      </c>
      <c r="Q5" s="40" t="s">
        <v>3</v>
      </c>
    </row>
    <row r="6" spans="1:17" ht="15" customHeight="1" x14ac:dyDescent="0.15">
      <c r="A6" s="41" t="s">
        <v>11</v>
      </c>
      <c r="B6" s="42">
        <f>+C6+G6</f>
        <v>1749303</v>
      </c>
      <c r="C6" s="43">
        <f>SUM(D6:F6)</f>
        <v>0</v>
      </c>
      <c r="D6" s="43">
        <v>0</v>
      </c>
      <c r="E6" s="43">
        <v>0</v>
      </c>
      <c r="F6" s="43">
        <v>0</v>
      </c>
      <c r="G6" s="43">
        <f>SUM(H6:J6)</f>
        <v>1749303</v>
      </c>
      <c r="H6" s="43">
        <v>520330</v>
      </c>
      <c r="I6" s="43">
        <v>0</v>
      </c>
      <c r="J6" s="43">
        <v>1228973</v>
      </c>
      <c r="K6" s="43">
        <v>1216976</v>
      </c>
      <c r="L6" s="43">
        <f>SUM(M6:Q6)</f>
        <v>532327</v>
      </c>
      <c r="M6" s="43">
        <v>2000</v>
      </c>
      <c r="N6" s="43">
        <v>210566</v>
      </c>
      <c r="O6" s="43">
        <v>314342</v>
      </c>
      <c r="P6" s="43">
        <v>0</v>
      </c>
      <c r="Q6" s="44">
        <v>5419</v>
      </c>
    </row>
    <row r="7" spans="1:17" ht="15" customHeight="1" x14ac:dyDescent="0.15">
      <c r="A7" s="45" t="s">
        <v>10</v>
      </c>
      <c r="B7" s="46">
        <f>+C7+G7</f>
        <v>4370</v>
      </c>
      <c r="C7" s="47">
        <f>SUM(D7:F7)</f>
        <v>4370</v>
      </c>
      <c r="D7" s="47">
        <v>0</v>
      </c>
      <c r="E7" s="47">
        <v>4370</v>
      </c>
      <c r="F7" s="47">
        <v>0</v>
      </c>
      <c r="G7" s="47">
        <f>SUM(H7:J7)</f>
        <v>0</v>
      </c>
      <c r="H7" s="47">
        <v>0</v>
      </c>
      <c r="I7" s="47">
        <v>0</v>
      </c>
      <c r="J7" s="47">
        <v>0</v>
      </c>
      <c r="K7" s="47">
        <v>4370</v>
      </c>
      <c r="L7" s="47">
        <f>SUM(M7:Q7)</f>
        <v>0</v>
      </c>
      <c r="M7" s="47">
        <v>0</v>
      </c>
      <c r="N7" s="47">
        <v>0</v>
      </c>
      <c r="O7" s="47">
        <v>0</v>
      </c>
      <c r="P7" s="47">
        <v>0</v>
      </c>
      <c r="Q7" s="48">
        <v>0</v>
      </c>
    </row>
    <row r="8" spans="1:17" ht="15" customHeight="1" x14ac:dyDescent="0.15">
      <c r="A8" s="45" t="s">
        <v>9</v>
      </c>
      <c r="B8" s="46">
        <f t="shared" ref="B8:B17" si="0">+C8+G8</f>
        <v>90</v>
      </c>
      <c r="C8" s="47">
        <f t="shared" ref="C8:C19" si="1">SUM(D8:F8)</f>
        <v>0</v>
      </c>
      <c r="D8" s="47">
        <v>0</v>
      </c>
      <c r="E8" s="47">
        <v>0</v>
      </c>
      <c r="F8" s="47">
        <v>0</v>
      </c>
      <c r="G8" s="47">
        <f t="shared" ref="G8:G19" si="2">SUM(H8:J8)</f>
        <v>90</v>
      </c>
      <c r="H8" s="47">
        <v>0</v>
      </c>
      <c r="I8" s="47">
        <v>0</v>
      </c>
      <c r="J8" s="47">
        <v>90</v>
      </c>
      <c r="K8" s="47">
        <v>0</v>
      </c>
      <c r="L8" s="47">
        <f t="shared" ref="L8:L17" si="3">SUM(M8:Q8)</f>
        <v>90</v>
      </c>
      <c r="M8" s="47">
        <v>0</v>
      </c>
      <c r="N8" s="47">
        <v>0</v>
      </c>
      <c r="O8" s="47">
        <v>90</v>
      </c>
      <c r="P8" s="47">
        <v>0</v>
      </c>
      <c r="Q8" s="48">
        <v>0</v>
      </c>
    </row>
    <row r="9" spans="1:17" ht="15" customHeight="1" x14ac:dyDescent="0.15">
      <c r="A9" s="45" t="s">
        <v>8</v>
      </c>
      <c r="B9" s="46">
        <f t="shared" si="0"/>
        <v>316156</v>
      </c>
      <c r="C9" s="47">
        <f t="shared" si="1"/>
        <v>0</v>
      </c>
      <c r="D9" s="47">
        <v>0</v>
      </c>
      <c r="E9" s="47">
        <v>0</v>
      </c>
      <c r="F9" s="47">
        <v>0</v>
      </c>
      <c r="G9" s="47">
        <f t="shared" si="2"/>
        <v>316156</v>
      </c>
      <c r="H9" s="47">
        <v>313410</v>
      </c>
      <c r="I9" s="47">
        <v>0</v>
      </c>
      <c r="J9" s="47">
        <v>2746</v>
      </c>
      <c r="K9" s="47">
        <v>11746</v>
      </c>
      <c r="L9" s="47">
        <f t="shared" si="3"/>
        <v>304410</v>
      </c>
      <c r="M9" s="47">
        <v>0</v>
      </c>
      <c r="N9" s="47">
        <v>0</v>
      </c>
      <c r="O9" s="47">
        <v>303060</v>
      </c>
      <c r="P9" s="47">
        <v>0</v>
      </c>
      <c r="Q9" s="48">
        <v>1350</v>
      </c>
    </row>
    <row r="10" spans="1:17" ht="15" customHeight="1" x14ac:dyDescent="0.15">
      <c r="A10" s="45" t="s">
        <v>7</v>
      </c>
      <c r="B10" s="46">
        <f t="shared" si="0"/>
        <v>7100</v>
      </c>
      <c r="C10" s="47">
        <f t="shared" si="1"/>
        <v>0</v>
      </c>
      <c r="D10" s="47">
        <v>0</v>
      </c>
      <c r="E10" s="47">
        <v>0</v>
      </c>
      <c r="F10" s="47">
        <v>0</v>
      </c>
      <c r="G10" s="47">
        <f t="shared" si="2"/>
        <v>7100</v>
      </c>
      <c r="H10" s="47">
        <v>7100</v>
      </c>
      <c r="I10" s="47">
        <v>0</v>
      </c>
      <c r="J10" s="47">
        <v>0</v>
      </c>
      <c r="K10" s="47">
        <v>0</v>
      </c>
      <c r="L10" s="47">
        <f t="shared" si="3"/>
        <v>7100</v>
      </c>
      <c r="M10" s="47">
        <v>0</v>
      </c>
      <c r="N10" s="47">
        <v>0</v>
      </c>
      <c r="O10" s="47">
        <v>7100</v>
      </c>
      <c r="P10" s="47">
        <v>0</v>
      </c>
      <c r="Q10" s="48">
        <v>0</v>
      </c>
    </row>
    <row r="11" spans="1:17" ht="15" customHeight="1" x14ac:dyDescent="0.15">
      <c r="A11" s="45" t="s">
        <v>6</v>
      </c>
      <c r="B11" s="46">
        <f t="shared" si="0"/>
        <v>134023</v>
      </c>
      <c r="C11" s="47">
        <f t="shared" si="1"/>
        <v>30000</v>
      </c>
      <c r="D11" s="47">
        <v>0</v>
      </c>
      <c r="E11" s="47">
        <v>0</v>
      </c>
      <c r="F11" s="47">
        <v>30000</v>
      </c>
      <c r="G11" s="47">
        <f t="shared" si="2"/>
        <v>104023</v>
      </c>
      <c r="H11" s="47">
        <v>91600</v>
      </c>
      <c r="I11" s="47">
        <v>0</v>
      </c>
      <c r="J11" s="47">
        <v>12423</v>
      </c>
      <c r="K11" s="47">
        <v>52123</v>
      </c>
      <c r="L11" s="47">
        <f t="shared" si="3"/>
        <v>81900</v>
      </c>
      <c r="M11" s="47">
        <v>0</v>
      </c>
      <c r="N11" s="47">
        <v>300</v>
      </c>
      <c r="O11" s="47">
        <v>81600</v>
      </c>
      <c r="P11" s="47">
        <v>0</v>
      </c>
      <c r="Q11" s="48">
        <v>0</v>
      </c>
    </row>
    <row r="12" spans="1:17" ht="15" customHeight="1" x14ac:dyDescent="0.15">
      <c r="A12" s="45" t="s">
        <v>5</v>
      </c>
      <c r="B12" s="46">
        <f t="shared" si="0"/>
        <v>185084</v>
      </c>
      <c r="C12" s="47">
        <f t="shared" si="1"/>
        <v>0</v>
      </c>
      <c r="D12" s="47">
        <v>0</v>
      </c>
      <c r="E12" s="47">
        <v>0</v>
      </c>
      <c r="F12" s="47">
        <v>0</v>
      </c>
      <c r="G12" s="47">
        <f t="shared" si="2"/>
        <v>185084</v>
      </c>
      <c r="H12" s="47">
        <v>4314</v>
      </c>
      <c r="I12" s="47">
        <v>162300</v>
      </c>
      <c r="J12" s="47">
        <v>18470</v>
      </c>
      <c r="K12" s="47">
        <v>21695</v>
      </c>
      <c r="L12" s="47">
        <f t="shared" si="3"/>
        <v>163389</v>
      </c>
      <c r="M12" s="47">
        <v>0</v>
      </c>
      <c r="N12" s="47">
        <v>0</v>
      </c>
      <c r="O12" s="47">
        <v>163389</v>
      </c>
      <c r="P12" s="47">
        <v>0</v>
      </c>
      <c r="Q12" s="48">
        <v>0</v>
      </c>
    </row>
    <row r="13" spans="1:17" ht="15" customHeight="1" x14ac:dyDescent="0.15">
      <c r="A13" s="45" t="s">
        <v>4</v>
      </c>
      <c r="B13" s="46">
        <f t="shared" si="0"/>
        <v>243623</v>
      </c>
      <c r="C13" s="47">
        <f t="shared" si="1"/>
        <v>135263</v>
      </c>
      <c r="D13" s="47">
        <v>0</v>
      </c>
      <c r="E13" s="47">
        <v>134513</v>
      </c>
      <c r="F13" s="47">
        <v>750</v>
      </c>
      <c r="G13" s="47">
        <f t="shared" si="2"/>
        <v>108360</v>
      </c>
      <c r="H13" s="47">
        <v>63360</v>
      </c>
      <c r="I13" s="47">
        <v>44000</v>
      </c>
      <c r="J13" s="47">
        <v>1000</v>
      </c>
      <c r="K13" s="47">
        <v>52360</v>
      </c>
      <c r="L13" s="47">
        <f t="shared" si="3"/>
        <v>191263</v>
      </c>
      <c r="M13" s="47">
        <v>0</v>
      </c>
      <c r="N13" s="47">
        <v>0</v>
      </c>
      <c r="O13" s="47">
        <v>179263</v>
      </c>
      <c r="P13" s="47">
        <v>0</v>
      </c>
      <c r="Q13" s="48">
        <v>12000</v>
      </c>
    </row>
    <row r="14" spans="1:17" ht="15" customHeight="1" x14ac:dyDescent="0.15">
      <c r="A14" s="45" t="s">
        <v>3</v>
      </c>
      <c r="B14" s="46">
        <f t="shared" si="0"/>
        <v>46650</v>
      </c>
      <c r="C14" s="47">
        <f t="shared" si="1"/>
        <v>14000</v>
      </c>
      <c r="D14" s="47">
        <v>0</v>
      </c>
      <c r="E14" s="47">
        <v>0</v>
      </c>
      <c r="F14" s="47">
        <v>14000</v>
      </c>
      <c r="G14" s="47">
        <f t="shared" si="2"/>
        <v>32650</v>
      </c>
      <c r="H14" s="47">
        <v>15250</v>
      </c>
      <c r="I14" s="47">
        <v>0</v>
      </c>
      <c r="J14" s="47">
        <v>17400</v>
      </c>
      <c r="K14" s="47">
        <v>23800</v>
      </c>
      <c r="L14" s="47">
        <f t="shared" si="3"/>
        <v>22850</v>
      </c>
      <c r="M14" s="47">
        <v>0</v>
      </c>
      <c r="N14" s="47">
        <v>14000</v>
      </c>
      <c r="O14" s="47">
        <v>8450</v>
      </c>
      <c r="P14" s="47">
        <v>0</v>
      </c>
      <c r="Q14" s="48">
        <v>400</v>
      </c>
    </row>
    <row r="15" spans="1:17" ht="15" customHeight="1" x14ac:dyDescent="0.15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</row>
    <row r="16" spans="1:17" ht="15" customHeight="1" x14ac:dyDescent="0.15">
      <c r="A16" s="45" t="s">
        <v>2</v>
      </c>
      <c r="B16" s="46">
        <f t="shared" si="0"/>
        <v>1753673</v>
      </c>
      <c r="C16" s="47">
        <f t="shared" si="1"/>
        <v>4370</v>
      </c>
      <c r="D16" s="47">
        <f>SUM(D6:D7)</f>
        <v>0</v>
      </c>
      <c r="E16" s="47">
        <f>SUM(E6:E7)</f>
        <v>4370</v>
      </c>
      <c r="F16" s="47">
        <f>SUM(F6:F7)</f>
        <v>0</v>
      </c>
      <c r="G16" s="47">
        <f t="shared" si="2"/>
        <v>1749303</v>
      </c>
      <c r="H16" s="47">
        <f>SUM(H6:H7)</f>
        <v>520330</v>
      </c>
      <c r="I16" s="47">
        <f>SUM(I6:I7)</f>
        <v>0</v>
      </c>
      <c r="J16" s="47">
        <f>SUM(J6:J7)</f>
        <v>1228973</v>
      </c>
      <c r="K16" s="47">
        <f>SUM(K6:K7)</f>
        <v>1221346</v>
      </c>
      <c r="L16" s="47">
        <f t="shared" si="3"/>
        <v>532327</v>
      </c>
      <c r="M16" s="47">
        <f>SUM(M6:M7)</f>
        <v>2000</v>
      </c>
      <c r="N16" s="47">
        <f>SUM(N6:N7)</f>
        <v>210566</v>
      </c>
      <c r="O16" s="47">
        <f>SUM(O6:O7)</f>
        <v>314342</v>
      </c>
      <c r="P16" s="47">
        <f>SUM(P6:P7)</f>
        <v>0</v>
      </c>
      <c r="Q16" s="48">
        <f>SUM(Q6:Q7)</f>
        <v>5419</v>
      </c>
    </row>
    <row r="17" spans="1:17" ht="15" customHeight="1" x14ac:dyDescent="0.15">
      <c r="A17" s="45" t="s">
        <v>1</v>
      </c>
      <c r="B17" s="46">
        <f t="shared" si="0"/>
        <v>932726</v>
      </c>
      <c r="C17" s="47">
        <f t="shared" si="1"/>
        <v>179263</v>
      </c>
      <c r="D17" s="47">
        <f>SUM(D8:D14)</f>
        <v>0</v>
      </c>
      <c r="E17" s="47">
        <f>SUM(E8:E14)</f>
        <v>134513</v>
      </c>
      <c r="F17" s="47">
        <f>SUM(F8:F14)</f>
        <v>44750</v>
      </c>
      <c r="G17" s="47">
        <f t="shared" si="2"/>
        <v>753463</v>
      </c>
      <c r="H17" s="47">
        <f>SUM(H8:H14)</f>
        <v>495034</v>
      </c>
      <c r="I17" s="47">
        <f>SUM(I8:I14)</f>
        <v>206300</v>
      </c>
      <c r="J17" s="47">
        <f>SUM(J8:J14)</f>
        <v>52129</v>
      </c>
      <c r="K17" s="47">
        <f>SUM(K8:K14)</f>
        <v>161724</v>
      </c>
      <c r="L17" s="47">
        <f t="shared" si="3"/>
        <v>771002</v>
      </c>
      <c r="M17" s="47">
        <f>SUM(M8:M14)</f>
        <v>0</v>
      </c>
      <c r="N17" s="47">
        <f>SUM(N8:N14)</f>
        <v>14300</v>
      </c>
      <c r="O17" s="47">
        <f>SUM(O8:O14)</f>
        <v>742952</v>
      </c>
      <c r="P17" s="47">
        <f>SUM(P8:P14)</f>
        <v>0</v>
      </c>
      <c r="Q17" s="48">
        <f>SUM(Q8:Q14)</f>
        <v>13750</v>
      </c>
    </row>
    <row r="18" spans="1:17" ht="15" customHeight="1" x14ac:dyDescent="0.15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15" customHeight="1" thickBot="1" x14ac:dyDescent="0.2">
      <c r="A19" s="53" t="s">
        <v>0</v>
      </c>
      <c r="B19" s="54">
        <f>+C19+G19</f>
        <v>2686399</v>
      </c>
      <c r="C19" s="55">
        <f t="shared" si="1"/>
        <v>183633</v>
      </c>
      <c r="D19" s="54">
        <f>SUM(D16:D17)</f>
        <v>0</v>
      </c>
      <c r="E19" s="54">
        <f>SUM(E16:E17)</f>
        <v>138883</v>
      </c>
      <c r="F19" s="54">
        <f>SUM(F16:F17)</f>
        <v>44750</v>
      </c>
      <c r="G19" s="55">
        <f t="shared" si="2"/>
        <v>2502766</v>
      </c>
      <c r="H19" s="54">
        <f>SUM(H16:H17)</f>
        <v>1015364</v>
      </c>
      <c r="I19" s="54">
        <f>SUM(I16:I17)</f>
        <v>206300</v>
      </c>
      <c r="J19" s="54">
        <f>SUM(J16:J17)</f>
        <v>1281102</v>
      </c>
      <c r="K19" s="55">
        <f>SUM(K16:K17)</f>
        <v>1383070</v>
      </c>
      <c r="L19" s="54">
        <f>SUM(M19:Q19)</f>
        <v>1303329</v>
      </c>
      <c r="M19" s="54">
        <f>SUM(M16:M17)</f>
        <v>2000</v>
      </c>
      <c r="N19" s="54">
        <f>SUM(N16:N17)</f>
        <v>224866</v>
      </c>
      <c r="O19" s="54">
        <f>SUM(O16:O17)</f>
        <v>1057294</v>
      </c>
      <c r="P19" s="54">
        <f>SUM(P16:P17)</f>
        <v>0</v>
      </c>
      <c r="Q19" s="56">
        <f>SUM(Q16:Q17)</f>
        <v>19169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2023-06-21T00:01:57Z</dcterms:modified>
</cp:coreProperties>
</file>