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5448" activeTab="1"/>
  </bookViews>
  <sheets>
    <sheet name="様式３（入力用）" sheetId="1" r:id="rId1"/>
    <sheet name="様式３（手書き用）" sheetId="2" r:id="rId2"/>
    <sheet name="様式３【参考例】" sheetId="3" r:id="rId3"/>
  </sheets>
  <definedNames>
    <definedName name="_xlnm.Print_Area" localSheetId="1">'様式３（手書き用）'!$A$1:$AC$55</definedName>
    <definedName name="_xlnm.Print_Area" localSheetId="0">'様式３（入力用）'!$A$1:$AC$55</definedName>
    <definedName name="_xlnm.Print_Area" localSheetId="2">'様式３【参考例】'!$A$1:$AC$55</definedName>
  </definedNames>
  <calcPr fullCalcOnLoad="1"/>
</workbook>
</file>

<file path=xl/sharedStrings.xml><?xml version="1.0" encoding="utf-8"?>
<sst xmlns="http://schemas.openxmlformats.org/spreadsheetml/2006/main" count="66" uniqueCount="33">
  <si>
    <t>区分</t>
  </si>
  <si>
    <t>計</t>
  </si>
  <si>
    <t>人数（定数）</t>
  </si>
  <si>
    <t>有症者数累計</t>
  </si>
  <si>
    <t>実人員</t>
  </si>
  <si>
    <t>※調理外部委託会社名：○○</t>
  </si>
  <si>
    <t>※記入例として曜日、日にち、区分、数値、施設名を入れてあります。</t>
  </si>
  <si>
    <t>有症者数累計（治癒者を含む）</t>
  </si>
  <si>
    <t>回復者累計：</t>
  </si>
  <si>
    <t>新規発生者の状況</t>
  </si>
  <si>
    <t>※EXCELの様式を活用する場合は、水色の箇所に必要な内容を入力してください。
　　(その他の曜日、日にち、数値の箇所には、計算式が入力されていますので、ご注意ください。）</t>
  </si>
  <si>
    <t>【様式３】</t>
  </si>
  <si>
    <t>　　　　人</t>
  </si>
  <si>
    <t xml:space="preserve">【関連情報】(自由記載)
疾患名 ： 
検査状況 ： 
 </t>
  </si>
  <si>
    <t xml:space="preserve">【関連情報】(自由記載)
疾患名 ： 
検査状況 ： 
</t>
  </si>
  <si>
    <t>特養　〇〇〇</t>
  </si>
  <si>
    <t>入所者</t>
  </si>
  <si>
    <t>ショートステイ</t>
  </si>
  <si>
    <t>デイサービス</t>
  </si>
  <si>
    <t>職員</t>
  </si>
  <si>
    <t>調理員</t>
  </si>
  <si>
    <t>施設(事業所)名</t>
  </si>
  <si>
    <t>※調理外部委託会社名：〇〇〇</t>
  </si>
  <si>
    <t>　１　症状のある者</t>
  </si>
  <si>
    <t>　　２　１のうち治療中の者</t>
  </si>
  <si>
    <t>　　　３　２のうち入院中の者</t>
  </si>
  <si>
    <t>有症者数の累計（治癒者を含む）</t>
  </si>
  <si>
    <t>20 名</t>
  </si>
  <si>
    <t xml:space="preserve">【関連情報】(自由記載)
疾患名 ： 感染性胃腸炎
検査状況 ： 発症した入所者1名が、本日受診し、ノロウイルス検査「陽性」だった。個室に移した。
・入院者は快方に向かっている。
・引き続き、次亜塩素酸ナトリウムを用いて施設内の消毒、手洗いを徹底する。
 </t>
  </si>
  <si>
    <t>【参考例】</t>
  </si>
  <si>
    <r>
      <t>　　</t>
    </r>
    <r>
      <rPr>
        <sz val="11"/>
        <color indexed="8"/>
        <rFont val="ＭＳ Ｐゴシック"/>
        <family val="3"/>
      </rPr>
      <t>令和5年5月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日</t>
    </r>
    <r>
      <rPr>
        <sz val="11"/>
        <rFont val="ＭＳ Ｐゴシック"/>
        <family val="3"/>
      </rPr>
      <t>現在</t>
    </r>
  </si>
  <si>
    <t>※5月2日現在</t>
  </si>
  <si>
    <t>※ 5月2日現在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</si>
</sst>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/d;@"/>
    <numFmt numFmtId="178" formatCode="yyyy/m/d\ h:mm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b/>
      <sz val="8"/>
      <color indexed="8"/>
      <name val="ＭＳ Ｐゴシック"/>
      <family val="3"/>
    </font>
    <font>
      <b/>
      <sz val="7.35"/>
      <color indexed="8"/>
      <name val="ＭＳ Ｐゴシック"/>
      <family val="3"/>
    </font>
    <font>
      <sz val="9.75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.75"/>
      <color indexed="8"/>
      <name val="ＭＳ Ｐゴシック"/>
      <family val="3"/>
    </font>
    <font>
      <sz val="20"/>
      <color indexed="8"/>
      <name val="ＤＦ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 quotePrefix="1">
      <alignment textRotation="18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7" fontId="54" fillId="34" borderId="1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58" fontId="0" fillId="34" borderId="33" xfId="0" applyNumberForma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vertical="center" shrinkToFit="1"/>
    </xf>
    <xf numFmtId="0" fontId="0" fillId="34" borderId="40" xfId="0" applyFill="1" applyBorder="1" applyAlignment="1">
      <alignment vertical="center" shrinkToFit="1"/>
    </xf>
    <xf numFmtId="0" fontId="0" fillId="34" borderId="41" xfId="0" applyFill="1" applyBorder="1" applyAlignment="1">
      <alignment vertical="center" shrinkToFit="1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8" fillId="34" borderId="42" xfId="0" applyFont="1" applyFill="1" applyBorder="1" applyAlignment="1">
      <alignment horizontal="left" vertical="center" wrapText="1"/>
    </xf>
    <xf numFmtId="0" fontId="0" fillId="34" borderId="42" xfId="0" applyFill="1" applyBorder="1" applyAlignment="1">
      <alignment horizontal="left" vertical="center"/>
    </xf>
    <xf numFmtId="0" fontId="0" fillId="34" borderId="43" xfId="0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34" borderId="2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4" fillId="0" borderId="21" xfId="0" applyFont="1" applyBorder="1" applyAlignment="1" quotePrefix="1">
      <alignment horizontal="left" vertical="center" textRotation="180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92"/>
          <c:w val="0.901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'様式３（入力用）'!$B$10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'様式３（入力用）'!$F$10:$AB$10</c:f>
              <c:numCache/>
            </c:numRef>
          </c:val>
        </c:ser>
        <c:ser>
          <c:idx val="1"/>
          <c:order val="1"/>
          <c:tx>
            <c:strRef>
              <c:f>'様式３（入力用）'!$B$11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'様式３（入力用）'!$F$11:$AB$11</c:f>
              <c:numCache/>
            </c:numRef>
          </c:val>
        </c:ser>
        <c:ser>
          <c:idx val="2"/>
          <c:order val="2"/>
          <c:tx>
            <c:strRef>
              <c:f>'様式３（入力用）'!$B$12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'様式３（入力用）'!$F$12:$AB$12</c:f>
              <c:numCache/>
            </c:numRef>
          </c:val>
        </c:ser>
        <c:ser>
          <c:idx val="3"/>
          <c:order val="3"/>
          <c:tx>
            <c:strRef>
              <c:f>'様式３（入力用）'!$B$13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'様式３（入力用）'!$F$13:$AB$13</c:f>
              <c:numCache/>
            </c:numRef>
          </c:val>
        </c:ser>
        <c:ser>
          <c:idx val="4"/>
          <c:order val="4"/>
          <c:tx>
            <c:strRef>
              <c:f>'様式３（入力用）'!$B$14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'様式３（入力用）'!$F$14:$AB$14</c:f>
              <c:numCache/>
            </c:numRef>
          </c:val>
        </c:ser>
        <c:axId val="480025"/>
        <c:axId val="4320226"/>
      </c:barChart>
      <c:dateAx>
        <c:axId val="480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022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20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0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05375"/>
          <c:w val="0.07425"/>
          <c:h val="0.7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-0.00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51"/>
          <c:w val="0.8555"/>
          <c:h val="0.7392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'様式３（入力用）'!$F$36:$AB$36</c:f>
              <c:numCache/>
            </c:numRef>
          </c:val>
          <c:smooth val="0"/>
        </c:ser>
        <c:marker val="1"/>
        <c:axId val="38882035"/>
        <c:axId val="14393996"/>
      </c:lineChart>
      <c:dateAx>
        <c:axId val="3888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99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393996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5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82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1685"/>
          <c:w val="0.104"/>
          <c:h val="0.6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0.001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2135"/>
          <c:w val="0.9357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'様式３（手書き用）'!$B$10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'様式３（手書き用）'!$F$10:$AB$10</c:f>
              <c:numCache/>
            </c:numRef>
          </c:val>
        </c:ser>
        <c:ser>
          <c:idx val="1"/>
          <c:order val="1"/>
          <c:tx>
            <c:strRef>
              <c:f>'様式３（手書き用）'!$B$11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'様式３（手書き用）'!$F$11:$AB$11</c:f>
              <c:numCache/>
            </c:numRef>
          </c:val>
        </c:ser>
        <c:ser>
          <c:idx val="2"/>
          <c:order val="2"/>
          <c:tx>
            <c:strRef>
              <c:f>'様式３（手書き用）'!$B$12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'様式３（手書き用）'!$F$12:$AB$12</c:f>
              <c:numCache/>
            </c:numRef>
          </c:val>
        </c:ser>
        <c:ser>
          <c:idx val="3"/>
          <c:order val="3"/>
          <c:tx>
            <c:strRef>
              <c:f>'様式３（手書き用）'!$B$13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'様式３（手書き用）'!$F$13:$AB$13</c:f>
              <c:numCache/>
            </c:numRef>
          </c:val>
        </c:ser>
        <c:ser>
          <c:idx val="4"/>
          <c:order val="4"/>
          <c:tx>
            <c:strRef>
              <c:f>'様式３（手書き用）'!$B$14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'様式３（手書き用）'!$F$14:$AB$14</c:f>
              <c:numCache/>
            </c:numRef>
          </c:val>
        </c:ser>
        <c:axId val="62437101"/>
        <c:axId val="25062998"/>
      </c:barChart>
      <c:dateAx>
        <c:axId val="62437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6299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5062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37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5"/>
          <c:y val="0.25625"/>
          <c:w val="0.054"/>
          <c:h val="0.5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0.001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35"/>
          <c:w val="0.8775"/>
          <c:h val="0.7857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'様式３（手書き用）'!$F$36:$AB$36</c:f>
              <c:numCache/>
            </c:numRef>
          </c:val>
          <c:smooth val="0"/>
        </c:ser>
        <c:marker val="1"/>
        <c:axId val="24240391"/>
        <c:axId val="16836928"/>
      </c:lineChart>
      <c:dateAx>
        <c:axId val="2424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3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3692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836928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6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40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"/>
          <c:y val="0.14675"/>
          <c:w val="0.10925"/>
          <c:h val="0.5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0.001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885"/>
          <c:w val="0.9267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'様式３【参考例】'!$B$10</c:f>
              <c:strCache>
                <c:ptCount val="1"/>
                <c:pt idx="0">
                  <c:v>入所者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'様式３【参考例】'!$F$10:$AB$10</c:f>
              <c:numCache/>
            </c:numRef>
          </c:val>
        </c:ser>
        <c:ser>
          <c:idx val="1"/>
          <c:order val="1"/>
          <c:tx>
            <c:strRef>
              <c:f>'様式３【参考例】'!$B$11</c:f>
              <c:strCache>
                <c:ptCount val="1"/>
                <c:pt idx="0">
                  <c:v>ショートステイ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'様式３【参考例】'!$F$11:$AB$11</c:f>
              <c:numCache/>
            </c:numRef>
          </c:val>
        </c:ser>
        <c:ser>
          <c:idx val="2"/>
          <c:order val="2"/>
          <c:tx>
            <c:strRef>
              <c:f>'様式３【参考例】'!$B$12</c:f>
              <c:strCache>
                <c:ptCount val="1"/>
                <c:pt idx="0">
                  <c:v>デイサービス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'様式３【参考例】'!$F$12:$AB$12</c:f>
              <c:numCache/>
            </c:numRef>
          </c:val>
        </c:ser>
        <c:ser>
          <c:idx val="3"/>
          <c:order val="3"/>
          <c:tx>
            <c:strRef>
              <c:f>'様式３【参考例】'!$B$13</c:f>
              <c:strCache>
                <c:ptCount val="1"/>
                <c:pt idx="0">
                  <c:v>職員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'様式３【参考例】'!$F$13:$AB$13</c:f>
              <c:numCache/>
            </c:numRef>
          </c:val>
        </c:ser>
        <c:ser>
          <c:idx val="4"/>
          <c:order val="4"/>
          <c:tx>
            <c:strRef>
              <c:f>'様式３【参考例】'!$B$14</c:f>
              <c:strCache>
                <c:ptCount val="1"/>
                <c:pt idx="0">
                  <c:v>調理員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'様式３【参考例】'!$F$14:$AB$14</c:f>
              <c:numCache/>
            </c:numRef>
          </c:val>
        </c:ser>
        <c:axId val="17314625"/>
        <c:axId val="21613898"/>
      </c:barChart>
      <c:dateAx>
        <c:axId val="17314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1389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6138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14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08925"/>
          <c:w val="0.05525"/>
          <c:h val="0.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0.001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5"/>
          <c:w val="0.87475"/>
          <c:h val="0.7412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'様式３【参考例】'!$F$36:$AB$36</c:f>
              <c:numCache/>
            </c:numRef>
          </c:val>
          <c:smooth val="0"/>
        </c:ser>
        <c:marker val="1"/>
        <c:axId val="60307355"/>
        <c:axId val="5895284"/>
      </c:lineChart>
      <c:dateAx>
        <c:axId val="60307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528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95284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6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073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119"/>
          <c:w val="0.10425"/>
          <c:h val="0.6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142875</xdr:rowOff>
    </xdr:from>
    <xdr:to>
      <xdr:col>29</xdr:col>
      <xdr:colOff>19050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2876550" y="2905125"/>
        <a:ext cx="117443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142875</xdr:rowOff>
    </xdr:to>
    <xdr:graphicFrame>
      <xdr:nvGraphicFramePr>
        <xdr:cNvPr id="2" name="Chart 4"/>
        <xdr:cNvGraphicFramePr/>
      </xdr:nvGraphicFramePr>
      <xdr:xfrm>
        <a:off x="2867025" y="6286500"/>
        <a:ext cx="116586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66675</xdr:colOff>
      <xdr:row>0</xdr:row>
      <xdr:rowOff>152400</xdr:rowOff>
    </xdr:from>
    <xdr:to>
      <xdr:col>23</xdr:col>
      <xdr:colOff>161925</xdr:colOff>
      <xdr:row>3</xdr:row>
      <xdr:rowOff>38100</xdr:rowOff>
    </xdr:to>
    <xdr:sp>
      <xdr:nvSpPr>
        <xdr:cNvPr id="3" name="AutoShape 1"/>
        <xdr:cNvSpPr>
          <a:spLocks/>
        </xdr:cNvSpPr>
      </xdr:nvSpPr>
      <xdr:spPr>
        <a:xfrm>
          <a:off x="2933700" y="152400"/>
          <a:ext cx="8153400" cy="40005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15</xdr:row>
      <xdr:rowOff>161925</xdr:rowOff>
    </xdr:from>
    <xdr:to>
      <xdr:col>28</xdr:col>
      <xdr:colOff>1333500</xdr:colOff>
      <xdr:row>29</xdr:row>
      <xdr:rowOff>142875</xdr:rowOff>
    </xdr:to>
    <xdr:graphicFrame>
      <xdr:nvGraphicFramePr>
        <xdr:cNvPr id="1" name="Chart 3"/>
        <xdr:cNvGraphicFramePr/>
      </xdr:nvGraphicFramePr>
      <xdr:xfrm>
        <a:off x="2914650" y="2905125"/>
        <a:ext cx="110680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36</xdr:row>
      <xdr:rowOff>85725</xdr:rowOff>
    </xdr:from>
    <xdr:to>
      <xdr:col>28</xdr:col>
      <xdr:colOff>1428750</xdr:colOff>
      <xdr:row>54</xdr:row>
      <xdr:rowOff>47625</xdr:rowOff>
    </xdr:to>
    <xdr:graphicFrame>
      <xdr:nvGraphicFramePr>
        <xdr:cNvPr id="2" name="Chart 4"/>
        <xdr:cNvGraphicFramePr/>
      </xdr:nvGraphicFramePr>
      <xdr:xfrm>
        <a:off x="2924175" y="6238875"/>
        <a:ext cx="111537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24</xdr:col>
      <xdr:colOff>114300</xdr:colOff>
      <xdr:row>3</xdr:row>
      <xdr:rowOff>66675</xdr:rowOff>
    </xdr:to>
    <xdr:sp>
      <xdr:nvSpPr>
        <xdr:cNvPr id="3" name="AutoShape 1"/>
        <xdr:cNvSpPr>
          <a:spLocks/>
        </xdr:cNvSpPr>
      </xdr:nvSpPr>
      <xdr:spPr>
        <a:xfrm>
          <a:off x="2943225" y="161925"/>
          <a:ext cx="8181975" cy="40005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142875</xdr:rowOff>
    </xdr:from>
    <xdr:to>
      <xdr:col>28</xdr:col>
      <xdr:colOff>1295400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3019425" y="2905125"/>
        <a:ext cx="111442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142875</xdr:rowOff>
    </xdr:to>
    <xdr:graphicFrame>
      <xdr:nvGraphicFramePr>
        <xdr:cNvPr id="2" name="Chart 4"/>
        <xdr:cNvGraphicFramePr/>
      </xdr:nvGraphicFramePr>
      <xdr:xfrm>
        <a:off x="3009900" y="6286500"/>
        <a:ext cx="112204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0</xdr:row>
      <xdr:rowOff>152400</xdr:rowOff>
    </xdr:from>
    <xdr:to>
      <xdr:col>23</xdr:col>
      <xdr:colOff>152400</xdr:colOff>
      <xdr:row>3</xdr:row>
      <xdr:rowOff>19050</xdr:rowOff>
    </xdr:to>
    <xdr:sp>
      <xdr:nvSpPr>
        <xdr:cNvPr id="3" name="AutoShape 1"/>
        <xdr:cNvSpPr>
          <a:spLocks/>
        </xdr:cNvSpPr>
      </xdr:nvSpPr>
      <xdr:spPr>
        <a:xfrm>
          <a:off x="3067050" y="152400"/>
          <a:ext cx="7810500" cy="38100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C55"/>
  <sheetViews>
    <sheetView showGridLines="0" view="pageBreakPreview" zoomScale="70" zoomScaleNormal="70" zoomScaleSheetLayoutView="70" zoomScalePageLayoutView="0" workbookViewId="0" topLeftCell="A1">
      <selection activeCell="F106" sqref="F106"/>
    </sheetView>
  </sheetViews>
  <sheetFormatPr defaultColWidth="9.00390625" defaultRowHeight="13.5"/>
  <cols>
    <col min="1" max="1" width="0.875" style="0" customWidth="1"/>
    <col min="2" max="2" width="15.25390625" style="0" customWidth="1"/>
    <col min="3" max="3" width="11.00390625" style="0" customWidth="1"/>
    <col min="4" max="4" width="9.375" style="0" customWidth="1"/>
    <col min="5" max="5" width="1.12109375" style="0" customWidth="1"/>
    <col min="6" max="28" width="5.875" style="0" customWidth="1"/>
    <col min="29" max="29" width="18.875" style="0" customWidth="1"/>
    <col min="30" max="30" width="9.00390625" style="0" customWidth="1"/>
  </cols>
  <sheetData>
    <row r="1" ht="14.25">
      <c r="B1" s="62" t="s">
        <v>11</v>
      </c>
    </row>
    <row r="2" ht="13.5" thickBot="1"/>
    <row r="3" spans="22:29" ht="12.75">
      <c r="V3" s="5"/>
      <c r="AA3" s="66" t="s">
        <v>30</v>
      </c>
      <c r="AB3" s="67"/>
      <c r="AC3" s="68"/>
    </row>
    <row r="4" spans="22:29" ht="13.5" thickBot="1">
      <c r="V4" s="5"/>
      <c r="AA4" s="69"/>
      <c r="AB4" s="70"/>
      <c r="AC4" s="71"/>
    </row>
    <row r="5" ht="12.75">
      <c r="B5" t="s">
        <v>6</v>
      </c>
    </row>
    <row r="6" spans="2:29" ht="33" customHeight="1">
      <c r="B6" s="86" t="s">
        <v>10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V6" s="84" t="s">
        <v>21</v>
      </c>
      <c r="W6" s="85"/>
      <c r="X6" s="85"/>
      <c r="Y6" s="81"/>
      <c r="Z6" s="82"/>
      <c r="AA6" s="82"/>
      <c r="AB6" s="82"/>
      <c r="AC6" s="83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火</v>
      </c>
      <c r="G8" s="21" t="str">
        <f aca="true" t="shared" si="0" ref="G8:AB8">TEXT(G9,"aaa")</f>
        <v>水</v>
      </c>
      <c r="H8" s="21" t="str">
        <f t="shared" si="0"/>
        <v>木</v>
      </c>
      <c r="I8" s="21" t="str">
        <f t="shared" si="0"/>
        <v>金</v>
      </c>
      <c r="J8" s="21" t="str">
        <f t="shared" si="0"/>
        <v>土</v>
      </c>
      <c r="K8" s="21" t="str">
        <f t="shared" si="0"/>
        <v>日</v>
      </c>
      <c r="L8" s="21" t="str">
        <f t="shared" si="0"/>
        <v>月</v>
      </c>
      <c r="M8" s="21" t="str">
        <f t="shared" si="0"/>
        <v>火</v>
      </c>
      <c r="N8" s="21" t="str">
        <f t="shared" si="0"/>
        <v>水</v>
      </c>
      <c r="O8" s="21" t="str">
        <f t="shared" si="0"/>
        <v>木</v>
      </c>
      <c r="P8" s="21" t="str">
        <f t="shared" si="0"/>
        <v>金</v>
      </c>
      <c r="Q8" s="21" t="str">
        <f t="shared" si="0"/>
        <v>土</v>
      </c>
      <c r="R8" s="21" t="str">
        <f t="shared" si="0"/>
        <v>日</v>
      </c>
      <c r="S8" s="21" t="str">
        <f t="shared" si="0"/>
        <v>月</v>
      </c>
      <c r="T8" s="21" t="str">
        <f t="shared" si="0"/>
        <v>火</v>
      </c>
      <c r="U8" s="21" t="str">
        <f t="shared" si="0"/>
        <v>水</v>
      </c>
      <c r="V8" s="21" t="str">
        <f t="shared" si="0"/>
        <v>木</v>
      </c>
      <c r="W8" s="21" t="str">
        <f t="shared" si="0"/>
        <v>金</v>
      </c>
      <c r="X8" s="21" t="str">
        <f t="shared" si="0"/>
        <v>土</v>
      </c>
      <c r="Y8" s="21" t="str">
        <f t="shared" si="0"/>
        <v>日</v>
      </c>
      <c r="Z8" s="21" t="str">
        <f t="shared" si="0"/>
        <v>月</v>
      </c>
      <c r="AA8" s="21" t="str">
        <f t="shared" si="0"/>
        <v>火</v>
      </c>
      <c r="AB8" s="21" t="str">
        <f t="shared" si="0"/>
        <v>水</v>
      </c>
    </row>
    <row r="9" spans="2:29" ht="12.75">
      <c r="B9" s="10" t="s">
        <v>0</v>
      </c>
      <c r="C9" s="1" t="s">
        <v>2</v>
      </c>
      <c r="D9" s="11" t="s">
        <v>4</v>
      </c>
      <c r="F9" s="36">
        <v>45048</v>
      </c>
      <c r="G9" s="37">
        <f>F9+1</f>
        <v>45049</v>
      </c>
      <c r="H9" s="37">
        <f aca="true" t="shared" si="1" ref="H9:AB9">G9+1</f>
        <v>45050</v>
      </c>
      <c r="I9" s="37">
        <f t="shared" si="1"/>
        <v>45051</v>
      </c>
      <c r="J9" s="37">
        <f t="shared" si="1"/>
        <v>45052</v>
      </c>
      <c r="K9" s="37">
        <f t="shared" si="1"/>
        <v>45053</v>
      </c>
      <c r="L9" s="37">
        <f t="shared" si="1"/>
        <v>45054</v>
      </c>
      <c r="M9" s="37">
        <f t="shared" si="1"/>
        <v>45055</v>
      </c>
      <c r="N9" s="37">
        <f t="shared" si="1"/>
        <v>45056</v>
      </c>
      <c r="O9" s="37">
        <f t="shared" si="1"/>
        <v>45057</v>
      </c>
      <c r="P9" s="37">
        <f t="shared" si="1"/>
        <v>45058</v>
      </c>
      <c r="Q9" s="37">
        <f t="shared" si="1"/>
        <v>45059</v>
      </c>
      <c r="R9" s="37">
        <f t="shared" si="1"/>
        <v>45060</v>
      </c>
      <c r="S9" s="37">
        <f t="shared" si="1"/>
        <v>45061</v>
      </c>
      <c r="T9" s="37">
        <f t="shared" si="1"/>
        <v>45062</v>
      </c>
      <c r="U9" s="37">
        <f t="shared" si="1"/>
        <v>45063</v>
      </c>
      <c r="V9" s="37">
        <f t="shared" si="1"/>
        <v>45064</v>
      </c>
      <c r="W9" s="37">
        <f t="shared" si="1"/>
        <v>45065</v>
      </c>
      <c r="X9" s="37">
        <f t="shared" si="1"/>
        <v>45066</v>
      </c>
      <c r="Y9" s="37">
        <f t="shared" si="1"/>
        <v>45067</v>
      </c>
      <c r="Z9" s="37">
        <f t="shared" si="1"/>
        <v>45068</v>
      </c>
      <c r="AA9" s="37">
        <f t="shared" si="1"/>
        <v>45069</v>
      </c>
      <c r="AB9" s="37">
        <f t="shared" si="1"/>
        <v>45070</v>
      </c>
      <c r="AC9" s="1" t="s">
        <v>3</v>
      </c>
    </row>
    <row r="10" spans="2:29" ht="12.75">
      <c r="B10" s="22"/>
      <c r="C10" s="23"/>
      <c r="D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0</v>
      </c>
    </row>
    <row r="11" spans="2:29" ht="12.75">
      <c r="B11" s="22"/>
      <c r="C11" s="25"/>
      <c r="D11" s="2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0</v>
      </c>
    </row>
    <row r="12" spans="2:29" ht="12.75">
      <c r="B12" s="22"/>
      <c r="C12" s="25"/>
      <c r="D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2.75">
      <c r="B13" s="22"/>
      <c r="C13" s="25"/>
      <c r="D13" s="2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0</v>
      </c>
    </row>
    <row r="14" spans="2:29" ht="13.5" thickBot="1">
      <c r="B14" s="28"/>
      <c r="C14" s="29"/>
      <c r="D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0</v>
      </c>
    </row>
    <row r="15" spans="2:29" ht="13.5" thickTop="1">
      <c r="B15" s="12" t="s">
        <v>1</v>
      </c>
      <c r="C15" s="3">
        <f>SUM(C10:C14)</f>
        <v>0</v>
      </c>
      <c r="D15" s="13">
        <f>SUM(D10:D14)</f>
        <v>0</v>
      </c>
      <c r="F15" s="3">
        <f>SUM(F10:F14)</f>
        <v>0</v>
      </c>
      <c r="G15" s="3">
        <f aca="true" t="shared" si="2" ref="G15:AB15">SUM(G10:G14)</f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5">
        <f t="shared" si="2"/>
        <v>0</v>
      </c>
      <c r="P15" s="35">
        <f t="shared" si="2"/>
        <v>0</v>
      </c>
      <c r="Q15" s="35">
        <f t="shared" si="2"/>
        <v>0</v>
      </c>
      <c r="R15" s="35">
        <f t="shared" si="2"/>
        <v>0</v>
      </c>
      <c r="S15" s="35">
        <f t="shared" si="2"/>
        <v>0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0</v>
      </c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72" t="s">
        <v>22</v>
      </c>
      <c r="C18" s="73"/>
      <c r="D18" s="7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38" t="s">
        <v>31</v>
      </c>
      <c r="C21" s="65" t="s">
        <v>8</v>
      </c>
      <c r="D21" s="3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91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91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45048</v>
      </c>
      <c r="G32" s="37">
        <f aca="true" t="shared" si="3" ref="G32:AB32">G9</f>
        <v>45049</v>
      </c>
      <c r="H32" s="37">
        <f t="shared" si="3"/>
        <v>45050</v>
      </c>
      <c r="I32" s="37">
        <f t="shared" si="3"/>
        <v>45051</v>
      </c>
      <c r="J32" s="37">
        <f t="shared" si="3"/>
        <v>45052</v>
      </c>
      <c r="K32" s="37">
        <f t="shared" si="3"/>
        <v>45053</v>
      </c>
      <c r="L32" s="37">
        <f t="shared" si="3"/>
        <v>45054</v>
      </c>
      <c r="M32" s="37">
        <f t="shared" si="3"/>
        <v>45055</v>
      </c>
      <c r="N32" s="37">
        <f t="shared" si="3"/>
        <v>45056</v>
      </c>
      <c r="O32" s="37">
        <f t="shared" si="3"/>
        <v>45057</v>
      </c>
      <c r="P32" s="37">
        <f t="shared" si="3"/>
        <v>45058</v>
      </c>
      <c r="Q32" s="37">
        <f t="shared" si="3"/>
        <v>45059</v>
      </c>
      <c r="R32" s="37">
        <f t="shared" si="3"/>
        <v>45060</v>
      </c>
      <c r="S32" s="37">
        <f t="shared" si="3"/>
        <v>45061</v>
      </c>
      <c r="T32" s="37">
        <f t="shared" si="3"/>
        <v>45062</v>
      </c>
      <c r="U32" s="37">
        <f t="shared" si="3"/>
        <v>45063</v>
      </c>
      <c r="V32" s="37">
        <f t="shared" si="3"/>
        <v>45064</v>
      </c>
      <c r="W32" s="37">
        <f t="shared" si="3"/>
        <v>45065</v>
      </c>
      <c r="X32" s="37">
        <f t="shared" si="3"/>
        <v>45066</v>
      </c>
      <c r="Y32" s="37">
        <f t="shared" si="3"/>
        <v>45067</v>
      </c>
      <c r="Z32" s="37">
        <f t="shared" si="3"/>
        <v>45068</v>
      </c>
      <c r="AA32" s="37">
        <f t="shared" si="3"/>
        <v>45069</v>
      </c>
      <c r="AB32" s="37">
        <f t="shared" si="3"/>
        <v>45070</v>
      </c>
      <c r="AC32" s="4"/>
    </row>
    <row r="33" spans="2:29" ht="12.75">
      <c r="B33" s="75" t="s">
        <v>7</v>
      </c>
      <c r="C33" s="76"/>
      <c r="D33" s="77"/>
      <c r="F33" s="20">
        <f>F15</f>
        <v>0</v>
      </c>
      <c r="G33" s="20">
        <f>F33+G15</f>
        <v>0</v>
      </c>
      <c r="H33" s="20">
        <f aca="true" t="shared" si="4" ref="H33:AB33">G33+H15</f>
        <v>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 t="shared" si="4"/>
        <v>0</v>
      </c>
      <c r="O33" s="20">
        <f t="shared" si="4"/>
        <v>0</v>
      </c>
      <c r="P33" s="20">
        <f t="shared" si="4"/>
        <v>0</v>
      </c>
      <c r="Q33" s="20">
        <f t="shared" si="4"/>
        <v>0</v>
      </c>
      <c r="R33" s="20">
        <f t="shared" si="4"/>
        <v>0</v>
      </c>
      <c r="S33" s="20">
        <f t="shared" si="4"/>
        <v>0</v>
      </c>
      <c r="T33" s="20">
        <f t="shared" si="4"/>
        <v>0</v>
      </c>
      <c r="U33" s="20">
        <f t="shared" si="4"/>
        <v>0</v>
      </c>
      <c r="V33" s="20">
        <f t="shared" si="4"/>
        <v>0</v>
      </c>
      <c r="W33" s="20">
        <f t="shared" si="4"/>
        <v>0</v>
      </c>
      <c r="X33" s="20">
        <f t="shared" si="4"/>
        <v>0</v>
      </c>
      <c r="Y33" s="20">
        <f t="shared" si="4"/>
        <v>0</v>
      </c>
      <c r="Z33" s="20">
        <f t="shared" si="4"/>
        <v>0</v>
      </c>
      <c r="AA33" s="20">
        <f t="shared" si="4"/>
        <v>0</v>
      </c>
      <c r="AB33" s="20">
        <f t="shared" si="4"/>
        <v>0</v>
      </c>
      <c r="AC33" s="4"/>
    </row>
    <row r="34" spans="2:29" ht="12.75">
      <c r="B34" s="78" t="s">
        <v>23</v>
      </c>
      <c r="C34" s="79"/>
      <c r="D34" s="80"/>
      <c r="E34" s="5"/>
      <c r="F34" s="54"/>
      <c r="G34" s="54"/>
      <c r="H34" s="54"/>
      <c r="I34" s="54"/>
      <c r="J34" s="54"/>
      <c r="K34" s="54"/>
      <c r="L34" s="54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2.75">
      <c r="B35" s="75" t="s">
        <v>24</v>
      </c>
      <c r="C35" s="76"/>
      <c r="D35" s="77"/>
      <c r="F35" s="54"/>
      <c r="G35" s="54"/>
      <c r="H35" s="54"/>
      <c r="I35" s="55"/>
      <c r="J35" s="54"/>
      <c r="K35" s="54"/>
      <c r="L35" s="5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2.75">
      <c r="B36" s="78" t="s">
        <v>25</v>
      </c>
      <c r="C36" s="79"/>
      <c r="D36" s="80"/>
      <c r="E36" s="5"/>
      <c r="F36" s="25">
        <v>0</v>
      </c>
      <c r="G36" s="25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88" t="s">
        <v>13</v>
      </c>
      <c r="C39" s="89"/>
      <c r="D39" s="9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88"/>
      <c r="C40" s="89"/>
      <c r="D40" s="9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88"/>
      <c r="C41" s="89"/>
      <c r="D41" s="9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88"/>
      <c r="C42" s="89"/>
      <c r="D42" s="9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88"/>
      <c r="C43" s="89"/>
      <c r="D43" s="90"/>
    </row>
    <row r="44" spans="2:4" ht="12.75">
      <c r="B44" s="88"/>
      <c r="C44" s="89"/>
      <c r="D44" s="90"/>
    </row>
    <row r="45" spans="2:4" ht="12.75">
      <c r="B45" s="88"/>
      <c r="C45" s="89"/>
      <c r="D45" s="90"/>
    </row>
    <row r="46" spans="2:4" ht="12.75">
      <c r="B46" s="88"/>
      <c r="C46" s="89"/>
      <c r="D46" s="90"/>
    </row>
    <row r="47" spans="2:4" ht="12.75">
      <c r="B47" s="88"/>
      <c r="C47" s="89"/>
      <c r="D47" s="90"/>
    </row>
    <row r="48" spans="2:4" ht="12.75">
      <c r="B48" s="88"/>
      <c r="C48" s="89"/>
      <c r="D48" s="90"/>
    </row>
    <row r="49" spans="2:4" ht="12.75">
      <c r="B49" s="88"/>
      <c r="C49" s="89"/>
      <c r="D49" s="90"/>
    </row>
    <row r="50" spans="2:4" ht="12.75">
      <c r="B50" s="88"/>
      <c r="C50" s="89"/>
      <c r="D50" s="90"/>
    </row>
    <row r="51" spans="2:4" ht="12.75">
      <c r="B51" s="88"/>
      <c r="C51" s="89"/>
      <c r="D51" s="90"/>
    </row>
    <row r="52" spans="2:4" ht="12.75">
      <c r="B52" s="88"/>
      <c r="C52" s="89"/>
      <c r="D52" s="90"/>
    </row>
    <row r="53" spans="2:4" ht="12.75">
      <c r="B53" s="88"/>
      <c r="C53" s="89"/>
      <c r="D53" s="90"/>
    </row>
    <row r="54" spans="2:4" ht="12.75">
      <c r="B54" s="88"/>
      <c r="C54" s="89"/>
      <c r="D54" s="90"/>
    </row>
    <row r="55" spans="2:4" ht="13.5" thickBot="1">
      <c r="B55" s="16"/>
      <c r="C55" s="17"/>
      <c r="D55" s="18"/>
    </row>
    <row r="56" ht="13.5" thickTop="1"/>
  </sheetData>
  <sheetProtection/>
  <mergeCells count="11">
    <mergeCell ref="B39:D54"/>
    <mergeCell ref="A28:A29"/>
    <mergeCell ref="B35:D35"/>
    <mergeCell ref="B36:D36"/>
    <mergeCell ref="AA3:AC4"/>
    <mergeCell ref="B18:D18"/>
    <mergeCell ref="B33:D33"/>
    <mergeCell ref="B34:D34"/>
    <mergeCell ref="Y6:AC6"/>
    <mergeCell ref="V6:X6"/>
    <mergeCell ref="B6:P6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2"/>
  <headerFooter alignWithMargins="0">
    <oddFooter>&amp;C&amp;[- 11 -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C55"/>
  <sheetViews>
    <sheetView showGridLines="0" tabSelected="1" view="pageBreakPreview" zoomScale="70" zoomScaleNormal="80" zoomScaleSheetLayoutView="70" zoomScalePageLayoutView="0" workbookViewId="0" topLeftCell="A1">
      <selection activeCell="D77" sqref="D77"/>
    </sheetView>
  </sheetViews>
  <sheetFormatPr defaultColWidth="9.00390625" defaultRowHeight="13.5"/>
  <cols>
    <col min="1" max="1" width="1.00390625" style="0" customWidth="1"/>
    <col min="2" max="2" width="14.375" style="0" customWidth="1"/>
    <col min="3" max="3" width="12.75390625" style="0" customWidth="1"/>
    <col min="4" max="4" width="9.375" style="0" customWidth="1"/>
    <col min="5" max="5" width="1.12109375" style="0" customWidth="1"/>
    <col min="6" max="6" width="6.75390625" style="0" customWidth="1"/>
    <col min="7" max="7" width="6.875" style="0" customWidth="1"/>
    <col min="8" max="8" width="6.25390625" style="0" customWidth="1"/>
    <col min="9" max="28" width="5.375" style="0" customWidth="1"/>
    <col min="29" max="29" width="18.875" style="0" customWidth="1"/>
    <col min="30" max="30" width="9.00390625" style="0" customWidth="1"/>
  </cols>
  <sheetData>
    <row r="1" ht="12.75">
      <c r="B1" s="63" t="s">
        <v>11</v>
      </c>
    </row>
    <row r="2" ht="13.5" thickBot="1"/>
    <row r="3" spans="22:29" ht="12.75">
      <c r="V3" s="5"/>
      <c r="AA3" s="66" t="s">
        <v>30</v>
      </c>
      <c r="AB3" s="67"/>
      <c r="AC3" s="68"/>
    </row>
    <row r="4" spans="22:29" ht="13.5" thickBot="1">
      <c r="V4" s="5"/>
      <c r="AA4" s="69"/>
      <c r="AB4" s="70"/>
      <c r="AC4" s="71"/>
    </row>
    <row r="5" ht="12.75">
      <c r="B5" t="s">
        <v>6</v>
      </c>
    </row>
    <row r="6" spans="2:29" ht="33" customHeight="1">
      <c r="B6" s="86" t="s">
        <v>10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V6" s="84" t="s">
        <v>21</v>
      </c>
      <c r="W6" s="85"/>
      <c r="X6" s="85"/>
      <c r="Y6" s="81"/>
      <c r="Z6" s="82"/>
      <c r="AA6" s="82"/>
      <c r="AB6" s="82"/>
      <c r="AC6" s="83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火</v>
      </c>
      <c r="G8" s="21" t="str">
        <f aca="true" t="shared" si="0" ref="G8:AB8">TEXT(G9,"aaa")</f>
        <v>水</v>
      </c>
      <c r="H8" s="21" t="str">
        <f t="shared" si="0"/>
        <v>木</v>
      </c>
      <c r="I8" s="21" t="str">
        <f t="shared" si="0"/>
        <v>金</v>
      </c>
      <c r="J8" s="21" t="str">
        <f t="shared" si="0"/>
        <v>土</v>
      </c>
      <c r="K8" s="21" t="str">
        <f t="shared" si="0"/>
        <v>日</v>
      </c>
      <c r="L8" s="21" t="str">
        <f t="shared" si="0"/>
        <v>月</v>
      </c>
      <c r="M8" s="21" t="str">
        <f t="shared" si="0"/>
        <v>火</v>
      </c>
      <c r="N8" s="21" t="str">
        <f t="shared" si="0"/>
        <v>水</v>
      </c>
      <c r="O8" s="21" t="str">
        <f t="shared" si="0"/>
        <v>木</v>
      </c>
      <c r="P8" s="21" t="str">
        <f t="shared" si="0"/>
        <v>金</v>
      </c>
      <c r="Q8" s="21" t="str">
        <f t="shared" si="0"/>
        <v>土</v>
      </c>
      <c r="R8" s="21" t="str">
        <f t="shared" si="0"/>
        <v>日</v>
      </c>
      <c r="S8" s="21" t="str">
        <f t="shared" si="0"/>
        <v>月</v>
      </c>
      <c r="T8" s="21" t="str">
        <f t="shared" si="0"/>
        <v>火</v>
      </c>
      <c r="U8" s="21" t="str">
        <f t="shared" si="0"/>
        <v>水</v>
      </c>
      <c r="V8" s="21" t="str">
        <f t="shared" si="0"/>
        <v>木</v>
      </c>
      <c r="W8" s="21" t="str">
        <f t="shared" si="0"/>
        <v>金</v>
      </c>
      <c r="X8" s="21" t="str">
        <f t="shared" si="0"/>
        <v>土</v>
      </c>
      <c r="Y8" s="21" t="str">
        <f t="shared" si="0"/>
        <v>日</v>
      </c>
      <c r="Z8" s="21" t="str">
        <f t="shared" si="0"/>
        <v>月</v>
      </c>
      <c r="AA8" s="21" t="str">
        <f t="shared" si="0"/>
        <v>火</v>
      </c>
      <c r="AB8" s="21" t="str">
        <f t="shared" si="0"/>
        <v>水</v>
      </c>
    </row>
    <row r="9" spans="2:29" ht="12.75">
      <c r="B9" s="10" t="s">
        <v>0</v>
      </c>
      <c r="C9" s="1" t="s">
        <v>2</v>
      </c>
      <c r="D9" s="11" t="s">
        <v>4</v>
      </c>
      <c r="F9" s="36">
        <v>45048</v>
      </c>
      <c r="G9" s="37">
        <f>F9+1</f>
        <v>45049</v>
      </c>
      <c r="H9" s="37">
        <f aca="true" t="shared" si="1" ref="H9:AB9">G9+1</f>
        <v>45050</v>
      </c>
      <c r="I9" s="37">
        <f t="shared" si="1"/>
        <v>45051</v>
      </c>
      <c r="J9" s="37">
        <f t="shared" si="1"/>
        <v>45052</v>
      </c>
      <c r="K9" s="37">
        <f t="shared" si="1"/>
        <v>45053</v>
      </c>
      <c r="L9" s="37">
        <f t="shared" si="1"/>
        <v>45054</v>
      </c>
      <c r="M9" s="37">
        <f t="shared" si="1"/>
        <v>45055</v>
      </c>
      <c r="N9" s="37">
        <f t="shared" si="1"/>
        <v>45056</v>
      </c>
      <c r="O9" s="37">
        <f t="shared" si="1"/>
        <v>45057</v>
      </c>
      <c r="P9" s="37">
        <f t="shared" si="1"/>
        <v>45058</v>
      </c>
      <c r="Q9" s="37">
        <f t="shared" si="1"/>
        <v>45059</v>
      </c>
      <c r="R9" s="37">
        <f t="shared" si="1"/>
        <v>45060</v>
      </c>
      <c r="S9" s="37">
        <f t="shared" si="1"/>
        <v>45061</v>
      </c>
      <c r="T9" s="37">
        <f t="shared" si="1"/>
        <v>45062</v>
      </c>
      <c r="U9" s="37">
        <f t="shared" si="1"/>
        <v>45063</v>
      </c>
      <c r="V9" s="37">
        <f t="shared" si="1"/>
        <v>45064</v>
      </c>
      <c r="W9" s="37">
        <f t="shared" si="1"/>
        <v>45065</v>
      </c>
      <c r="X9" s="37">
        <f t="shared" si="1"/>
        <v>45066</v>
      </c>
      <c r="Y9" s="37">
        <f t="shared" si="1"/>
        <v>45067</v>
      </c>
      <c r="Z9" s="37">
        <f t="shared" si="1"/>
        <v>45068</v>
      </c>
      <c r="AA9" s="37">
        <f t="shared" si="1"/>
        <v>45069</v>
      </c>
      <c r="AB9" s="37">
        <f t="shared" si="1"/>
        <v>45070</v>
      </c>
      <c r="AC9" s="1" t="s">
        <v>3</v>
      </c>
    </row>
    <row r="10" spans="2:29" ht="12.75">
      <c r="B10" s="39"/>
      <c r="C10" s="40"/>
      <c r="D10" s="41"/>
      <c r="E10" s="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"/>
    </row>
    <row r="11" spans="2:29" ht="12.75">
      <c r="B11" s="39"/>
      <c r="C11" s="20"/>
      <c r="D11" s="42"/>
      <c r="E11" s="5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"/>
    </row>
    <row r="12" spans="2:29" ht="12.75">
      <c r="B12" s="39"/>
      <c r="C12" s="20"/>
      <c r="D12" s="42"/>
      <c r="E12" s="5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"/>
    </row>
    <row r="13" spans="2:29" ht="12.75">
      <c r="B13" s="39"/>
      <c r="C13" s="20"/>
      <c r="D13" s="43"/>
      <c r="E13" s="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"/>
    </row>
    <row r="14" spans="2:29" ht="13.5" thickBot="1">
      <c r="B14" s="44"/>
      <c r="C14" s="45"/>
      <c r="D14" s="46"/>
      <c r="E14" s="5"/>
      <c r="F14" s="45"/>
      <c r="G14" s="45"/>
      <c r="H14" s="45"/>
      <c r="I14" s="45"/>
      <c r="J14" s="45"/>
      <c r="K14" s="45"/>
      <c r="L14" s="45"/>
      <c r="M14" s="45"/>
      <c r="N14" s="45"/>
      <c r="O14" s="47"/>
      <c r="P14" s="47"/>
      <c r="Q14" s="47"/>
      <c r="R14" s="47"/>
      <c r="S14" s="47"/>
      <c r="T14" s="48"/>
      <c r="U14" s="48"/>
      <c r="V14" s="48"/>
      <c r="W14" s="48"/>
      <c r="X14" s="48"/>
      <c r="Y14" s="48"/>
      <c r="Z14" s="48"/>
      <c r="AA14" s="48"/>
      <c r="AB14" s="48"/>
      <c r="AC14" s="6"/>
    </row>
    <row r="15" spans="2:29" ht="13.5" thickTop="1">
      <c r="B15" s="12" t="s">
        <v>1</v>
      </c>
      <c r="C15" s="3"/>
      <c r="D15" s="13"/>
      <c r="F15" s="3"/>
      <c r="G15" s="3"/>
      <c r="H15" s="3"/>
      <c r="I15" s="3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"/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92" t="s">
        <v>5</v>
      </c>
      <c r="C18" s="93"/>
      <c r="D18" s="9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50"/>
      <c r="C19" s="51"/>
      <c r="D19" s="5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50"/>
      <c r="C20" s="51"/>
      <c r="D20" s="5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53" t="s">
        <v>32</v>
      </c>
      <c r="C21" s="31" t="s">
        <v>8</v>
      </c>
      <c r="D21" s="32" t="s">
        <v>12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6"/>
      <c r="C23" s="60"/>
      <c r="D23" s="6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6"/>
      <c r="C24" s="60"/>
      <c r="D24" s="6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6"/>
      <c r="C25" s="60"/>
      <c r="D25" s="6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6"/>
      <c r="C26" s="60"/>
      <c r="D26" s="6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6"/>
      <c r="C27" s="60"/>
      <c r="D27" s="6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91"/>
      <c r="B28" s="56"/>
      <c r="C28" s="60"/>
      <c r="D28" s="6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91"/>
      <c r="B29" s="56"/>
      <c r="C29" s="60"/>
      <c r="D29" s="6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6"/>
      <c r="C30" s="60"/>
      <c r="D30" s="6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45048</v>
      </c>
      <c r="G32" s="37">
        <f aca="true" t="shared" si="2" ref="G32:AB32">G9</f>
        <v>45049</v>
      </c>
      <c r="H32" s="37">
        <f t="shared" si="2"/>
        <v>45050</v>
      </c>
      <c r="I32" s="37">
        <f t="shared" si="2"/>
        <v>45051</v>
      </c>
      <c r="J32" s="37">
        <f t="shared" si="2"/>
        <v>45052</v>
      </c>
      <c r="K32" s="37">
        <f t="shared" si="2"/>
        <v>45053</v>
      </c>
      <c r="L32" s="37">
        <f t="shared" si="2"/>
        <v>45054</v>
      </c>
      <c r="M32" s="37">
        <f t="shared" si="2"/>
        <v>45055</v>
      </c>
      <c r="N32" s="37">
        <f t="shared" si="2"/>
        <v>45056</v>
      </c>
      <c r="O32" s="37">
        <f t="shared" si="2"/>
        <v>45057</v>
      </c>
      <c r="P32" s="37">
        <f t="shared" si="2"/>
        <v>45058</v>
      </c>
      <c r="Q32" s="37">
        <f t="shared" si="2"/>
        <v>45059</v>
      </c>
      <c r="R32" s="37">
        <f t="shared" si="2"/>
        <v>45060</v>
      </c>
      <c r="S32" s="37">
        <f t="shared" si="2"/>
        <v>45061</v>
      </c>
      <c r="T32" s="37">
        <f t="shared" si="2"/>
        <v>45062</v>
      </c>
      <c r="U32" s="37">
        <f t="shared" si="2"/>
        <v>45063</v>
      </c>
      <c r="V32" s="37">
        <f t="shared" si="2"/>
        <v>45064</v>
      </c>
      <c r="W32" s="37">
        <f t="shared" si="2"/>
        <v>45065</v>
      </c>
      <c r="X32" s="37">
        <f t="shared" si="2"/>
        <v>45066</v>
      </c>
      <c r="Y32" s="37">
        <f t="shared" si="2"/>
        <v>45067</v>
      </c>
      <c r="Z32" s="37">
        <f t="shared" si="2"/>
        <v>45068</v>
      </c>
      <c r="AA32" s="37">
        <f t="shared" si="2"/>
        <v>45069</v>
      </c>
      <c r="AB32" s="37">
        <f t="shared" si="2"/>
        <v>45070</v>
      </c>
      <c r="AC32" s="4"/>
    </row>
    <row r="33" spans="2:29" ht="12.75">
      <c r="B33" s="75" t="s">
        <v>7</v>
      </c>
      <c r="C33" s="76"/>
      <c r="D33" s="77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4"/>
    </row>
    <row r="34" spans="2:29" ht="12.75">
      <c r="B34" s="78" t="s">
        <v>23</v>
      </c>
      <c r="C34" s="79"/>
      <c r="D34" s="80"/>
      <c r="E34" s="5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4"/>
    </row>
    <row r="35" spans="2:29" ht="12.75">
      <c r="B35" s="75" t="s">
        <v>24</v>
      </c>
      <c r="C35" s="76"/>
      <c r="D35" s="77"/>
      <c r="F35" s="20"/>
      <c r="G35" s="20"/>
      <c r="H35" s="20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4"/>
    </row>
    <row r="36" spans="2:29" ht="12.75">
      <c r="B36" s="78" t="s">
        <v>25</v>
      </c>
      <c r="C36" s="79"/>
      <c r="D36" s="80"/>
      <c r="E36" s="5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2.75">
      <c r="B39" s="95" t="s">
        <v>14</v>
      </c>
      <c r="C39" s="96"/>
      <c r="D39" s="9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95"/>
      <c r="C40" s="96"/>
      <c r="D40" s="9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95"/>
      <c r="C41" s="96"/>
      <c r="D41" s="9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95"/>
      <c r="C42" s="96"/>
      <c r="D42" s="9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95"/>
      <c r="C43" s="96"/>
      <c r="D43" s="97"/>
    </row>
    <row r="44" spans="2:4" ht="12.75">
      <c r="B44" s="95"/>
      <c r="C44" s="96"/>
      <c r="D44" s="97"/>
    </row>
    <row r="45" spans="2:4" ht="12.75">
      <c r="B45" s="95"/>
      <c r="C45" s="96"/>
      <c r="D45" s="97"/>
    </row>
    <row r="46" spans="2:4" ht="12.75">
      <c r="B46" s="95"/>
      <c r="C46" s="96"/>
      <c r="D46" s="97"/>
    </row>
    <row r="47" spans="2:4" ht="12.75">
      <c r="B47" s="95"/>
      <c r="C47" s="96"/>
      <c r="D47" s="97"/>
    </row>
    <row r="48" spans="2:4" ht="12.75">
      <c r="B48" s="95"/>
      <c r="C48" s="96"/>
      <c r="D48" s="97"/>
    </row>
    <row r="49" spans="2:4" ht="12.75">
      <c r="B49" s="95"/>
      <c r="C49" s="96"/>
      <c r="D49" s="97"/>
    </row>
    <row r="50" spans="2:4" ht="12.75">
      <c r="B50" s="95"/>
      <c r="C50" s="96"/>
      <c r="D50" s="97"/>
    </row>
    <row r="51" spans="2:4" ht="12.75">
      <c r="B51" s="95"/>
      <c r="C51" s="96"/>
      <c r="D51" s="97"/>
    </row>
    <row r="52" spans="2:4" ht="12.75">
      <c r="B52" s="95"/>
      <c r="C52" s="96"/>
      <c r="D52" s="97"/>
    </row>
    <row r="53" spans="2:4" ht="12.75">
      <c r="B53" s="95"/>
      <c r="C53" s="96"/>
      <c r="D53" s="97"/>
    </row>
    <row r="54" spans="2:4" ht="12.75">
      <c r="B54" s="95"/>
      <c r="C54" s="96"/>
      <c r="D54" s="97"/>
    </row>
    <row r="55" spans="2:4" ht="13.5" thickBot="1">
      <c r="B55" s="16"/>
      <c r="C55" s="17"/>
      <c r="D55" s="18"/>
    </row>
    <row r="56" ht="13.5" thickTop="1"/>
  </sheetData>
  <sheetProtection/>
  <mergeCells count="11">
    <mergeCell ref="A28:A29"/>
    <mergeCell ref="B33:D33"/>
    <mergeCell ref="B34:D34"/>
    <mergeCell ref="B35:D35"/>
    <mergeCell ref="B36:D36"/>
    <mergeCell ref="AA3:AC4"/>
    <mergeCell ref="B6:P6"/>
    <mergeCell ref="V6:X6"/>
    <mergeCell ref="Y6:AC6"/>
    <mergeCell ref="B18:D18"/>
    <mergeCell ref="B39:D54"/>
  </mergeCells>
  <printOptions horizontalCentered="1" verticalCentered="1"/>
  <pageMargins left="0.1968503937007874" right="0.3937007874015748" top="0.3937007874015748" bottom="0.3937007874015748" header="0.5118110236220472" footer="0.5118110236220472"/>
  <pageSetup horizontalDpi="600" verticalDpi="600" orientation="landscape" paperSize="9" scale="74" r:id="rId2"/>
  <headerFooter alignWithMargins="0">
    <oddFooter>&amp;C&amp;[- 11 -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55"/>
  <sheetViews>
    <sheetView showGridLines="0" view="pageBreakPreview" zoomScale="75" zoomScaleNormal="80" zoomScaleSheetLayoutView="75" zoomScalePageLayoutView="0" workbookViewId="0" topLeftCell="A1">
      <selection activeCell="B102" sqref="B102"/>
    </sheetView>
  </sheetViews>
  <sheetFormatPr defaultColWidth="9.00390625" defaultRowHeight="13.5"/>
  <cols>
    <col min="1" max="1" width="1.00390625" style="0" customWidth="1"/>
    <col min="2" max="2" width="15.25390625" style="0" customWidth="1"/>
    <col min="3" max="3" width="12.75390625" style="0" customWidth="1"/>
    <col min="4" max="4" width="9.375" style="0" customWidth="1"/>
    <col min="5" max="5" width="1.12109375" style="0" customWidth="1"/>
    <col min="6" max="28" width="5.625" style="0" customWidth="1"/>
    <col min="29" max="29" width="18.875" style="0" customWidth="1"/>
    <col min="30" max="30" width="9.00390625" style="0" customWidth="1"/>
  </cols>
  <sheetData>
    <row r="1" spans="2:29" ht="14.25">
      <c r="B1" s="62" t="s">
        <v>11</v>
      </c>
      <c r="AC1" s="98" t="s">
        <v>29</v>
      </c>
    </row>
    <row r="2" ht="13.5" thickBot="1">
      <c r="AC2" s="99"/>
    </row>
    <row r="3" spans="22:29" ht="12.75">
      <c r="V3" s="5"/>
      <c r="AA3" s="66" t="s">
        <v>30</v>
      </c>
      <c r="AB3" s="67"/>
      <c r="AC3" s="68"/>
    </row>
    <row r="4" spans="22:29" ht="13.5" thickBot="1">
      <c r="V4" s="5"/>
      <c r="AA4" s="69"/>
      <c r="AB4" s="70"/>
      <c r="AC4" s="71"/>
    </row>
    <row r="5" ht="12.75">
      <c r="B5" t="s">
        <v>6</v>
      </c>
    </row>
    <row r="6" spans="2:29" ht="33" customHeight="1">
      <c r="B6" s="86" t="s">
        <v>10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V6" s="84" t="s">
        <v>21</v>
      </c>
      <c r="W6" s="85"/>
      <c r="X6" s="85"/>
      <c r="Y6" s="81" t="s">
        <v>15</v>
      </c>
      <c r="Z6" s="82"/>
      <c r="AA6" s="82"/>
      <c r="AB6" s="82"/>
      <c r="AC6" s="83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火</v>
      </c>
      <c r="G8" s="21" t="str">
        <f aca="true" t="shared" si="0" ref="G8:AB8">TEXT(G9,"aaa")</f>
        <v>水</v>
      </c>
      <c r="H8" s="21" t="str">
        <f t="shared" si="0"/>
        <v>木</v>
      </c>
      <c r="I8" s="21" t="str">
        <f t="shared" si="0"/>
        <v>金</v>
      </c>
      <c r="J8" s="21" t="str">
        <f t="shared" si="0"/>
        <v>土</v>
      </c>
      <c r="K8" s="21" t="str">
        <f t="shared" si="0"/>
        <v>日</v>
      </c>
      <c r="L8" s="21" t="str">
        <f t="shared" si="0"/>
        <v>月</v>
      </c>
      <c r="M8" s="21" t="str">
        <f t="shared" si="0"/>
        <v>火</v>
      </c>
      <c r="N8" s="21" t="str">
        <f t="shared" si="0"/>
        <v>水</v>
      </c>
      <c r="O8" s="21" t="str">
        <f t="shared" si="0"/>
        <v>木</v>
      </c>
      <c r="P8" s="21" t="str">
        <f t="shared" si="0"/>
        <v>金</v>
      </c>
      <c r="Q8" s="21" t="str">
        <f t="shared" si="0"/>
        <v>土</v>
      </c>
      <c r="R8" s="21" t="str">
        <f t="shared" si="0"/>
        <v>日</v>
      </c>
      <c r="S8" s="21" t="str">
        <f t="shared" si="0"/>
        <v>月</v>
      </c>
      <c r="T8" s="21" t="str">
        <f t="shared" si="0"/>
        <v>火</v>
      </c>
      <c r="U8" s="21" t="str">
        <f t="shared" si="0"/>
        <v>水</v>
      </c>
      <c r="V8" s="21" t="str">
        <f t="shared" si="0"/>
        <v>木</v>
      </c>
      <c r="W8" s="21" t="str">
        <f t="shared" si="0"/>
        <v>金</v>
      </c>
      <c r="X8" s="21" t="str">
        <f t="shared" si="0"/>
        <v>土</v>
      </c>
      <c r="Y8" s="21" t="str">
        <f t="shared" si="0"/>
        <v>日</v>
      </c>
      <c r="Z8" s="21" t="str">
        <f t="shared" si="0"/>
        <v>月</v>
      </c>
      <c r="AA8" s="21" t="str">
        <f t="shared" si="0"/>
        <v>火</v>
      </c>
      <c r="AB8" s="21" t="str">
        <f t="shared" si="0"/>
        <v>水</v>
      </c>
    </row>
    <row r="9" spans="2:29" ht="12.75">
      <c r="B9" s="10" t="s">
        <v>0</v>
      </c>
      <c r="C9" s="1" t="s">
        <v>2</v>
      </c>
      <c r="D9" s="11" t="s">
        <v>4</v>
      </c>
      <c r="F9" s="64">
        <v>45048</v>
      </c>
      <c r="G9" s="37">
        <f>F9+1</f>
        <v>45049</v>
      </c>
      <c r="H9" s="37">
        <f aca="true" t="shared" si="1" ref="H9:AB9">G9+1</f>
        <v>45050</v>
      </c>
      <c r="I9" s="37">
        <f t="shared" si="1"/>
        <v>45051</v>
      </c>
      <c r="J9" s="37">
        <f t="shared" si="1"/>
        <v>45052</v>
      </c>
      <c r="K9" s="37">
        <f t="shared" si="1"/>
        <v>45053</v>
      </c>
      <c r="L9" s="37">
        <f t="shared" si="1"/>
        <v>45054</v>
      </c>
      <c r="M9" s="37">
        <f t="shared" si="1"/>
        <v>45055</v>
      </c>
      <c r="N9" s="37">
        <f t="shared" si="1"/>
        <v>45056</v>
      </c>
      <c r="O9" s="37">
        <f t="shared" si="1"/>
        <v>45057</v>
      </c>
      <c r="P9" s="37">
        <f t="shared" si="1"/>
        <v>45058</v>
      </c>
      <c r="Q9" s="37">
        <f t="shared" si="1"/>
        <v>45059</v>
      </c>
      <c r="R9" s="37">
        <f t="shared" si="1"/>
        <v>45060</v>
      </c>
      <c r="S9" s="37">
        <f t="shared" si="1"/>
        <v>45061</v>
      </c>
      <c r="T9" s="37">
        <f t="shared" si="1"/>
        <v>45062</v>
      </c>
      <c r="U9" s="37">
        <f t="shared" si="1"/>
        <v>45063</v>
      </c>
      <c r="V9" s="37">
        <f t="shared" si="1"/>
        <v>45064</v>
      </c>
      <c r="W9" s="37">
        <f t="shared" si="1"/>
        <v>45065</v>
      </c>
      <c r="X9" s="37">
        <f t="shared" si="1"/>
        <v>45066</v>
      </c>
      <c r="Y9" s="37">
        <f t="shared" si="1"/>
        <v>45067</v>
      </c>
      <c r="Z9" s="37">
        <f t="shared" si="1"/>
        <v>45068</v>
      </c>
      <c r="AA9" s="37">
        <f t="shared" si="1"/>
        <v>45069</v>
      </c>
      <c r="AB9" s="37">
        <f t="shared" si="1"/>
        <v>45070</v>
      </c>
      <c r="AC9" s="1" t="s">
        <v>3</v>
      </c>
    </row>
    <row r="10" spans="2:29" ht="12.75">
      <c r="B10" s="22" t="s">
        <v>16</v>
      </c>
      <c r="C10" s="23">
        <v>100</v>
      </c>
      <c r="D10" s="24">
        <v>96</v>
      </c>
      <c r="F10" s="25">
        <v>2</v>
      </c>
      <c r="G10" s="25">
        <v>1</v>
      </c>
      <c r="H10" s="25">
        <v>1</v>
      </c>
      <c r="I10" s="25">
        <v>6</v>
      </c>
      <c r="J10" s="25">
        <v>4</v>
      </c>
      <c r="K10" s="25">
        <v>0</v>
      </c>
      <c r="L10" s="25">
        <v>1</v>
      </c>
      <c r="M10" s="25">
        <v>0</v>
      </c>
      <c r="N10" s="25">
        <v>2</v>
      </c>
      <c r="O10" s="25">
        <v>0</v>
      </c>
      <c r="P10" s="25">
        <v>2</v>
      </c>
      <c r="Q10" s="25">
        <v>1</v>
      </c>
      <c r="R10" s="25">
        <v>0</v>
      </c>
      <c r="S10" s="25">
        <v>1</v>
      </c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21</v>
      </c>
    </row>
    <row r="11" spans="2:29" ht="12.75">
      <c r="B11" s="22" t="s">
        <v>17</v>
      </c>
      <c r="C11" s="25">
        <v>10</v>
      </c>
      <c r="D11" s="26">
        <v>8</v>
      </c>
      <c r="F11" s="25">
        <v>0</v>
      </c>
      <c r="G11" s="25">
        <v>0</v>
      </c>
      <c r="H11" s="25">
        <v>0</v>
      </c>
      <c r="I11" s="25">
        <v>0</v>
      </c>
      <c r="J11" s="25">
        <v>3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3</v>
      </c>
    </row>
    <row r="12" spans="2:29" ht="12.75">
      <c r="B12" s="22" t="s">
        <v>18</v>
      </c>
      <c r="C12" s="25">
        <v>15</v>
      </c>
      <c r="D12" s="26">
        <v>11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2.75">
      <c r="B13" s="22" t="s">
        <v>19</v>
      </c>
      <c r="C13" s="25">
        <v>84</v>
      </c>
      <c r="D13" s="27">
        <v>84</v>
      </c>
      <c r="F13" s="25">
        <v>1</v>
      </c>
      <c r="G13" s="25">
        <v>1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2</v>
      </c>
    </row>
    <row r="14" spans="2:29" ht="13.5" thickBot="1">
      <c r="B14" s="28" t="s">
        <v>20</v>
      </c>
      <c r="C14" s="29">
        <v>6</v>
      </c>
      <c r="D14" s="30">
        <v>6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2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2</v>
      </c>
    </row>
    <row r="15" spans="2:29" ht="13.5" thickTop="1">
      <c r="B15" s="12" t="s">
        <v>1</v>
      </c>
      <c r="C15" s="3">
        <f>SUM(C10:C14)</f>
        <v>215</v>
      </c>
      <c r="D15" s="13">
        <f>SUM(D10:D14)</f>
        <v>205</v>
      </c>
      <c r="F15" s="3">
        <f>SUM(F10:F14)</f>
        <v>3</v>
      </c>
      <c r="G15" s="3">
        <f aca="true" t="shared" si="2" ref="G15:AB15">SUM(G10:G14)</f>
        <v>2</v>
      </c>
      <c r="H15" s="3">
        <f t="shared" si="2"/>
        <v>1</v>
      </c>
      <c r="I15" s="3">
        <f t="shared" si="2"/>
        <v>6</v>
      </c>
      <c r="J15" s="3">
        <f t="shared" si="2"/>
        <v>7</v>
      </c>
      <c r="K15" s="3">
        <f t="shared" si="2"/>
        <v>2</v>
      </c>
      <c r="L15" s="3">
        <f t="shared" si="2"/>
        <v>1</v>
      </c>
      <c r="M15" s="3">
        <f t="shared" si="2"/>
        <v>0</v>
      </c>
      <c r="N15" s="3">
        <f t="shared" si="2"/>
        <v>2</v>
      </c>
      <c r="O15" s="35">
        <f t="shared" si="2"/>
        <v>0</v>
      </c>
      <c r="P15" s="35">
        <f t="shared" si="2"/>
        <v>2</v>
      </c>
      <c r="Q15" s="35">
        <f t="shared" si="2"/>
        <v>1</v>
      </c>
      <c r="R15" s="35">
        <f t="shared" si="2"/>
        <v>0</v>
      </c>
      <c r="S15" s="35">
        <f t="shared" si="2"/>
        <v>1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28</v>
      </c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72" t="s">
        <v>22</v>
      </c>
      <c r="C18" s="73"/>
      <c r="D18" s="7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38" t="s">
        <v>31</v>
      </c>
      <c r="C21" s="31" t="s">
        <v>8</v>
      </c>
      <c r="D21" s="33" t="s">
        <v>27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91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91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45048</v>
      </c>
      <c r="G32" s="37">
        <f aca="true" t="shared" si="3" ref="G32:AB32">G9</f>
        <v>45049</v>
      </c>
      <c r="H32" s="37">
        <f t="shared" si="3"/>
        <v>45050</v>
      </c>
      <c r="I32" s="37">
        <f t="shared" si="3"/>
        <v>45051</v>
      </c>
      <c r="J32" s="37">
        <f t="shared" si="3"/>
        <v>45052</v>
      </c>
      <c r="K32" s="37">
        <f t="shared" si="3"/>
        <v>45053</v>
      </c>
      <c r="L32" s="37">
        <f t="shared" si="3"/>
        <v>45054</v>
      </c>
      <c r="M32" s="37">
        <f t="shared" si="3"/>
        <v>45055</v>
      </c>
      <c r="N32" s="37">
        <f t="shared" si="3"/>
        <v>45056</v>
      </c>
      <c r="O32" s="37">
        <f t="shared" si="3"/>
        <v>45057</v>
      </c>
      <c r="P32" s="37">
        <f t="shared" si="3"/>
        <v>45058</v>
      </c>
      <c r="Q32" s="37">
        <f t="shared" si="3"/>
        <v>45059</v>
      </c>
      <c r="R32" s="37">
        <f t="shared" si="3"/>
        <v>45060</v>
      </c>
      <c r="S32" s="37">
        <f t="shared" si="3"/>
        <v>45061</v>
      </c>
      <c r="T32" s="37">
        <f t="shared" si="3"/>
        <v>45062</v>
      </c>
      <c r="U32" s="37">
        <f t="shared" si="3"/>
        <v>45063</v>
      </c>
      <c r="V32" s="37">
        <f t="shared" si="3"/>
        <v>45064</v>
      </c>
      <c r="W32" s="37">
        <f t="shared" si="3"/>
        <v>45065</v>
      </c>
      <c r="X32" s="37">
        <f t="shared" si="3"/>
        <v>45066</v>
      </c>
      <c r="Y32" s="37">
        <f t="shared" si="3"/>
        <v>45067</v>
      </c>
      <c r="Z32" s="37">
        <f t="shared" si="3"/>
        <v>45068</v>
      </c>
      <c r="AA32" s="37">
        <f t="shared" si="3"/>
        <v>45069</v>
      </c>
      <c r="AB32" s="37">
        <f t="shared" si="3"/>
        <v>45070</v>
      </c>
      <c r="AC32" s="4"/>
    </row>
    <row r="33" spans="2:29" ht="12.75">
      <c r="B33" s="75" t="s">
        <v>26</v>
      </c>
      <c r="C33" s="76"/>
      <c r="D33" s="77"/>
      <c r="F33" s="20">
        <f>F15</f>
        <v>3</v>
      </c>
      <c r="G33" s="20">
        <f>F33+G15</f>
        <v>5</v>
      </c>
      <c r="H33" s="20">
        <f aca="true" t="shared" si="4" ref="H33:AB33">G33+H15</f>
        <v>6</v>
      </c>
      <c r="I33" s="20">
        <f t="shared" si="4"/>
        <v>12</v>
      </c>
      <c r="J33" s="20">
        <f t="shared" si="4"/>
        <v>19</v>
      </c>
      <c r="K33" s="20">
        <f t="shared" si="4"/>
        <v>21</v>
      </c>
      <c r="L33" s="20">
        <f t="shared" si="4"/>
        <v>22</v>
      </c>
      <c r="M33" s="20">
        <f t="shared" si="4"/>
        <v>22</v>
      </c>
      <c r="N33" s="20">
        <f t="shared" si="4"/>
        <v>24</v>
      </c>
      <c r="O33" s="20">
        <f t="shared" si="4"/>
        <v>24</v>
      </c>
      <c r="P33" s="20">
        <f t="shared" si="4"/>
        <v>26</v>
      </c>
      <c r="Q33" s="20">
        <f t="shared" si="4"/>
        <v>27</v>
      </c>
      <c r="R33" s="20">
        <f t="shared" si="4"/>
        <v>27</v>
      </c>
      <c r="S33" s="20">
        <f t="shared" si="4"/>
        <v>28</v>
      </c>
      <c r="T33" s="20">
        <f t="shared" si="4"/>
        <v>28</v>
      </c>
      <c r="U33" s="20">
        <f t="shared" si="4"/>
        <v>28</v>
      </c>
      <c r="V33" s="20">
        <f t="shared" si="4"/>
        <v>28</v>
      </c>
      <c r="W33" s="20">
        <f t="shared" si="4"/>
        <v>28</v>
      </c>
      <c r="X33" s="20">
        <f t="shared" si="4"/>
        <v>28</v>
      </c>
      <c r="Y33" s="20">
        <f t="shared" si="4"/>
        <v>28</v>
      </c>
      <c r="Z33" s="20">
        <f t="shared" si="4"/>
        <v>28</v>
      </c>
      <c r="AA33" s="20">
        <f t="shared" si="4"/>
        <v>28</v>
      </c>
      <c r="AB33" s="20">
        <f t="shared" si="4"/>
        <v>28</v>
      </c>
      <c r="AC33" s="4"/>
    </row>
    <row r="34" spans="2:29" ht="12.75">
      <c r="B34" s="78" t="s">
        <v>23</v>
      </c>
      <c r="C34" s="79"/>
      <c r="D34" s="80"/>
      <c r="E34" s="5"/>
      <c r="F34" s="54">
        <v>3</v>
      </c>
      <c r="G34" s="54">
        <v>5</v>
      </c>
      <c r="H34" s="54">
        <v>6</v>
      </c>
      <c r="I34" s="54">
        <v>9</v>
      </c>
      <c r="J34" s="54">
        <v>11</v>
      </c>
      <c r="K34" s="54">
        <v>7</v>
      </c>
      <c r="L34" s="54">
        <v>4</v>
      </c>
      <c r="M34" s="25">
        <v>3</v>
      </c>
      <c r="N34" s="25">
        <v>5</v>
      </c>
      <c r="O34" s="25">
        <v>5</v>
      </c>
      <c r="P34" s="25">
        <v>4</v>
      </c>
      <c r="Q34" s="25">
        <v>3</v>
      </c>
      <c r="R34" s="25">
        <v>3</v>
      </c>
      <c r="S34" s="25">
        <v>3</v>
      </c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2.75">
      <c r="B35" s="75" t="s">
        <v>24</v>
      </c>
      <c r="C35" s="76"/>
      <c r="D35" s="77"/>
      <c r="F35" s="54">
        <v>3</v>
      </c>
      <c r="G35" s="54">
        <v>5</v>
      </c>
      <c r="H35" s="54">
        <v>6</v>
      </c>
      <c r="I35" s="55">
        <v>9</v>
      </c>
      <c r="J35" s="54">
        <v>11</v>
      </c>
      <c r="K35" s="54">
        <v>7</v>
      </c>
      <c r="L35" s="54">
        <v>4</v>
      </c>
      <c r="M35" s="25">
        <v>3</v>
      </c>
      <c r="N35" s="25">
        <v>5</v>
      </c>
      <c r="O35" s="25">
        <v>5</v>
      </c>
      <c r="P35" s="25">
        <v>4</v>
      </c>
      <c r="Q35" s="25">
        <v>3</v>
      </c>
      <c r="R35" s="25">
        <v>3</v>
      </c>
      <c r="S35" s="25">
        <v>3</v>
      </c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2.75">
      <c r="B36" s="78" t="s">
        <v>25</v>
      </c>
      <c r="C36" s="79"/>
      <c r="D36" s="80"/>
      <c r="E36" s="5"/>
      <c r="F36" s="25">
        <v>0</v>
      </c>
      <c r="G36" s="25">
        <v>0</v>
      </c>
      <c r="H36" s="25">
        <v>0</v>
      </c>
      <c r="I36" s="25">
        <v>0</v>
      </c>
      <c r="J36" s="25">
        <v>1</v>
      </c>
      <c r="K36" s="25">
        <v>1</v>
      </c>
      <c r="L36" s="25">
        <v>1</v>
      </c>
      <c r="M36" s="25">
        <v>1</v>
      </c>
      <c r="N36" s="25">
        <v>1</v>
      </c>
      <c r="O36" s="25">
        <v>1</v>
      </c>
      <c r="P36" s="25">
        <v>1</v>
      </c>
      <c r="Q36" s="25">
        <v>1</v>
      </c>
      <c r="R36" s="25">
        <v>1</v>
      </c>
      <c r="S36" s="25">
        <v>1</v>
      </c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88" t="s">
        <v>28</v>
      </c>
      <c r="C39" s="89"/>
      <c r="D39" s="9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88"/>
      <c r="C40" s="89"/>
      <c r="D40" s="9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88"/>
      <c r="C41" s="89"/>
      <c r="D41" s="9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88"/>
      <c r="C42" s="89"/>
      <c r="D42" s="9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88"/>
      <c r="C43" s="89"/>
      <c r="D43" s="90"/>
    </row>
    <row r="44" spans="2:4" ht="12.75">
      <c r="B44" s="88"/>
      <c r="C44" s="89"/>
      <c r="D44" s="90"/>
    </row>
    <row r="45" spans="2:4" ht="12.75">
      <c r="B45" s="88"/>
      <c r="C45" s="89"/>
      <c r="D45" s="90"/>
    </row>
    <row r="46" spans="2:4" ht="12.75">
      <c r="B46" s="88"/>
      <c r="C46" s="89"/>
      <c r="D46" s="90"/>
    </row>
    <row r="47" spans="2:4" ht="12.75">
      <c r="B47" s="88"/>
      <c r="C47" s="89"/>
      <c r="D47" s="90"/>
    </row>
    <row r="48" spans="2:4" ht="12.75">
      <c r="B48" s="88"/>
      <c r="C48" s="89"/>
      <c r="D48" s="90"/>
    </row>
    <row r="49" spans="2:4" ht="12.75">
      <c r="B49" s="88"/>
      <c r="C49" s="89"/>
      <c r="D49" s="90"/>
    </row>
    <row r="50" spans="2:4" ht="12.75">
      <c r="B50" s="88"/>
      <c r="C50" s="89"/>
      <c r="D50" s="90"/>
    </row>
    <row r="51" spans="2:4" ht="12.75">
      <c r="B51" s="88"/>
      <c r="C51" s="89"/>
      <c r="D51" s="90"/>
    </row>
    <row r="52" spans="2:4" ht="12.75">
      <c r="B52" s="88"/>
      <c r="C52" s="89"/>
      <c r="D52" s="90"/>
    </row>
    <row r="53" spans="2:4" ht="12.75">
      <c r="B53" s="88"/>
      <c r="C53" s="89"/>
      <c r="D53" s="90"/>
    </row>
    <row r="54" spans="2:4" ht="12.75">
      <c r="B54" s="88"/>
      <c r="C54" s="89"/>
      <c r="D54" s="90"/>
    </row>
    <row r="55" spans="2:4" ht="13.5" thickBot="1">
      <c r="B55" s="16"/>
      <c r="C55" s="17"/>
      <c r="D55" s="18"/>
    </row>
    <row r="56" ht="13.5" thickTop="1"/>
  </sheetData>
  <sheetProtection/>
  <mergeCells count="12">
    <mergeCell ref="A28:A29"/>
    <mergeCell ref="B33:D33"/>
    <mergeCell ref="B34:D34"/>
    <mergeCell ref="B35:D35"/>
    <mergeCell ref="B36:D36"/>
    <mergeCell ref="B39:D54"/>
    <mergeCell ref="AC1:AC2"/>
    <mergeCell ref="AA3:AC4"/>
    <mergeCell ref="B6:P6"/>
    <mergeCell ref="V6:X6"/>
    <mergeCell ref="Y6:AC6"/>
    <mergeCell ref="B18:D18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2"/>
  <headerFooter alignWithMargins="0">
    <oddFooter>&amp;C&amp;[- 11 -</oddFooter>
  </headerFooter>
  <ignoredErrors>
    <ignoredError sqref="F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2023-03-23T04:43:08Z</cp:lastPrinted>
  <dcterms:created xsi:type="dcterms:W3CDTF">2006-11-24T07:18:34Z</dcterms:created>
  <dcterms:modified xsi:type="dcterms:W3CDTF">2023-05-16T04:38:14Z</dcterms:modified>
  <cp:category/>
  <cp:version/>
  <cp:contentType/>
  <cp:contentStatus/>
</cp:coreProperties>
</file>