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0440" windowHeight="8895" activeTab="1"/>
  </bookViews>
  <sheets>
    <sheet name="積算根拠資料（様式）" sheetId="1" r:id="rId1"/>
    <sheet name="積算根拠資料（記載例）" sheetId="2" r:id="rId2"/>
  </sheets>
  <definedNames>
    <definedName name="_xlnm.Print_Area" localSheetId="1">'積算根拠資料（記載例）'!$A$1:$L$76</definedName>
    <definedName name="_xlnm.Print_Area" localSheetId="0">'積算根拠資料（様式）'!$A$1:$L$75</definedName>
    <definedName name="_xlnm.Print_Titles" localSheetId="1">'積算根拠資料（記載例）'!$1:$5</definedName>
    <definedName name="_xlnm.Print_Titles" localSheetId="0">'積算根拠資料（様式）'!$1:$6</definedName>
  </definedNames>
  <calcPr fullCalcOnLoad="1"/>
</workbook>
</file>

<file path=xl/sharedStrings.xml><?xml version="1.0" encoding="utf-8"?>
<sst xmlns="http://schemas.openxmlformats.org/spreadsheetml/2006/main" count="242" uniqueCount="108">
  <si>
    <t>派遣料</t>
  </si>
  <si>
    <t>備　考</t>
  </si>
  <si>
    <t>役員報酬</t>
  </si>
  <si>
    <t>賞与</t>
  </si>
  <si>
    <t>役員退職慰労金</t>
  </si>
  <si>
    <t>法人名：</t>
  </si>
  <si>
    <t>※　この様式は、参考例として示したものです。法人の状況に合わせて適宜変更してください。
　　 別途、同様の資料を作成されている場合は、その資料を提出していただきますようお願いします。</t>
  </si>
  <si>
    <t>雑給</t>
  </si>
  <si>
    <t>退職給付費用</t>
  </si>
  <si>
    <t>支払利息</t>
  </si>
  <si>
    <t>受取利息</t>
  </si>
  <si>
    <t>保管料</t>
  </si>
  <si>
    <t>備　　　　考</t>
  </si>
  <si>
    <t>決算書の種類</t>
  </si>
  <si>
    <t>決算書の勘定科目名</t>
  </si>
  <si>
    <t>内容</t>
  </si>
  <si>
    <t>給与</t>
  </si>
  <si>
    <t>非課税通勤手当</t>
  </si>
  <si>
    <t>賃金</t>
  </si>
  <si>
    <t>課税通勤手当</t>
  </si>
  <si>
    <t>非課税通勤手当</t>
  </si>
  <si>
    <t>パート等給与</t>
  </si>
  <si>
    <t>共益費</t>
  </si>
  <si>
    <t>地代家賃</t>
  </si>
  <si>
    <t>倉庫荷物保管料</t>
  </si>
  <si>
    <t>従業員社宅家賃</t>
  </si>
  <si>
    <t>C/R</t>
  </si>
  <si>
    <t>工場賃借料</t>
  </si>
  <si>
    <t>C/R</t>
  </si>
  <si>
    <t>P/L</t>
  </si>
  <si>
    <t>退職金</t>
  </si>
  <si>
    <t>社債利息</t>
  </si>
  <si>
    <t>決算書の金額（円）
①＝②＋③</t>
  </si>
  <si>
    <t>申告額に計上するもの　②</t>
  </si>
  <si>
    <t>申告額に計上しないもの　③</t>
  </si>
  <si>
    <t>銀行等受取利息</t>
  </si>
  <si>
    <t>還付加算金</t>
  </si>
  <si>
    <t>銀行等支払利息</t>
  </si>
  <si>
    <t>従業員社宅使用料</t>
  </si>
  <si>
    <t>金額（円）</t>
  </si>
  <si>
    <t>役員報酬</t>
  </si>
  <si>
    <t>代行部分</t>
  </si>
  <si>
    <t>厚生年金基金掛金</t>
  </si>
  <si>
    <t>福利厚生費</t>
  </si>
  <si>
    <t>役員退職慰労金</t>
  </si>
  <si>
    <t>C/R</t>
  </si>
  <si>
    <t>販管費</t>
  </si>
  <si>
    <t>リース支払利息</t>
  </si>
  <si>
    <t>P/L</t>
  </si>
  <si>
    <t>道路占用料</t>
  </si>
  <si>
    <t>雑給</t>
  </si>
  <si>
    <t>持株奨励金</t>
  </si>
  <si>
    <t>別表４加算額</t>
  </si>
  <si>
    <t>別表４加算額</t>
  </si>
  <si>
    <t>別表４減算額</t>
  </si>
  <si>
    <t>別表４減算額</t>
  </si>
  <si>
    <t>【派遣を受けた法人】
支払派遣料の75%</t>
  </si>
  <si>
    <t>【派遣を受けた法人】
支払派遣料の25%</t>
  </si>
  <si>
    <t>出向者負担金支払</t>
  </si>
  <si>
    <t>出向者負担金受取</t>
  </si>
  <si>
    <t>記載例</t>
  </si>
  <si>
    <t>岐 阜 県</t>
  </si>
  <si>
    <t>【純支払利子】</t>
  </si>
  <si>
    <t>【純支払賃借料】</t>
  </si>
  <si>
    <t>労働者派遣等に係る金額の計算</t>
  </si>
  <si>
    <t>【派遣を受けた法人】
支払派遣料の75%</t>
  </si>
  <si>
    <t>【派遣を受けた法人】
支払派遣料の25%</t>
  </si>
  <si>
    <t>役員又は使用人に
対する掛金等</t>
  </si>
  <si>
    <t>役　員　又　は　使　用　人　に　対　す　る　給　与</t>
  </si>
  <si>
    <t>支　払　利　子</t>
  </si>
  <si>
    <t>受　取　利　子</t>
  </si>
  <si>
    <t>支　払　賃　借　料</t>
  </si>
  <si>
    <t>受　取　賃　借　料</t>
  </si>
  <si>
    <t>別表４加算額</t>
  </si>
  <si>
    <t>給料</t>
  </si>
  <si>
    <t>永年勤続表彰</t>
  </si>
  <si>
    <t>賃金</t>
  </si>
  <si>
    <t>△</t>
  </si>
  <si>
    <t>小計　ア</t>
  </si>
  <si>
    <t>小計　イ</t>
  </si>
  <si>
    <t>小計　ウ</t>
  </si>
  <si>
    <t>報酬給与額　合計（ア＋イ＋ウ）</t>
  </si>
  <si>
    <t>小計　エ</t>
  </si>
  <si>
    <t>小計　オ</t>
  </si>
  <si>
    <t>小計　カ</t>
  </si>
  <si>
    <t>小計　キ</t>
  </si>
  <si>
    <t>積　算　根　拠　資　料　（ 参　考 ）</t>
  </si>
  <si>
    <t>自動販売機設置料</t>
  </si>
  <si>
    <t>電柱等敷地使用料</t>
  </si>
  <si>
    <t>法人税所得加算金額
（別表４　損金否認額）</t>
  </si>
  <si>
    <t>法人税所得減算金額
（別表４　損金認容額）</t>
  </si>
  <si>
    <t>【報酬給与額】</t>
  </si>
  <si>
    <t>小計　（ア）</t>
  </si>
  <si>
    <t>小計　（イ）</t>
  </si>
  <si>
    <t>小計　（ウ）</t>
  </si>
  <si>
    <t>小計　（エ）</t>
  </si>
  <si>
    <t>小計　（オ）</t>
  </si>
  <si>
    <t>小計　（カ）</t>
  </si>
  <si>
    <t>小計　（キ）</t>
  </si>
  <si>
    <t>純支払利子　（エ－オ）</t>
  </si>
  <si>
    <t>純支払賃借料　（カ－キ）</t>
  </si>
  <si>
    <t>雑収入のうち</t>
  </si>
  <si>
    <t>雑費のうち</t>
  </si>
  <si>
    <t>［R　　．　　月期］</t>
  </si>
  <si>
    <t>［R　　．　　月期］</t>
  </si>
  <si>
    <t>販管費</t>
  </si>
  <si>
    <t>手数料</t>
  </si>
  <si>
    <t>貸金庫手数料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</si>
</sst>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0"/>
      <name val="ＭＳ Ｐゴシック"/>
      <family val="3"/>
    </font>
    <font>
      <sz val="11"/>
      <color indexed="8"/>
      <name val="ＭＳ Ｐゴシック"/>
      <family val="3"/>
    </font>
    <font>
      <sz val="6"/>
      <name val="ＭＳ Ｐゴシック"/>
      <family val="3"/>
    </font>
    <font>
      <sz val="10"/>
      <name val="ＭＳ Ｐ明朝"/>
      <family val="1"/>
    </font>
    <font>
      <sz val="24"/>
      <name val="ＭＳ Ｐゴシック"/>
      <family val="3"/>
    </font>
    <font>
      <sz val="24"/>
      <name val="ＭＳ Ｐ明朝"/>
      <family val="1"/>
    </font>
    <font>
      <sz val="36"/>
      <name val="ＭＳ Ｐゴシック"/>
      <family val="3"/>
    </font>
    <font>
      <sz val="32"/>
      <name val="ＭＳ Ｐゴシック"/>
      <family val="3"/>
    </font>
    <font>
      <sz val="16"/>
      <name val="ＭＳ Ｐ明朝"/>
      <family val="1"/>
    </font>
    <font>
      <sz val="20"/>
      <name val="ＭＳ Ｐゴシック"/>
      <family val="3"/>
    </font>
    <font>
      <sz val="20"/>
      <name val="ＭＳ Ｐ明朝"/>
      <family val="1"/>
    </font>
    <font>
      <sz val="18"/>
      <name val="ＭＳ Ｐ明朝"/>
      <family val="1"/>
    </font>
    <font>
      <sz val="18"/>
      <name val="ＭＳ Ｐ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hair"/>
      <bottom style="thin"/>
    </border>
    <border>
      <left style="dashed"/>
      <right style="hair"/>
      <top style="hair"/>
      <bottom style="thin"/>
    </border>
    <border>
      <left style="dashed"/>
      <right style="hair"/>
      <top style="thin"/>
      <bottom/>
    </border>
    <border>
      <left style="dashed"/>
      <right style="hair"/>
      <top style="hair"/>
      <bottom style="hair"/>
    </border>
    <border>
      <left style="dashed"/>
      <right style="hair"/>
      <top style="hair"/>
      <bottom/>
    </border>
    <border>
      <left style="dashed"/>
      <right style="hair"/>
      <top/>
      <bottom/>
    </border>
    <border>
      <left/>
      <right/>
      <top style="thin"/>
      <bottom/>
    </border>
    <border>
      <left/>
      <right/>
      <top style="hair"/>
      <bottom style="hair"/>
    </border>
    <border>
      <left style="thin"/>
      <right/>
      <top style="hair"/>
      <bottom/>
    </border>
    <border>
      <left style="thin"/>
      <right/>
      <top/>
      <bottom/>
    </border>
    <border>
      <left/>
      <right/>
      <top/>
      <bottom style="thin"/>
    </border>
    <border>
      <left style="thin"/>
      <right/>
      <top style="thin"/>
      <bottom/>
    </border>
    <border>
      <left/>
      <right style="thin"/>
      <top style="thin"/>
      <bottom/>
    </border>
    <border>
      <left/>
      <right style="thin"/>
      <top style="hair"/>
      <bottom style="thin"/>
    </border>
    <border>
      <left style="thin"/>
      <right/>
      <top style="hair"/>
      <bottom style="hair"/>
    </border>
    <border>
      <left/>
      <right style="thin"/>
      <top style="hair"/>
      <bottom style="hair"/>
    </border>
    <border>
      <left/>
      <right style="thin"/>
      <top/>
      <bottom/>
    </border>
    <border>
      <left style="thin"/>
      <right/>
      <top/>
      <bottom style="thin"/>
    </border>
    <border>
      <left style="thin"/>
      <right/>
      <top/>
      <bottom style="hair"/>
    </border>
    <border>
      <left/>
      <right style="thin"/>
      <top style="hair"/>
      <bottom/>
    </border>
    <border>
      <left style="thin"/>
      <right/>
      <top style="thin"/>
      <bottom style="thin"/>
    </border>
    <border>
      <left/>
      <right style="thin"/>
      <top style="thin"/>
      <bottom style="thin"/>
    </border>
    <border>
      <left style="thin"/>
      <right/>
      <top style="thin"/>
      <bottom style="hair"/>
    </border>
    <border>
      <left/>
      <right style="thin"/>
      <top style="thin"/>
      <bottom style="hair"/>
    </border>
    <border diagonalUp="1">
      <left style="thin"/>
      <right style="thin"/>
      <top style="hair"/>
      <bottom style="thin"/>
      <diagonal style="thin"/>
    </border>
    <border diagonalUp="1">
      <left style="thin"/>
      <right style="thin"/>
      <top style="hair"/>
      <bottom style="hair"/>
      <diagonal style="thin"/>
    </border>
    <border diagonalUp="1">
      <left style="thin"/>
      <right style="thin"/>
      <top/>
      <bottom style="thin"/>
      <diagonal style="thin"/>
    </border>
    <border>
      <left style="thin"/>
      <right style="thin"/>
      <top style="hair"/>
      <bottom style="hair"/>
    </border>
    <border>
      <left/>
      <right/>
      <top style="hair"/>
      <bottom style="thin"/>
    </border>
    <border>
      <left/>
      <right/>
      <top style="thin"/>
      <bottom style="hair"/>
    </border>
    <border>
      <left/>
      <right/>
      <top style="hair"/>
      <bottom/>
    </border>
    <border>
      <left style="thin"/>
      <right style="thin"/>
      <top style="thin"/>
      <bottom/>
    </border>
    <border>
      <left style="thin"/>
      <right style="thin"/>
      <top style="hair"/>
      <bottom style="thin"/>
    </border>
    <border>
      <left style="thin"/>
      <right style="thin"/>
      <top/>
      <bottom style="thin"/>
    </border>
    <border>
      <left style="thin"/>
      <right style="thin"/>
      <top/>
      <bottom/>
    </border>
    <border>
      <left style="thin"/>
      <right style="thin"/>
      <top style="hair"/>
      <bottom/>
    </border>
    <border>
      <left/>
      <right style="thin"/>
      <top/>
      <bottom style="thin"/>
    </border>
    <border>
      <left style="dashed"/>
      <right style="hair"/>
      <top style="thin"/>
      <bottom style="hair"/>
    </border>
    <border>
      <left/>
      <right style="dashed"/>
      <top/>
      <bottom/>
    </border>
    <border>
      <left/>
      <right style="dashed"/>
      <top style="hair"/>
      <bottom style="hair"/>
    </border>
    <border>
      <left style="dashed"/>
      <right/>
      <top style="hair"/>
      <bottom style="hair"/>
    </border>
    <border>
      <left style="dashed"/>
      <right/>
      <top style="hair"/>
      <bottom style="thin"/>
    </border>
    <border>
      <left/>
      <right style="dashed"/>
      <top style="thin"/>
      <bottom/>
    </border>
    <border>
      <left/>
      <right style="dashed"/>
      <top/>
      <bottom style="thin"/>
    </border>
    <border>
      <left/>
      <right style="dashed"/>
      <top style="hair"/>
      <bottom/>
    </border>
    <border>
      <left/>
      <right style="dashed"/>
      <top style="hair"/>
      <bottom style="thin"/>
    </border>
    <border>
      <left/>
      <right style="dashed"/>
      <top style="thin"/>
      <bottom style="thin"/>
    </border>
    <border>
      <left style="hair"/>
      <right/>
      <top style="hair"/>
      <bottom style="thin"/>
    </border>
    <border>
      <left/>
      <right style="dashed"/>
      <top style="thin"/>
      <bottom style="hair"/>
    </border>
    <border>
      <left style="hair"/>
      <right/>
      <top style="thin"/>
      <bottom/>
    </border>
    <border>
      <left style="hair"/>
      <right/>
      <top style="hair"/>
      <bottom style="hair"/>
    </border>
    <border>
      <left style="hair"/>
      <right/>
      <top/>
      <bottom/>
    </border>
    <border>
      <left style="hair"/>
      <right/>
      <top/>
      <bottom style="thin"/>
    </border>
    <border>
      <left style="hair"/>
      <right/>
      <top style="hair"/>
      <bottom/>
    </border>
    <border>
      <left style="hair"/>
      <right/>
      <top style="thin"/>
      <bottom style="thin"/>
    </border>
    <border>
      <left style="hair"/>
      <right/>
      <top style="thin"/>
      <bottom style="hair"/>
    </border>
    <border diagonalUp="1">
      <left style="thin"/>
      <right/>
      <top style="hair"/>
      <bottom style="hair"/>
      <diagonal style="thin"/>
    </border>
    <border diagonalUp="1">
      <left/>
      <right style="thin"/>
      <top style="hair"/>
      <bottom style="hair"/>
      <diagonal style="thin"/>
    </border>
    <border diagonalUp="1">
      <left style="dashed"/>
      <right/>
      <top style="hair"/>
      <bottom style="thin"/>
      <diagonal style="hair"/>
    </border>
    <border diagonalUp="1">
      <left/>
      <right style="thin"/>
      <top style="hair"/>
      <bottom style="thin"/>
      <diagonal style="hair"/>
    </border>
    <border diagonalUp="1">
      <left style="dashed"/>
      <right/>
      <top style="hair"/>
      <bottom style="hair"/>
      <diagonal style="thin"/>
    </border>
    <border diagonalUp="1">
      <left style="dashed"/>
      <right/>
      <top style="thin"/>
      <bottom style="thin"/>
      <diagonal style="thin"/>
    </border>
    <border diagonalUp="1">
      <left/>
      <right style="thin"/>
      <top style="thin"/>
      <bottom style="thin"/>
      <diagonal style="thin"/>
    </border>
    <border>
      <left style="dashed"/>
      <right/>
      <top style="thin"/>
      <bottom style="hair"/>
    </border>
    <border diagonalUp="1">
      <left style="dashed"/>
      <right/>
      <top style="hair"/>
      <bottom style="thin"/>
      <diagonal style="thin"/>
    </border>
    <border diagonalUp="1">
      <left/>
      <right style="thin"/>
      <top style="hair"/>
      <bottom style="thin"/>
      <diagonal style="thin"/>
    </border>
    <border>
      <left/>
      <right/>
      <top style="thin"/>
      <bottom style="thin"/>
    </border>
    <border diagonalUp="1">
      <left style="thin"/>
      <right/>
      <top style="thin"/>
      <bottom style="thin"/>
      <diagonal style="thin"/>
    </border>
    <border diagonalUp="1">
      <left/>
      <right/>
      <top style="thin"/>
      <bottom style="thin"/>
      <diagonal style="thin"/>
    </border>
    <border diagonalUp="1">
      <left style="thin"/>
      <right style="thin"/>
      <top style="thin"/>
      <bottom style="thin"/>
      <diagonal style="thin"/>
    </border>
    <border>
      <left style="thin"/>
      <right style="thin"/>
      <top/>
      <bottom style="hair"/>
    </border>
    <border>
      <left/>
      <right style="thin"/>
      <top/>
      <bottom style="hair"/>
    </border>
    <border>
      <left/>
      <right/>
      <top/>
      <bottom style="double"/>
    </border>
    <border>
      <left style="double"/>
      <right/>
      <top style="double"/>
      <bottom style="double"/>
    </border>
    <border>
      <left/>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7">
    <xf numFmtId="0" fontId="0" fillId="0" borderId="0" xfId="0" applyAlignment="1">
      <alignment vertical="center"/>
    </xf>
    <xf numFmtId="176" fontId="0" fillId="0" borderId="0" xfId="0" applyNumberFormat="1" applyFont="1" applyAlignment="1">
      <alignment vertical="center" shrinkToFit="1"/>
    </xf>
    <xf numFmtId="176" fontId="0" fillId="0" borderId="0" xfId="0" applyNumberFormat="1" applyFont="1" applyFill="1" applyAlignment="1">
      <alignment vertical="center" shrinkToFit="1"/>
    </xf>
    <xf numFmtId="176" fontId="3" fillId="0" borderId="0" xfId="0" applyNumberFormat="1" applyFont="1" applyAlignment="1">
      <alignment vertical="center" shrinkToFit="1"/>
    </xf>
    <xf numFmtId="176" fontId="3" fillId="0" borderId="0" xfId="0" applyNumberFormat="1" applyFont="1" applyAlignment="1">
      <alignment horizontal="center" vertical="center" shrinkToFit="1"/>
    </xf>
    <xf numFmtId="176" fontId="5" fillId="0" borderId="0" xfId="0" applyNumberFormat="1" applyFont="1" applyBorder="1" applyAlignment="1">
      <alignment horizontal="center" vertical="center"/>
    </xf>
    <xf numFmtId="176" fontId="5" fillId="0" borderId="0" xfId="0" applyNumberFormat="1" applyFont="1" applyAlignment="1">
      <alignment vertical="center" shrinkToFit="1"/>
    </xf>
    <xf numFmtId="176" fontId="5" fillId="0" borderId="0" xfId="0" applyNumberFormat="1" applyFont="1" applyAlignment="1">
      <alignment horizontal="center" vertical="center" shrinkToFit="1"/>
    </xf>
    <xf numFmtId="176" fontId="4" fillId="0" borderId="0" xfId="0" applyNumberFormat="1" applyFont="1" applyAlignment="1">
      <alignment vertical="center" shrinkToFit="1"/>
    </xf>
    <xf numFmtId="176" fontId="5" fillId="0" borderId="0" xfId="0" applyNumberFormat="1" applyFont="1" applyAlignment="1">
      <alignment horizontal="right" vertical="center" shrinkToFit="1"/>
    </xf>
    <xf numFmtId="176" fontId="5" fillId="0" borderId="0" xfId="0" applyNumberFormat="1" applyFont="1" applyBorder="1" applyAlignment="1">
      <alignment horizontal="center" vertical="center" shrinkToFit="1"/>
    </xf>
    <xf numFmtId="176" fontId="5" fillId="0" borderId="0" xfId="0" applyNumberFormat="1" applyFont="1" applyAlignment="1">
      <alignment horizontal="center" vertical="center"/>
    </xf>
    <xf numFmtId="176"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6" fillId="0" borderId="0" xfId="0" applyFont="1" applyAlignment="1">
      <alignment vertical="center"/>
    </xf>
    <xf numFmtId="176" fontId="5" fillId="0" borderId="12" xfId="0" applyNumberFormat="1" applyFont="1" applyFill="1" applyBorder="1" applyAlignment="1">
      <alignment vertical="center" wrapText="1"/>
    </xf>
    <xf numFmtId="176" fontId="5" fillId="0" borderId="13" xfId="0" applyNumberFormat="1" applyFont="1" applyFill="1" applyBorder="1" applyAlignment="1">
      <alignment vertical="center" wrapText="1"/>
    </xf>
    <xf numFmtId="176" fontId="5" fillId="0" borderId="11"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176" fontId="5" fillId="0" borderId="15" xfId="0" applyNumberFormat="1" applyFont="1" applyFill="1" applyBorder="1" applyAlignment="1">
      <alignment vertical="center" wrapText="1"/>
    </xf>
    <xf numFmtId="176" fontId="5" fillId="0" borderId="16" xfId="0" applyNumberFormat="1" applyFont="1" applyFill="1" applyBorder="1" applyAlignment="1">
      <alignment vertical="center" wrapText="1"/>
    </xf>
    <xf numFmtId="176" fontId="5" fillId="0" borderId="17"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176" fontId="5" fillId="0" borderId="18" xfId="0" applyNumberFormat="1" applyFont="1" applyFill="1" applyBorder="1" applyAlignment="1">
      <alignment vertical="center" wrapText="1"/>
    </xf>
    <xf numFmtId="176" fontId="5" fillId="0" borderId="19" xfId="0" applyNumberFormat="1" applyFont="1" applyFill="1" applyBorder="1" applyAlignment="1">
      <alignment vertical="center"/>
    </xf>
    <xf numFmtId="176" fontId="5" fillId="0" borderId="0" xfId="0" applyNumberFormat="1" applyFont="1" applyAlignment="1">
      <alignment vertical="center"/>
    </xf>
    <xf numFmtId="0" fontId="4" fillId="0" borderId="0" xfId="0" applyFont="1" applyAlignment="1">
      <alignment vertical="center"/>
    </xf>
    <xf numFmtId="176" fontId="5" fillId="0" borderId="20" xfId="0" applyNumberFormat="1" applyFont="1" applyFill="1" applyBorder="1" applyAlignment="1">
      <alignment horizontal="center" vertical="center" shrinkToFit="1"/>
    </xf>
    <xf numFmtId="176" fontId="5" fillId="0" borderId="21" xfId="0" applyNumberFormat="1" applyFont="1" applyFill="1" applyBorder="1" applyAlignment="1">
      <alignment vertical="center" wrapText="1"/>
    </xf>
    <xf numFmtId="176" fontId="5" fillId="0" borderId="20" xfId="0" applyNumberFormat="1" applyFont="1" applyFill="1" applyBorder="1" applyAlignment="1">
      <alignment vertical="center"/>
    </xf>
    <xf numFmtId="176" fontId="5" fillId="0" borderId="19" xfId="0" applyNumberFormat="1" applyFont="1" applyFill="1" applyBorder="1" applyAlignment="1">
      <alignment vertical="center" wrapText="1"/>
    </xf>
    <xf numFmtId="176" fontId="5" fillId="0" borderId="22" xfId="0" applyNumberFormat="1" applyFont="1" applyFill="1" applyBorder="1" applyAlignment="1">
      <alignment horizontal="right" vertical="center" shrinkToFit="1"/>
    </xf>
    <xf numFmtId="176" fontId="5" fillId="0" borderId="10" xfId="0" applyNumberFormat="1" applyFont="1" applyFill="1" applyBorder="1" applyAlignment="1">
      <alignment vertical="center" wrapText="1"/>
    </xf>
    <xf numFmtId="176" fontId="5" fillId="0" borderId="23" xfId="0" applyNumberFormat="1" applyFont="1" applyFill="1" applyBorder="1" applyAlignment="1">
      <alignment horizontal="right" vertical="center" shrinkToFit="1"/>
    </xf>
    <xf numFmtId="176" fontId="5" fillId="0" borderId="24" xfId="0" applyNumberFormat="1" applyFont="1" applyFill="1" applyBorder="1" applyAlignment="1">
      <alignment vertical="center" wrapText="1"/>
    </xf>
    <xf numFmtId="176" fontId="3" fillId="0" borderId="25" xfId="0" applyNumberFormat="1" applyFont="1" applyBorder="1" applyAlignment="1">
      <alignment vertical="center"/>
    </xf>
    <xf numFmtId="176" fontId="5" fillId="0" borderId="25" xfId="0" applyNumberFormat="1" applyFont="1" applyFill="1" applyBorder="1" applyAlignment="1">
      <alignment horizontal="right" vertical="center" shrinkToFit="1"/>
    </xf>
    <xf numFmtId="176" fontId="5" fillId="0" borderId="26" xfId="0" applyNumberFormat="1" applyFont="1" applyFill="1" applyBorder="1" applyAlignment="1">
      <alignment horizontal="right" vertical="center" shrinkToFit="1"/>
    </xf>
    <xf numFmtId="176" fontId="5" fillId="0" borderId="27" xfId="0" applyNumberFormat="1" applyFont="1" applyFill="1" applyBorder="1" applyAlignment="1">
      <alignment vertical="center" wrapText="1"/>
    </xf>
    <xf numFmtId="176" fontId="5" fillId="0" borderId="28" xfId="0" applyNumberFormat="1" applyFont="1" applyFill="1" applyBorder="1" applyAlignment="1">
      <alignment vertical="center" wrapText="1"/>
    </xf>
    <xf numFmtId="176" fontId="5" fillId="0" borderId="29" xfId="0" applyNumberFormat="1" applyFont="1" applyFill="1" applyBorder="1" applyAlignment="1">
      <alignment horizontal="right" vertical="center" shrinkToFit="1"/>
    </xf>
    <xf numFmtId="176" fontId="5" fillId="0" borderId="30" xfId="0" applyNumberFormat="1" applyFont="1" applyFill="1" applyBorder="1" applyAlignment="1">
      <alignment horizontal="right" vertical="center" wrapText="1"/>
    </xf>
    <xf numFmtId="176" fontId="5" fillId="0" borderId="31" xfId="0" applyNumberFormat="1" applyFont="1" applyFill="1" applyBorder="1" applyAlignment="1">
      <alignment horizontal="right" vertical="center" shrinkToFit="1"/>
    </xf>
    <xf numFmtId="176" fontId="5" fillId="0" borderId="32" xfId="0" applyNumberFormat="1" applyFont="1" applyFill="1" applyBorder="1" applyAlignment="1">
      <alignment vertical="center" wrapText="1"/>
    </xf>
    <xf numFmtId="176" fontId="5" fillId="0" borderId="33" xfId="0" applyNumberFormat="1" applyFont="1" applyFill="1" applyBorder="1" applyAlignment="1">
      <alignment horizontal="right" vertical="center" shrinkToFit="1"/>
    </xf>
    <xf numFmtId="176" fontId="5" fillId="0" borderId="20" xfId="0" applyNumberFormat="1" applyFont="1" applyFill="1" applyBorder="1" applyAlignment="1">
      <alignment horizontal="right" vertical="center" shrinkToFit="1"/>
    </xf>
    <xf numFmtId="176" fontId="11" fillId="0" borderId="21" xfId="0" applyNumberFormat="1" applyFont="1" applyFill="1" applyBorder="1" applyAlignment="1">
      <alignment horizontal="center" vertical="center" wrapText="1"/>
    </xf>
    <xf numFmtId="176" fontId="11" fillId="0" borderId="34" xfId="0" applyNumberFormat="1" applyFont="1" applyFill="1" applyBorder="1" applyAlignment="1">
      <alignment horizontal="center" vertical="center" textRotation="255" wrapText="1"/>
    </xf>
    <xf numFmtId="176" fontId="11" fillId="0" borderId="35" xfId="0" applyNumberFormat="1" applyFont="1" applyFill="1" applyBorder="1" applyAlignment="1">
      <alignment horizontal="center" vertical="center" textRotation="255" wrapText="1"/>
    </xf>
    <xf numFmtId="176" fontId="11" fillId="0" borderId="36" xfId="0" applyNumberFormat="1" applyFont="1" applyFill="1" applyBorder="1" applyAlignment="1">
      <alignment horizontal="center" vertical="center" textRotation="255" wrapText="1"/>
    </xf>
    <xf numFmtId="176" fontId="11" fillId="0" borderId="37" xfId="0" applyNumberFormat="1" applyFont="1" applyFill="1" applyBorder="1" applyAlignment="1">
      <alignment horizontal="center" vertical="center" wrapText="1"/>
    </xf>
    <xf numFmtId="176" fontId="11" fillId="0" borderId="19"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shrinkToFit="1"/>
    </xf>
    <xf numFmtId="176" fontId="5" fillId="0" borderId="16" xfId="0" applyNumberFormat="1" applyFont="1" applyFill="1" applyBorder="1" applyAlignment="1">
      <alignment vertical="center" shrinkToFit="1"/>
    </xf>
    <xf numFmtId="176" fontId="5" fillId="0" borderId="38" xfId="0" applyNumberFormat="1" applyFont="1" applyFill="1" applyBorder="1" applyAlignment="1">
      <alignment vertical="center" shrinkToFit="1"/>
    </xf>
    <xf numFmtId="176" fontId="5" fillId="0" borderId="17"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176" fontId="5" fillId="0" borderId="39" xfId="0" applyNumberFormat="1" applyFont="1" applyFill="1" applyBorder="1" applyAlignment="1">
      <alignment vertical="center" shrinkToFit="1"/>
    </xf>
    <xf numFmtId="176" fontId="5" fillId="0" borderId="40" xfId="0" applyNumberFormat="1" applyFont="1" applyFill="1" applyBorder="1" applyAlignment="1">
      <alignment vertical="center" shrinkToFit="1"/>
    </xf>
    <xf numFmtId="0" fontId="4" fillId="0" borderId="0" xfId="0" applyFont="1" applyAlignment="1">
      <alignment vertical="center" shrinkToFit="1"/>
    </xf>
    <xf numFmtId="176" fontId="5" fillId="0" borderId="41" xfId="48" applyNumberFormat="1" applyFont="1" applyFill="1" applyBorder="1" applyAlignment="1">
      <alignment vertical="center" shrinkToFit="1"/>
    </xf>
    <xf numFmtId="176" fontId="5" fillId="0" borderId="42" xfId="48" applyNumberFormat="1" applyFont="1" applyFill="1" applyBorder="1" applyAlignment="1">
      <alignment vertical="center" shrinkToFit="1"/>
    </xf>
    <xf numFmtId="176" fontId="5" fillId="0" borderId="37" xfId="48" applyNumberFormat="1" applyFont="1" applyFill="1" applyBorder="1" applyAlignment="1">
      <alignment vertical="center" shrinkToFit="1"/>
    </xf>
    <xf numFmtId="176" fontId="5" fillId="0" borderId="43" xfId="48" applyNumberFormat="1" applyFont="1" applyFill="1" applyBorder="1" applyAlignment="1">
      <alignment vertical="center" shrinkToFit="1"/>
    </xf>
    <xf numFmtId="176" fontId="5" fillId="0" borderId="44" xfId="48" applyNumberFormat="1" applyFont="1" applyFill="1" applyBorder="1" applyAlignment="1">
      <alignment vertical="center" shrinkToFit="1"/>
    </xf>
    <xf numFmtId="176" fontId="5" fillId="0" borderId="37" xfId="48" applyNumberFormat="1" applyFont="1" applyBorder="1" applyAlignment="1">
      <alignment vertical="center" shrinkToFit="1"/>
    </xf>
    <xf numFmtId="176" fontId="5" fillId="0" borderId="45" xfId="48" applyNumberFormat="1" applyFont="1" applyFill="1" applyBorder="1" applyAlignment="1">
      <alignment vertical="center" shrinkToFit="1"/>
    </xf>
    <xf numFmtId="176"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176" fontId="0" fillId="0" borderId="26" xfId="0" applyNumberFormat="1" applyBorder="1" applyAlignment="1">
      <alignment vertical="center"/>
    </xf>
    <xf numFmtId="176" fontId="5" fillId="0" borderId="30" xfId="0" applyNumberFormat="1" applyFont="1" applyFill="1" applyBorder="1" applyAlignment="1">
      <alignment vertical="center" wrapText="1"/>
    </xf>
    <xf numFmtId="176" fontId="0" fillId="0" borderId="26" xfId="0" applyNumberFormat="1" applyBorder="1" applyAlignment="1">
      <alignment vertical="center" wrapText="1"/>
    </xf>
    <xf numFmtId="176" fontId="5" fillId="0" borderId="46" xfId="0" applyNumberFormat="1" applyFont="1" applyFill="1" applyBorder="1" applyAlignment="1">
      <alignment horizontal="right" vertical="center" shrinkToFit="1"/>
    </xf>
    <xf numFmtId="176" fontId="11" fillId="0" borderId="24" xfId="0" applyNumberFormat="1" applyFont="1" applyFill="1" applyBorder="1" applyAlignment="1">
      <alignment horizontal="center" vertical="center" wrapText="1"/>
    </xf>
    <xf numFmtId="176" fontId="11" fillId="0" borderId="45" xfId="0" applyNumberFormat="1" applyFont="1" applyFill="1" applyBorder="1" applyAlignment="1">
      <alignment horizontal="center" vertical="center"/>
    </xf>
    <xf numFmtId="176" fontId="5" fillId="0" borderId="40" xfId="0" applyNumberFormat="1" applyFont="1" applyBorder="1" applyAlignment="1">
      <alignment vertical="center" wrapText="1"/>
    </xf>
    <xf numFmtId="176" fontId="11" fillId="0" borderId="39" xfId="0" applyNumberFormat="1" applyFont="1" applyFill="1" applyBorder="1" applyAlignment="1">
      <alignment horizontal="left" vertical="center" wrapText="1"/>
    </xf>
    <xf numFmtId="176" fontId="11" fillId="0" borderId="47" xfId="0" applyNumberFormat="1" applyFont="1" applyFill="1" applyBorder="1" applyAlignment="1">
      <alignment horizontal="left" vertical="center" wrapText="1"/>
    </xf>
    <xf numFmtId="176" fontId="11" fillId="0" borderId="14" xfId="0" applyNumberFormat="1" applyFont="1" applyFill="1" applyBorder="1" applyAlignment="1">
      <alignment horizontal="left" vertical="center" wrapText="1"/>
    </xf>
    <xf numFmtId="176" fontId="11" fillId="0" borderId="41" xfId="0" applyNumberFormat="1" applyFont="1" applyFill="1" applyBorder="1" applyAlignment="1">
      <alignment horizontal="center" vertical="center" textRotation="255" wrapText="1"/>
    </xf>
    <xf numFmtId="176" fontId="11" fillId="0" borderId="18" xfId="0" applyNumberFormat="1" applyFont="1" applyFill="1" applyBorder="1" applyAlignment="1">
      <alignment horizontal="center" vertical="center" wrapText="1"/>
    </xf>
    <xf numFmtId="176" fontId="5" fillId="0" borderId="24" xfId="0" applyNumberFormat="1" applyFont="1" applyFill="1" applyBorder="1" applyAlignment="1">
      <alignment vertical="center"/>
    </xf>
    <xf numFmtId="176" fontId="5" fillId="0" borderId="24" xfId="0" applyNumberFormat="1" applyFont="1" applyBorder="1" applyAlignment="1">
      <alignment vertical="center"/>
    </xf>
    <xf numFmtId="0" fontId="5" fillId="0" borderId="17" xfId="0" applyFont="1" applyBorder="1" applyAlignment="1">
      <alignment vertical="center"/>
    </xf>
    <xf numFmtId="176" fontId="3" fillId="0" borderId="25" xfId="0" applyNumberFormat="1" applyFont="1" applyBorder="1" applyAlignment="1">
      <alignment vertical="center" wrapText="1"/>
    </xf>
    <xf numFmtId="176" fontId="0" fillId="0" borderId="17" xfId="0" applyNumberFormat="1" applyBorder="1" applyAlignment="1">
      <alignment vertical="center"/>
    </xf>
    <xf numFmtId="176" fontId="5" fillId="0" borderId="24" xfId="0" applyNumberFormat="1" applyFont="1" applyBorder="1" applyAlignment="1">
      <alignment vertical="center" wrapText="1"/>
    </xf>
    <xf numFmtId="176" fontId="5" fillId="0" borderId="17" xfId="0" applyNumberFormat="1" applyFont="1" applyBorder="1" applyAlignment="1">
      <alignment vertical="center" wrapText="1"/>
    </xf>
    <xf numFmtId="176" fontId="3" fillId="0" borderId="29" xfId="0" applyNumberFormat="1" applyFont="1" applyBorder="1" applyAlignment="1">
      <alignment vertical="center"/>
    </xf>
    <xf numFmtId="176" fontId="11" fillId="0" borderId="10" xfId="0" applyNumberFormat="1" applyFont="1" applyFill="1" applyBorder="1" applyAlignment="1">
      <alignment horizontal="center" vertical="center" wrapText="1"/>
    </xf>
    <xf numFmtId="176" fontId="3" fillId="0" borderId="23" xfId="0" applyNumberFormat="1" applyFont="1" applyBorder="1" applyAlignment="1">
      <alignment vertical="center"/>
    </xf>
    <xf numFmtId="176" fontId="5" fillId="0" borderId="48" xfId="0" applyNumberFormat="1" applyFont="1" applyFill="1" applyBorder="1" applyAlignment="1">
      <alignment vertical="center" shrinkToFit="1"/>
    </xf>
    <xf numFmtId="176" fontId="5" fillId="0" borderId="49" xfId="0" applyNumberFormat="1" applyFont="1" applyFill="1" applyBorder="1" applyAlignment="1">
      <alignment vertical="center" shrinkToFit="1"/>
    </xf>
    <xf numFmtId="0" fontId="0" fillId="0" borderId="17" xfId="0" applyBorder="1" applyAlignment="1">
      <alignment vertical="center" wrapText="1"/>
    </xf>
    <xf numFmtId="176" fontId="5" fillId="0" borderId="50" xfId="0" applyNumberFormat="1" applyFont="1" applyFill="1" applyBorder="1" applyAlignment="1">
      <alignment vertical="center" wrapText="1"/>
    </xf>
    <xf numFmtId="176" fontId="11" fillId="0" borderId="42" xfId="0" applyNumberFormat="1" applyFont="1" applyFill="1" applyBorder="1" applyAlignment="1">
      <alignment horizontal="center" vertical="center" textRotation="255" wrapText="1"/>
    </xf>
    <xf numFmtId="176" fontId="5" fillId="0" borderId="38" xfId="0" applyNumberFormat="1" applyFont="1" applyFill="1" applyBorder="1" applyAlignment="1">
      <alignment vertical="center" wrapText="1"/>
    </xf>
    <xf numFmtId="0" fontId="0" fillId="0" borderId="49" xfId="0" applyBorder="1" applyAlignment="1">
      <alignment vertical="center"/>
    </xf>
    <xf numFmtId="176" fontId="8" fillId="0" borderId="24" xfId="0" applyNumberFormat="1" applyFont="1" applyFill="1" applyBorder="1" applyAlignment="1">
      <alignment vertical="center" wrapText="1"/>
    </xf>
    <xf numFmtId="176" fontId="8" fillId="0" borderId="25" xfId="0" applyNumberFormat="1" applyFont="1" applyBorder="1" applyAlignment="1">
      <alignment vertical="center"/>
    </xf>
    <xf numFmtId="176" fontId="5" fillId="0" borderId="45" xfId="48" applyNumberFormat="1" applyFont="1" applyBorder="1" applyAlignment="1">
      <alignment vertical="center" shrinkToFit="1"/>
    </xf>
    <xf numFmtId="176" fontId="10" fillId="0" borderId="13" xfId="0" applyNumberFormat="1" applyFont="1" applyFill="1" applyBorder="1" applyAlignment="1">
      <alignment vertical="center" wrapText="1"/>
    </xf>
    <xf numFmtId="176" fontId="10" fillId="0" borderId="24" xfId="0" applyNumberFormat="1" applyFont="1" applyFill="1" applyBorder="1" applyAlignment="1">
      <alignment vertical="center" wrapText="1"/>
    </xf>
    <xf numFmtId="176" fontId="5" fillId="0" borderId="19" xfId="0" applyNumberFormat="1" applyFont="1" applyBorder="1" applyAlignment="1">
      <alignment vertical="center"/>
    </xf>
    <xf numFmtId="176" fontId="5" fillId="0" borderId="0" xfId="0" applyNumberFormat="1" applyFont="1" applyBorder="1" applyAlignment="1">
      <alignment vertical="center"/>
    </xf>
    <xf numFmtId="176" fontId="3" fillId="0" borderId="26" xfId="0" applyNumberFormat="1" applyFont="1" applyBorder="1" applyAlignment="1">
      <alignment vertical="center"/>
    </xf>
    <xf numFmtId="176" fontId="10" fillId="0" borderId="16" xfId="0" applyNumberFormat="1" applyFont="1" applyFill="1" applyBorder="1" applyAlignment="1">
      <alignment vertical="center" wrapText="1"/>
    </xf>
    <xf numFmtId="176" fontId="10" fillId="0" borderId="17" xfId="0" applyNumberFormat="1" applyFont="1" applyFill="1" applyBorder="1" applyAlignment="1">
      <alignment vertical="center" wrapText="1"/>
    </xf>
    <xf numFmtId="176" fontId="5" fillId="0" borderId="51" xfId="0" applyNumberFormat="1" applyFont="1" applyFill="1" applyBorder="1" applyAlignment="1">
      <alignment vertical="center" wrapText="1"/>
    </xf>
    <xf numFmtId="176" fontId="5" fillId="0" borderId="52" xfId="0" applyNumberFormat="1" applyFont="1" applyFill="1" applyBorder="1" applyAlignment="1">
      <alignment vertical="center" shrinkToFit="1"/>
    </xf>
    <xf numFmtId="176" fontId="5" fillId="0" borderId="53" xfId="0" applyNumberFormat="1" applyFont="1" applyFill="1" applyBorder="1" applyAlignment="1">
      <alignment vertical="center" shrinkToFit="1"/>
    </xf>
    <xf numFmtId="176" fontId="5" fillId="0" borderId="54" xfId="0" applyNumberFormat="1" applyFont="1" applyFill="1" applyBorder="1" applyAlignment="1">
      <alignment vertical="center" shrinkToFit="1"/>
    </xf>
    <xf numFmtId="176" fontId="5" fillId="0" borderId="55" xfId="0" applyNumberFormat="1" applyFont="1" applyFill="1" applyBorder="1" applyAlignment="1">
      <alignment vertical="center" shrinkToFit="1"/>
    </xf>
    <xf numFmtId="176" fontId="5" fillId="0" borderId="56" xfId="0" applyNumberFormat="1" applyFont="1" applyFill="1" applyBorder="1" applyAlignment="1">
      <alignment vertical="center" shrinkToFit="1"/>
    </xf>
    <xf numFmtId="0" fontId="5" fillId="0" borderId="55" xfId="0" applyFont="1" applyFill="1" applyBorder="1" applyAlignment="1">
      <alignment horizontal="center" vertical="center" shrinkToFit="1"/>
    </xf>
    <xf numFmtId="176" fontId="5" fillId="0" borderId="57" xfId="0" applyNumberFormat="1" applyFont="1" applyFill="1" applyBorder="1" applyAlignment="1">
      <alignment horizontal="center" vertical="center"/>
    </xf>
    <xf numFmtId="176" fontId="11" fillId="0" borderId="18" xfId="0" applyNumberFormat="1" applyFont="1" applyFill="1" applyBorder="1" applyAlignment="1">
      <alignment horizontal="left" vertical="center" wrapText="1"/>
    </xf>
    <xf numFmtId="176" fontId="5" fillId="0" borderId="58" xfId="0" applyNumberFormat="1" applyFont="1" applyFill="1" applyBorder="1" applyAlignment="1">
      <alignment vertical="center" shrinkToFit="1"/>
    </xf>
    <xf numFmtId="176" fontId="5" fillId="0" borderId="59" xfId="0" applyNumberFormat="1" applyFont="1" applyFill="1" applyBorder="1" applyAlignment="1">
      <alignment horizontal="center" vertical="center" wrapText="1"/>
    </xf>
    <xf numFmtId="176" fontId="5" fillId="0" borderId="60" xfId="0" applyNumberFormat="1" applyFont="1" applyFill="1" applyBorder="1" applyAlignment="1">
      <alignment horizontal="center" vertical="center" wrapText="1"/>
    </xf>
    <xf numFmtId="176" fontId="5" fillId="0" borderId="57" xfId="0" applyNumberFormat="1" applyFont="1" applyFill="1" applyBorder="1" applyAlignment="1">
      <alignment horizontal="center" vertical="center" wrapText="1"/>
    </xf>
    <xf numFmtId="176" fontId="10" fillId="0" borderId="60" xfId="0" applyNumberFormat="1" applyFont="1" applyFill="1" applyBorder="1" applyAlignment="1">
      <alignment horizontal="center" vertical="center" wrapText="1"/>
    </xf>
    <xf numFmtId="176" fontId="5" fillId="0" borderId="61" xfId="0" applyNumberFormat="1" applyFont="1" applyFill="1" applyBorder="1" applyAlignment="1">
      <alignment horizontal="center" vertical="center" wrapText="1"/>
    </xf>
    <xf numFmtId="176" fontId="5" fillId="0" borderId="62" xfId="0" applyNumberFormat="1" applyFont="1" applyFill="1" applyBorder="1" applyAlignment="1">
      <alignment horizontal="center" vertical="center" wrapText="1"/>
    </xf>
    <xf numFmtId="176" fontId="5" fillId="0" borderId="63" xfId="0" applyNumberFormat="1" applyFont="1" applyFill="1" applyBorder="1" applyAlignment="1">
      <alignment horizontal="center" vertical="center" wrapText="1"/>
    </xf>
    <xf numFmtId="0" fontId="0" fillId="0" borderId="64" xfId="0" applyBorder="1" applyAlignment="1">
      <alignment horizontal="center" vertical="center"/>
    </xf>
    <xf numFmtId="176" fontId="10" fillId="0" borderId="59" xfId="0" applyNumberFormat="1" applyFont="1" applyFill="1" applyBorder="1" applyAlignment="1">
      <alignment horizontal="center" vertical="center" wrapText="1"/>
    </xf>
    <xf numFmtId="176" fontId="11" fillId="0" borderId="65" xfId="0" applyNumberFormat="1" applyFont="1" applyFill="1" applyBorder="1" applyAlignment="1">
      <alignment horizontal="center" vertical="center" wrapText="1"/>
    </xf>
    <xf numFmtId="176" fontId="11" fillId="0" borderId="63"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7" xfId="0" applyNumberFormat="1" applyFont="1" applyBorder="1" applyAlignment="1">
      <alignment vertical="center" shrinkToFit="1"/>
    </xf>
    <xf numFmtId="176" fontId="0" fillId="0" borderId="22" xfId="0" applyNumberFormat="1" applyBorder="1" applyAlignment="1">
      <alignment vertical="center" wrapText="1"/>
    </xf>
    <xf numFmtId="0" fontId="0" fillId="0" borderId="25" xfId="0" applyBorder="1" applyAlignment="1">
      <alignment vertical="center" wrapText="1"/>
    </xf>
    <xf numFmtId="176" fontId="0" fillId="0" borderId="22" xfId="0" applyNumberFormat="1" applyBorder="1" applyAlignment="1">
      <alignment vertical="center"/>
    </xf>
    <xf numFmtId="176" fontId="3" fillId="0" borderId="22" xfId="0" applyNumberFormat="1" applyFont="1" applyBorder="1" applyAlignment="1">
      <alignment vertical="center"/>
    </xf>
    <xf numFmtId="176" fontId="3" fillId="0" borderId="33" xfId="0" applyNumberFormat="1" applyFont="1" applyBorder="1" applyAlignment="1">
      <alignment vertical="center"/>
    </xf>
    <xf numFmtId="176" fontId="11" fillId="0" borderId="41" xfId="0" applyNumberFormat="1" applyFont="1" applyFill="1" applyBorder="1" applyAlignment="1">
      <alignment horizontal="center" vertical="center" wrapText="1"/>
    </xf>
    <xf numFmtId="176" fontId="8" fillId="0" borderId="21" xfId="0" applyNumberFormat="1" applyFont="1" applyFill="1" applyBorder="1" applyAlignment="1">
      <alignment vertical="center" wrapText="1"/>
    </xf>
    <xf numFmtId="176" fontId="8" fillId="0" borderId="22" xfId="0" applyNumberFormat="1" applyFont="1" applyBorder="1" applyAlignment="1">
      <alignment vertical="center"/>
    </xf>
    <xf numFmtId="0" fontId="0" fillId="0" borderId="37"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37" xfId="0" applyBorder="1" applyAlignment="1">
      <alignment vertical="center" shrinkToFit="1"/>
    </xf>
    <xf numFmtId="176" fontId="5" fillId="0" borderId="25" xfId="0" applyNumberFormat="1" applyFont="1" applyBorder="1" applyAlignment="1">
      <alignment vertical="center"/>
    </xf>
    <xf numFmtId="0" fontId="0" fillId="0" borderId="24" xfId="0" applyBorder="1" applyAlignment="1">
      <alignment vertical="center" wrapText="1"/>
    </xf>
    <xf numFmtId="0" fontId="4" fillId="0" borderId="0" xfId="0" applyFont="1" applyBorder="1" applyAlignment="1">
      <alignment vertical="center"/>
    </xf>
    <xf numFmtId="0" fontId="0" fillId="0" borderId="16" xfId="0" applyBorder="1" applyAlignment="1">
      <alignment vertical="center"/>
    </xf>
    <xf numFmtId="0" fontId="3" fillId="0" borderId="16" xfId="0" applyFont="1" applyBorder="1" applyAlignment="1">
      <alignment horizontal="center" vertical="center"/>
    </xf>
    <xf numFmtId="176" fontId="5" fillId="0" borderId="16" xfId="0" applyNumberFormat="1" applyFont="1" applyBorder="1" applyAlignment="1">
      <alignment vertical="center" shrinkToFit="1"/>
    </xf>
    <xf numFmtId="0" fontId="0" fillId="0" borderId="16" xfId="0" applyBorder="1" applyAlignment="1">
      <alignment horizontal="center" vertical="center"/>
    </xf>
    <xf numFmtId="176" fontId="5" fillId="0" borderId="16" xfId="0" applyNumberFormat="1" applyFont="1" applyFill="1" applyBorder="1" applyAlignment="1">
      <alignment horizontal="right" vertical="center" wrapText="1"/>
    </xf>
    <xf numFmtId="176" fontId="5" fillId="0" borderId="16" xfId="0" applyNumberFormat="1" applyFont="1" applyFill="1" applyBorder="1" applyAlignment="1">
      <alignment horizontal="right" vertical="center" shrinkToFit="1"/>
    </xf>
    <xf numFmtId="0" fontId="3" fillId="0" borderId="0" xfId="0" applyFont="1" applyBorder="1" applyAlignment="1">
      <alignment horizontal="center" vertical="center"/>
    </xf>
    <xf numFmtId="176" fontId="5" fillId="0" borderId="21" xfId="0" applyNumberFormat="1"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7" xfId="0" applyFont="1" applyBorder="1" applyAlignment="1">
      <alignment vertical="center" wrapText="1"/>
    </xf>
    <xf numFmtId="0" fontId="5" fillId="0" borderId="46" xfId="0" applyFont="1" applyBorder="1" applyAlignment="1">
      <alignment vertical="center" wrapText="1"/>
    </xf>
    <xf numFmtId="176" fontId="5" fillId="0" borderId="21" xfId="0" applyNumberFormat="1" applyFont="1" applyFill="1" applyBorder="1" applyAlignment="1">
      <alignment vertical="center"/>
    </xf>
    <xf numFmtId="176" fontId="0" fillId="0" borderId="16" xfId="0" applyNumberFormat="1" applyBorder="1" applyAlignment="1">
      <alignment vertical="center"/>
    </xf>
    <xf numFmtId="176" fontId="10" fillId="0" borderId="10" xfId="0" applyNumberFormat="1" applyFont="1" applyFill="1" applyBorder="1" applyAlignment="1">
      <alignment vertical="center" wrapText="1"/>
    </xf>
    <xf numFmtId="176" fontId="9" fillId="0" borderId="38" xfId="0" applyNumberFormat="1" applyFont="1" applyBorder="1" applyAlignment="1">
      <alignment vertical="center"/>
    </xf>
    <xf numFmtId="176" fontId="4" fillId="0" borderId="30" xfId="0" applyNumberFormat="1" applyFont="1" applyBorder="1" applyAlignment="1">
      <alignment horizontal="center" vertical="center"/>
    </xf>
    <xf numFmtId="0" fontId="0" fillId="0" borderId="31" xfId="0" applyBorder="1" applyAlignment="1">
      <alignment horizontal="center" vertical="center"/>
    </xf>
    <xf numFmtId="176" fontId="7" fillId="0" borderId="0" xfId="0" applyNumberFormat="1" applyFont="1" applyBorder="1" applyAlignment="1">
      <alignment horizontal="center" vertical="center"/>
    </xf>
    <xf numFmtId="0" fontId="7" fillId="0" borderId="0" xfId="0"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176" fontId="5" fillId="0" borderId="0" xfId="0" applyNumberFormat="1" applyFont="1" applyBorder="1" applyAlignment="1">
      <alignment horizontal="left" vertical="center" wrapText="1" shrinkToFit="1"/>
    </xf>
    <xf numFmtId="0" fontId="5" fillId="0" borderId="0" xfId="0" applyFont="1" applyAlignment="1">
      <alignment horizontal="left" vertical="center" wrapText="1"/>
    </xf>
    <xf numFmtId="0" fontId="4" fillId="0" borderId="20" xfId="0" applyFont="1" applyBorder="1" applyAlignment="1">
      <alignment vertical="center"/>
    </xf>
    <xf numFmtId="176" fontId="5" fillId="0" borderId="21"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0" fontId="5" fillId="0" borderId="52" xfId="0" applyFont="1" applyFill="1" applyBorder="1" applyAlignment="1">
      <alignment horizontal="center" vertical="center"/>
    </xf>
    <xf numFmtId="176" fontId="10" fillId="0" borderId="24" xfId="0" applyNumberFormat="1" applyFont="1" applyFill="1" applyBorder="1" applyAlignment="1">
      <alignment vertical="center" wrapText="1"/>
    </xf>
    <xf numFmtId="176" fontId="9" fillId="0" borderId="17" xfId="0" applyNumberFormat="1" applyFont="1" applyBorder="1" applyAlignment="1">
      <alignment vertical="center" wrapText="1"/>
    </xf>
    <xf numFmtId="176" fontId="5" fillId="0" borderId="66" xfId="0" applyNumberFormat="1" applyFont="1" applyFill="1" applyBorder="1" applyAlignment="1">
      <alignment vertical="center" wrapText="1"/>
    </xf>
    <xf numFmtId="0" fontId="0" fillId="0" borderId="67" xfId="0" applyBorder="1" applyAlignment="1">
      <alignment vertical="center"/>
    </xf>
    <xf numFmtId="176" fontId="10" fillId="0" borderId="27" xfId="0" applyNumberFormat="1" applyFont="1" applyFill="1" applyBorder="1" applyAlignment="1">
      <alignment vertical="center" wrapText="1"/>
    </xf>
    <xf numFmtId="176" fontId="9" fillId="0" borderId="20" xfId="0" applyNumberFormat="1" applyFont="1" applyBorder="1" applyAlignment="1">
      <alignment vertical="center" wrapText="1"/>
    </xf>
    <xf numFmtId="176" fontId="5" fillId="0" borderId="68" xfId="0" applyNumberFormat="1" applyFont="1" applyFill="1" applyBorder="1" applyAlignment="1">
      <alignment vertical="center" wrapText="1"/>
    </xf>
    <xf numFmtId="0" fontId="0" fillId="0" borderId="69" xfId="0" applyBorder="1" applyAlignment="1">
      <alignment vertical="center"/>
    </xf>
    <xf numFmtId="176" fontId="5" fillId="0" borderId="21" xfId="0" applyNumberFormat="1" applyFont="1" applyFill="1" applyBorder="1" applyAlignment="1">
      <alignment vertical="center" wrapText="1"/>
    </xf>
    <xf numFmtId="0" fontId="0" fillId="0" borderId="22" xfId="0" applyBorder="1" applyAlignment="1">
      <alignment vertical="center" wrapText="1"/>
    </xf>
    <xf numFmtId="176" fontId="5" fillId="0" borderId="70" xfId="0" applyNumberFormat="1" applyFont="1" applyFill="1" applyBorder="1" applyAlignment="1">
      <alignment vertical="center" wrapText="1"/>
    </xf>
    <xf numFmtId="176" fontId="5" fillId="0" borderId="24" xfId="0" applyNumberFormat="1" applyFont="1" applyFill="1" applyBorder="1" applyAlignment="1">
      <alignment vertical="center" wrapText="1"/>
    </xf>
    <xf numFmtId="0" fontId="0" fillId="0" borderId="25" xfId="0" applyBorder="1" applyAlignment="1">
      <alignment vertical="center" wrapText="1"/>
    </xf>
    <xf numFmtId="176" fontId="5" fillId="0" borderId="71" xfId="0" applyNumberFormat="1" applyFont="1" applyFill="1" applyBorder="1" applyAlignment="1">
      <alignment vertical="center" shrinkToFit="1"/>
    </xf>
    <xf numFmtId="0" fontId="0" fillId="0" borderId="72" xfId="0" applyBorder="1" applyAlignment="1">
      <alignment vertical="center"/>
    </xf>
    <xf numFmtId="176" fontId="5" fillId="0" borderId="24" xfId="0" applyNumberFormat="1" applyFont="1" applyBorder="1" applyAlignment="1">
      <alignment vertical="center"/>
    </xf>
    <xf numFmtId="0" fontId="5" fillId="0" borderId="17" xfId="0" applyFont="1" applyBorder="1" applyAlignment="1">
      <alignment vertical="center"/>
    </xf>
    <xf numFmtId="176" fontId="9" fillId="0" borderId="17" xfId="0" applyNumberFormat="1" applyFont="1" applyBorder="1" applyAlignment="1">
      <alignment vertical="center"/>
    </xf>
    <xf numFmtId="176" fontId="9" fillId="0" borderId="20" xfId="0" applyNumberFormat="1" applyFont="1" applyBorder="1" applyAlignment="1">
      <alignment vertical="center"/>
    </xf>
    <xf numFmtId="176" fontId="5" fillId="0" borderId="73"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176" fontId="0" fillId="0" borderId="16" xfId="0" applyNumberFormat="1" applyBorder="1" applyAlignment="1">
      <alignment vertical="center" wrapText="1"/>
    </xf>
    <xf numFmtId="176" fontId="5" fillId="0" borderId="18" xfId="0" applyNumberFormat="1" applyFont="1" applyFill="1" applyBorder="1" applyAlignment="1">
      <alignment vertical="center" wrapText="1"/>
    </xf>
    <xf numFmtId="0" fontId="0" fillId="0" borderId="29" xfId="0" applyBorder="1" applyAlignment="1">
      <alignment vertical="center" wrapText="1"/>
    </xf>
    <xf numFmtId="176" fontId="5" fillId="0" borderId="17" xfId="0" applyNumberFormat="1" applyFont="1" applyBorder="1" applyAlignment="1">
      <alignment vertical="center"/>
    </xf>
    <xf numFmtId="176" fontId="5" fillId="0" borderId="74" xfId="0" applyNumberFormat="1" applyFont="1" applyFill="1" applyBorder="1" applyAlignment="1">
      <alignment vertical="center" wrapText="1"/>
    </xf>
    <xf numFmtId="0" fontId="0" fillId="0" borderId="75" xfId="0" applyBorder="1" applyAlignment="1">
      <alignment vertical="center"/>
    </xf>
    <xf numFmtId="176" fontId="10" fillId="0" borderId="41" xfId="0" applyNumberFormat="1" applyFont="1" applyFill="1" applyBorder="1" applyAlignment="1">
      <alignment horizontal="center" vertical="center" wrapText="1"/>
    </xf>
    <xf numFmtId="0" fontId="9" fillId="0" borderId="43" xfId="0" applyFont="1" applyBorder="1" applyAlignment="1">
      <alignment horizontal="center" vertical="center" wrapText="1"/>
    </xf>
    <xf numFmtId="176" fontId="5" fillId="0" borderId="71" xfId="0" applyNumberFormat="1" applyFont="1" applyFill="1" applyBorder="1" applyAlignment="1">
      <alignment vertical="center" wrapText="1"/>
    </xf>
    <xf numFmtId="176" fontId="11" fillId="0" borderId="41" xfId="0" applyNumberFormat="1" applyFont="1" applyFill="1" applyBorder="1" applyAlignment="1">
      <alignment vertical="distributed" textRotation="255" wrapText="1"/>
    </xf>
    <xf numFmtId="0" fontId="12" fillId="0" borderId="44" xfId="0" applyFont="1" applyBorder="1" applyAlignment="1">
      <alignment vertical="distributed" textRotation="255" wrapText="1"/>
    </xf>
    <xf numFmtId="0" fontId="12" fillId="0" borderId="43" xfId="0" applyFont="1" applyBorder="1" applyAlignment="1">
      <alignment vertical="distributed" textRotation="255" wrapText="1"/>
    </xf>
    <xf numFmtId="0" fontId="0" fillId="0" borderId="16" xfId="0" applyBorder="1" applyAlignment="1">
      <alignment vertical="center"/>
    </xf>
    <xf numFmtId="176" fontId="5" fillId="0" borderId="30" xfId="0" applyNumberFormat="1" applyFont="1" applyBorder="1" applyAlignment="1">
      <alignment horizontal="center" vertical="center"/>
    </xf>
    <xf numFmtId="0" fontId="3" fillId="0" borderId="76" xfId="0" applyFont="1" applyBorder="1" applyAlignment="1">
      <alignment horizontal="center" vertical="center"/>
    </xf>
    <xf numFmtId="0" fontId="3" fillId="0" borderId="31" xfId="0" applyFont="1" applyBorder="1" applyAlignment="1">
      <alignment horizontal="center" vertical="center"/>
    </xf>
    <xf numFmtId="176" fontId="5" fillId="0" borderId="77" xfId="0" applyNumberFormat="1" applyFont="1" applyBorder="1" applyAlignment="1">
      <alignment vertical="center" shrinkToFit="1"/>
    </xf>
    <xf numFmtId="0" fontId="0" fillId="0" borderId="78" xfId="0" applyBorder="1" applyAlignment="1">
      <alignment vertical="center"/>
    </xf>
    <xf numFmtId="176" fontId="5" fillId="0" borderId="41" xfId="0" applyNumberFormat="1" applyFont="1" applyBorder="1" applyAlignment="1">
      <alignment vertical="center" textRotation="255"/>
    </xf>
    <xf numFmtId="0" fontId="0" fillId="0" borderId="44" xfId="0" applyBorder="1" applyAlignment="1">
      <alignment vertical="center"/>
    </xf>
    <xf numFmtId="0" fontId="0" fillId="0" borderId="43" xfId="0" applyBorder="1" applyAlignment="1">
      <alignment vertical="center"/>
    </xf>
    <xf numFmtId="176" fontId="8" fillId="0" borderId="41" xfId="0" applyNumberFormat="1" applyFont="1" applyFill="1" applyBorder="1" applyAlignment="1">
      <alignment horizontal="center" vertical="center" wrapText="1"/>
    </xf>
    <xf numFmtId="0" fontId="8" fillId="0" borderId="43" xfId="0" applyFont="1"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176" fontId="5" fillId="0" borderId="76" xfId="0" applyNumberFormat="1" applyFont="1" applyFill="1" applyBorder="1" applyAlignment="1">
      <alignment/>
    </xf>
    <xf numFmtId="176" fontId="5" fillId="0" borderId="41" xfId="0" applyNumberFormat="1" applyFont="1" applyBorder="1" applyAlignment="1">
      <alignment vertical="center" textRotation="255" shrinkToFit="1"/>
    </xf>
    <xf numFmtId="0" fontId="4" fillId="0" borderId="44" xfId="0" applyFont="1" applyBorder="1" applyAlignment="1">
      <alignment vertical="center" textRotation="255" shrinkToFit="1"/>
    </xf>
    <xf numFmtId="0" fontId="4" fillId="0" borderId="43" xfId="0" applyFont="1" applyBorder="1" applyAlignment="1">
      <alignment vertical="center" textRotation="255" shrinkToFit="1"/>
    </xf>
    <xf numFmtId="176" fontId="8" fillId="0" borderId="43" xfId="0" applyNumberFormat="1" applyFont="1" applyBorder="1" applyAlignment="1">
      <alignment horizontal="center" vertical="center" wrapText="1"/>
    </xf>
    <xf numFmtId="176" fontId="0" fillId="0" borderId="16" xfId="0" applyNumberFormat="1" applyBorder="1" applyAlignment="1">
      <alignment horizontal="center" vertical="center" wrapText="1"/>
    </xf>
    <xf numFmtId="176" fontId="0" fillId="0" borderId="27" xfId="0" applyNumberFormat="1" applyBorder="1" applyAlignment="1">
      <alignment horizontal="center" vertical="center" wrapText="1"/>
    </xf>
    <xf numFmtId="176" fontId="0" fillId="0" borderId="20" xfId="0" applyNumberFormat="1" applyBorder="1" applyAlignment="1">
      <alignment horizontal="center" vertical="center" wrapText="1"/>
    </xf>
    <xf numFmtId="176" fontId="5" fillId="0" borderId="10" xfId="0" applyNumberFormat="1" applyFont="1" applyFill="1" applyBorder="1" applyAlignment="1">
      <alignment vertical="center"/>
    </xf>
    <xf numFmtId="0" fontId="0" fillId="0" borderId="23" xfId="0" applyBorder="1" applyAlignment="1">
      <alignment vertical="center"/>
    </xf>
    <xf numFmtId="0" fontId="0" fillId="0" borderId="22" xfId="0" applyBorder="1" applyAlignment="1">
      <alignment vertical="center"/>
    </xf>
    <xf numFmtId="176" fontId="13" fillId="0" borderId="41" xfId="0" applyNumberFormat="1" applyFont="1" applyFill="1" applyBorder="1" applyAlignment="1">
      <alignment vertical="center" textRotation="255" wrapText="1"/>
    </xf>
    <xf numFmtId="176" fontId="13" fillId="0" borderId="44" xfId="0" applyNumberFormat="1" applyFont="1" applyFill="1" applyBorder="1" applyAlignment="1">
      <alignment vertical="center" textRotation="255" wrapText="1"/>
    </xf>
    <xf numFmtId="176" fontId="13" fillId="0" borderId="43" xfId="0" applyNumberFormat="1" applyFont="1" applyFill="1" applyBorder="1" applyAlignment="1">
      <alignment vertical="center" textRotation="255" wrapText="1"/>
    </xf>
    <xf numFmtId="176" fontId="5" fillId="0" borderId="41" xfId="0" applyNumberFormat="1" applyFont="1" applyFill="1" applyBorder="1" applyAlignment="1">
      <alignment vertical="center" wrapText="1"/>
    </xf>
    <xf numFmtId="176" fontId="5" fillId="0" borderId="44" xfId="0" applyNumberFormat="1" applyFont="1" applyFill="1" applyBorder="1" applyAlignment="1">
      <alignment vertical="center"/>
    </xf>
    <xf numFmtId="176" fontId="5" fillId="0" borderId="79" xfId="48" applyNumberFormat="1" applyFont="1" applyFill="1" applyBorder="1" applyAlignment="1">
      <alignment vertical="center" shrinkToFit="1"/>
    </xf>
    <xf numFmtId="0" fontId="0" fillId="0" borderId="77" xfId="0" applyBorder="1" applyAlignment="1">
      <alignment vertical="center"/>
    </xf>
    <xf numFmtId="0" fontId="3" fillId="0" borderId="76" xfId="0" applyFont="1" applyBorder="1" applyAlignment="1">
      <alignment vertical="center"/>
    </xf>
    <xf numFmtId="0" fontId="3" fillId="0" borderId="31" xfId="0" applyFont="1" applyBorder="1" applyAlignment="1">
      <alignment vertical="center"/>
    </xf>
    <xf numFmtId="176" fontId="5" fillId="0" borderId="79" xfId="0" applyNumberFormat="1" applyFont="1" applyBorder="1" applyAlignment="1">
      <alignment vertical="center" shrinkToFit="1"/>
    </xf>
    <xf numFmtId="176" fontId="5" fillId="0" borderId="44" xfId="0" applyNumberFormat="1" applyFont="1" applyBorder="1" applyAlignment="1">
      <alignment vertical="center" textRotation="255" shrinkToFit="1"/>
    </xf>
    <xf numFmtId="176" fontId="5" fillId="0" borderId="43" xfId="0" applyNumberFormat="1" applyFont="1" applyBorder="1" applyAlignment="1">
      <alignment vertical="center" textRotation="255" shrinkToFit="1"/>
    </xf>
    <xf numFmtId="176" fontId="0" fillId="0" borderId="22" xfId="0" applyNumberFormat="1" applyBorder="1" applyAlignment="1">
      <alignment vertical="center"/>
    </xf>
    <xf numFmtId="176" fontId="5" fillId="0" borderId="24" xfId="0" applyNumberFormat="1" applyFont="1" applyFill="1" applyBorder="1" applyAlignment="1">
      <alignment vertical="center"/>
    </xf>
    <xf numFmtId="176" fontId="0" fillId="0" borderId="25" xfId="0" applyNumberFormat="1" applyBorder="1" applyAlignment="1">
      <alignment vertical="center"/>
    </xf>
    <xf numFmtId="176" fontId="5" fillId="0" borderId="30" xfId="0" applyNumberFormat="1" applyFont="1" applyFill="1" applyBorder="1" applyAlignment="1">
      <alignment horizontal="center" vertical="center" wrapText="1"/>
    </xf>
    <xf numFmtId="0" fontId="4" fillId="0" borderId="76" xfId="0" applyFont="1" applyBorder="1" applyAlignment="1">
      <alignment vertical="center"/>
    </xf>
    <xf numFmtId="0" fontId="4" fillId="0" borderId="31" xfId="0" applyFont="1" applyBorder="1" applyAlignment="1">
      <alignment vertical="center"/>
    </xf>
    <xf numFmtId="176" fontId="5" fillId="0" borderId="77" xfId="48" applyNumberFormat="1" applyFont="1" applyFill="1" applyBorder="1" applyAlignment="1">
      <alignment vertical="center" shrinkToFit="1"/>
    </xf>
    <xf numFmtId="176" fontId="5" fillId="0" borderId="21" xfId="0" applyNumberFormat="1" applyFont="1" applyFill="1" applyBorder="1" applyAlignment="1">
      <alignment horizontal="center" vertical="center" shrinkToFit="1"/>
    </xf>
    <xf numFmtId="176" fontId="5" fillId="0" borderId="22" xfId="0" applyNumberFormat="1" applyFont="1" applyFill="1" applyBorder="1" applyAlignment="1">
      <alignment vertical="center" shrinkToFit="1"/>
    </xf>
    <xf numFmtId="176" fontId="5" fillId="0" borderId="27" xfId="0" applyNumberFormat="1" applyFont="1" applyBorder="1" applyAlignment="1">
      <alignment vertical="center" shrinkToFit="1"/>
    </xf>
    <xf numFmtId="176" fontId="5" fillId="0" borderId="46" xfId="0" applyNumberFormat="1" applyFont="1" applyBorder="1" applyAlignment="1">
      <alignment vertical="center" shrinkToFit="1"/>
    </xf>
    <xf numFmtId="176" fontId="5" fillId="0" borderId="52" xfId="0" applyNumberFormat="1" applyFont="1" applyFill="1" applyBorder="1" applyAlignment="1">
      <alignment horizontal="center" vertical="center"/>
    </xf>
    <xf numFmtId="176" fontId="0" fillId="0" borderId="22" xfId="0" applyNumberFormat="1" applyBorder="1" applyAlignment="1">
      <alignment vertical="center" wrapText="1"/>
    </xf>
    <xf numFmtId="176" fontId="0" fillId="0" borderId="25" xfId="0" applyNumberFormat="1" applyBorder="1" applyAlignment="1">
      <alignment vertical="center" wrapText="1"/>
    </xf>
    <xf numFmtId="176" fontId="5" fillId="0" borderId="20" xfId="0" applyNumberFormat="1" applyFont="1" applyFill="1" applyBorder="1" applyAlignment="1">
      <alignment vertical="center"/>
    </xf>
    <xf numFmtId="0" fontId="4" fillId="0" borderId="76" xfId="0" applyFont="1" applyBorder="1" applyAlignment="1">
      <alignment vertical="center" wrapText="1"/>
    </xf>
    <xf numFmtId="0" fontId="4" fillId="0" borderId="31" xfId="0" applyFont="1" applyBorder="1" applyAlignment="1">
      <alignment vertical="center" wrapText="1"/>
    </xf>
    <xf numFmtId="176" fontId="5" fillId="0" borderId="10" xfId="0" applyNumberFormat="1" applyFont="1" applyFill="1" applyBorder="1" applyAlignment="1">
      <alignment vertical="center" wrapText="1"/>
    </xf>
    <xf numFmtId="0" fontId="0" fillId="0" borderId="23" xfId="0" applyBorder="1" applyAlignment="1">
      <alignment vertical="center" wrapText="1"/>
    </xf>
    <xf numFmtId="176" fontId="3" fillId="0" borderId="22" xfId="0" applyNumberFormat="1" applyFont="1" applyBorder="1" applyAlignment="1">
      <alignment vertical="center"/>
    </xf>
    <xf numFmtId="176" fontId="3" fillId="0" borderId="25" xfId="0" applyNumberFormat="1" applyFont="1" applyBorder="1" applyAlignment="1">
      <alignment vertical="center"/>
    </xf>
    <xf numFmtId="176" fontId="5" fillId="0" borderId="32" xfId="0" applyNumberFormat="1" applyFont="1" applyFill="1" applyBorder="1" applyAlignment="1">
      <alignment vertical="center" wrapText="1"/>
    </xf>
    <xf numFmtId="176" fontId="3" fillId="0" borderId="33" xfId="0" applyNumberFormat="1" applyFont="1" applyBorder="1" applyAlignment="1">
      <alignment vertical="center"/>
    </xf>
    <xf numFmtId="176" fontId="3" fillId="0" borderId="25" xfId="0" applyNumberFormat="1" applyFont="1" applyBorder="1" applyAlignment="1">
      <alignment vertical="center" wrapText="1"/>
    </xf>
    <xf numFmtId="176" fontId="8" fillId="0" borderId="21" xfId="0" applyNumberFormat="1" applyFont="1" applyFill="1" applyBorder="1" applyAlignment="1">
      <alignment vertical="center" wrapText="1"/>
    </xf>
    <xf numFmtId="176" fontId="8" fillId="0" borderId="22" xfId="0" applyNumberFormat="1" applyFont="1" applyBorder="1" applyAlignment="1">
      <alignment vertical="center"/>
    </xf>
    <xf numFmtId="176" fontId="5" fillId="0" borderId="41" xfId="48" applyNumberFormat="1" applyFont="1" applyFill="1" applyBorder="1" applyAlignment="1">
      <alignment vertical="center" shrinkToFit="1"/>
    </xf>
    <xf numFmtId="0" fontId="0" fillId="0" borderId="80" xfId="0" applyBorder="1" applyAlignment="1">
      <alignment vertical="center" shrinkToFit="1"/>
    </xf>
    <xf numFmtId="0" fontId="0" fillId="0" borderId="44" xfId="0" applyBorder="1" applyAlignment="1">
      <alignment vertical="center" shrinkToFit="1"/>
    </xf>
    <xf numFmtId="176" fontId="11" fillId="0" borderId="45"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80" xfId="0" applyBorder="1" applyAlignment="1">
      <alignment horizontal="center" vertical="center" wrapText="1"/>
    </xf>
    <xf numFmtId="176" fontId="5" fillId="0" borderId="18" xfId="0" applyNumberFormat="1" applyFont="1" applyBorder="1" applyAlignment="1">
      <alignment vertical="center"/>
    </xf>
    <xf numFmtId="176" fontId="5" fillId="0" borderId="29" xfId="0" applyNumberFormat="1" applyFont="1" applyBorder="1" applyAlignment="1">
      <alignment vertical="center"/>
    </xf>
    <xf numFmtId="0" fontId="0" fillId="0" borderId="19"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81" xfId="0" applyBorder="1" applyAlignment="1">
      <alignment vertical="center"/>
    </xf>
    <xf numFmtId="176" fontId="5" fillId="0" borderId="45" xfId="48" applyNumberFormat="1" applyFont="1" applyFill="1" applyBorder="1" applyAlignment="1">
      <alignment vertical="center" shrinkToFit="1"/>
    </xf>
    <xf numFmtId="176" fontId="11" fillId="0" borderId="41" xfId="0" applyNumberFormat="1" applyFont="1" applyFill="1" applyBorder="1" applyAlignment="1">
      <alignment horizontal="center" vertical="center" wrapText="1"/>
    </xf>
    <xf numFmtId="0" fontId="0" fillId="0" borderId="19" xfId="0" applyBorder="1" applyAlignment="1">
      <alignment vertical="center" wrapText="1"/>
    </xf>
    <xf numFmtId="0" fontId="0" fillId="0" borderId="26" xfId="0" applyBorder="1" applyAlignment="1">
      <alignment vertical="center" wrapText="1"/>
    </xf>
    <xf numFmtId="0" fontId="0" fillId="0" borderId="28" xfId="0" applyBorder="1" applyAlignment="1">
      <alignment vertical="center" wrapText="1"/>
    </xf>
    <xf numFmtId="0" fontId="0" fillId="0" borderId="81" xfId="0" applyBorder="1" applyAlignment="1">
      <alignment vertical="center" wrapText="1"/>
    </xf>
    <xf numFmtId="176" fontId="7" fillId="0" borderId="82" xfId="0" applyNumberFormat="1" applyFont="1" applyBorder="1" applyAlignment="1">
      <alignment horizontal="center" vertical="center"/>
    </xf>
    <xf numFmtId="0" fontId="7" fillId="0" borderId="82" xfId="0" applyFont="1" applyBorder="1" applyAlignment="1">
      <alignment vertical="center"/>
    </xf>
    <xf numFmtId="176" fontId="5" fillId="0" borderId="0" xfId="0" applyNumberFormat="1" applyFont="1" applyFill="1" applyBorder="1" applyAlignment="1">
      <alignment vertical="center"/>
    </xf>
    <xf numFmtId="176" fontId="7" fillId="0" borderId="83" xfId="0" applyNumberFormat="1" applyFont="1" applyBorder="1" applyAlignment="1">
      <alignment horizontal="center" vertical="center"/>
    </xf>
    <xf numFmtId="0" fontId="0" fillId="0" borderId="8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54</xdr:row>
      <xdr:rowOff>190500</xdr:rowOff>
    </xdr:from>
    <xdr:to>
      <xdr:col>11</xdr:col>
      <xdr:colOff>857250</xdr:colOff>
      <xdr:row>56</xdr:row>
      <xdr:rowOff>219075</xdr:rowOff>
    </xdr:to>
    <xdr:sp>
      <xdr:nvSpPr>
        <xdr:cNvPr id="1" name="角丸四角形吹き出し 2"/>
        <xdr:cNvSpPr>
          <a:spLocks/>
        </xdr:cNvSpPr>
      </xdr:nvSpPr>
      <xdr:spPr>
        <a:xfrm>
          <a:off x="12896850" y="33223200"/>
          <a:ext cx="6048375" cy="1552575"/>
        </a:xfrm>
        <a:prstGeom prst="wedgeRoundRectCallout">
          <a:avLst>
            <a:gd name="adj1" fmla="val -50282"/>
            <a:gd name="adj2" fmla="val -12685"/>
          </a:avLst>
        </a:prstGeom>
        <a:solidFill>
          <a:srgbClr val="DCE6F2"/>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申告額は利子にかかる所得税及び県民税利子割を控除する前の額になります。</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株式等の受取配当金は除きます。</a:t>
          </a:r>
        </a:p>
      </xdr:txBody>
    </xdr:sp>
    <xdr:clientData/>
  </xdr:twoCellAnchor>
  <xdr:twoCellAnchor>
    <xdr:from>
      <xdr:col>8</xdr:col>
      <xdr:colOff>304800</xdr:colOff>
      <xdr:row>70</xdr:row>
      <xdr:rowOff>381000</xdr:rowOff>
    </xdr:from>
    <xdr:to>
      <xdr:col>11</xdr:col>
      <xdr:colOff>733425</xdr:colOff>
      <xdr:row>71</xdr:row>
      <xdr:rowOff>647700</xdr:rowOff>
    </xdr:to>
    <xdr:sp>
      <xdr:nvSpPr>
        <xdr:cNvPr id="2" name="角丸四角形吹き出し 3"/>
        <xdr:cNvSpPr>
          <a:spLocks/>
        </xdr:cNvSpPr>
      </xdr:nvSpPr>
      <xdr:spPr>
        <a:xfrm>
          <a:off x="12915900" y="44700825"/>
          <a:ext cx="5905500" cy="1028700"/>
        </a:xfrm>
        <a:prstGeom prst="wedgeRoundRectCallout">
          <a:avLst>
            <a:gd name="adj1" fmla="val -48976"/>
            <a:gd name="adj2" fmla="val -23814"/>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自動販売機設置料、電柱等敷地使用料等は含みます。</a:t>
          </a:r>
          <a:r>
            <a:rPr lang="en-US" cap="none" sz="1800" b="0" i="0" u="none" baseline="0">
              <a:solidFill>
                <a:srgbClr val="000000"/>
              </a:solidFill>
            </a:rPr>
            <a:t>
</a:t>
          </a:r>
        </a:p>
      </xdr:txBody>
    </xdr:sp>
    <xdr:clientData/>
  </xdr:twoCellAnchor>
  <xdr:twoCellAnchor>
    <xdr:from>
      <xdr:col>8</xdr:col>
      <xdr:colOff>76200</xdr:colOff>
      <xdr:row>17</xdr:row>
      <xdr:rowOff>95250</xdr:rowOff>
    </xdr:from>
    <xdr:to>
      <xdr:col>11</xdr:col>
      <xdr:colOff>352425</xdr:colOff>
      <xdr:row>20</xdr:row>
      <xdr:rowOff>0</xdr:rowOff>
    </xdr:to>
    <xdr:sp>
      <xdr:nvSpPr>
        <xdr:cNvPr id="3" name="角丸四角形吹き出し 4"/>
        <xdr:cNvSpPr>
          <a:spLocks/>
        </xdr:cNvSpPr>
      </xdr:nvSpPr>
      <xdr:spPr>
        <a:xfrm>
          <a:off x="12687300" y="9791700"/>
          <a:ext cx="5753100" cy="1790700"/>
        </a:xfrm>
        <a:prstGeom prst="wedgeRoundRectCallout">
          <a:avLst>
            <a:gd name="adj1" fmla="val -31060"/>
            <a:gd name="adj2" fmla="val -39888"/>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出向者負担金（支払・受取とも）からは出向者の社会保険料の分を除きます。</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出向者負担金の中に退職金相当分が含まれている場合は除きます。</a:t>
          </a:r>
        </a:p>
      </xdr:txBody>
    </xdr:sp>
    <xdr:clientData/>
  </xdr:twoCellAnchor>
  <xdr:twoCellAnchor>
    <xdr:from>
      <xdr:col>8</xdr:col>
      <xdr:colOff>161925</xdr:colOff>
      <xdr:row>38</xdr:row>
      <xdr:rowOff>161925</xdr:rowOff>
    </xdr:from>
    <xdr:to>
      <xdr:col>11</xdr:col>
      <xdr:colOff>666750</xdr:colOff>
      <xdr:row>40</xdr:row>
      <xdr:rowOff>28575</xdr:rowOff>
    </xdr:to>
    <xdr:sp>
      <xdr:nvSpPr>
        <xdr:cNvPr id="4" name="角丸四角形吹き出し 5"/>
        <xdr:cNvSpPr>
          <a:spLocks/>
        </xdr:cNvSpPr>
      </xdr:nvSpPr>
      <xdr:spPr>
        <a:xfrm>
          <a:off x="12773025" y="22936200"/>
          <a:ext cx="5981700" cy="1123950"/>
        </a:xfrm>
        <a:prstGeom prst="wedgeRoundRectCallout">
          <a:avLst>
            <a:gd name="adj1" fmla="val 41273"/>
            <a:gd name="adj2" fmla="val -48175"/>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厚生年金基金掛金のうち事務費、代行部分、福利厚生費部分は含みません。</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出向者についても同じです。</a:t>
          </a:r>
        </a:p>
      </xdr:txBody>
    </xdr:sp>
    <xdr:clientData/>
  </xdr:twoCellAnchor>
  <xdr:twoCellAnchor>
    <xdr:from>
      <xdr:col>8</xdr:col>
      <xdr:colOff>219075</xdr:colOff>
      <xdr:row>44</xdr:row>
      <xdr:rowOff>76200</xdr:rowOff>
    </xdr:from>
    <xdr:to>
      <xdr:col>10</xdr:col>
      <xdr:colOff>571500</xdr:colOff>
      <xdr:row>45</xdr:row>
      <xdr:rowOff>485775</xdr:rowOff>
    </xdr:to>
    <xdr:sp>
      <xdr:nvSpPr>
        <xdr:cNvPr id="5" name="角丸四角形吹き出し 7"/>
        <xdr:cNvSpPr>
          <a:spLocks/>
        </xdr:cNvSpPr>
      </xdr:nvSpPr>
      <xdr:spPr>
        <a:xfrm>
          <a:off x="12830175" y="26498550"/>
          <a:ext cx="4781550" cy="914400"/>
        </a:xfrm>
        <a:prstGeom prst="wedgeRoundRectCallout">
          <a:avLst>
            <a:gd name="adj1" fmla="val 33550"/>
            <a:gd name="adj2" fmla="val -50893"/>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労働者派遣法上の派遣のみを申告します。</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請負・委託の分は含みません。</a:t>
          </a:r>
        </a:p>
      </xdr:txBody>
    </xdr:sp>
    <xdr:clientData/>
  </xdr:twoCellAnchor>
  <xdr:twoCellAnchor>
    <xdr:from>
      <xdr:col>8</xdr:col>
      <xdr:colOff>190500</xdr:colOff>
      <xdr:row>25</xdr:row>
      <xdr:rowOff>142875</xdr:rowOff>
    </xdr:from>
    <xdr:to>
      <xdr:col>9</xdr:col>
      <xdr:colOff>428625</xdr:colOff>
      <xdr:row>25</xdr:row>
      <xdr:rowOff>504825</xdr:rowOff>
    </xdr:to>
    <xdr:sp>
      <xdr:nvSpPr>
        <xdr:cNvPr id="6" name="角丸四角形吹き出し 8"/>
        <xdr:cNvSpPr>
          <a:spLocks/>
        </xdr:cNvSpPr>
      </xdr:nvSpPr>
      <xdr:spPr>
        <a:xfrm>
          <a:off x="12801600" y="14868525"/>
          <a:ext cx="2619375" cy="361950"/>
        </a:xfrm>
        <a:prstGeom prst="wedgeRoundRectCallout">
          <a:avLst>
            <a:gd name="adj1" fmla="val -49800"/>
            <a:gd name="adj2" fmla="val -16833"/>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賞与引当金繰入額</a:t>
          </a:r>
        </a:p>
      </xdr:txBody>
    </xdr:sp>
    <xdr:clientData/>
  </xdr:twoCellAnchor>
  <xdr:twoCellAnchor>
    <xdr:from>
      <xdr:col>8</xdr:col>
      <xdr:colOff>333375</xdr:colOff>
      <xdr:row>50</xdr:row>
      <xdr:rowOff>238125</xdr:rowOff>
    </xdr:from>
    <xdr:to>
      <xdr:col>11</xdr:col>
      <xdr:colOff>828675</xdr:colOff>
      <xdr:row>51</xdr:row>
      <xdr:rowOff>647700</xdr:rowOff>
    </xdr:to>
    <xdr:sp>
      <xdr:nvSpPr>
        <xdr:cNvPr id="7" name="角丸四角形吹き出し 11"/>
        <xdr:cNvSpPr>
          <a:spLocks/>
        </xdr:cNvSpPr>
      </xdr:nvSpPr>
      <xdr:spPr>
        <a:xfrm>
          <a:off x="12944475" y="30222825"/>
          <a:ext cx="5972175" cy="1171575"/>
        </a:xfrm>
        <a:prstGeom prst="wedgeRoundRectCallout">
          <a:avLst>
            <a:gd name="adj1" fmla="val -49064"/>
            <a:gd name="adj2" fmla="val -24268"/>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手形割引料は含みますが、売上割引料は含みません。</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申告期限延長に係る利子税等は含みます。</a:t>
          </a:r>
        </a:p>
      </xdr:txBody>
    </xdr:sp>
    <xdr:clientData/>
  </xdr:twoCellAnchor>
  <xdr:twoCellAnchor>
    <xdr:from>
      <xdr:col>7</xdr:col>
      <xdr:colOff>1285875</xdr:colOff>
      <xdr:row>0</xdr:row>
      <xdr:rowOff>447675</xdr:rowOff>
    </xdr:from>
    <xdr:to>
      <xdr:col>11</xdr:col>
      <xdr:colOff>828675</xdr:colOff>
      <xdr:row>4</xdr:row>
      <xdr:rowOff>352425</xdr:rowOff>
    </xdr:to>
    <xdr:sp>
      <xdr:nvSpPr>
        <xdr:cNvPr id="8" name="角丸四角形吹き出し 13"/>
        <xdr:cNvSpPr>
          <a:spLocks/>
        </xdr:cNvSpPr>
      </xdr:nvSpPr>
      <xdr:spPr>
        <a:xfrm>
          <a:off x="11849100" y="447675"/>
          <a:ext cx="7067550" cy="2057400"/>
        </a:xfrm>
        <a:prstGeom prst="wedgeRoundRectCallout">
          <a:avLst>
            <a:gd name="adj1" fmla="val 33643"/>
            <a:gd name="adj2" fmla="val 45430"/>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注意事項</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勘定科目名は例示ですので、実際に使用している勘定科目名</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を記載してください。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該当する勘定科目と金額を全て記載してください。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消費税及び地方消費税は除きます。</a:t>
          </a:r>
        </a:p>
      </xdr:txBody>
    </xdr:sp>
    <xdr:clientData/>
  </xdr:twoCellAnchor>
  <xdr:twoCellAnchor>
    <xdr:from>
      <xdr:col>2</xdr:col>
      <xdr:colOff>238125</xdr:colOff>
      <xdr:row>62</xdr:row>
      <xdr:rowOff>276225</xdr:rowOff>
    </xdr:from>
    <xdr:to>
      <xdr:col>5</xdr:col>
      <xdr:colOff>66675</xdr:colOff>
      <xdr:row>63</xdr:row>
      <xdr:rowOff>419100</xdr:rowOff>
    </xdr:to>
    <xdr:sp>
      <xdr:nvSpPr>
        <xdr:cNvPr id="9" name="角丸四角形吹き出し 14"/>
        <xdr:cNvSpPr>
          <a:spLocks/>
        </xdr:cNvSpPr>
      </xdr:nvSpPr>
      <xdr:spPr>
        <a:xfrm>
          <a:off x="1895475" y="39147750"/>
          <a:ext cx="5638800" cy="581025"/>
        </a:xfrm>
        <a:prstGeom prst="wedgeRoundRectCallout">
          <a:avLst>
            <a:gd name="adj1" fmla="val -43587"/>
            <a:gd name="adj2" fmla="val -49416"/>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土地、建物以外の賃借料は原則として含めません。</a:t>
          </a:r>
        </a:p>
      </xdr:txBody>
    </xdr:sp>
    <xdr:clientData/>
  </xdr:twoCellAnchor>
  <xdr:twoCellAnchor>
    <xdr:from>
      <xdr:col>8</xdr:col>
      <xdr:colOff>190500</xdr:colOff>
      <xdr:row>26</xdr:row>
      <xdr:rowOff>76200</xdr:rowOff>
    </xdr:from>
    <xdr:to>
      <xdr:col>9</xdr:col>
      <xdr:colOff>400050</xdr:colOff>
      <xdr:row>26</xdr:row>
      <xdr:rowOff>485775</xdr:rowOff>
    </xdr:to>
    <xdr:sp>
      <xdr:nvSpPr>
        <xdr:cNvPr id="10" name="角丸四角形吹き出し 15"/>
        <xdr:cNvSpPr>
          <a:spLocks/>
        </xdr:cNvSpPr>
      </xdr:nvSpPr>
      <xdr:spPr>
        <a:xfrm>
          <a:off x="12801600" y="15430500"/>
          <a:ext cx="2590800" cy="409575"/>
        </a:xfrm>
        <a:prstGeom prst="wedgeRoundRectCallout">
          <a:avLst>
            <a:gd name="adj1" fmla="val -47328"/>
            <a:gd name="adj2" fmla="val 21074"/>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賞与引当金取崩額</a:t>
          </a:r>
        </a:p>
      </xdr:txBody>
    </xdr:sp>
    <xdr:clientData/>
  </xdr:twoCellAnchor>
  <xdr:twoCellAnchor>
    <xdr:from>
      <xdr:col>8</xdr:col>
      <xdr:colOff>123825</xdr:colOff>
      <xdr:row>31</xdr:row>
      <xdr:rowOff>95250</xdr:rowOff>
    </xdr:from>
    <xdr:to>
      <xdr:col>9</xdr:col>
      <xdr:colOff>695325</xdr:colOff>
      <xdr:row>31</xdr:row>
      <xdr:rowOff>542925</xdr:rowOff>
    </xdr:to>
    <xdr:sp>
      <xdr:nvSpPr>
        <xdr:cNvPr id="11" name="角丸四角形吹き出し 16"/>
        <xdr:cNvSpPr>
          <a:spLocks/>
        </xdr:cNvSpPr>
      </xdr:nvSpPr>
      <xdr:spPr>
        <a:xfrm>
          <a:off x="12734925" y="18592800"/>
          <a:ext cx="2952750" cy="447675"/>
        </a:xfrm>
        <a:prstGeom prst="wedgeRoundRectCallout">
          <a:avLst>
            <a:gd name="adj1" fmla="val -48861"/>
            <a:gd name="adj2" fmla="val 21180"/>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退職給付引当金繰入額</a:t>
          </a:r>
        </a:p>
      </xdr:txBody>
    </xdr:sp>
    <xdr:clientData/>
  </xdr:twoCellAnchor>
  <xdr:twoCellAnchor>
    <xdr:from>
      <xdr:col>8</xdr:col>
      <xdr:colOff>161925</xdr:colOff>
      <xdr:row>32</xdr:row>
      <xdr:rowOff>47625</xdr:rowOff>
    </xdr:from>
    <xdr:to>
      <xdr:col>9</xdr:col>
      <xdr:colOff>742950</xdr:colOff>
      <xdr:row>32</xdr:row>
      <xdr:rowOff>514350</xdr:rowOff>
    </xdr:to>
    <xdr:sp>
      <xdr:nvSpPr>
        <xdr:cNvPr id="12" name="角丸四角形吹き出し 17"/>
        <xdr:cNvSpPr>
          <a:spLocks/>
        </xdr:cNvSpPr>
      </xdr:nvSpPr>
      <xdr:spPr>
        <a:xfrm>
          <a:off x="12773025" y="19173825"/>
          <a:ext cx="2962275" cy="476250"/>
        </a:xfrm>
        <a:prstGeom prst="wedgeRoundRectCallout">
          <a:avLst>
            <a:gd name="adj1" fmla="val -49550"/>
            <a:gd name="adj2" fmla="val 5046"/>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退職給付引当金取崩額</a:t>
          </a:r>
        </a:p>
      </xdr:txBody>
    </xdr:sp>
    <xdr:clientData/>
  </xdr:twoCellAnchor>
  <xdr:twoCellAnchor>
    <xdr:from>
      <xdr:col>2</xdr:col>
      <xdr:colOff>133350</xdr:colOff>
      <xdr:row>7</xdr:row>
      <xdr:rowOff>209550</xdr:rowOff>
    </xdr:from>
    <xdr:to>
      <xdr:col>4</xdr:col>
      <xdr:colOff>1971675</xdr:colOff>
      <xdr:row>8</xdr:row>
      <xdr:rowOff>295275</xdr:rowOff>
    </xdr:to>
    <xdr:sp>
      <xdr:nvSpPr>
        <xdr:cNvPr id="13" name="角丸四角形吹き出し 18"/>
        <xdr:cNvSpPr>
          <a:spLocks/>
        </xdr:cNvSpPr>
      </xdr:nvSpPr>
      <xdr:spPr>
        <a:xfrm>
          <a:off x="1790700" y="4000500"/>
          <a:ext cx="5267325" cy="523875"/>
        </a:xfrm>
        <a:prstGeom prst="wedgeRoundRectCallout">
          <a:avLst>
            <a:gd name="adj1" fmla="val -49805"/>
            <a:gd name="adj2" fmla="val 24222"/>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rPr>
            <a:t>P/L</a:t>
          </a:r>
          <a:r>
            <a:rPr lang="en-US" cap="none" sz="1800" b="0" i="0" u="none" baseline="0">
              <a:solidFill>
                <a:srgbClr val="000000"/>
              </a:solidFill>
              <a:latin typeface="ＭＳ Ｐゴシック"/>
              <a:ea typeface="ＭＳ Ｐゴシック"/>
              <a:cs typeface="ＭＳ Ｐゴシック"/>
            </a:rPr>
            <a:t>、販管費、</a:t>
          </a:r>
          <a:r>
            <a:rPr lang="en-US" cap="none" sz="1800" b="0" i="0" u="none" baseline="0">
              <a:solidFill>
                <a:srgbClr val="000000"/>
              </a:solidFill>
            </a:rPr>
            <a:t>C/R</a:t>
          </a:r>
          <a:r>
            <a:rPr lang="en-US" cap="none" sz="1800" b="0" i="0" u="none" baseline="0">
              <a:solidFill>
                <a:srgbClr val="000000"/>
              </a:solidFill>
              <a:latin typeface="ＭＳ Ｐゴシック"/>
              <a:ea typeface="ＭＳ Ｐゴシック"/>
              <a:cs typeface="ＭＳ Ｐゴシック"/>
            </a:rPr>
            <a:t>等の区分を記載してください。</a:t>
          </a:r>
        </a:p>
      </xdr:txBody>
    </xdr:sp>
    <xdr:clientData/>
  </xdr:twoCellAnchor>
  <xdr:twoCellAnchor>
    <xdr:from>
      <xdr:col>8</xdr:col>
      <xdr:colOff>238125</xdr:colOff>
      <xdr:row>65</xdr:row>
      <xdr:rowOff>238125</xdr:rowOff>
    </xdr:from>
    <xdr:to>
      <xdr:col>9</xdr:col>
      <xdr:colOff>1924050</xdr:colOff>
      <xdr:row>66</xdr:row>
      <xdr:rowOff>123825</xdr:rowOff>
    </xdr:to>
    <xdr:sp>
      <xdr:nvSpPr>
        <xdr:cNvPr id="14" name="角丸四角形吹き出し 19"/>
        <xdr:cNvSpPr>
          <a:spLocks/>
        </xdr:cNvSpPr>
      </xdr:nvSpPr>
      <xdr:spPr>
        <a:xfrm>
          <a:off x="12849225" y="40747950"/>
          <a:ext cx="4067175" cy="647700"/>
        </a:xfrm>
        <a:prstGeom prst="wedgeRoundRectCallout">
          <a:avLst>
            <a:gd name="adj1" fmla="val -48976"/>
            <a:gd name="adj2" fmla="val -23814"/>
          </a:avLst>
        </a:prstGeom>
        <a:solidFill>
          <a:srgbClr val="DBEEF4"/>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共益費、管理費等は含めません。</a:t>
          </a:r>
          <a:r>
            <a:rPr lang="en-US" cap="none" sz="1800" b="0" i="0" u="none" baseline="0">
              <a:solidFill>
                <a:srgbClr val="000000"/>
              </a:solidFill>
            </a:rPr>
            <a:t>
</a:t>
          </a:r>
        </a:p>
      </xdr:txBody>
    </xdr:sp>
    <xdr:clientData/>
  </xdr:twoCellAnchor>
  <xdr:twoCellAnchor>
    <xdr:from>
      <xdr:col>2</xdr:col>
      <xdr:colOff>1047750</xdr:colOff>
      <xdr:row>5</xdr:row>
      <xdr:rowOff>161925</xdr:rowOff>
    </xdr:from>
    <xdr:to>
      <xdr:col>7</xdr:col>
      <xdr:colOff>19050</xdr:colOff>
      <xdr:row>7</xdr:row>
      <xdr:rowOff>19050</xdr:rowOff>
    </xdr:to>
    <xdr:sp>
      <xdr:nvSpPr>
        <xdr:cNvPr id="15" name="角丸四角形吹き出し 20"/>
        <xdr:cNvSpPr>
          <a:spLocks/>
        </xdr:cNvSpPr>
      </xdr:nvSpPr>
      <xdr:spPr>
        <a:xfrm>
          <a:off x="2705100" y="2943225"/>
          <a:ext cx="7877175" cy="866775"/>
        </a:xfrm>
        <a:prstGeom prst="wedgeRoundRectCallout">
          <a:avLst>
            <a:gd name="adj1" fmla="val -49805"/>
            <a:gd name="adj2" fmla="val 24222"/>
          </a:avLst>
        </a:prstGeom>
        <a:solidFill>
          <a:srgbClr val="DBEEF4"/>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所得税法上非課税となる額を除いた額を記載してください。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別表４加算額は申告額から減算し、別表４減算額は申告額に加算します。</a:t>
          </a:r>
          <a:r>
            <a:rPr lang="en-US" cap="none" sz="1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showGridLines="0" showZeros="0" view="pageLayout" zoomScale="60" zoomScaleNormal="62" zoomScalePageLayoutView="60" workbookViewId="0" topLeftCell="A163">
      <selection activeCell="D4" sqref="D4:L4"/>
    </sheetView>
  </sheetViews>
  <sheetFormatPr defaultColWidth="9.140625" defaultRowHeight="12"/>
  <cols>
    <col min="1" max="1" width="9.140625" style="1" customWidth="1"/>
    <col min="2" max="2" width="15.7109375" style="4" customWidth="1"/>
    <col min="3" max="4" width="25.7109375" style="3" customWidth="1"/>
    <col min="5" max="5" width="35.7109375" style="4" customWidth="1"/>
    <col min="6" max="6" width="35.7109375" style="3" customWidth="1"/>
    <col min="7" max="7" width="10.7109375" style="4" customWidth="1"/>
    <col min="8" max="8" width="30.7109375" style="1" customWidth="1"/>
    <col min="9" max="9" width="35.7109375" style="1" customWidth="1"/>
    <col min="10" max="10" width="30.7109375" style="1" customWidth="1"/>
    <col min="11" max="11" width="15.7109375" style="1" customWidth="1"/>
    <col min="12" max="12" width="15.7109375" style="3" customWidth="1"/>
    <col min="13" max="16384" width="9.140625" style="1" customWidth="1"/>
  </cols>
  <sheetData>
    <row r="1" spans="2:12" ht="36" customHeight="1">
      <c r="B1" s="165" t="s">
        <v>61</v>
      </c>
      <c r="C1" s="166"/>
      <c r="D1" s="5"/>
      <c r="E1" s="10"/>
      <c r="F1" s="6"/>
      <c r="G1" s="7"/>
      <c r="H1" s="8"/>
      <c r="I1" s="8"/>
      <c r="J1" s="8"/>
      <c r="K1" s="8"/>
      <c r="L1" s="9"/>
    </row>
    <row r="2" spans="2:12" ht="27" customHeight="1">
      <c r="B2" s="5"/>
      <c r="C2" s="5"/>
      <c r="D2" s="5"/>
      <c r="E2" s="10"/>
      <c r="F2" s="6"/>
      <c r="G2" s="7"/>
      <c r="H2" s="8"/>
      <c r="I2" s="8"/>
      <c r="J2" s="8"/>
      <c r="K2" s="8"/>
      <c r="L2" s="9"/>
    </row>
    <row r="3" spans="2:12" ht="49.5" customHeight="1">
      <c r="B3" s="167"/>
      <c r="C3" s="168"/>
      <c r="D3" s="169" t="s">
        <v>86</v>
      </c>
      <c r="E3" s="170"/>
      <c r="F3" s="170"/>
      <c r="G3" s="170"/>
      <c r="H3" s="170"/>
      <c r="I3" s="170"/>
      <c r="J3" s="170"/>
      <c r="K3" s="15"/>
      <c r="L3" s="15"/>
    </row>
    <row r="4" spans="2:12" ht="57" customHeight="1">
      <c r="B4" s="167"/>
      <c r="C4" s="171"/>
      <c r="D4" s="172" t="s">
        <v>6</v>
      </c>
      <c r="E4" s="173"/>
      <c r="F4" s="173"/>
      <c r="G4" s="173"/>
      <c r="H4" s="173"/>
      <c r="I4" s="173"/>
      <c r="J4" s="173"/>
      <c r="K4" s="173"/>
      <c r="L4" s="173"/>
    </row>
    <row r="5" spans="2:12" s="3" customFormat="1" ht="49.5" customHeight="1">
      <c r="B5" s="26" t="s">
        <v>104</v>
      </c>
      <c r="C5" s="27"/>
      <c r="D5" s="27"/>
      <c r="E5" s="62"/>
      <c r="F5" s="6"/>
      <c r="G5" s="7"/>
      <c r="H5" s="6"/>
      <c r="I5" s="11" t="s">
        <v>5</v>
      </c>
      <c r="J5" s="174"/>
      <c r="K5" s="174"/>
      <c r="L5" s="174"/>
    </row>
    <row r="6" spans="2:12" s="3" customFormat="1" ht="9.75" customHeight="1">
      <c r="B6" s="11"/>
      <c r="C6" s="26"/>
      <c r="D6" s="26"/>
      <c r="E6" s="7"/>
      <c r="F6" s="26"/>
      <c r="G6" s="11"/>
      <c r="H6" s="6"/>
      <c r="I6" s="26"/>
      <c r="J6" s="6"/>
      <c r="K6" s="26"/>
      <c r="L6" s="26"/>
    </row>
    <row r="7" spans="1:12" s="3" customFormat="1" ht="34.5" customHeight="1">
      <c r="A7" s="217" t="s">
        <v>68</v>
      </c>
      <c r="B7" s="220" t="s">
        <v>13</v>
      </c>
      <c r="C7" s="157" t="s">
        <v>14</v>
      </c>
      <c r="D7" s="222"/>
      <c r="E7" s="205" t="s">
        <v>32</v>
      </c>
      <c r="F7" s="175" t="s">
        <v>33</v>
      </c>
      <c r="G7" s="176"/>
      <c r="H7" s="177"/>
      <c r="I7" s="197" t="s">
        <v>34</v>
      </c>
      <c r="J7" s="198"/>
      <c r="K7" s="157" t="s">
        <v>12</v>
      </c>
      <c r="L7" s="158"/>
    </row>
    <row r="8" spans="1:12" s="3" customFormat="1" ht="34.5" customHeight="1">
      <c r="A8" s="218"/>
      <c r="B8" s="221"/>
      <c r="C8" s="223"/>
      <c r="D8" s="224"/>
      <c r="E8" s="206"/>
      <c r="F8" s="12" t="s">
        <v>15</v>
      </c>
      <c r="G8" s="118"/>
      <c r="H8" s="117" t="s">
        <v>39</v>
      </c>
      <c r="I8" s="13" t="s">
        <v>15</v>
      </c>
      <c r="J8" s="53" t="s">
        <v>39</v>
      </c>
      <c r="K8" s="159"/>
      <c r="L8" s="160"/>
    </row>
    <row r="9" spans="1:12" ht="49.5" customHeight="1">
      <c r="A9" s="218"/>
      <c r="B9" s="47"/>
      <c r="C9" s="161"/>
      <c r="D9" s="162"/>
      <c r="E9" s="63">
        <f>H9+J9</f>
        <v>0</v>
      </c>
      <c r="F9" s="21"/>
      <c r="G9" s="121"/>
      <c r="H9" s="112"/>
      <c r="I9" s="16"/>
      <c r="J9" s="54"/>
      <c r="K9" s="29"/>
      <c r="L9" s="32"/>
    </row>
    <row r="10" spans="1:12" ht="49.5" customHeight="1">
      <c r="A10" s="218"/>
      <c r="B10" s="76"/>
      <c r="C10" s="84"/>
      <c r="D10" s="88"/>
      <c r="E10" s="65">
        <f>H10+J10</f>
        <v>0</v>
      </c>
      <c r="F10" s="22"/>
      <c r="G10" s="122"/>
      <c r="H10" s="95"/>
      <c r="I10" s="17"/>
      <c r="J10" s="56"/>
      <c r="K10" s="35"/>
      <c r="L10" s="37"/>
    </row>
    <row r="11" spans="1:12" ht="49.5" customHeight="1">
      <c r="A11" s="218"/>
      <c r="B11" s="48"/>
      <c r="C11" s="163" t="s">
        <v>89</v>
      </c>
      <c r="D11" s="164"/>
      <c r="E11" s="64">
        <f>H11+J11</f>
        <v>0</v>
      </c>
      <c r="F11" s="111" t="s">
        <v>52</v>
      </c>
      <c r="G11" s="123" t="s">
        <v>77</v>
      </c>
      <c r="H11" s="55"/>
      <c r="I11" s="203"/>
      <c r="J11" s="204"/>
      <c r="K11" s="33"/>
      <c r="L11" s="34"/>
    </row>
    <row r="12" spans="1:12" ht="49.5" customHeight="1">
      <c r="A12" s="218"/>
      <c r="B12" s="140"/>
      <c r="C12" s="29"/>
      <c r="D12" s="137"/>
      <c r="E12" s="63">
        <f>SUM(H12:H13)+SUM(J12:J13)</f>
        <v>0</v>
      </c>
      <c r="F12" s="21"/>
      <c r="G12" s="121"/>
      <c r="H12" s="112"/>
      <c r="I12" s="16"/>
      <c r="J12" s="54"/>
      <c r="K12" s="141"/>
      <c r="L12" s="142"/>
    </row>
    <row r="13" spans="1:12" ht="49.5" customHeight="1">
      <c r="A13" s="218"/>
      <c r="B13" s="143"/>
      <c r="C13" s="144"/>
      <c r="D13" s="145"/>
      <c r="E13" s="146"/>
      <c r="F13" s="22"/>
      <c r="G13" s="122"/>
      <c r="H13" s="95"/>
      <c r="I13" s="17"/>
      <c r="J13" s="56"/>
      <c r="K13" s="101"/>
      <c r="L13" s="102"/>
    </row>
    <row r="14" spans="1:12" ht="49.5" customHeight="1">
      <c r="A14" s="218"/>
      <c r="B14" s="51"/>
      <c r="C14" s="85"/>
      <c r="D14" s="147"/>
      <c r="E14" s="65">
        <f>SUM(H14:H16)+SUM(J14:J16)</f>
        <v>0</v>
      </c>
      <c r="F14" s="35"/>
      <c r="G14" s="122"/>
      <c r="H14" s="95"/>
      <c r="I14" s="17"/>
      <c r="J14" s="56"/>
      <c r="K14" s="35"/>
      <c r="L14" s="36"/>
    </row>
    <row r="15" spans="1:12" ht="49.5" customHeight="1">
      <c r="A15" s="218"/>
      <c r="B15" s="143"/>
      <c r="C15" s="144"/>
      <c r="D15" s="145"/>
      <c r="E15" s="146"/>
      <c r="F15" s="35"/>
      <c r="G15" s="122"/>
      <c r="H15" s="95"/>
      <c r="I15" s="17"/>
      <c r="J15" s="56"/>
      <c r="K15" s="35"/>
      <c r="L15" s="36"/>
    </row>
    <row r="16" spans="1:12" ht="49.5" customHeight="1">
      <c r="A16" s="218"/>
      <c r="B16" s="143"/>
      <c r="C16" s="144"/>
      <c r="D16" s="145"/>
      <c r="E16" s="146"/>
      <c r="F16" s="105"/>
      <c r="G16" s="124"/>
      <c r="H16" s="95"/>
      <c r="I16" s="104"/>
      <c r="J16" s="56"/>
      <c r="K16" s="35"/>
      <c r="L16" s="36"/>
    </row>
    <row r="17" spans="1:12" ht="49.5" customHeight="1">
      <c r="A17" s="218"/>
      <c r="B17" s="51"/>
      <c r="C17" s="193"/>
      <c r="D17" s="202"/>
      <c r="E17" s="65">
        <f>H17+J17</f>
        <v>0</v>
      </c>
      <c r="F17" s="35"/>
      <c r="G17" s="122"/>
      <c r="H17" s="95"/>
      <c r="I17" s="17"/>
      <c r="J17" s="56"/>
      <c r="K17" s="35"/>
      <c r="L17" s="36"/>
    </row>
    <row r="18" spans="1:12" ht="49.5" customHeight="1">
      <c r="A18" s="218"/>
      <c r="B18" s="52"/>
      <c r="C18" s="106"/>
      <c r="D18" s="107"/>
      <c r="E18" s="67"/>
      <c r="F18" s="23"/>
      <c r="G18" s="125"/>
      <c r="H18" s="94"/>
      <c r="I18" s="20"/>
      <c r="J18" s="59"/>
      <c r="K18" s="31"/>
      <c r="L18" s="108"/>
    </row>
    <row r="19" spans="1:12" ht="49.5" customHeight="1">
      <c r="A19" s="218"/>
      <c r="B19" s="47"/>
      <c r="C19" s="29"/>
      <c r="D19" s="135"/>
      <c r="E19" s="63">
        <f>SUM(H19:H20)+SUM(J19:J20)</f>
        <v>0</v>
      </c>
      <c r="F19" s="21"/>
      <c r="G19" s="121"/>
      <c r="H19" s="112"/>
      <c r="I19" s="16"/>
      <c r="J19" s="54"/>
      <c r="K19" s="29"/>
      <c r="L19" s="138"/>
    </row>
    <row r="20" spans="1:12" ht="49.5" customHeight="1">
      <c r="A20" s="218"/>
      <c r="B20" s="76"/>
      <c r="C20" s="148"/>
      <c r="D20" s="136"/>
      <c r="E20" s="146"/>
      <c r="F20" s="22"/>
      <c r="G20" s="122"/>
      <c r="H20" s="95"/>
      <c r="I20" s="17"/>
      <c r="J20" s="56"/>
      <c r="K20" s="35"/>
      <c r="L20" s="36"/>
    </row>
    <row r="21" spans="1:12" ht="49.5" customHeight="1">
      <c r="A21" s="218"/>
      <c r="B21" s="76"/>
      <c r="C21" s="189"/>
      <c r="D21" s="190"/>
      <c r="E21" s="65">
        <f aca="true" t="shared" si="0" ref="E21:E34">H21+J21</f>
        <v>0</v>
      </c>
      <c r="F21" s="22"/>
      <c r="G21" s="122"/>
      <c r="H21" s="95"/>
      <c r="I21" s="17"/>
      <c r="J21" s="56"/>
      <c r="K21" s="35"/>
      <c r="L21" s="36"/>
    </row>
    <row r="22" spans="1:12" ht="49.5" customHeight="1">
      <c r="A22" s="218"/>
      <c r="B22" s="47"/>
      <c r="C22" s="186"/>
      <c r="D22" s="187"/>
      <c r="E22" s="63">
        <f t="shared" si="0"/>
        <v>0</v>
      </c>
      <c r="F22" s="21"/>
      <c r="G22" s="121"/>
      <c r="H22" s="112"/>
      <c r="I22" s="16"/>
      <c r="J22" s="54"/>
      <c r="K22" s="29"/>
      <c r="L22" s="32"/>
    </row>
    <row r="23" spans="1:12" ht="49.5" customHeight="1">
      <c r="A23" s="218"/>
      <c r="B23" s="76"/>
      <c r="C23" s="189"/>
      <c r="D23" s="190"/>
      <c r="E23" s="65">
        <f t="shared" si="0"/>
        <v>0</v>
      </c>
      <c r="F23" s="22"/>
      <c r="G23" s="122"/>
      <c r="H23" s="95"/>
      <c r="I23" s="17"/>
      <c r="J23" s="56"/>
      <c r="K23" s="35"/>
      <c r="L23" s="37"/>
    </row>
    <row r="24" spans="1:12" ht="49.5" customHeight="1">
      <c r="A24" s="218"/>
      <c r="B24" s="76"/>
      <c r="C24" s="35"/>
      <c r="D24" s="96"/>
      <c r="E24" s="65">
        <f t="shared" si="0"/>
        <v>0</v>
      </c>
      <c r="F24" s="35"/>
      <c r="G24" s="122"/>
      <c r="H24" s="56"/>
      <c r="I24" s="17"/>
      <c r="J24" s="56"/>
      <c r="K24" s="35"/>
      <c r="L24" s="37"/>
    </row>
    <row r="25" spans="1:12" ht="49.5" customHeight="1">
      <c r="A25" s="218"/>
      <c r="B25" s="49"/>
      <c r="C25" s="178" t="s">
        <v>89</v>
      </c>
      <c r="D25" s="179"/>
      <c r="E25" s="65">
        <f t="shared" si="0"/>
        <v>0</v>
      </c>
      <c r="F25" s="97" t="s">
        <v>53</v>
      </c>
      <c r="G25" s="122" t="s">
        <v>77</v>
      </c>
      <c r="H25" s="56"/>
      <c r="I25" s="188"/>
      <c r="J25" s="181"/>
      <c r="K25" s="35"/>
      <c r="L25" s="37"/>
    </row>
    <row r="26" spans="1:12" ht="49.5" customHeight="1">
      <c r="A26" s="218"/>
      <c r="B26" s="50"/>
      <c r="C26" s="182" t="s">
        <v>90</v>
      </c>
      <c r="D26" s="183"/>
      <c r="E26" s="66">
        <f t="shared" si="0"/>
        <v>0</v>
      </c>
      <c r="F26" s="33" t="s">
        <v>54</v>
      </c>
      <c r="G26" s="126"/>
      <c r="H26" s="113"/>
      <c r="I26" s="184"/>
      <c r="J26" s="185"/>
      <c r="K26" s="39"/>
      <c r="L26" s="75"/>
    </row>
    <row r="27" spans="1:12" ht="49.5" customHeight="1">
      <c r="A27" s="218"/>
      <c r="B27" s="47"/>
      <c r="C27" s="186"/>
      <c r="D27" s="199"/>
      <c r="E27" s="63">
        <f t="shared" si="0"/>
        <v>0</v>
      </c>
      <c r="F27" s="21"/>
      <c r="G27" s="121"/>
      <c r="H27" s="112"/>
      <c r="I27" s="16"/>
      <c r="J27" s="54"/>
      <c r="K27" s="29"/>
      <c r="L27" s="32"/>
    </row>
    <row r="28" spans="1:12" ht="49.5" customHeight="1">
      <c r="A28" s="218"/>
      <c r="B28" s="83"/>
      <c r="C28" s="200"/>
      <c r="D28" s="201"/>
      <c r="E28" s="103">
        <f t="shared" si="0"/>
        <v>0</v>
      </c>
      <c r="F28" s="24"/>
      <c r="G28" s="127"/>
      <c r="H28" s="114"/>
      <c r="I28" s="19"/>
      <c r="J28" s="61"/>
      <c r="K28" s="24"/>
      <c r="L28" s="41"/>
    </row>
    <row r="29" spans="1:12" ht="49.5" customHeight="1">
      <c r="A29" s="218"/>
      <c r="B29" s="51"/>
      <c r="C29" s="189"/>
      <c r="D29" s="190"/>
      <c r="E29" s="134">
        <f t="shared" si="0"/>
        <v>0</v>
      </c>
      <c r="F29" s="35"/>
      <c r="G29" s="122"/>
      <c r="H29" s="95"/>
      <c r="I29" s="17"/>
      <c r="J29" s="56"/>
      <c r="K29" s="35"/>
      <c r="L29" s="37"/>
    </row>
    <row r="30" spans="1:12" ht="49.5" customHeight="1">
      <c r="A30" s="218"/>
      <c r="B30" s="51"/>
      <c r="C30" s="89"/>
      <c r="D30" s="90"/>
      <c r="E30" s="68">
        <f t="shared" si="0"/>
        <v>0</v>
      </c>
      <c r="F30" s="22"/>
      <c r="G30" s="122"/>
      <c r="H30" s="56"/>
      <c r="I30" s="17"/>
      <c r="J30" s="56"/>
      <c r="K30" s="31"/>
      <c r="L30" s="38"/>
    </row>
    <row r="31" spans="1:12" ht="49.5" customHeight="1">
      <c r="A31" s="218"/>
      <c r="B31" s="49"/>
      <c r="C31" s="178" t="s">
        <v>89</v>
      </c>
      <c r="D31" s="179"/>
      <c r="E31" s="65">
        <f t="shared" si="0"/>
        <v>0</v>
      </c>
      <c r="F31" s="97" t="s">
        <v>53</v>
      </c>
      <c r="G31" s="122" t="s">
        <v>77</v>
      </c>
      <c r="H31" s="57"/>
      <c r="I31" s="180"/>
      <c r="J31" s="181"/>
      <c r="K31" s="35"/>
      <c r="L31" s="37"/>
    </row>
    <row r="32" spans="1:12" ht="49.5" customHeight="1">
      <c r="A32" s="218"/>
      <c r="B32" s="50"/>
      <c r="C32" s="182" t="s">
        <v>90</v>
      </c>
      <c r="D32" s="183"/>
      <c r="E32" s="67">
        <f t="shared" si="0"/>
        <v>0</v>
      </c>
      <c r="F32" s="33" t="s">
        <v>55</v>
      </c>
      <c r="G32" s="126"/>
      <c r="H32" s="113"/>
      <c r="I32" s="184"/>
      <c r="J32" s="185"/>
      <c r="K32" s="33"/>
      <c r="L32" s="34"/>
    </row>
    <row r="33" spans="1:12" ht="49.5" customHeight="1">
      <c r="A33" s="218"/>
      <c r="B33" s="82"/>
      <c r="C33" s="186"/>
      <c r="D33" s="235"/>
      <c r="E33" s="63">
        <f t="shared" si="0"/>
        <v>0</v>
      </c>
      <c r="F33" s="21"/>
      <c r="G33" s="121"/>
      <c r="H33" s="112"/>
      <c r="I33" s="16"/>
      <c r="J33" s="54"/>
      <c r="K33" s="29"/>
      <c r="L33" s="32"/>
    </row>
    <row r="34" spans="1:12" ht="49.5" customHeight="1">
      <c r="A34" s="218"/>
      <c r="B34" s="98"/>
      <c r="C34" s="233"/>
      <c r="D34" s="234"/>
      <c r="E34" s="64">
        <f t="shared" si="0"/>
        <v>0</v>
      </c>
      <c r="F34" s="99"/>
      <c r="G34" s="123"/>
      <c r="H34" s="115"/>
      <c r="I34" s="18"/>
      <c r="J34" s="55"/>
      <c r="K34" s="33"/>
      <c r="L34" s="34"/>
    </row>
    <row r="35" spans="1:12" ht="39.75" customHeight="1">
      <c r="A35" s="219"/>
      <c r="B35" s="212" t="s">
        <v>78</v>
      </c>
      <c r="C35" s="213"/>
      <c r="D35" s="214"/>
      <c r="E35" s="215"/>
      <c r="F35" s="216"/>
      <c r="G35" s="128"/>
      <c r="H35" s="116">
        <f>SUM(H9:H10)-H11+SUM(H12:H24)-H25+SUM(H26:H30)-H31+SUM(H32:H34)</f>
        <v>0</v>
      </c>
      <c r="I35" s="207"/>
      <c r="J35" s="192"/>
      <c r="K35" s="42"/>
      <c r="L35" s="43"/>
    </row>
    <row r="36" spans="1:12" s="2" customFormat="1" ht="49.5" customHeight="1">
      <c r="A36" s="208" t="s">
        <v>67</v>
      </c>
      <c r="B36" s="47"/>
      <c r="C36" s="161"/>
      <c r="D36" s="211"/>
      <c r="E36" s="63">
        <f>H36+J36</f>
        <v>0</v>
      </c>
      <c r="F36" s="109"/>
      <c r="G36" s="129"/>
      <c r="H36" s="112"/>
      <c r="I36" s="16"/>
      <c r="J36" s="54"/>
      <c r="K36" s="29"/>
      <c r="L36" s="138"/>
    </row>
    <row r="37" spans="1:12" s="2" customFormat="1" ht="49.5" customHeight="1">
      <c r="A37" s="209"/>
      <c r="B37" s="51"/>
      <c r="C37" s="193"/>
      <c r="D37" s="194"/>
      <c r="E37" s="65">
        <f>H37+J37</f>
        <v>0</v>
      </c>
      <c r="F37" s="110"/>
      <c r="G37" s="124"/>
      <c r="H37" s="95"/>
      <c r="I37" s="17"/>
      <c r="J37" s="56"/>
      <c r="K37" s="35"/>
      <c r="L37" s="87"/>
    </row>
    <row r="38" spans="1:12" s="2" customFormat="1" ht="49.5" customHeight="1">
      <c r="A38" s="209"/>
      <c r="B38" s="51"/>
      <c r="C38" s="85"/>
      <c r="D38" s="86"/>
      <c r="E38" s="65"/>
      <c r="F38" s="22"/>
      <c r="G38" s="122"/>
      <c r="H38" s="95"/>
      <c r="I38" s="17"/>
      <c r="J38" s="56"/>
      <c r="K38" s="35"/>
      <c r="L38" s="87"/>
    </row>
    <row r="39" spans="1:12" s="2" customFormat="1" ht="49.5" customHeight="1">
      <c r="A39" s="209"/>
      <c r="B39" s="49"/>
      <c r="C39" s="178" t="s">
        <v>89</v>
      </c>
      <c r="D39" s="195"/>
      <c r="E39" s="65">
        <f>H39+J39</f>
        <v>0</v>
      </c>
      <c r="F39" s="35" t="s">
        <v>53</v>
      </c>
      <c r="G39" s="122" t="s">
        <v>77</v>
      </c>
      <c r="H39" s="100"/>
      <c r="I39" s="188"/>
      <c r="J39" s="181"/>
      <c r="K39" s="35"/>
      <c r="L39" s="37"/>
    </row>
    <row r="40" spans="1:12" s="2" customFormat="1" ht="49.5" customHeight="1">
      <c r="A40" s="209"/>
      <c r="B40" s="50"/>
      <c r="C40" s="182" t="s">
        <v>90</v>
      </c>
      <c r="D40" s="196"/>
      <c r="E40" s="66">
        <f>H40+J40</f>
        <v>0</v>
      </c>
      <c r="F40" s="33" t="s">
        <v>54</v>
      </c>
      <c r="G40" s="126"/>
      <c r="H40" s="113"/>
      <c r="I40" s="184"/>
      <c r="J40" s="185"/>
      <c r="K40" s="33"/>
      <c r="L40" s="34"/>
    </row>
    <row r="41" spans="1:12" s="2" customFormat="1" ht="39.75" customHeight="1">
      <c r="A41" s="210"/>
      <c r="B41" s="212" t="s">
        <v>79</v>
      </c>
      <c r="C41" s="213"/>
      <c r="D41" s="214"/>
      <c r="E41" s="215"/>
      <c r="F41" s="216"/>
      <c r="G41" s="128"/>
      <c r="H41" s="116">
        <f>SUM(H36:H38)-H39+H40</f>
        <v>0</v>
      </c>
      <c r="I41" s="207"/>
      <c r="J41" s="192"/>
      <c r="K41" s="42"/>
      <c r="L41" s="43"/>
    </row>
    <row r="42" spans="1:12" s="2" customFormat="1" ht="49.5" customHeight="1">
      <c r="A42" s="236" t="s">
        <v>64</v>
      </c>
      <c r="B42" s="47"/>
      <c r="C42" s="239" t="s">
        <v>0</v>
      </c>
      <c r="D42" s="21"/>
      <c r="E42" s="63">
        <f>H42+J42</f>
        <v>0</v>
      </c>
      <c r="F42" s="79" t="s">
        <v>56</v>
      </c>
      <c r="G42" s="130"/>
      <c r="H42" s="120"/>
      <c r="I42" s="80" t="s">
        <v>57</v>
      </c>
      <c r="J42" s="60"/>
      <c r="K42" s="44"/>
      <c r="L42" s="45"/>
    </row>
    <row r="43" spans="1:12" s="2" customFormat="1" ht="49.5" customHeight="1">
      <c r="A43" s="237"/>
      <c r="B43" s="77"/>
      <c r="C43" s="240"/>
      <c r="D43" s="78"/>
      <c r="E43" s="69">
        <f>H43+J43</f>
        <v>0</v>
      </c>
      <c r="F43" s="119" t="s">
        <v>65</v>
      </c>
      <c r="G43" s="131"/>
      <c r="H43" s="114"/>
      <c r="I43" s="81" t="s">
        <v>66</v>
      </c>
      <c r="J43" s="61"/>
      <c r="K43" s="24"/>
      <c r="L43" s="41"/>
    </row>
    <row r="44" spans="1:12" s="2" customFormat="1" ht="39.75" customHeight="1">
      <c r="A44" s="238"/>
      <c r="B44" s="212" t="s">
        <v>80</v>
      </c>
      <c r="C44" s="213"/>
      <c r="D44" s="214"/>
      <c r="E44" s="241"/>
      <c r="F44" s="242"/>
      <c r="G44" s="128"/>
      <c r="H44" s="116">
        <f>SUM(H42:H43)</f>
        <v>0</v>
      </c>
      <c r="I44" s="191"/>
      <c r="J44" s="192"/>
      <c r="K44" s="73"/>
      <c r="L44" s="43"/>
    </row>
    <row r="45" spans="1:12" s="2" customFormat="1" ht="49.5" customHeight="1">
      <c r="A45" s="212" t="s">
        <v>81</v>
      </c>
      <c r="B45" s="243"/>
      <c r="C45" s="243"/>
      <c r="D45" s="244"/>
      <c r="E45" s="245"/>
      <c r="F45" s="242"/>
      <c r="G45" s="128"/>
      <c r="H45" s="116">
        <f>H35+H41+H44</f>
        <v>0</v>
      </c>
      <c r="I45" s="191"/>
      <c r="J45" s="192"/>
      <c r="K45" s="42"/>
      <c r="L45" s="43"/>
    </row>
    <row r="46" spans="2:12" s="2" customFormat="1" ht="78" customHeight="1">
      <c r="B46" s="225" t="s">
        <v>62</v>
      </c>
      <c r="C46" s="225"/>
      <c r="D46" s="225"/>
      <c r="E46" s="14"/>
      <c r="F46" s="14"/>
      <c r="G46" s="132"/>
      <c r="H46" s="59"/>
      <c r="I46" s="14"/>
      <c r="J46" s="59"/>
      <c r="K46" s="71"/>
      <c r="L46" s="70"/>
    </row>
    <row r="47" spans="1:12" s="3" customFormat="1" ht="34.5" customHeight="1">
      <c r="A47" s="226" t="s">
        <v>69</v>
      </c>
      <c r="B47" s="220" t="s">
        <v>13</v>
      </c>
      <c r="C47" s="157" t="s">
        <v>14</v>
      </c>
      <c r="D47" s="230"/>
      <c r="E47" s="205" t="s">
        <v>32</v>
      </c>
      <c r="F47" s="175" t="s">
        <v>33</v>
      </c>
      <c r="G47" s="176"/>
      <c r="H47" s="259"/>
      <c r="I47" s="197" t="s">
        <v>34</v>
      </c>
      <c r="J47" s="198"/>
      <c r="K47" s="255" t="s">
        <v>1</v>
      </c>
      <c r="L47" s="256"/>
    </row>
    <row r="48" spans="1:12" s="3" customFormat="1" ht="34.5" customHeight="1">
      <c r="A48" s="227"/>
      <c r="B48" s="229"/>
      <c r="C48" s="231"/>
      <c r="D48" s="232"/>
      <c r="E48" s="206"/>
      <c r="F48" s="12" t="s">
        <v>15</v>
      </c>
      <c r="G48" s="118"/>
      <c r="H48" s="117" t="s">
        <v>39</v>
      </c>
      <c r="I48" s="13" t="s">
        <v>15</v>
      </c>
      <c r="J48" s="53" t="s">
        <v>39</v>
      </c>
      <c r="K48" s="257"/>
      <c r="L48" s="258"/>
    </row>
    <row r="49" spans="1:12" ht="60" customHeight="1">
      <c r="A49" s="227"/>
      <c r="B49" s="47"/>
      <c r="C49" s="161"/>
      <c r="D49" s="248"/>
      <c r="E49" s="63">
        <f aca="true" t="shared" si="1" ref="E49:E56">H49+J49</f>
        <v>0</v>
      </c>
      <c r="F49" s="21"/>
      <c r="G49" s="121"/>
      <c r="H49" s="112"/>
      <c r="I49" s="16"/>
      <c r="J49" s="54"/>
      <c r="K49" s="29"/>
      <c r="L49" s="45"/>
    </row>
    <row r="50" spans="1:12" ht="60" customHeight="1">
      <c r="A50" s="227"/>
      <c r="B50" s="51"/>
      <c r="C50" s="249"/>
      <c r="D50" s="250"/>
      <c r="E50" s="65">
        <f t="shared" si="1"/>
        <v>0</v>
      </c>
      <c r="F50" s="22"/>
      <c r="G50" s="122"/>
      <c r="H50" s="95"/>
      <c r="I50" s="17"/>
      <c r="J50" s="56"/>
      <c r="K50" s="35"/>
      <c r="L50" s="37"/>
    </row>
    <row r="51" spans="1:12" ht="60" customHeight="1">
      <c r="A51" s="227"/>
      <c r="B51" s="51"/>
      <c r="C51" s="249"/>
      <c r="D51" s="250"/>
      <c r="E51" s="65">
        <f t="shared" si="1"/>
        <v>0</v>
      </c>
      <c r="F51" s="22"/>
      <c r="G51" s="122"/>
      <c r="H51" s="95"/>
      <c r="I51" s="17"/>
      <c r="J51" s="56"/>
      <c r="K51" s="35"/>
      <c r="L51" s="37"/>
    </row>
    <row r="52" spans="1:12" ht="60" customHeight="1">
      <c r="A52" s="227"/>
      <c r="B52" s="52"/>
      <c r="C52" s="25"/>
      <c r="D52" s="72"/>
      <c r="E52" s="67"/>
      <c r="F52" s="23"/>
      <c r="G52" s="125"/>
      <c r="H52" s="94"/>
      <c r="I52" s="20"/>
      <c r="J52" s="59"/>
      <c r="K52" s="31"/>
      <c r="L52" s="41"/>
    </row>
    <row r="53" spans="1:12" ht="60" customHeight="1">
      <c r="A53" s="228"/>
      <c r="B53" s="251" t="s">
        <v>82</v>
      </c>
      <c r="C53" s="252"/>
      <c r="D53" s="253"/>
      <c r="E53" s="254"/>
      <c r="F53" s="216"/>
      <c r="G53" s="128"/>
      <c r="H53" s="116">
        <f>SUM(H49:H52)</f>
        <v>0</v>
      </c>
      <c r="I53" s="191"/>
      <c r="J53" s="192"/>
      <c r="K53" s="73"/>
      <c r="L53" s="43"/>
    </row>
    <row r="54" spans="1:12" ht="60" customHeight="1">
      <c r="A54" s="226" t="s">
        <v>70</v>
      </c>
      <c r="B54" s="47"/>
      <c r="C54" s="161"/>
      <c r="D54" s="248"/>
      <c r="E54" s="63">
        <f t="shared" si="1"/>
        <v>0</v>
      </c>
      <c r="F54" s="21"/>
      <c r="G54" s="121"/>
      <c r="H54" s="112"/>
      <c r="I54" s="16"/>
      <c r="J54" s="54"/>
      <c r="K54" s="44"/>
      <c r="L54" s="45"/>
    </row>
    <row r="55" spans="1:12" ht="60" customHeight="1">
      <c r="A55" s="246"/>
      <c r="B55" s="51"/>
      <c r="C55" s="249"/>
      <c r="D55" s="250"/>
      <c r="E55" s="65">
        <f t="shared" si="1"/>
        <v>0</v>
      </c>
      <c r="F55" s="22"/>
      <c r="G55" s="122"/>
      <c r="H55" s="95"/>
      <c r="I55" s="17"/>
      <c r="J55" s="57"/>
      <c r="K55" s="35"/>
      <c r="L55" s="36"/>
    </row>
    <row r="56" spans="1:12" ht="60" customHeight="1">
      <c r="A56" s="246"/>
      <c r="B56" s="51"/>
      <c r="C56" s="249"/>
      <c r="D56" s="250"/>
      <c r="E56" s="65">
        <f t="shared" si="1"/>
        <v>0</v>
      </c>
      <c r="F56" s="22"/>
      <c r="G56" s="122"/>
      <c r="H56" s="95"/>
      <c r="I56" s="17"/>
      <c r="J56" s="57"/>
      <c r="K56" s="35"/>
      <c r="L56" s="37"/>
    </row>
    <row r="57" spans="1:12" ht="60" customHeight="1">
      <c r="A57" s="246"/>
      <c r="B57" s="52"/>
      <c r="C57" s="25"/>
      <c r="D57" s="72"/>
      <c r="E57" s="67"/>
      <c r="F57" s="23"/>
      <c r="G57" s="125"/>
      <c r="H57" s="94"/>
      <c r="I57" s="20"/>
      <c r="J57" s="59"/>
      <c r="K57" s="24"/>
      <c r="L57" s="41"/>
    </row>
    <row r="58" spans="1:12" ht="60" customHeight="1">
      <c r="A58" s="247"/>
      <c r="B58" s="251" t="s">
        <v>83</v>
      </c>
      <c r="C58" s="252"/>
      <c r="D58" s="253"/>
      <c r="E58" s="254"/>
      <c r="F58" s="216"/>
      <c r="G58" s="128"/>
      <c r="H58" s="116">
        <f>SUM(H54:H57)</f>
        <v>0</v>
      </c>
      <c r="I58" s="191"/>
      <c r="J58" s="192"/>
      <c r="K58" s="73"/>
      <c r="L58" s="43"/>
    </row>
    <row r="59" spans="1:12" ht="60" customHeight="1">
      <c r="A59" s="212" t="s">
        <v>99</v>
      </c>
      <c r="B59" s="213"/>
      <c r="C59" s="213"/>
      <c r="D59" s="214"/>
      <c r="E59" s="215">
        <f>E53-E58</f>
        <v>0</v>
      </c>
      <c r="F59" s="216"/>
      <c r="G59" s="128"/>
      <c r="H59" s="116">
        <f>H53-H58</f>
        <v>0</v>
      </c>
      <c r="I59" s="191"/>
      <c r="J59" s="192"/>
      <c r="K59" s="42"/>
      <c r="L59" s="43"/>
    </row>
    <row r="60" spans="1:12" ht="60" customHeight="1">
      <c r="A60" s="5"/>
      <c r="B60" s="151"/>
      <c r="C60" s="151"/>
      <c r="D60" s="151"/>
      <c r="E60" s="152"/>
      <c r="F60" s="150"/>
      <c r="G60" s="153"/>
      <c r="H60" s="54"/>
      <c r="I60" s="54"/>
      <c r="J60" s="150"/>
      <c r="K60" s="154"/>
      <c r="L60" s="155"/>
    </row>
    <row r="61" spans="2:12" s="2" customFormat="1" ht="39.75" customHeight="1">
      <c r="B61" s="262" t="s">
        <v>63</v>
      </c>
      <c r="C61" s="262"/>
      <c r="D61" s="262"/>
      <c r="E61" s="30"/>
      <c r="F61" s="30"/>
      <c r="G61" s="133"/>
      <c r="H61" s="58"/>
      <c r="I61" s="30"/>
      <c r="J61" s="58"/>
      <c r="K61" s="46"/>
      <c r="L61" s="28"/>
    </row>
    <row r="62" spans="1:12" s="3" customFormat="1" ht="34.5" customHeight="1">
      <c r="A62" s="226" t="s">
        <v>71</v>
      </c>
      <c r="B62" s="220" t="s">
        <v>13</v>
      </c>
      <c r="C62" s="157" t="s">
        <v>14</v>
      </c>
      <c r="D62" s="230"/>
      <c r="E62" s="205" t="s">
        <v>32</v>
      </c>
      <c r="F62" s="175" t="s">
        <v>33</v>
      </c>
      <c r="G62" s="176"/>
      <c r="H62" s="259"/>
      <c r="I62" s="197" t="s">
        <v>34</v>
      </c>
      <c r="J62" s="198"/>
      <c r="K62" s="255" t="s">
        <v>1</v>
      </c>
      <c r="L62" s="256"/>
    </row>
    <row r="63" spans="1:12" s="3" customFormat="1" ht="34.5" customHeight="1">
      <c r="A63" s="227"/>
      <c r="B63" s="229"/>
      <c r="C63" s="231"/>
      <c r="D63" s="232"/>
      <c r="E63" s="206"/>
      <c r="F63" s="12" t="s">
        <v>15</v>
      </c>
      <c r="G63" s="118"/>
      <c r="H63" s="117" t="s">
        <v>39</v>
      </c>
      <c r="I63" s="13" t="s">
        <v>15</v>
      </c>
      <c r="J63" s="53" t="s">
        <v>39</v>
      </c>
      <c r="K63" s="257"/>
      <c r="L63" s="258"/>
    </row>
    <row r="64" spans="1:12" ht="60" customHeight="1">
      <c r="A64" s="227"/>
      <c r="B64" s="47"/>
      <c r="C64" s="186"/>
      <c r="D64" s="260"/>
      <c r="E64" s="63">
        <f aca="true" t="shared" si="2" ref="E64:E72">H64+J64</f>
        <v>0</v>
      </c>
      <c r="F64" s="29"/>
      <c r="G64" s="121"/>
      <c r="H64" s="112"/>
      <c r="I64" s="16"/>
      <c r="J64" s="54"/>
      <c r="K64" s="44"/>
      <c r="L64" s="139"/>
    </row>
    <row r="65" spans="1:12" ht="60" customHeight="1">
      <c r="A65" s="227"/>
      <c r="B65" s="51"/>
      <c r="C65" s="189"/>
      <c r="D65" s="261"/>
      <c r="E65" s="65">
        <f t="shared" si="2"/>
        <v>0</v>
      </c>
      <c r="F65" s="35"/>
      <c r="G65" s="122"/>
      <c r="H65" s="95"/>
      <c r="I65" s="17"/>
      <c r="J65" s="57"/>
      <c r="K65" s="35"/>
      <c r="L65" s="36"/>
    </row>
    <row r="66" spans="1:12" ht="60" customHeight="1">
      <c r="A66" s="227"/>
      <c r="B66" s="51"/>
      <c r="C66" s="189"/>
      <c r="D66" s="261"/>
      <c r="E66" s="65">
        <f t="shared" si="2"/>
        <v>0</v>
      </c>
      <c r="F66" s="35"/>
      <c r="G66" s="122"/>
      <c r="H66" s="95"/>
      <c r="I66" s="17"/>
      <c r="J66" s="57"/>
      <c r="K66" s="35"/>
      <c r="L66" s="36"/>
    </row>
    <row r="67" spans="1:12" ht="60" customHeight="1">
      <c r="A67" s="227"/>
      <c r="B67" s="52"/>
      <c r="C67" s="189"/>
      <c r="D67" s="190"/>
      <c r="E67" s="67">
        <f t="shared" si="2"/>
        <v>0</v>
      </c>
      <c r="F67" s="31"/>
      <c r="G67" s="125"/>
      <c r="H67" s="94"/>
      <c r="I67" s="20"/>
      <c r="J67" s="59"/>
      <c r="K67" s="24"/>
      <c r="L67" s="91"/>
    </row>
    <row r="68" spans="1:12" ht="60" customHeight="1">
      <c r="A68" s="227"/>
      <c r="B68" s="92"/>
      <c r="C68" s="265"/>
      <c r="D68" s="266"/>
      <c r="E68" s="64"/>
      <c r="F68" s="33"/>
      <c r="G68" s="123"/>
      <c r="H68" s="115"/>
      <c r="I68" s="18"/>
      <c r="J68" s="55"/>
      <c r="K68" s="33"/>
      <c r="L68" s="93"/>
    </row>
    <row r="69" spans="1:12" ht="60" customHeight="1">
      <c r="A69" s="228"/>
      <c r="B69" s="251" t="s">
        <v>84</v>
      </c>
      <c r="C69" s="263"/>
      <c r="D69" s="264"/>
      <c r="E69" s="241"/>
      <c r="F69" s="242"/>
      <c r="G69" s="128"/>
      <c r="H69" s="116">
        <f>SUM(H64:H68)</f>
        <v>0</v>
      </c>
      <c r="I69" s="207"/>
      <c r="J69" s="192"/>
      <c r="K69" s="73"/>
      <c r="L69" s="43"/>
    </row>
    <row r="70" spans="1:12" ht="60" customHeight="1">
      <c r="A70" s="226" t="s">
        <v>72</v>
      </c>
      <c r="B70" s="47"/>
      <c r="C70" s="186"/>
      <c r="D70" s="260"/>
      <c r="E70" s="63">
        <f t="shared" si="2"/>
        <v>0</v>
      </c>
      <c r="F70" s="21"/>
      <c r="G70" s="121"/>
      <c r="H70" s="112"/>
      <c r="I70" s="16"/>
      <c r="J70" s="60"/>
      <c r="K70" s="44"/>
      <c r="L70" s="139"/>
    </row>
    <row r="71" spans="1:12" ht="60" customHeight="1">
      <c r="A71" s="246"/>
      <c r="B71" s="51"/>
      <c r="C71" s="189"/>
      <c r="D71" s="261"/>
      <c r="E71" s="65">
        <f t="shared" si="2"/>
        <v>0</v>
      </c>
      <c r="F71" s="22"/>
      <c r="G71" s="122"/>
      <c r="H71" s="95"/>
      <c r="I71" s="17"/>
      <c r="J71" s="56"/>
      <c r="K71" s="35"/>
      <c r="L71" s="37"/>
    </row>
    <row r="72" spans="1:12" ht="60" customHeight="1">
      <c r="A72" s="246"/>
      <c r="B72" s="51"/>
      <c r="C72" s="189"/>
      <c r="D72" s="261"/>
      <c r="E72" s="65">
        <f t="shared" si="2"/>
        <v>0</v>
      </c>
      <c r="F72" s="22"/>
      <c r="G72" s="122"/>
      <c r="H72" s="95"/>
      <c r="I72" s="17"/>
      <c r="J72" s="56"/>
      <c r="K72" s="35"/>
      <c r="L72" s="37"/>
    </row>
    <row r="73" spans="1:12" ht="60" customHeight="1">
      <c r="A73" s="246"/>
      <c r="B73" s="52"/>
      <c r="C73" s="31"/>
      <c r="D73" s="74"/>
      <c r="E73" s="67"/>
      <c r="F73" s="23"/>
      <c r="G73" s="125"/>
      <c r="H73" s="94"/>
      <c r="I73" s="20"/>
      <c r="J73" s="61"/>
      <c r="K73" s="24"/>
      <c r="L73" s="41"/>
    </row>
    <row r="74" spans="1:12" ht="60" customHeight="1">
      <c r="A74" s="247"/>
      <c r="B74" s="251" t="s">
        <v>85</v>
      </c>
      <c r="C74" s="263"/>
      <c r="D74" s="264"/>
      <c r="E74" s="254"/>
      <c r="F74" s="216"/>
      <c r="G74" s="128"/>
      <c r="H74" s="116">
        <f>SUM(H70:H73)</f>
        <v>0</v>
      </c>
      <c r="I74" s="191">
        <f>SUM(J70:J73)</f>
        <v>0</v>
      </c>
      <c r="J74" s="192"/>
      <c r="K74" s="73"/>
      <c r="L74" s="43"/>
    </row>
    <row r="75" spans="1:12" ht="49.5" customHeight="1">
      <c r="A75" s="212" t="s">
        <v>100</v>
      </c>
      <c r="B75" s="243"/>
      <c r="C75" s="243"/>
      <c r="D75" s="244"/>
      <c r="E75" s="215"/>
      <c r="F75" s="216"/>
      <c r="G75" s="128"/>
      <c r="H75" s="116">
        <f>H69-H74</f>
        <v>0</v>
      </c>
      <c r="I75" s="207"/>
      <c r="J75" s="192"/>
      <c r="K75" s="42"/>
      <c r="L75" s="43"/>
    </row>
  </sheetData>
  <sheetProtection/>
  <mergeCells count="104">
    <mergeCell ref="A70:A74"/>
    <mergeCell ref="C70:D70"/>
    <mergeCell ref="E74:F74"/>
    <mergeCell ref="I74:J74"/>
    <mergeCell ref="C67:D67"/>
    <mergeCell ref="C68:D68"/>
    <mergeCell ref="B69:D69"/>
    <mergeCell ref="E69:F69"/>
    <mergeCell ref="I69:J69"/>
    <mergeCell ref="C62:D63"/>
    <mergeCell ref="E62:E63"/>
    <mergeCell ref="F62:H62"/>
    <mergeCell ref="I62:J62"/>
    <mergeCell ref="A75:D75"/>
    <mergeCell ref="E75:F75"/>
    <mergeCell ref="I75:J75"/>
    <mergeCell ref="C71:D71"/>
    <mergeCell ref="C72:D72"/>
    <mergeCell ref="B74:D74"/>
    <mergeCell ref="K62:L63"/>
    <mergeCell ref="C64:D64"/>
    <mergeCell ref="C65:D65"/>
    <mergeCell ref="C66:D66"/>
    <mergeCell ref="A59:D59"/>
    <mergeCell ref="E59:F59"/>
    <mergeCell ref="I59:J59"/>
    <mergeCell ref="B61:D61"/>
    <mergeCell ref="A62:A69"/>
    <mergeCell ref="B62:B63"/>
    <mergeCell ref="I58:J58"/>
    <mergeCell ref="I47:J47"/>
    <mergeCell ref="K47:L48"/>
    <mergeCell ref="C49:D49"/>
    <mergeCell ref="C50:D50"/>
    <mergeCell ref="C51:D51"/>
    <mergeCell ref="B53:D53"/>
    <mergeCell ref="E53:F53"/>
    <mergeCell ref="I53:J53"/>
    <mergeCell ref="F47:H47"/>
    <mergeCell ref="A54:A58"/>
    <mergeCell ref="C54:D54"/>
    <mergeCell ref="C55:D55"/>
    <mergeCell ref="C56:D56"/>
    <mergeCell ref="B58:D58"/>
    <mergeCell ref="E58:F58"/>
    <mergeCell ref="C33:D33"/>
    <mergeCell ref="A42:A44"/>
    <mergeCell ref="C42:C43"/>
    <mergeCell ref="B44:D44"/>
    <mergeCell ref="E44:F44"/>
    <mergeCell ref="A45:D45"/>
    <mergeCell ref="E45:F45"/>
    <mergeCell ref="B46:D46"/>
    <mergeCell ref="A47:A53"/>
    <mergeCell ref="B47:B48"/>
    <mergeCell ref="C47:D48"/>
    <mergeCell ref="E47:E48"/>
    <mergeCell ref="C34:D34"/>
    <mergeCell ref="B35:D35"/>
    <mergeCell ref="E35:F35"/>
    <mergeCell ref="I35:J35"/>
    <mergeCell ref="C23:D23"/>
    <mergeCell ref="A36:A41"/>
    <mergeCell ref="C36:D36"/>
    <mergeCell ref="B41:D41"/>
    <mergeCell ref="E41:F41"/>
    <mergeCell ref="I41:J41"/>
    <mergeCell ref="A7:A35"/>
    <mergeCell ref="B7:B8"/>
    <mergeCell ref="C7:D8"/>
    <mergeCell ref="I7:J7"/>
    <mergeCell ref="C21:D21"/>
    <mergeCell ref="C27:D27"/>
    <mergeCell ref="C28:D28"/>
    <mergeCell ref="C26:D26"/>
    <mergeCell ref="C17:D17"/>
    <mergeCell ref="I11:J11"/>
    <mergeCell ref="E7:E8"/>
    <mergeCell ref="C25:D25"/>
    <mergeCell ref="I45:J45"/>
    <mergeCell ref="C37:D37"/>
    <mergeCell ref="C39:D39"/>
    <mergeCell ref="I39:J39"/>
    <mergeCell ref="C40:D40"/>
    <mergeCell ref="I40:J40"/>
    <mergeCell ref="I44:J44"/>
    <mergeCell ref="C31:D31"/>
    <mergeCell ref="I31:J31"/>
    <mergeCell ref="C32:D32"/>
    <mergeCell ref="I32:J32"/>
    <mergeCell ref="C22:D22"/>
    <mergeCell ref="I25:J25"/>
    <mergeCell ref="I26:J26"/>
    <mergeCell ref="C29:D29"/>
    <mergeCell ref="K7:L8"/>
    <mergeCell ref="C9:D9"/>
    <mergeCell ref="C11:D11"/>
    <mergeCell ref="B1:C1"/>
    <mergeCell ref="B3:C3"/>
    <mergeCell ref="D3:J3"/>
    <mergeCell ref="B4:C4"/>
    <mergeCell ref="D4:L4"/>
    <mergeCell ref="J5:L5"/>
    <mergeCell ref="F7:H7"/>
  </mergeCells>
  <dataValidations count="2">
    <dataValidation allowBlank="1" showInputMessage="1" showErrorMessage="1" imeMode="off" sqref="I74 I44:I46 J46:K46 H49:H60 E49:E58 I53 J49:J52 J54:J57 E42:E44 E64:E74 H64:H75 I58:I60 H61:K61 J64:J68 J70:J73 H40:H46 J42:J43 E36:E40 J27:J30 J36:J38 E30:E34 J9:J10 H9:H38 J12:J24 J33:J34 E21:E28 E9:E12 E14 E17:E19"/>
    <dataValidation allowBlank="1" showInputMessage="1" showErrorMessage="1" imeMode="on" sqref="F70:G73 L71:L75 B70:B74 C70 I75 C42:D42 B42:B43 B47:C47 B49:C49 I49:I52 F49:G52 K49:K60 L53:L54 L49 L69 B62:C62 K64:K75 I64:I73 F54:G57 I54:I57 B54:B57 L56:L61 C54 B64:C64 F64:G68 F42:G43 L39:L46 B39:B40 B36:C36 F36:G40 L35 F9:G34 L9:L11 I9:I43 K9:K45 B31:B34 B7:C7 C9:C10 B9:B12 B14 B17:B28"/>
  </dataValidations>
  <printOptions/>
  <pageMargins left="0.5905511811023623" right="0.1968503937007874" top="0.3937007874015748" bottom="0.7086614173228347" header="0" footer="0.4330708661417323"/>
  <pageSetup cellComments="asDisplayed" fitToHeight="2" fitToWidth="1" horizontalDpi="600" verticalDpi="600" orientation="portrait" paperSize="9" scale="37" r:id="rId1"/>
  <headerFooter scaleWithDoc="0" alignWithMargins="0">
    <oddHeader>&amp;R【R5.4版】</oddHead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76"/>
  <sheetViews>
    <sheetView showGridLines="0" showZeros="0" tabSelected="1" view="pageLayout" zoomScale="30" zoomScaleNormal="60" zoomScalePageLayoutView="30" workbookViewId="0" topLeftCell="A55">
      <selection activeCell="D3" sqref="D3:J3"/>
    </sheetView>
  </sheetViews>
  <sheetFormatPr defaultColWidth="9.140625" defaultRowHeight="12"/>
  <cols>
    <col min="1" max="1" width="9.140625" style="1" customWidth="1"/>
    <col min="2" max="2" width="15.7109375" style="4" customWidth="1"/>
    <col min="3" max="4" width="25.7109375" style="3" customWidth="1"/>
    <col min="5" max="5" width="35.7109375" style="4" customWidth="1"/>
    <col min="6" max="6" width="35.7109375" style="3" customWidth="1"/>
    <col min="7" max="7" width="10.7109375" style="4" customWidth="1"/>
    <col min="8" max="8" width="30.7109375" style="1" customWidth="1"/>
    <col min="9" max="9" width="35.7109375" style="1" customWidth="1"/>
    <col min="10" max="10" width="30.7109375" style="1" customWidth="1"/>
    <col min="11" max="11" width="15.7109375" style="1" customWidth="1"/>
    <col min="12" max="12" width="15.7109375" style="3" customWidth="1"/>
    <col min="13" max="16384" width="9.140625" style="1" customWidth="1"/>
  </cols>
  <sheetData>
    <row r="1" spans="2:12" ht="36" customHeight="1">
      <c r="B1" s="165" t="s">
        <v>61</v>
      </c>
      <c r="C1" s="166"/>
      <c r="D1" s="5"/>
      <c r="E1" s="10"/>
      <c r="F1" s="6"/>
      <c r="G1" s="7"/>
      <c r="H1" s="8"/>
      <c r="I1" s="8"/>
      <c r="J1" s="8"/>
      <c r="K1" s="8"/>
      <c r="L1" s="9"/>
    </row>
    <row r="2" spans="2:12" ht="27" customHeight="1">
      <c r="B2" s="5"/>
      <c r="C2" s="5"/>
      <c r="D2" s="5"/>
      <c r="E2" s="10"/>
      <c r="F2" s="6"/>
      <c r="G2" s="7"/>
      <c r="H2" s="8"/>
      <c r="I2" s="8"/>
      <c r="J2" s="8"/>
      <c r="K2" s="8"/>
      <c r="L2" s="9"/>
    </row>
    <row r="3" spans="2:12" ht="49.5" customHeight="1" thickBot="1">
      <c r="B3" s="292"/>
      <c r="C3" s="293"/>
      <c r="D3" s="169" t="s">
        <v>86</v>
      </c>
      <c r="E3" s="170"/>
      <c r="F3" s="170"/>
      <c r="G3" s="170"/>
      <c r="H3" s="170"/>
      <c r="I3" s="170"/>
      <c r="J3" s="170"/>
      <c r="K3" s="15"/>
      <c r="L3" s="15"/>
    </row>
    <row r="4" spans="2:12" ht="57" customHeight="1" thickBot="1" thickTop="1">
      <c r="B4" s="295" t="s">
        <v>60</v>
      </c>
      <c r="C4" s="296"/>
      <c r="D4" s="172" t="s">
        <v>6</v>
      </c>
      <c r="E4" s="173"/>
      <c r="F4" s="173"/>
      <c r="G4" s="173"/>
      <c r="H4" s="173"/>
      <c r="I4" s="173"/>
      <c r="J4" s="173"/>
      <c r="K4" s="173"/>
      <c r="L4" s="173"/>
    </row>
    <row r="5" spans="2:12" s="3" customFormat="1" ht="49.5" customHeight="1" thickTop="1">
      <c r="B5" s="26" t="s">
        <v>103</v>
      </c>
      <c r="C5" s="27"/>
      <c r="D5" s="27"/>
      <c r="E5" s="62"/>
      <c r="F5" s="6"/>
      <c r="G5" s="7"/>
      <c r="H5" s="6"/>
      <c r="I5" s="11" t="s">
        <v>5</v>
      </c>
      <c r="J5" s="174"/>
      <c r="K5" s="174"/>
      <c r="L5" s="174"/>
    </row>
    <row r="6" spans="2:12" s="3" customFormat="1" ht="39.75" customHeight="1">
      <c r="B6" s="26"/>
      <c r="C6" s="27"/>
      <c r="D6" s="27"/>
      <c r="E6" s="62"/>
      <c r="F6" s="6"/>
      <c r="G6" s="7"/>
      <c r="H6" s="6"/>
      <c r="I6" s="11"/>
      <c r="J6" s="149"/>
      <c r="K6" s="149"/>
      <c r="L6" s="149"/>
    </row>
    <row r="7" spans="2:12" s="2" customFormat="1" ht="39.75" customHeight="1">
      <c r="B7" s="294" t="s">
        <v>91</v>
      </c>
      <c r="C7" s="294"/>
      <c r="D7" s="294"/>
      <c r="E7" s="14"/>
      <c r="F7" s="14"/>
      <c r="G7" s="132"/>
      <c r="H7" s="59"/>
      <c r="I7" s="14"/>
      <c r="J7" s="59"/>
      <c r="K7" s="71"/>
      <c r="L7" s="70"/>
    </row>
    <row r="8" spans="1:12" s="3" customFormat="1" ht="34.5" customHeight="1">
      <c r="A8" s="217" t="s">
        <v>68</v>
      </c>
      <c r="B8" s="220" t="s">
        <v>13</v>
      </c>
      <c r="C8" s="157" t="s">
        <v>14</v>
      </c>
      <c r="D8" s="222"/>
      <c r="E8" s="205" t="s">
        <v>32</v>
      </c>
      <c r="F8" s="175" t="s">
        <v>33</v>
      </c>
      <c r="G8" s="176"/>
      <c r="H8" s="177"/>
      <c r="I8" s="197" t="s">
        <v>34</v>
      </c>
      <c r="J8" s="198"/>
      <c r="K8" s="157" t="s">
        <v>12</v>
      </c>
      <c r="L8" s="158"/>
    </row>
    <row r="9" spans="1:12" s="3" customFormat="1" ht="34.5" customHeight="1">
      <c r="A9" s="218"/>
      <c r="B9" s="221"/>
      <c r="C9" s="223"/>
      <c r="D9" s="224"/>
      <c r="E9" s="206"/>
      <c r="F9" s="12" t="s">
        <v>15</v>
      </c>
      <c r="G9" s="118"/>
      <c r="H9" s="117" t="s">
        <v>39</v>
      </c>
      <c r="I9" s="13" t="s">
        <v>15</v>
      </c>
      <c r="J9" s="53" t="s">
        <v>39</v>
      </c>
      <c r="K9" s="159"/>
      <c r="L9" s="160"/>
    </row>
    <row r="10" spans="1:12" ht="49.5" customHeight="1">
      <c r="A10" s="218"/>
      <c r="B10" s="47" t="s">
        <v>46</v>
      </c>
      <c r="C10" s="161" t="s">
        <v>2</v>
      </c>
      <c r="D10" s="162"/>
      <c r="E10" s="63">
        <f>H10+J10</f>
        <v>25000000</v>
      </c>
      <c r="F10" s="21" t="s">
        <v>40</v>
      </c>
      <c r="G10" s="121"/>
      <c r="H10" s="112">
        <v>25000000</v>
      </c>
      <c r="I10" s="16"/>
      <c r="J10" s="54"/>
      <c r="K10" s="29"/>
      <c r="L10" s="32"/>
    </row>
    <row r="11" spans="1:12" ht="49.5" customHeight="1">
      <c r="A11" s="218"/>
      <c r="B11" s="76"/>
      <c r="C11" s="84"/>
      <c r="D11" s="88"/>
      <c r="E11" s="65">
        <f>H11+J11</f>
        <v>0</v>
      </c>
      <c r="F11" s="22"/>
      <c r="G11" s="122"/>
      <c r="H11" s="95"/>
      <c r="I11" s="17"/>
      <c r="J11" s="56"/>
      <c r="K11" s="35"/>
      <c r="L11" s="37"/>
    </row>
    <row r="12" spans="1:12" ht="49.5" customHeight="1">
      <c r="A12" s="218"/>
      <c r="B12" s="48"/>
      <c r="C12" s="163" t="s">
        <v>89</v>
      </c>
      <c r="D12" s="164"/>
      <c r="E12" s="64">
        <f>H12+J12</f>
        <v>3000000</v>
      </c>
      <c r="F12" s="111" t="s">
        <v>52</v>
      </c>
      <c r="G12" s="123" t="s">
        <v>77</v>
      </c>
      <c r="H12" s="55">
        <v>3000000</v>
      </c>
      <c r="I12" s="203"/>
      <c r="J12" s="204"/>
      <c r="K12" s="33"/>
      <c r="L12" s="34"/>
    </row>
    <row r="13" spans="1:12" ht="49.5" customHeight="1">
      <c r="A13" s="218"/>
      <c r="B13" s="287" t="s">
        <v>46</v>
      </c>
      <c r="C13" s="186" t="s">
        <v>16</v>
      </c>
      <c r="D13" s="248"/>
      <c r="E13" s="274">
        <f>SUM(H13:H14)+SUM(J13:J14)</f>
        <v>201200000</v>
      </c>
      <c r="F13" s="21" t="s">
        <v>74</v>
      </c>
      <c r="G13" s="121"/>
      <c r="H13" s="112">
        <v>200000000</v>
      </c>
      <c r="I13" s="16" t="s">
        <v>17</v>
      </c>
      <c r="J13" s="54">
        <v>1000000</v>
      </c>
      <c r="K13" s="272"/>
      <c r="L13" s="273"/>
    </row>
    <row r="14" spans="1:12" ht="49.5" customHeight="1">
      <c r="A14" s="218"/>
      <c r="B14" s="279"/>
      <c r="C14" s="284"/>
      <c r="D14" s="285"/>
      <c r="E14" s="275"/>
      <c r="F14" s="22" t="s">
        <v>19</v>
      </c>
      <c r="G14" s="122"/>
      <c r="H14" s="95">
        <v>200000</v>
      </c>
      <c r="I14" s="17"/>
      <c r="J14" s="56"/>
      <c r="K14" s="101"/>
      <c r="L14" s="102"/>
    </row>
    <row r="15" spans="1:12" ht="49.5" customHeight="1">
      <c r="A15" s="218"/>
      <c r="B15" s="277" t="s">
        <v>26</v>
      </c>
      <c r="C15" s="280" t="s">
        <v>18</v>
      </c>
      <c r="D15" s="281"/>
      <c r="E15" s="286">
        <f>SUM(H15:H17)+SUM(J15:J17)</f>
        <v>420500000</v>
      </c>
      <c r="F15" s="35" t="s">
        <v>76</v>
      </c>
      <c r="G15" s="122"/>
      <c r="H15" s="95">
        <v>400000000</v>
      </c>
      <c r="I15" s="17" t="s">
        <v>20</v>
      </c>
      <c r="J15" s="56">
        <v>2000000</v>
      </c>
      <c r="K15" s="189"/>
      <c r="L15" s="268"/>
    </row>
    <row r="16" spans="1:12" ht="49.5" customHeight="1">
      <c r="A16" s="218"/>
      <c r="B16" s="278"/>
      <c r="C16" s="282"/>
      <c r="D16" s="283"/>
      <c r="E16" s="276"/>
      <c r="F16" s="35" t="s">
        <v>19</v>
      </c>
      <c r="G16" s="122"/>
      <c r="H16" s="95">
        <v>500000</v>
      </c>
      <c r="I16" s="17"/>
      <c r="J16" s="56"/>
      <c r="K16" s="35"/>
      <c r="L16" s="36"/>
    </row>
    <row r="17" spans="1:12" ht="49.5" customHeight="1">
      <c r="A17" s="218"/>
      <c r="B17" s="279"/>
      <c r="C17" s="284"/>
      <c r="D17" s="285"/>
      <c r="E17" s="275"/>
      <c r="F17" s="105" t="s">
        <v>58</v>
      </c>
      <c r="G17" s="124"/>
      <c r="H17" s="95">
        <v>10000000</v>
      </c>
      <c r="I17" s="104" t="s">
        <v>59</v>
      </c>
      <c r="J17" s="56">
        <v>8000000</v>
      </c>
      <c r="K17" s="35"/>
      <c r="L17" s="36"/>
    </row>
    <row r="18" spans="1:12" ht="49.5" customHeight="1">
      <c r="A18" s="218"/>
      <c r="B18" s="51" t="s">
        <v>26</v>
      </c>
      <c r="C18" s="193" t="s">
        <v>7</v>
      </c>
      <c r="D18" s="202"/>
      <c r="E18" s="65">
        <f>H18+J18</f>
        <v>8000000</v>
      </c>
      <c r="F18" s="35" t="s">
        <v>21</v>
      </c>
      <c r="G18" s="122"/>
      <c r="H18" s="95">
        <v>8000000</v>
      </c>
      <c r="I18" s="17"/>
      <c r="J18" s="56"/>
      <c r="K18" s="189"/>
      <c r="L18" s="268"/>
    </row>
    <row r="19" spans="1:12" ht="49.5" customHeight="1">
      <c r="A19" s="218"/>
      <c r="B19" s="52"/>
      <c r="C19" s="106"/>
      <c r="D19" s="107"/>
      <c r="E19" s="67"/>
      <c r="F19" s="23"/>
      <c r="G19" s="125"/>
      <c r="H19" s="94"/>
      <c r="I19" s="20"/>
      <c r="J19" s="59"/>
      <c r="K19" s="31"/>
      <c r="L19" s="108"/>
    </row>
    <row r="20" spans="1:12" ht="49.5" customHeight="1">
      <c r="A20" s="218"/>
      <c r="B20" s="47" t="s">
        <v>46</v>
      </c>
      <c r="C20" s="186" t="s">
        <v>43</v>
      </c>
      <c r="D20" s="260"/>
      <c r="E20" s="274">
        <f>SUM(H20:H21)+SUM(J20:J21)</f>
        <v>700000</v>
      </c>
      <c r="F20" s="21" t="s">
        <v>75</v>
      </c>
      <c r="G20" s="121"/>
      <c r="H20" s="112">
        <v>500000</v>
      </c>
      <c r="I20" s="16"/>
      <c r="J20" s="54"/>
      <c r="K20" s="186"/>
      <c r="L20" s="267"/>
    </row>
    <row r="21" spans="1:12" ht="49.5" customHeight="1">
      <c r="A21" s="218"/>
      <c r="B21" s="76" t="s">
        <v>26</v>
      </c>
      <c r="C21" s="290"/>
      <c r="D21" s="291"/>
      <c r="E21" s="275"/>
      <c r="F21" s="22" t="s">
        <v>51</v>
      </c>
      <c r="G21" s="122"/>
      <c r="H21" s="95">
        <v>200000</v>
      </c>
      <c r="I21" s="17"/>
      <c r="J21" s="56"/>
      <c r="K21" s="35"/>
      <c r="L21" s="36"/>
    </row>
    <row r="22" spans="1:12" ht="49.5" customHeight="1">
      <c r="A22" s="218"/>
      <c r="B22" s="76"/>
      <c r="C22" s="189"/>
      <c r="D22" s="190"/>
      <c r="E22" s="65">
        <f aca="true" t="shared" si="0" ref="E22:E35">H22+J22</f>
        <v>0</v>
      </c>
      <c r="F22" s="22"/>
      <c r="G22" s="122"/>
      <c r="H22" s="95"/>
      <c r="I22" s="17"/>
      <c r="J22" s="56"/>
      <c r="K22" s="35"/>
      <c r="L22" s="36"/>
    </row>
    <row r="23" spans="1:12" ht="49.5" customHeight="1">
      <c r="A23" s="218"/>
      <c r="B23" s="47" t="s">
        <v>46</v>
      </c>
      <c r="C23" s="186" t="s">
        <v>3</v>
      </c>
      <c r="D23" s="187"/>
      <c r="E23" s="63">
        <f t="shared" si="0"/>
        <v>80000000</v>
      </c>
      <c r="F23" s="21" t="s">
        <v>3</v>
      </c>
      <c r="G23" s="121"/>
      <c r="H23" s="112">
        <v>80000000</v>
      </c>
      <c r="I23" s="16"/>
      <c r="J23" s="54"/>
      <c r="K23" s="29"/>
      <c r="L23" s="32"/>
    </row>
    <row r="24" spans="1:12" ht="49.5" customHeight="1">
      <c r="A24" s="218"/>
      <c r="B24" s="76" t="s">
        <v>26</v>
      </c>
      <c r="C24" s="189" t="s">
        <v>3</v>
      </c>
      <c r="D24" s="190"/>
      <c r="E24" s="65">
        <f t="shared" si="0"/>
        <v>290000000</v>
      </c>
      <c r="F24" s="22" t="s">
        <v>3</v>
      </c>
      <c r="G24" s="122"/>
      <c r="H24" s="95">
        <v>290000000</v>
      </c>
      <c r="I24" s="17"/>
      <c r="J24" s="56"/>
      <c r="K24" s="35"/>
      <c r="L24" s="37"/>
    </row>
    <row r="25" spans="1:12" ht="49.5" customHeight="1">
      <c r="A25" s="218"/>
      <c r="B25" s="76"/>
      <c r="C25" s="35"/>
      <c r="D25" s="96"/>
      <c r="E25" s="65">
        <f t="shared" si="0"/>
        <v>0</v>
      </c>
      <c r="F25" s="35"/>
      <c r="G25" s="122"/>
      <c r="H25" s="56"/>
      <c r="I25" s="17"/>
      <c r="J25" s="56"/>
      <c r="K25" s="35"/>
      <c r="L25" s="37"/>
    </row>
    <row r="26" spans="1:12" ht="49.5" customHeight="1">
      <c r="A26" s="218"/>
      <c r="B26" s="49"/>
      <c r="C26" s="178" t="s">
        <v>89</v>
      </c>
      <c r="D26" s="179"/>
      <c r="E26" s="65">
        <f t="shared" si="0"/>
        <v>360000000</v>
      </c>
      <c r="F26" s="97" t="s">
        <v>53</v>
      </c>
      <c r="G26" s="122" t="s">
        <v>77</v>
      </c>
      <c r="H26" s="56">
        <v>360000000</v>
      </c>
      <c r="I26" s="188"/>
      <c r="J26" s="181"/>
      <c r="K26" s="35"/>
      <c r="L26" s="37"/>
    </row>
    <row r="27" spans="1:12" ht="49.5" customHeight="1">
      <c r="A27" s="218"/>
      <c r="B27" s="50"/>
      <c r="C27" s="182" t="s">
        <v>90</v>
      </c>
      <c r="D27" s="183"/>
      <c r="E27" s="66">
        <f t="shared" si="0"/>
        <v>320000000</v>
      </c>
      <c r="F27" s="33" t="s">
        <v>54</v>
      </c>
      <c r="G27" s="126"/>
      <c r="H27" s="113">
        <v>320000000</v>
      </c>
      <c r="I27" s="184"/>
      <c r="J27" s="185"/>
      <c r="K27" s="39"/>
      <c r="L27" s="75"/>
    </row>
    <row r="28" spans="1:12" ht="49.5" customHeight="1">
      <c r="A28" s="218"/>
      <c r="B28" s="47" t="s">
        <v>29</v>
      </c>
      <c r="C28" s="186" t="s">
        <v>4</v>
      </c>
      <c r="D28" s="199"/>
      <c r="E28" s="63">
        <f t="shared" si="0"/>
        <v>30000000</v>
      </c>
      <c r="F28" s="21" t="s">
        <v>44</v>
      </c>
      <c r="G28" s="121"/>
      <c r="H28" s="112">
        <v>30000000</v>
      </c>
      <c r="I28" s="16"/>
      <c r="J28" s="54"/>
      <c r="K28" s="29"/>
      <c r="L28" s="32"/>
    </row>
    <row r="29" spans="1:12" ht="49.5" customHeight="1">
      <c r="A29" s="218"/>
      <c r="B29" s="83" t="s">
        <v>46</v>
      </c>
      <c r="C29" s="200" t="s">
        <v>30</v>
      </c>
      <c r="D29" s="201"/>
      <c r="E29" s="103">
        <f t="shared" si="0"/>
        <v>30000000</v>
      </c>
      <c r="F29" s="24" t="s">
        <v>30</v>
      </c>
      <c r="G29" s="127"/>
      <c r="H29" s="114">
        <v>30000000</v>
      </c>
      <c r="I29" s="19"/>
      <c r="J29" s="61"/>
      <c r="K29" s="24"/>
      <c r="L29" s="41"/>
    </row>
    <row r="30" spans="1:12" ht="49.5" customHeight="1">
      <c r="A30" s="218"/>
      <c r="B30" s="51" t="s">
        <v>45</v>
      </c>
      <c r="C30" s="189" t="s">
        <v>30</v>
      </c>
      <c r="D30" s="190"/>
      <c r="E30" s="134">
        <f t="shared" si="0"/>
        <v>80000000</v>
      </c>
      <c r="F30" s="35" t="s">
        <v>30</v>
      </c>
      <c r="G30" s="122"/>
      <c r="H30" s="95">
        <v>80000000</v>
      </c>
      <c r="I30" s="17"/>
      <c r="J30" s="56"/>
      <c r="K30" s="35"/>
      <c r="L30" s="37"/>
    </row>
    <row r="31" spans="1:12" ht="49.5" customHeight="1">
      <c r="A31" s="218"/>
      <c r="B31" s="51"/>
      <c r="C31" s="89"/>
      <c r="D31" s="90"/>
      <c r="E31" s="68">
        <f t="shared" si="0"/>
        <v>0</v>
      </c>
      <c r="F31" s="22"/>
      <c r="G31" s="122"/>
      <c r="H31" s="56"/>
      <c r="I31" s="17"/>
      <c r="J31" s="56"/>
      <c r="K31" s="40"/>
      <c r="L31" s="38"/>
    </row>
    <row r="32" spans="1:12" ht="49.5" customHeight="1">
      <c r="A32" s="218"/>
      <c r="B32" s="49"/>
      <c r="C32" s="178" t="s">
        <v>89</v>
      </c>
      <c r="D32" s="179"/>
      <c r="E32" s="65">
        <f t="shared" si="0"/>
        <v>60000000</v>
      </c>
      <c r="F32" s="97" t="s">
        <v>53</v>
      </c>
      <c r="G32" s="122" t="s">
        <v>77</v>
      </c>
      <c r="H32" s="57">
        <v>60000000</v>
      </c>
      <c r="I32" s="180"/>
      <c r="J32" s="181"/>
      <c r="K32" s="40"/>
      <c r="L32" s="38"/>
    </row>
    <row r="33" spans="1:12" ht="49.5" customHeight="1">
      <c r="A33" s="218"/>
      <c r="B33" s="50"/>
      <c r="C33" s="182" t="s">
        <v>90</v>
      </c>
      <c r="D33" s="183"/>
      <c r="E33" s="67">
        <f t="shared" si="0"/>
        <v>50000000</v>
      </c>
      <c r="F33" s="33" t="s">
        <v>55</v>
      </c>
      <c r="G33" s="126"/>
      <c r="H33" s="113">
        <v>50000000</v>
      </c>
      <c r="I33" s="184"/>
      <c r="J33" s="185"/>
      <c r="K33" s="33"/>
      <c r="L33" s="34"/>
    </row>
    <row r="34" spans="1:12" ht="49.5" customHeight="1">
      <c r="A34" s="218"/>
      <c r="B34" s="82"/>
      <c r="C34" s="186"/>
      <c r="D34" s="235"/>
      <c r="E34" s="63">
        <f t="shared" si="0"/>
        <v>0</v>
      </c>
      <c r="F34" s="21"/>
      <c r="G34" s="121"/>
      <c r="H34" s="112"/>
      <c r="I34" s="16"/>
      <c r="J34" s="54"/>
      <c r="K34" s="29"/>
      <c r="L34" s="32"/>
    </row>
    <row r="35" spans="1:12" ht="49.5" customHeight="1">
      <c r="A35" s="218"/>
      <c r="B35" s="98"/>
      <c r="C35" s="233"/>
      <c r="D35" s="234"/>
      <c r="E35" s="64">
        <f t="shared" si="0"/>
        <v>0</v>
      </c>
      <c r="F35" s="99"/>
      <c r="G35" s="123"/>
      <c r="H35" s="115"/>
      <c r="I35" s="18"/>
      <c r="J35" s="55"/>
      <c r="K35" s="33"/>
      <c r="L35" s="34"/>
    </row>
    <row r="36" spans="1:12" ht="39.75" customHeight="1">
      <c r="A36" s="219"/>
      <c r="B36" s="212" t="s">
        <v>92</v>
      </c>
      <c r="C36" s="213"/>
      <c r="D36" s="214"/>
      <c r="E36" s="215"/>
      <c r="F36" s="216"/>
      <c r="G36" s="128"/>
      <c r="H36" s="116">
        <f>SUM(H10:H11)-H12+SUM(H13:H25)-H26+SUM(H27:H31)-H32+SUM(H33:H35)</f>
        <v>1101400000</v>
      </c>
      <c r="I36" s="207"/>
      <c r="J36" s="192"/>
      <c r="K36" s="42"/>
      <c r="L36" s="43"/>
    </row>
    <row r="37" spans="1:12" s="2" customFormat="1" ht="49.5" customHeight="1">
      <c r="A37" s="208" t="s">
        <v>67</v>
      </c>
      <c r="B37" s="47" t="s">
        <v>46</v>
      </c>
      <c r="C37" s="161" t="s">
        <v>8</v>
      </c>
      <c r="D37" s="211"/>
      <c r="E37" s="63">
        <f>H37+J37</f>
        <v>3000000</v>
      </c>
      <c r="F37" s="109" t="s">
        <v>42</v>
      </c>
      <c r="G37" s="129"/>
      <c r="H37" s="112">
        <v>2500000</v>
      </c>
      <c r="I37" s="16" t="s">
        <v>41</v>
      </c>
      <c r="J37" s="54">
        <v>500000</v>
      </c>
      <c r="K37" s="186"/>
      <c r="L37" s="267"/>
    </row>
    <row r="38" spans="1:12" s="2" customFormat="1" ht="49.5" customHeight="1">
      <c r="A38" s="209"/>
      <c r="B38" s="51" t="s">
        <v>28</v>
      </c>
      <c r="C38" s="193" t="s">
        <v>8</v>
      </c>
      <c r="D38" s="194"/>
      <c r="E38" s="65">
        <f>H38+J38</f>
        <v>9000000</v>
      </c>
      <c r="F38" s="110" t="s">
        <v>42</v>
      </c>
      <c r="G38" s="124"/>
      <c r="H38" s="95">
        <v>7500000</v>
      </c>
      <c r="I38" s="17" t="s">
        <v>41</v>
      </c>
      <c r="J38" s="56">
        <v>1500000</v>
      </c>
      <c r="K38" s="189"/>
      <c r="L38" s="271"/>
    </row>
    <row r="39" spans="1:12" s="2" customFormat="1" ht="49.5" customHeight="1">
      <c r="A39" s="209"/>
      <c r="B39" s="51"/>
      <c r="C39" s="85"/>
      <c r="D39" s="86"/>
      <c r="E39" s="65"/>
      <c r="F39" s="22"/>
      <c r="G39" s="122"/>
      <c r="H39" s="95"/>
      <c r="I39" s="17"/>
      <c r="J39" s="56"/>
      <c r="K39" s="35"/>
      <c r="L39" s="87"/>
    </row>
    <row r="40" spans="1:12" s="2" customFormat="1" ht="49.5" customHeight="1">
      <c r="A40" s="209"/>
      <c r="B40" s="49"/>
      <c r="C40" s="178" t="s">
        <v>89</v>
      </c>
      <c r="D40" s="195"/>
      <c r="E40" s="65">
        <f>H40+J40</f>
        <v>0</v>
      </c>
      <c r="F40" s="35" t="s">
        <v>73</v>
      </c>
      <c r="G40" s="122" t="s">
        <v>77</v>
      </c>
      <c r="H40" s="100"/>
      <c r="I40" s="188"/>
      <c r="J40" s="181"/>
      <c r="K40" s="35"/>
      <c r="L40" s="37"/>
    </row>
    <row r="41" spans="1:12" s="2" customFormat="1" ht="49.5" customHeight="1">
      <c r="A41" s="209"/>
      <c r="B41" s="50"/>
      <c r="C41" s="182" t="s">
        <v>90</v>
      </c>
      <c r="D41" s="196"/>
      <c r="E41" s="66">
        <f>H41+J41</f>
        <v>0</v>
      </c>
      <c r="F41" s="33" t="s">
        <v>54</v>
      </c>
      <c r="G41" s="126"/>
      <c r="H41" s="113"/>
      <c r="I41" s="184"/>
      <c r="J41" s="185"/>
      <c r="K41" s="33"/>
      <c r="L41" s="34"/>
    </row>
    <row r="42" spans="1:12" s="2" customFormat="1" ht="39.75" customHeight="1">
      <c r="A42" s="210"/>
      <c r="B42" s="212" t="s">
        <v>93</v>
      </c>
      <c r="C42" s="213"/>
      <c r="D42" s="214"/>
      <c r="E42" s="215"/>
      <c r="F42" s="216"/>
      <c r="G42" s="128"/>
      <c r="H42" s="116">
        <f>SUM(H37:H39)-H40+H41</f>
        <v>10000000</v>
      </c>
      <c r="I42" s="207"/>
      <c r="J42" s="192"/>
      <c r="K42" s="42"/>
      <c r="L42" s="43"/>
    </row>
    <row r="43" spans="1:12" s="2" customFormat="1" ht="49.5" customHeight="1">
      <c r="A43" s="236" t="s">
        <v>64</v>
      </c>
      <c r="B43" s="47" t="s">
        <v>46</v>
      </c>
      <c r="C43" s="239" t="s">
        <v>0</v>
      </c>
      <c r="D43" s="21" t="s">
        <v>50</v>
      </c>
      <c r="E43" s="63">
        <f>H43+J43</f>
        <v>5000000</v>
      </c>
      <c r="F43" s="79" t="s">
        <v>56</v>
      </c>
      <c r="G43" s="130"/>
      <c r="H43" s="120">
        <v>3750000</v>
      </c>
      <c r="I43" s="80" t="s">
        <v>57</v>
      </c>
      <c r="J43" s="60">
        <v>1250000</v>
      </c>
      <c r="K43" s="44"/>
      <c r="L43" s="45"/>
    </row>
    <row r="44" spans="1:12" s="2" customFormat="1" ht="49.5" customHeight="1">
      <c r="A44" s="237"/>
      <c r="B44" s="77" t="s">
        <v>26</v>
      </c>
      <c r="C44" s="240"/>
      <c r="D44" s="78" t="s">
        <v>50</v>
      </c>
      <c r="E44" s="69">
        <f>H44+J44</f>
        <v>15000000</v>
      </c>
      <c r="F44" s="119" t="s">
        <v>65</v>
      </c>
      <c r="G44" s="131"/>
      <c r="H44" s="114">
        <v>11250000</v>
      </c>
      <c r="I44" s="81" t="s">
        <v>66</v>
      </c>
      <c r="J44" s="61">
        <v>3750000</v>
      </c>
      <c r="K44" s="24"/>
      <c r="L44" s="41"/>
    </row>
    <row r="45" spans="1:12" s="2" customFormat="1" ht="39.75" customHeight="1">
      <c r="A45" s="238"/>
      <c r="B45" s="212" t="s">
        <v>94</v>
      </c>
      <c r="C45" s="213"/>
      <c r="D45" s="214"/>
      <c r="E45" s="241"/>
      <c r="F45" s="242"/>
      <c r="G45" s="128"/>
      <c r="H45" s="116">
        <f>SUM(H43:H44)</f>
        <v>15000000</v>
      </c>
      <c r="I45" s="191"/>
      <c r="J45" s="192"/>
      <c r="K45" s="73"/>
      <c r="L45" s="43"/>
    </row>
    <row r="46" spans="1:12" s="2" customFormat="1" ht="49.5" customHeight="1">
      <c r="A46" s="212" t="s">
        <v>81</v>
      </c>
      <c r="B46" s="243"/>
      <c r="C46" s="243"/>
      <c r="D46" s="244"/>
      <c r="E46" s="245"/>
      <c r="F46" s="242"/>
      <c r="G46" s="128"/>
      <c r="H46" s="116">
        <f>H36+H42+H45</f>
        <v>1126400000</v>
      </c>
      <c r="I46" s="191"/>
      <c r="J46" s="192"/>
      <c r="K46" s="42"/>
      <c r="L46" s="43"/>
    </row>
    <row r="47" spans="2:12" s="2" customFormat="1" ht="62.25" customHeight="1">
      <c r="B47" s="225" t="s">
        <v>62</v>
      </c>
      <c r="C47" s="225"/>
      <c r="D47" s="225"/>
      <c r="E47" s="14"/>
      <c r="F47" s="14"/>
      <c r="G47" s="132"/>
      <c r="H47" s="59"/>
      <c r="I47" s="14"/>
      <c r="J47" s="59"/>
      <c r="K47" s="71"/>
      <c r="L47" s="70"/>
    </row>
    <row r="48" spans="1:12" s="3" customFormat="1" ht="34.5" customHeight="1">
      <c r="A48" s="226" t="s">
        <v>69</v>
      </c>
      <c r="B48" s="220" t="s">
        <v>13</v>
      </c>
      <c r="C48" s="157" t="s">
        <v>14</v>
      </c>
      <c r="D48" s="230"/>
      <c r="E48" s="205" t="s">
        <v>32</v>
      </c>
      <c r="F48" s="175" t="s">
        <v>33</v>
      </c>
      <c r="G48" s="176"/>
      <c r="H48" s="259"/>
      <c r="I48" s="197" t="s">
        <v>34</v>
      </c>
      <c r="J48" s="198"/>
      <c r="K48" s="255" t="s">
        <v>1</v>
      </c>
      <c r="L48" s="256"/>
    </row>
    <row r="49" spans="1:12" s="3" customFormat="1" ht="34.5" customHeight="1">
      <c r="A49" s="227"/>
      <c r="B49" s="229"/>
      <c r="C49" s="231"/>
      <c r="D49" s="232"/>
      <c r="E49" s="206"/>
      <c r="F49" s="12" t="s">
        <v>15</v>
      </c>
      <c r="G49" s="118"/>
      <c r="H49" s="117" t="s">
        <v>39</v>
      </c>
      <c r="I49" s="13" t="s">
        <v>15</v>
      </c>
      <c r="J49" s="53" t="s">
        <v>39</v>
      </c>
      <c r="K49" s="257"/>
      <c r="L49" s="258"/>
    </row>
    <row r="50" spans="1:12" ht="60" customHeight="1">
      <c r="A50" s="227"/>
      <c r="B50" s="47" t="s">
        <v>29</v>
      </c>
      <c r="C50" s="161" t="s">
        <v>9</v>
      </c>
      <c r="D50" s="248"/>
      <c r="E50" s="63">
        <f aca="true" t="shared" si="1" ref="E50:E57">H50+J50</f>
        <v>5000000</v>
      </c>
      <c r="F50" s="21" t="s">
        <v>37</v>
      </c>
      <c r="G50" s="121"/>
      <c r="H50" s="112">
        <v>5000000</v>
      </c>
      <c r="I50" s="16"/>
      <c r="J50" s="54"/>
      <c r="K50" s="29"/>
      <c r="L50" s="45"/>
    </row>
    <row r="51" spans="1:12" ht="60" customHeight="1">
      <c r="A51" s="227"/>
      <c r="B51" s="51" t="s">
        <v>26</v>
      </c>
      <c r="C51" s="249" t="s">
        <v>47</v>
      </c>
      <c r="D51" s="250"/>
      <c r="E51" s="65">
        <f t="shared" si="1"/>
        <v>3000000</v>
      </c>
      <c r="F51" s="22" t="s">
        <v>47</v>
      </c>
      <c r="G51" s="122"/>
      <c r="H51" s="95">
        <v>3000000</v>
      </c>
      <c r="I51" s="17"/>
      <c r="J51" s="56"/>
      <c r="K51" s="35"/>
      <c r="L51" s="37"/>
    </row>
    <row r="52" spans="1:12" ht="60" customHeight="1">
      <c r="A52" s="227"/>
      <c r="B52" s="51" t="s">
        <v>29</v>
      </c>
      <c r="C52" s="249" t="s">
        <v>31</v>
      </c>
      <c r="D52" s="250"/>
      <c r="E52" s="65">
        <f>H52+J52</f>
        <v>5000000</v>
      </c>
      <c r="F52" s="22" t="s">
        <v>31</v>
      </c>
      <c r="G52" s="122"/>
      <c r="H52" s="95">
        <v>5000000</v>
      </c>
      <c r="I52" s="17"/>
      <c r="J52" s="56"/>
      <c r="K52" s="35"/>
      <c r="L52" s="37"/>
    </row>
    <row r="53" spans="1:12" ht="60" customHeight="1">
      <c r="A53" s="227"/>
      <c r="B53" s="52"/>
      <c r="C53" s="25"/>
      <c r="D53" s="72"/>
      <c r="E53" s="67"/>
      <c r="F53" s="23"/>
      <c r="G53" s="125"/>
      <c r="H53" s="94"/>
      <c r="I53" s="20"/>
      <c r="J53" s="59"/>
      <c r="K53" s="31"/>
      <c r="L53" s="41"/>
    </row>
    <row r="54" spans="1:12" ht="60" customHeight="1">
      <c r="A54" s="228"/>
      <c r="B54" s="251" t="s">
        <v>95</v>
      </c>
      <c r="C54" s="252"/>
      <c r="D54" s="253"/>
      <c r="E54" s="254"/>
      <c r="F54" s="216"/>
      <c r="G54" s="128"/>
      <c r="H54" s="116">
        <f>SUM(H50:H53)</f>
        <v>13000000</v>
      </c>
      <c r="I54" s="191"/>
      <c r="J54" s="192"/>
      <c r="K54" s="73"/>
      <c r="L54" s="43"/>
    </row>
    <row r="55" spans="1:12" ht="60" customHeight="1">
      <c r="A55" s="226" t="s">
        <v>70</v>
      </c>
      <c r="B55" s="47" t="s">
        <v>29</v>
      </c>
      <c r="C55" s="161" t="s">
        <v>10</v>
      </c>
      <c r="D55" s="248"/>
      <c r="E55" s="63">
        <f t="shared" si="1"/>
        <v>300000</v>
      </c>
      <c r="F55" s="21" t="s">
        <v>35</v>
      </c>
      <c r="G55" s="121"/>
      <c r="H55" s="112">
        <v>300000</v>
      </c>
      <c r="I55" s="16"/>
      <c r="J55" s="54"/>
      <c r="K55" s="44"/>
      <c r="L55" s="45"/>
    </row>
    <row r="56" spans="1:12" ht="60" customHeight="1">
      <c r="A56" s="246"/>
      <c r="B56" s="51" t="s">
        <v>29</v>
      </c>
      <c r="C56" s="249" t="s">
        <v>101</v>
      </c>
      <c r="D56" s="250"/>
      <c r="E56" s="65">
        <f t="shared" si="1"/>
        <v>20000</v>
      </c>
      <c r="F56" s="22" t="s">
        <v>36</v>
      </c>
      <c r="G56" s="122"/>
      <c r="H56" s="95">
        <v>20000</v>
      </c>
      <c r="I56" s="17"/>
      <c r="J56" s="57"/>
      <c r="K56" s="189"/>
      <c r="L56" s="268"/>
    </row>
    <row r="57" spans="1:12" ht="60" customHeight="1">
      <c r="A57" s="246"/>
      <c r="B57" s="51"/>
      <c r="C57" s="249"/>
      <c r="D57" s="250"/>
      <c r="E57" s="65">
        <f t="shared" si="1"/>
        <v>0</v>
      </c>
      <c r="F57" s="22"/>
      <c r="G57" s="122"/>
      <c r="H57" s="95"/>
      <c r="I57" s="17"/>
      <c r="J57" s="57"/>
      <c r="K57" s="35"/>
      <c r="L57" s="37"/>
    </row>
    <row r="58" spans="1:12" ht="60" customHeight="1">
      <c r="A58" s="246"/>
      <c r="B58" s="52"/>
      <c r="C58" s="25"/>
      <c r="D58" s="72"/>
      <c r="E58" s="67"/>
      <c r="F58" s="23"/>
      <c r="G58" s="125"/>
      <c r="H58" s="94"/>
      <c r="I58" s="20"/>
      <c r="J58" s="59"/>
      <c r="K58" s="24"/>
      <c r="L58" s="41"/>
    </row>
    <row r="59" spans="1:12" ht="60" customHeight="1">
      <c r="A59" s="247"/>
      <c r="B59" s="251" t="s">
        <v>96</v>
      </c>
      <c r="C59" s="252"/>
      <c r="D59" s="253"/>
      <c r="E59" s="254"/>
      <c r="F59" s="216"/>
      <c r="G59" s="128"/>
      <c r="H59" s="116">
        <f>SUM(H55:H58)</f>
        <v>320000</v>
      </c>
      <c r="I59" s="191"/>
      <c r="J59" s="192"/>
      <c r="K59" s="73"/>
      <c r="L59" s="43"/>
    </row>
    <row r="60" spans="1:12" ht="60" customHeight="1">
      <c r="A60" s="212" t="s">
        <v>99</v>
      </c>
      <c r="B60" s="213"/>
      <c r="C60" s="213"/>
      <c r="D60" s="214"/>
      <c r="E60" s="215">
        <f>E54-E59</f>
        <v>0</v>
      </c>
      <c r="F60" s="216"/>
      <c r="G60" s="128"/>
      <c r="H60" s="116">
        <f>H54-H59</f>
        <v>12680000</v>
      </c>
      <c r="I60" s="191"/>
      <c r="J60" s="192"/>
      <c r="K60" s="42"/>
      <c r="L60" s="43"/>
    </row>
    <row r="61" spans="1:12" ht="60" customHeight="1">
      <c r="A61" s="5"/>
      <c r="B61" s="156"/>
      <c r="C61" s="151"/>
      <c r="D61" s="151"/>
      <c r="E61" s="152"/>
      <c r="F61" s="150"/>
      <c r="G61" s="153"/>
      <c r="H61" s="54"/>
      <c r="I61" s="54"/>
      <c r="J61" s="150"/>
      <c r="K61" s="154"/>
      <c r="L61" s="155"/>
    </row>
    <row r="62" spans="2:12" s="2" customFormat="1" ht="39.75" customHeight="1">
      <c r="B62" s="262" t="s">
        <v>63</v>
      </c>
      <c r="C62" s="262"/>
      <c r="D62" s="262"/>
      <c r="E62" s="30"/>
      <c r="F62" s="30"/>
      <c r="G62" s="133"/>
      <c r="H62" s="58"/>
      <c r="I62" s="30"/>
      <c r="J62" s="58"/>
      <c r="K62" s="46"/>
      <c r="L62" s="28"/>
    </row>
    <row r="63" spans="1:12" s="3" customFormat="1" ht="34.5" customHeight="1">
      <c r="A63" s="226" t="s">
        <v>71</v>
      </c>
      <c r="B63" s="220" t="s">
        <v>13</v>
      </c>
      <c r="C63" s="157" t="s">
        <v>14</v>
      </c>
      <c r="D63" s="230"/>
      <c r="E63" s="205" t="s">
        <v>32</v>
      </c>
      <c r="F63" s="175" t="s">
        <v>33</v>
      </c>
      <c r="G63" s="176"/>
      <c r="H63" s="259"/>
      <c r="I63" s="197" t="s">
        <v>34</v>
      </c>
      <c r="J63" s="198"/>
      <c r="K63" s="255" t="s">
        <v>1</v>
      </c>
      <c r="L63" s="256"/>
    </row>
    <row r="64" spans="1:12" s="3" customFormat="1" ht="34.5" customHeight="1">
      <c r="A64" s="227"/>
      <c r="B64" s="229"/>
      <c r="C64" s="231"/>
      <c r="D64" s="232"/>
      <c r="E64" s="206"/>
      <c r="F64" s="12" t="s">
        <v>15</v>
      </c>
      <c r="G64" s="118"/>
      <c r="H64" s="117" t="s">
        <v>39</v>
      </c>
      <c r="I64" s="13" t="s">
        <v>15</v>
      </c>
      <c r="J64" s="53" t="s">
        <v>39</v>
      </c>
      <c r="K64" s="257"/>
      <c r="L64" s="258"/>
    </row>
    <row r="65" spans="1:12" ht="60" customHeight="1">
      <c r="A65" s="227"/>
      <c r="B65" s="47" t="s">
        <v>29</v>
      </c>
      <c r="C65" s="186" t="s">
        <v>23</v>
      </c>
      <c r="D65" s="260"/>
      <c r="E65" s="63">
        <f>H65+J65</f>
        <v>2750000</v>
      </c>
      <c r="F65" s="29" t="s">
        <v>25</v>
      </c>
      <c r="G65" s="121"/>
      <c r="H65" s="112">
        <v>2000000</v>
      </c>
      <c r="I65" s="16" t="s">
        <v>22</v>
      </c>
      <c r="J65" s="54">
        <v>750000</v>
      </c>
      <c r="K65" s="269"/>
      <c r="L65" s="270"/>
    </row>
    <row r="66" spans="1:12" ht="60" customHeight="1">
      <c r="A66" s="227"/>
      <c r="B66" s="51" t="s">
        <v>28</v>
      </c>
      <c r="C66" s="189" t="s">
        <v>23</v>
      </c>
      <c r="D66" s="261"/>
      <c r="E66" s="65">
        <f>H66+J66</f>
        <v>2500000</v>
      </c>
      <c r="F66" s="35" t="s">
        <v>27</v>
      </c>
      <c r="G66" s="122"/>
      <c r="H66" s="95">
        <v>2500000</v>
      </c>
      <c r="I66" s="17"/>
      <c r="J66" s="57"/>
      <c r="K66" s="189"/>
      <c r="L66" s="268"/>
    </row>
    <row r="67" spans="1:12" ht="60" customHeight="1">
      <c r="A67" s="227"/>
      <c r="B67" s="51" t="s">
        <v>28</v>
      </c>
      <c r="C67" s="189" t="s">
        <v>11</v>
      </c>
      <c r="D67" s="261"/>
      <c r="E67" s="65">
        <f>H67+J67</f>
        <v>2000000</v>
      </c>
      <c r="F67" s="35" t="s">
        <v>24</v>
      </c>
      <c r="G67" s="122"/>
      <c r="H67" s="95">
        <v>2000000</v>
      </c>
      <c r="I67" s="17"/>
      <c r="J67" s="57"/>
      <c r="K67" s="189"/>
      <c r="L67" s="268"/>
    </row>
    <row r="68" spans="1:12" ht="60" customHeight="1">
      <c r="A68" s="227"/>
      <c r="B68" s="52" t="s">
        <v>48</v>
      </c>
      <c r="C68" s="189" t="s">
        <v>102</v>
      </c>
      <c r="D68" s="190"/>
      <c r="E68" s="67">
        <f>H68+J68</f>
        <v>10000</v>
      </c>
      <c r="F68" s="31" t="s">
        <v>49</v>
      </c>
      <c r="G68" s="125"/>
      <c r="H68" s="94">
        <v>10000</v>
      </c>
      <c r="I68" s="20"/>
      <c r="J68" s="59"/>
      <c r="K68" s="24"/>
      <c r="L68" s="91"/>
    </row>
    <row r="69" spans="1:12" ht="60" customHeight="1">
      <c r="A69" s="227"/>
      <c r="B69" s="92" t="s">
        <v>105</v>
      </c>
      <c r="C69" s="265" t="s">
        <v>106</v>
      </c>
      <c r="D69" s="266"/>
      <c r="E69" s="64">
        <f>H69+J69</f>
        <v>10000</v>
      </c>
      <c r="F69" s="33" t="s">
        <v>107</v>
      </c>
      <c r="G69" s="123"/>
      <c r="H69" s="115">
        <v>10000</v>
      </c>
      <c r="I69" s="18"/>
      <c r="J69" s="55"/>
      <c r="K69" s="33"/>
      <c r="L69" s="93"/>
    </row>
    <row r="70" spans="1:12" ht="60" customHeight="1">
      <c r="A70" s="228"/>
      <c r="B70" s="251" t="s">
        <v>97</v>
      </c>
      <c r="C70" s="263"/>
      <c r="D70" s="264"/>
      <c r="E70" s="241"/>
      <c r="F70" s="242"/>
      <c r="G70" s="128"/>
      <c r="H70" s="116">
        <f>SUM(H65:H69)</f>
        <v>6520000</v>
      </c>
      <c r="I70" s="207"/>
      <c r="J70" s="192"/>
      <c r="K70" s="73"/>
      <c r="L70" s="43"/>
    </row>
    <row r="71" spans="1:12" ht="60" customHeight="1">
      <c r="A71" s="226" t="s">
        <v>72</v>
      </c>
      <c r="B71" s="287" t="s">
        <v>29</v>
      </c>
      <c r="C71" s="186" t="s">
        <v>101</v>
      </c>
      <c r="D71" s="260"/>
      <c r="E71" s="274">
        <f>SUM(H71:H73)+SUM(J71:J73)</f>
        <v>1329000</v>
      </c>
      <c r="F71" s="21" t="s">
        <v>38</v>
      </c>
      <c r="G71" s="121"/>
      <c r="H71" s="112">
        <v>1000000</v>
      </c>
      <c r="I71" s="16"/>
      <c r="J71" s="60"/>
      <c r="K71" s="269"/>
      <c r="L71" s="270"/>
    </row>
    <row r="72" spans="1:12" ht="60" customHeight="1">
      <c r="A72" s="246"/>
      <c r="B72" s="278"/>
      <c r="C72" s="288"/>
      <c r="D72" s="289"/>
      <c r="E72" s="276"/>
      <c r="F72" s="22" t="s">
        <v>87</v>
      </c>
      <c r="G72" s="122"/>
      <c r="H72" s="95">
        <v>320000</v>
      </c>
      <c r="I72" s="17"/>
      <c r="J72" s="56"/>
      <c r="K72" s="35"/>
      <c r="L72" s="37"/>
    </row>
    <row r="73" spans="1:12" ht="60" customHeight="1">
      <c r="A73" s="246"/>
      <c r="B73" s="279"/>
      <c r="C73" s="290"/>
      <c r="D73" s="291"/>
      <c r="E73" s="275"/>
      <c r="F73" s="22" t="s">
        <v>88</v>
      </c>
      <c r="G73" s="122"/>
      <c r="H73" s="95">
        <v>9000</v>
      </c>
      <c r="I73" s="17"/>
      <c r="J73" s="56"/>
      <c r="K73" s="35"/>
      <c r="L73" s="37"/>
    </row>
    <row r="74" spans="1:12" ht="60" customHeight="1">
      <c r="A74" s="246"/>
      <c r="B74" s="52"/>
      <c r="C74" s="31"/>
      <c r="D74" s="74"/>
      <c r="E74" s="67"/>
      <c r="F74" s="23"/>
      <c r="G74" s="125"/>
      <c r="H74" s="94"/>
      <c r="I74" s="20"/>
      <c r="J74" s="61"/>
      <c r="K74" s="24"/>
      <c r="L74" s="41"/>
    </row>
    <row r="75" spans="1:12" ht="60" customHeight="1">
      <c r="A75" s="247"/>
      <c r="B75" s="251" t="s">
        <v>98</v>
      </c>
      <c r="C75" s="263"/>
      <c r="D75" s="264"/>
      <c r="E75" s="254"/>
      <c r="F75" s="216"/>
      <c r="G75" s="128"/>
      <c r="H75" s="116">
        <f>SUM(H71:H74)</f>
        <v>1329000</v>
      </c>
      <c r="I75" s="191">
        <f>SUM(J71:J74)</f>
        <v>0</v>
      </c>
      <c r="J75" s="192"/>
      <c r="K75" s="73"/>
      <c r="L75" s="43"/>
    </row>
    <row r="76" spans="1:12" ht="49.5" customHeight="1">
      <c r="A76" s="212" t="s">
        <v>100</v>
      </c>
      <c r="B76" s="243"/>
      <c r="C76" s="243"/>
      <c r="D76" s="244"/>
      <c r="E76" s="215"/>
      <c r="F76" s="216"/>
      <c r="G76" s="128"/>
      <c r="H76" s="116">
        <f>H70-H75</f>
        <v>5191000</v>
      </c>
      <c r="I76" s="207"/>
      <c r="J76" s="192"/>
      <c r="K76" s="42"/>
      <c r="L76" s="43"/>
    </row>
  </sheetData>
  <sheetProtection/>
  <mergeCells count="124">
    <mergeCell ref="I12:J12"/>
    <mergeCell ref="I26:J26"/>
    <mergeCell ref="I45:J45"/>
    <mergeCell ref="C37:D37"/>
    <mergeCell ref="K67:L67"/>
    <mergeCell ref="D3:J3"/>
    <mergeCell ref="I54:J54"/>
    <mergeCell ref="I59:J59"/>
    <mergeCell ref="I60:J60"/>
    <mergeCell ref="B4:C4"/>
    <mergeCell ref="C10:D10"/>
    <mergeCell ref="B8:B9"/>
    <mergeCell ref="C8:D9"/>
    <mergeCell ref="E8:E9"/>
    <mergeCell ref="D4:L4"/>
    <mergeCell ref="B1:C1"/>
    <mergeCell ref="B3:C3"/>
    <mergeCell ref="B7:D7"/>
    <mergeCell ref="J5:L5"/>
    <mergeCell ref="F8:H8"/>
    <mergeCell ref="K18:L18"/>
    <mergeCell ref="C65:D65"/>
    <mergeCell ref="F63:H63"/>
    <mergeCell ref="I63:J63"/>
    <mergeCell ref="C12:D12"/>
    <mergeCell ref="C28:D28"/>
    <mergeCell ref="C30:D30"/>
    <mergeCell ref="I42:J42"/>
    <mergeCell ref="I46:J46"/>
    <mergeCell ref="B42:D42"/>
    <mergeCell ref="C18:D18"/>
    <mergeCell ref="B54:D54"/>
    <mergeCell ref="C13:D14"/>
    <mergeCell ref="B13:B14"/>
    <mergeCell ref="C24:D24"/>
    <mergeCell ref="A46:D46"/>
    <mergeCell ref="B47:D47"/>
    <mergeCell ref="C41:D41"/>
    <mergeCell ref="C20:D21"/>
    <mergeCell ref="C22:D22"/>
    <mergeCell ref="A63:A70"/>
    <mergeCell ref="I32:J32"/>
    <mergeCell ref="I40:J40"/>
    <mergeCell ref="C26:D26"/>
    <mergeCell ref="C27:D27"/>
    <mergeCell ref="C32:D32"/>
    <mergeCell ref="C33:D33"/>
    <mergeCell ref="C40:D40"/>
    <mergeCell ref="E36:F36"/>
    <mergeCell ref="A48:A54"/>
    <mergeCell ref="A55:A59"/>
    <mergeCell ref="A60:D60"/>
    <mergeCell ref="B62:D62"/>
    <mergeCell ref="C55:D55"/>
    <mergeCell ref="C50:D50"/>
    <mergeCell ref="C48:D49"/>
    <mergeCell ref="B48:B49"/>
    <mergeCell ref="B71:B73"/>
    <mergeCell ref="C71:D73"/>
    <mergeCell ref="C51:D51"/>
    <mergeCell ref="C52:D52"/>
    <mergeCell ref="C56:D56"/>
    <mergeCell ref="C57:D57"/>
    <mergeCell ref="B59:D59"/>
    <mergeCell ref="B70:D70"/>
    <mergeCell ref="C63:D64"/>
    <mergeCell ref="B63:B64"/>
    <mergeCell ref="A71:A75"/>
    <mergeCell ref="C35:D35"/>
    <mergeCell ref="C29:D29"/>
    <mergeCell ref="C68:D68"/>
    <mergeCell ref="C69:D69"/>
    <mergeCell ref="B75:D75"/>
    <mergeCell ref="B36:D36"/>
    <mergeCell ref="A8:A36"/>
    <mergeCell ref="A37:A42"/>
    <mergeCell ref="A43:A45"/>
    <mergeCell ref="I70:J70"/>
    <mergeCell ref="C34:D34"/>
    <mergeCell ref="E13:E14"/>
    <mergeCell ref="F48:H48"/>
    <mergeCell ref="I48:J48"/>
    <mergeCell ref="I36:J36"/>
    <mergeCell ref="E60:F60"/>
    <mergeCell ref="I33:J33"/>
    <mergeCell ref="I41:J41"/>
    <mergeCell ref="E42:F42"/>
    <mergeCell ref="B15:B17"/>
    <mergeCell ref="E75:F75"/>
    <mergeCell ref="E76:F76"/>
    <mergeCell ref="I75:J75"/>
    <mergeCell ref="I76:J76"/>
    <mergeCell ref="E70:F70"/>
    <mergeCell ref="C15:D17"/>
    <mergeCell ref="E15:E17"/>
    <mergeCell ref="A76:D76"/>
    <mergeCell ref="I27:J27"/>
    <mergeCell ref="E71:E73"/>
    <mergeCell ref="C38:D38"/>
    <mergeCell ref="C43:C44"/>
    <mergeCell ref="K63:L64"/>
    <mergeCell ref="E63:E64"/>
    <mergeCell ref="E46:F46"/>
    <mergeCell ref="E54:F54"/>
    <mergeCell ref="E59:F59"/>
    <mergeCell ref="K71:L71"/>
    <mergeCell ref="C67:D67"/>
    <mergeCell ref="I8:J8"/>
    <mergeCell ref="K8:L9"/>
    <mergeCell ref="K13:L13"/>
    <mergeCell ref="K15:L15"/>
    <mergeCell ref="C23:D23"/>
    <mergeCell ref="K48:L49"/>
    <mergeCell ref="B45:D45"/>
    <mergeCell ref="E20:E21"/>
    <mergeCell ref="E48:E49"/>
    <mergeCell ref="E45:F45"/>
    <mergeCell ref="C66:D66"/>
    <mergeCell ref="K20:L20"/>
    <mergeCell ref="K37:L37"/>
    <mergeCell ref="K56:L56"/>
    <mergeCell ref="K65:L65"/>
    <mergeCell ref="K66:L66"/>
    <mergeCell ref="K38:L38"/>
  </mergeCells>
  <dataValidations count="2">
    <dataValidation allowBlank="1" showInputMessage="1" showErrorMessage="1" imeMode="on" sqref="F71:G74 L72:L76 B18:B29 I76 C43:D43 B43:B44 B48:C48 B50:C50 I50:I53 F50:G53 K50:K61 L54:L55 L50 L70 B63:C63 K65:K76 I65:I74 F55:G58 I55:I58 B55:B58 L57:L62 C55 B65:C65 F65:G69 F43:G44 L40:L47 B40:B41 B37:C37 F37:G41 L36 F10:G35 L10:L12 I10:I44 K10:K46 B32:B35 B8:C8 C10:C11 B10:B13 B15 B71:C71 B74:B75 L7"/>
    <dataValidation allowBlank="1" showInputMessage="1" showErrorMessage="1" imeMode="off" sqref="I75 I45:I47 J47:K47 H50:H61 E50:E59 I54 J50:J53 J55:J58 E43:E45 E18:E20 H65:H76 I59:I61 H62:K62 J65:J69 J71:J74 H41:H47 J43:J44 E37:E41 J28:J31 J37:J39 E31:E35 J10:J11 H10:H39 J13:J25 J34:J35 E22:E29 E10:E13 E15 E65:E71 E74:E75 H7:K7"/>
  </dataValidations>
  <printOptions/>
  <pageMargins left="0.5905511811023623" right="0.1968503937007874" top="0.3937007874015748" bottom="0.3937007874015748" header="0" footer="0"/>
  <pageSetup cellComments="asDisplayed" fitToHeight="2" fitToWidth="1" horizontalDpi="600" verticalDpi="600" orientation="portrait" paperSize="9" scale="37" r:id="rId2"/>
  <headerFooter scaleWithDoc="0" alignWithMargins="0">
    <oddHeader>&amp;R【R5.4版】</oddHeader>
  </headerFooter>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電子自治体担当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㈱NTTデータ</dc:creator>
  <cp:keywords/>
  <dc:description/>
  <cp:lastModifiedBy>Gifu</cp:lastModifiedBy>
  <cp:lastPrinted>2023-03-27T00:54:53Z</cp:lastPrinted>
  <dcterms:created xsi:type="dcterms:W3CDTF">2004-11-18T04:59:32Z</dcterms:created>
  <dcterms:modified xsi:type="dcterms:W3CDTF">2023-03-27T00:54:56Z</dcterms:modified>
  <cp:category/>
  <cp:version/>
  <cp:contentType/>
  <cp:contentStatus/>
</cp:coreProperties>
</file>