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tabRatio="685" activeTab="0"/>
  </bookViews>
  <sheets>
    <sheet name="第8表-1" sheetId="1" r:id="rId1"/>
    <sheet name="第8表-2" sheetId="2" r:id="rId2"/>
    <sheet name="第9表" sheetId="3" r:id="rId3"/>
    <sheet name="第10表" sheetId="4" r:id="rId4"/>
    <sheet name="第11表-1" sheetId="5" r:id="rId5"/>
    <sheet name="第11表-2" sheetId="6" r:id="rId6"/>
    <sheet name="第11表-3" sheetId="7" r:id="rId7"/>
    <sheet name="第12表-1" sheetId="8" r:id="rId8"/>
    <sheet name="第12表-2" sheetId="9" r:id="rId9"/>
    <sheet name="第12表-3" sheetId="10" r:id="rId10"/>
  </sheets>
  <definedNames>
    <definedName name="_xlnm.Print_Area" localSheetId="3">'第10表'!$A$1:$E$33</definedName>
    <definedName name="_xlnm.Print_Area" localSheetId="4">'第11表-1'!$A$1:$N$56</definedName>
    <definedName name="_xlnm.Print_Area" localSheetId="5">'第11表-2'!$A$1:$M$56</definedName>
    <definedName name="_xlnm.Print_Area" localSheetId="6">'第11表-3'!$A$1:$K$56</definedName>
    <definedName name="_xlnm.Print_Area" localSheetId="7">'第12表-1'!$A$1:$O$56</definedName>
    <definedName name="_xlnm.Print_Area" localSheetId="8">'第12表-2'!$A$1:$P$56</definedName>
    <definedName name="_xlnm.Print_Area" localSheetId="9">'第12表-3'!$A$1:$K$56</definedName>
    <definedName name="_xlnm.Print_Area" localSheetId="0">'第8表-1'!$A$1:$Z$56</definedName>
    <definedName name="_xlnm.Print_Area" localSheetId="1">'第8表-2'!$A$1:$AA$56</definedName>
    <definedName name="_xlnm.Print_Area" localSheetId="2">'第9表'!$A$1:$J$22</definedName>
    <definedName name="_xlnm.Print_Titles" localSheetId="3">'第10表'!$1:$10</definedName>
    <definedName name="_xlnm.Print_Titles" localSheetId="4">'第11表-1'!$1:$10</definedName>
    <definedName name="_xlnm.Print_Titles" localSheetId="5">'第11表-2'!$1:$10</definedName>
    <definedName name="_xlnm.Print_Titles" localSheetId="6">'第11表-3'!$1:$10</definedName>
    <definedName name="_xlnm.Print_Titles" localSheetId="7">'第12表-1'!$1:$10</definedName>
    <definedName name="_xlnm.Print_Titles" localSheetId="8">'第12表-2'!$1:$10</definedName>
    <definedName name="_xlnm.Print_Titles" localSheetId="9">'第12表-3'!$1:$10</definedName>
    <definedName name="_xlnm.Print_Titles" localSheetId="0">'第8表-1'!$1:$10</definedName>
    <definedName name="_xlnm.Print_Titles" localSheetId="1">'第8表-2'!$1:$10</definedName>
    <definedName name="_xlnm.Print_Titles" localSheetId="2">'第9表'!$1:$10</definedName>
  </definedNames>
  <calcPr fullCalcOnLoad="1"/>
</workbook>
</file>

<file path=xl/sharedStrings.xml><?xml version="1.0" encoding="utf-8"?>
<sst xmlns="http://schemas.openxmlformats.org/spreadsheetml/2006/main" count="751" uniqueCount="250">
  <si>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</si>
  <si>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</si>
  <si>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</si>
  <si>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</si>
  <si>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</si>
  <si>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</si>
  <si>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</si>
  <si>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</si>
  <si>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</si>
  <si>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</si>
  <si>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</si>
  <si>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</si>
  <si>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</si>
  <si>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</si>
  <si>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</si>
  <si>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</si>
  <si>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</si>
  <si>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</si>
  <si>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</si>
  <si>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市計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</si>
  <si>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</si>
  <si>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</si>
  <si>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</si>
  <si>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</si>
  <si>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</si>
  <si>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</si>
  <si>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</si>
  <si>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</si>
  <si>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</si>
  <si>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</si>
  <si>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</si>
  <si>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</si>
  <si>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</si>
  <si>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</si>
  <si>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</si>
  <si>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</si>
  <si>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</si>
  <si>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</si>
  <si>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</si>
  <si>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</si>
  <si>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</si>
  <si>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</si>
  <si>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県計</t>
  </si>
  <si>
    <t>市町村名</t>
  </si>
  <si>
    <t>海津市</t>
  </si>
  <si>
    <t>区　分</t>
  </si>
  <si>
    <t>課税台数</t>
  </si>
  <si>
    <t>原動機付自転車</t>
  </si>
  <si>
    <t>50cc以下</t>
  </si>
  <si>
    <t>50～90cc</t>
  </si>
  <si>
    <t>90cc超</t>
  </si>
  <si>
    <t>ミニカー</t>
  </si>
  <si>
    <t>計</t>
  </si>
  <si>
    <t>軽自動車及び小型特殊自動車</t>
  </si>
  <si>
    <t>(側車付含む)</t>
  </si>
  <si>
    <t>調定額</t>
  </si>
  <si>
    <t>自   家   用</t>
  </si>
  <si>
    <t>営   業   用</t>
  </si>
  <si>
    <t>三   輪   車</t>
  </si>
  <si>
    <t>二   輪   車</t>
  </si>
  <si>
    <t>四  輪  乗  用</t>
  </si>
  <si>
    <t>四  輪  貨  物  用</t>
  </si>
  <si>
    <t>納税義務者数</t>
  </si>
  <si>
    <t>生産量</t>
  </si>
  <si>
    <t>（台）</t>
  </si>
  <si>
    <t>（千円）</t>
  </si>
  <si>
    <t>課税標準額</t>
  </si>
  <si>
    <t>月産200万円以下</t>
  </si>
  <si>
    <t>月産200万円超</t>
  </si>
  <si>
    <t>（現年課税分）</t>
  </si>
  <si>
    <t>収入済額</t>
  </si>
  <si>
    <t>（現年課税分）</t>
  </si>
  <si>
    <t>（人）</t>
  </si>
  <si>
    <t>（ｔ）</t>
  </si>
  <si>
    <t>大垣市</t>
  </si>
  <si>
    <t>多治見市</t>
  </si>
  <si>
    <t>関市</t>
  </si>
  <si>
    <t>瑞浪市</t>
  </si>
  <si>
    <t>恵那市</t>
  </si>
  <si>
    <t>土岐市</t>
  </si>
  <si>
    <t>山県市</t>
  </si>
  <si>
    <t>飛騨市</t>
  </si>
  <si>
    <t>入湯客数</t>
  </si>
  <si>
    <t>特別徴収義務者数</t>
  </si>
  <si>
    <t>岐阜市</t>
  </si>
  <si>
    <t>高山市</t>
  </si>
  <si>
    <t>中津川市</t>
  </si>
  <si>
    <t>各務原市</t>
  </si>
  <si>
    <t>本巣市</t>
  </si>
  <si>
    <t>郡上市</t>
  </si>
  <si>
    <t>下呂市</t>
  </si>
  <si>
    <t>養老町</t>
  </si>
  <si>
    <t>揖斐川町</t>
  </si>
  <si>
    <t>御嵩町</t>
  </si>
  <si>
    <t>白川村</t>
  </si>
  <si>
    <t>合計</t>
  </si>
  <si>
    <t>税収入額</t>
  </si>
  <si>
    <t>市町村税</t>
  </si>
  <si>
    <t>個人の道府県民税</t>
  </si>
  <si>
    <t>徴税費</t>
  </si>
  <si>
    <t>人件費</t>
  </si>
  <si>
    <t>基本給</t>
  </si>
  <si>
    <t>共済組合負担金等</t>
  </si>
  <si>
    <t>報酬</t>
  </si>
  <si>
    <t>その他</t>
  </si>
  <si>
    <t>小計(イ)＋(ロ)＋(ハ)</t>
  </si>
  <si>
    <t>その他の手当(ハ)</t>
  </si>
  <si>
    <t>税務特別手当(ロ)</t>
  </si>
  <si>
    <t>超過勤務手当(イ)</t>
  </si>
  <si>
    <t>(千円）</t>
  </si>
  <si>
    <t>当</t>
  </si>
  <si>
    <t>諸</t>
  </si>
  <si>
    <t>手</t>
  </si>
  <si>
    <t>需用費</t>
  </si>
  <si>
    <t>旅費</t>
  </si>
  <si>
    <t>賃金</t>
  </si>
  <si>
    <t>計(J)+(K)+(L)</t>
  </si>
  <si>
    <t>(J)</t>
  </si>
  <si>
    <t>(K)</t>
  </si>
  <si>
    <t>(L)</t>
  </si>
  <si>
    <t>(M)</t>
  </si>
  <si>
    <t>報奨金及びこれに類する経費</t>
  </si>
  <si>
    <t>納期前納付の報奨金</t>
  </si>
  <si>
    <t>住民税</t>
  </si>
  <si>
    <t>(ニ）</t>
  </si>
  <si>
    <t>固定資産税（都計税含む）</t>
  </si>
  <si>
    <t>(ホ）</t>
  </si>
  <si>
    <t>計（ニ）＋（ホ）</t>
  </si>
  <si>
    <t>(N)</t>
  </si>
  <si>
    <t>納税貯蓄組合補助金</t>
  </si>
  <si>
    <t>(O)</t>
  </si>
  <si>
    <t>(P)</t>
  </si>
  <si>
    <t>(Q)</t>
  </si>
  <si>
    <t>(Ｒ)</t>
  </si>
  <si>
    <t>(S)</t>
  </si>
  <si>
    <t>(T)</t>
  </si>
  <si>
    <t>計(I)+(M)+(Ｒ)+(S)</t>
  </si>
  <si>
    <t>納税奨励金</t>
  </si>
  <si>
    <t>計(N)+(O)+(P)+(Q)</t>
  </si>
  <si>
    <t>県民税徴収取扱費</t>
  </si>
  <si>
    <t>基準にした金額</t>
  </si>
  <si>
    <t>(U)</t>
  </si>
  <si>
    <t>報奨金の額に</t>
  </si>
  <si>
    <t>相当する金額</t>
  </si>
  <si>
    <t>徴税費の割合</t>
  </si>
  <si>
    <t>徴税職員数</t>
  </si>
  <si>
    <t>ほか臨時職員</t>
  </si>
  <si>
    <t>(W)</t>
  </si>
  <si>
    <t>(X)</t>
  </si>
  <si>
    <t>(T)/(Ｃ)×100</t>
  </si>
  <si>
    <t>大野町</t>
  </si>
  <si>
    <t>（市町村税課税状況等の調）</t>
  </si>
  <si>
    <t>(％）</t>
  </si>
  <si>
    <t>（％）</t>
  </si>
  <si>
    <t>(人）</t>
  </si>
  <si>
    <t>納税義務者数を</t>
  </si>
  <si>
    <t>(V)</t>
  </si>
  <si>
    <t>(U)+(V)</t>
  </si>
  <si>
    <t>徴税職員</t>
  </si>
  <si>
    <t>(Y)</t>
  </si>
  <si>
    <t>(Z)</t>
  </si>
  <si>
    <t>(Ｘ)/(A)×100</t>
  </si>
  <si>
    <t>(T)-(Ｗ)</t>
  </si>
  <si>
    <t xml:space="preserve">      税  収  入  （ 見 込 み）  額 に 対 す る</t>
  </si>
  <si>
    <t>３　軽自動車税</t>
  </si>
  <si>
    <t>４　鉱産税</t>
  </si>
  <si>
    <t>５　入湯税</t>
  </si>
  <si>
    <t>７　徴税費の概要</t>
  </si>
  <si>
    <t>(Ａ)</t>
  </si>
  <si>
    <t>(Ｂ)</t>
  </si>
  <si>
    <t>(Ａ)＋(Ｂ)</t>
  </si>
  <si>
    <t>(Ｄ)</t>
  </si>
  <si>
    <t>（Ｆ）</t>
  </si>
  <si>
    <t>（Ｇ）</t>
  </si>
  <si>
    <t>（Ｈ）</t>
  </si>
  <si>
    <t>(D)+(E)+(F)+(G)+(H)</t>
  </si>
  <si>
    <t>(Ｃ)</t>
  </si>
  <si>
    <t>（Ｅ）</t>
  </si>
  <si>
    <t>（Ｉ）</t>
  </si>
  <si>
    <r>
      <t>三   輪   車</t>
    </r>
    <r>
      <rPr>
        <sz val="6"/>
        <rFont val="ＭＳ Ｐゴシック"/>
        <family val="3"/>
      </rPr>
      <t xml:space="preserve">
(新税率適用分)</t>
    </r>
  </si>
  <si>
    <r>
      <t xml:space="preserve">三   輪   車
</t>
    </r>
    <r>
      <rPr>
        <sz val="6"/>
        <rFont val="ＭＳ Ｐゴシック"/>
        <family val="3"/>
      </rPr>
      <t>(重課適用分)</t>
    </r>
  </si>
  <si>
    <r>
      <t xml:space="preserve">三   輪   車
</t>
    </r>
    <r>
      <rPr>
        <sz val="6"/>
        <rFont val="ＭＳ Ｐゴシック"/>
        <family val="3"/>
      </rPr>
      <t>(75%軽課適用分)</t>
    </r>
  </si>
  <si>
    <r>
      <t xml:space="preserve">三   輪   車
</t>
    </r>
    <r>
      <rPr>
        <sz val="6"/>
        <rFont val="ＭＳ Ｐゴシック"/>
        <family val="3"/>
      </rPr>
      <t>(50%軽課適用分)</t>
    </r>
  </si>
  <si>
    <r>
      <t xml:space="preserve">三   輪   車
</t>
    </r>
    <r>
      <rPr>
        <sz val="6"/>
        <rFont val="ＭＳ Ｐゴシック"/>
        <family val="3"/>
      </rPr>
      <t>(25%軽課適用分)</t>
    </r>
  </si>
  <si>
    <t>三  輪  車  計</t>
  </si>
  <si>
    <t>四輪乗用（新税率適用分）</t>
  </si>
  <si>
    <t>専ら雪上を</t>
  </si>
  <si>
    <t>農   耕   用</t>
  </si>
  <si>
    <t>特殊作業用</t>
  </si>
  <si>
    <t>二 　輪 　の</t>
  </si>
  <si>
    <t>合　　計</t>
  </si>
  <si>
    <t>調  定  額</t>
  </si>
  <si>
    <t>非課税及び</t>
  </si>
  <si>
    <t>賦課期日</t>
  </si>
  <si>
    <t>走行するもの</t>
  </si>
  <si>
    <t>小型自動車</t>
  </si>
  <si>
    <t>課税免除台数</t>
  </si>
  <si>
    <t>現在台数</t>
  </si>
  <si>
    <t>営   業   用</t>
  </si>
  <si>
    <t>営   業   用</t>
  </si>
  <si>
    <t>自   家   用</t>
  </si>
  <si>
    <t>自   家   用</t>
  </si>
  <si>
    <t>四輪貨物用（新税率適用分）</t>
  </si>
  <si>
    <t>四輪乗用（重課適用分）</t>
  </si>
  <si>
    <t>四輪貨物用（重課適用分）</t>
  </si>
  <si>
    <t>四輪乗用（75%軽課適用分）</t>
  </si>
  <si>
    <t>四輪貨物用（75%軽課適用分）</t>
  </si>
  <si>
    <t>四輪乗用（50%軽課適用分）</t>
  </si>
  <si>
    <t>四輪貨物用（50%軽課適用分）</t>
  </si>
  <si>
    <t>四輪乗用（25%軽課適用分）</t>
  </si>
  <si>
    <t>四輪貨物用（25%軽課適用分）</t>
  </si>
  <si>
    <t>四 輪 車 計</t>
  </si>
  <si>
    <t>軽自動車及び小型特殊自動車</t>
  </si>
  <si>
    <t>第１２表　令和元年度　市町村税の徴収に要する経費の状況　その2</t>
  </si>
  <si>
    <t>第１２表　令和元年度　市町村税の徴収に要する経費の状況　その3</t>
  </si>
  <si>
    <t>６　国民健康保険税（料）</t>
  </si>
  <si>
    <t>世帯数</t>
  </si>
  <si>
    <t>被保険者数</t>
  </si>
  <si>
    <t>税・料の区分</t>
  </si>
  <si>
    <t>一般被保険者世帯数</t>
  </si>
  <si>
    <t>退職被保険者</t>
  </si>
  <si>
    <t>退職被保険者数</t>
  </si>
  <si>
    <t>税　１</t>
  </si>
  <si>
    <t>一般被保険者</t>
  </si>
  <si>
    <t>混合世帯数</t>
  </si>
  <si>
    <t>一般被保険者数</t>
  </si>
  <si>
    <t>被扶養者数</t>
  </si>
  <si>
    <t>料　２</t>
  </si>
  <si>
    <t>（世帯）</t>
  </si>
  <si>
    <t>（市町村税課税状況等の調・国民健康保険税関係）</t>
  </si>
  <si>
    <t>基礎課税（賦課）</t>
  </si>
  <si>
    <t>後期高齢者支援金等課税（賦課）</t>
  </si>
  <si>
    <t>課税総額</t>
  </si>
  <si>
    <t>所得割額</t>
  </si>
  <si>
    <t>資産割額</t>
  </si>
  <si>
    <t>被保険者均等割額</t>
  </si>
  <si>
    <t>世帯別平等割額</t>
  </si>
  <si>
    <t>介護給付課税（賦課）</t>
  </si>
  <si>
    <t>世帯別平等割額</t>
  </si>
  <si>
    <t>納期の回数</t>
  </si>
  <si>
    <t>課税（賦課）限度額</t>
  </si>
  <si>
    <t>（円）</t>
  </si>
  <si>
    <t>第８表　令和３年度　軽自動車税の課税状況　その１</t>
  </si>
  <si>
    <t>第８表　令和３年度　軽自動車税の課税状況　その２</t>
  </si>
  <si>
    <t>第９表　令和２年度　鉱産税の課税状況</t>
  </si>
  <si>
    <t>第１０表　令和２年度　入湯税の課税状況</t>
  </si>
  <si>
    <t>第１２表　令和２年度　市町村税の徴収に要する経費の状況　その1</t>
  </si>
  <si>
    <t>第１１表　令和2年度　国民健康保険税（料）の課税（賦課）状況（令和3年3月31日）　その1</t>
  </si>
  <si>
    <t>第１１表　令和2年度　国民健康保険税（料）の課税（賦課）状況（令和3年3月31日）　その2</t>
  </si>
  <si>
    <t>第１１表　令和2年度　国民健康保険税（料）の課税（賦課）状況（令和3年３月31日）　その3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</si>
</sst>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  <numFmt numFmtId="179" formatCode="0.0%"/>
    <numFmt numFmtId="180" formatCode="#,##0_);[Red]\(#,##0\)"/>
    <numFmt numFmtId="181" formatCode="0.0_ "/>
    <numFmt numFmtId="182" formatCode="#,##0.0_);[Red]\(#,##0.0\)"/>
    <numFmt numFmtId="183" formatCode="#,##0.000;[Red]\-#,##0.000"/>
    <numFmt numFmtId="184" formatCode="#,##0.0000;[Red]\-#,##0.0000"/>
    <numFmt numFmtId="185" formatCode="#,##0.00000;[Red]\-#,##0.00000"/>
    <numFmt numFmtId="186" formatCode="#,##0_)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i/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hair"/>
      <top style="hair">
        <color rgb="FFFF0000"/>
      </top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 diagonalUp="1">
      <left style="hair"/>
      <right style="thin"/>
      <top style="hair">
        <color rgb="FFFF0000"/>
      </top>
      <bottom style="hair"/>
      <diagonal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2" fillId="0" borderId="0" xfId="49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38" fontId="2" fillId="0" borderId="12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2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49" fontId="5" fillId="0" borderId="15" xfId="0" applyNumberFormat="1" applyFont="1" applyFill="1" applyBorder="1" applyAlignment="1">
      <alignment horizontal="distributed" vertical="center" indent="1"/>
    </xf>
    <xf numFmtId="49" fontId="5" fillId="0" borderId="14" xfId="0" applyNumberFormat="1" applyFont="1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horizontal="right" vertical="center"/>
    </xf>
    <xf numFmtId="38" fontId="2" fillId="0" borderId="0" xfId="49" applyFont="1" applyFill="1" applyAlignment="1">
      <alignment horizontal="distributed" vertical="center"/>
    </xf>
    <xf numFmtId="38" fontId="2" fillId="33" borderId="20" xfId="49" applyFont="1" applyFill="1" applyBorder="1" applyAlignment="1">
      <alignment horizontal="distributed" vertical="center"/>
    </xf>
    <xf numFmtId="38" fontId="2" fillId="33" borderId="20" xfId="49" applyFont="1" applyFill="1" applyBorder="1" applyAlignment="1">
      <alignment vertical="center"/>
    </xf>
    <xf numFmtId="38" fontId="2" fillId="33" borderId="22" xfId="49" applyFont="1" applyFill="1" applyBorder="1" applyAlignment="1">
      <alignment horizontal="distributed" vertical="center"/>
    </xf>
    <xf numFmtId="38" fontId="2" fillId="33" borderId="22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38" fontId="2" fillId="33" borderId="26" xfId="49" applyFont="1" applyFill="1" applyBorder="1" applyAlignment="1">
      <alignment horizontal="distributed" vertical="center"/>
    </xf>
    <xf numFmtId="38" fontId="2" fillId="33" borderId="26" xfId="49" applyFont="1" applyFill="1" applyBorder="1" applyAlignment="1">
      <alignment vertical="center"/>
    </xf>
    <xf numFmtId="180" fontId="2" fillId="33" borderId="27" xfId="49" applyNumberFormat="1" applyFont="1" applyFill="1" applyBorder="1" applyAlignment="1" quotePrefix="1">
      <alignment vertical="center"/>
    </xf>
    <xf numFmtId="180" fontId="2" fillId="33" borderId="28" xfId="49" applyNumberFormat="1" applyFont="1" applyFill="1" applyBorder="1" applyAlignment="1">
      <alignment vertical="center"/>
    </xf>
    <xf numFmtId="180" fontId="2" fillId="33" borderId="29" xfId="49" applyNumberFormat="1" applyFont="1" applyFill="1" applyBorder="1" applyAlignment="1" quotePrefix="1">
      <alignment vertical="center"/>
    </xf>
    <xf numFmtId="180" fontId="2" fillId="33" borderId="30" xfId="49" applyNumberFormat="1" applyFont="1" applyFill="1" applyBorder="1" applyAlignment="1">
      <alignment vertical="center"/>
    </xf>
    <xf numFmtId="180" fontId="2" fillId="33" borderId="28" xfId="49" applyNumberFormat="1" applyFont="1" applyFill="1" applyBorder="1" applyAlignment="1" quotePrefix="1">
      <alignment vertical="center"/>
    </xf>
    <xf numFmtId="180" fontId="2" fillId="33" borderId="30" xfId="49" applyNumberFormat="1" applyFont="1" applyFill="1" applyBorder="1" applyAlignment="1" quotePrefix="1">
      <alignment vertical="center"/>
    </xf>
    <xf numFmtId="180" fontId="2" fillId="33" borderId="27" xfId="49" applyNumberFormat="1" applyFont="1" applyFill="1" applyBorder="1" applyAlignment="1">
      <alignment vertical="center"/>
    </xf>
    <xf numFmtId="180" fontId="2" fillId="33" borderId="29" xfId="49" applyNumberFormat="1" applyFont="1" applyFill="1" applyBorder="1" applyAlignment="1">
      <alignment vertical="center"/>
    </xf>
    <xf numFmtId="180" fontId="2" fillId="33" borderId="31" xfId="49" applyNumberFormat="1" applyFont="1" applyFill="1" applyBorder="1" applyAlignment="1" quotePrefix="1">
      <alignment vertical="center"/>
    </xf>
    <xf numFmtId="38" fontId="2" fillId="0" borderId="0" xfId="49" applyFont="1" applyFill="1" applyBorder="1" applyAlignment="1">
      <alignment horizontal="distributed" vertical="center" wrapText="1"/>
    </xf>
    <xf numFmtId="0" fontId="0" fillId="0" borderId="0" xfId="0" applyNumberFormat="1" applyFont="1" applyFill="1" applyAlignment="1" quotePrefix="1">
      <alignment vertical="center"/>
    </xf>
    <xf numFmtId="38" fontId="2" fillId="0" borderId="32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wrapText="1"/>
    </xf>
    <xf numFmtId="38" fontId="2" fillId="33" borderId="22" xfId="49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vertical="center" wrapText="1"/>
    </xf>
    <xf numFmtId="38" fontId="2" fillId="0" borderId="32" xfId="49" applyFont="1" applyFill="1" applyBorder="1" applyAlignment="1">
      <alignment vertical="center" wrapText="1"/>
    </xf>
    <xf numFmtId="38" fontId="2" fillId="0" borderId="33" xfId="49" applyFont="1" applyFill="1" applyBorder="1" applyAlignment="1">
      <alignment vertical="center" wrapText="1"/>
    </xf>
    <xf numFmtId="180" fontId="2" fillId="33" borderId="15" xfId="49" applyNumberFormat="1" applyFont="1" applyFill="1" applyBorder="1" applyAlignment="1">
      <alignment vertical="center"/>
    </xf>
    <xf numFmtId="180" fontId="2" fillId="33" borderId="34" xfId="49" applyNumberFormat="1" applyFont="1" applyFill="1" applyBorder="1" applyAlignment="1">
      <alignment vertical="center"/>
    </xf>
    <xf numFmtId="180" fontId="2" fillId="33" borderId="35" xfId="49" applyNumberFormat="1" applyFont="1" applyFill="1" applyBorder="1" applyAlignment="1" quotePrefix="1">
      <alignment vertical="center"/>
    </xf>
    <xf numFmtId="38" fontId="2" fillId="0" borderId="22" xfId="49" applyFont="1" applyFill="1" applyBorder="1" applyAlignment="1">
      <alignment horizontal="distributed" vertical="center" wrapText="1"/>
    </xf>
    <xf numFmtId="38" fontId="2" fillId="0" borderId="22" xfId="49" applyFont="1" applyFill="1" applyBorder="1" applyAlignment="1">
      <alignment vertical="center" wrapText="1"/>
    </xf>
    <xf numFmtId="180" fontId="2" fillId="33" borderId="21" xfId="49" applyNumberFormat="1" applyFont="1" applyFill="1" applyBorder="1" applyAlignment="1" quotePrefix="1">
      <alignment vertical="center"/>
    </xf>
    <xf numFmtId="180" fontId="2" fillId="33" borderId="36" xfId="49" applyNumberFormat="1" applyFont="1" applyFill="1" applyBorder="1" applyAlignment="1" quotePrefix="1">
      <alignment vertical="center"/>
    </xf>
    <xf numFmtId="182" fontId="2" fillId="33" borderId="27" xfId="49" applyNumberFormat="1" applyFont="1" applyFill="1" applyBorder="1" applyAlignment="1" quotePrefix="1">
      <alignment vertical="center"/>
    </xf>
    <xf numFmtId="182" fontId="2" fillId="33" borderId="29" xfId="49" applyNumberFormat="1" applyFont="1" applyFill="1" applyBorder="1" applyAlignment="1" quotePrefix="1">
      <alignment vertical="center"/>
    </xf>
    <xf numFmtId="180" fontId="2" fillId="0" borderId="14" xfId="0" applyNumberFormat="1" applyFont="1" applyFill="1" applyBorder="1" applyAlignment="1" applyProtection="1">
      <alignment vertical="center"/>
      <protection/>
    </xf>
    <xf numFmtId="180" fontId="2" fillId="0" borderId="37" xfId="0" applyNumberFormat="1" applyFont="1" applyFill="1" applyBorder="1" applyAlignment="1" applyProtection="1">
      <alignment vertical="center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182" fontId="2" fillId="0" borderId="37" xfId="0" applyNumberFormat="1" applyFont="1" applyFill="1" applyBorder="1" applyAlignment="1" applyProtection="1">
      <alignment vertical="center"/>
      <protection/>
    </xf>
    <xf numFmtId="182" fontId="2" fillId="0" borderId="31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2" fillId="0" borderId="15" xfId="0" applyNumberFormat="1" applyFont="1" applyFill="1" applyBorder="1" applyAlignment="1" applyProtection="1">
      <alignment vertical="center"/>
      <protection/>
    </xf>
    <xf numFmtId="180" fontId="2" fillId="0" borderId="38" xfId="0" applyNumberFormat="1" applyFont="1" applyFill="1" applyBorder="1" applyAlignment="1" applyProtection="1">
      <alignment vertical="center"/>
      <protection/>
    </xf>
    <xf numFmtId="180" fontId="2" fillId="0" borderId="34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37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49" fontId="5" fillId="0" borderId="41" xfId="0" applyNumberFormat="1" applyFont="1" applyFill="1" applyBorder="1" applyAlignment="1">
      <alignment horizontal="right" vertical="center"/>
    </xf>
    <xf numFmtId="180" fontId="2" fillId="33" borderId="23" xfId="49" applyNumberFormat="1" applyFont="1" applyFill="1" applyBorder="1" applyAlignment="1" quotePrefix="1">
      <alignment vertical="center"/>
    </xf>
    <xf numFmtId="180" fontId="2" fillId="33" borderId="42" xfId="49" applyNumberFormat="1" applyFont="1" applyFill="1" applyBorder="1" applyAlignment="1" quotePrefix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6" fontId="2" fillId="0" borderId="37" xfId="0" applyNumberFormat="1" applyFont="1" applyBorder="1" applyAlignment="1">
      <alignment vertical="center"/>
    </xf>
    <xf numFmtId="186" fontId="2" fillId="0" borderId="31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43" xfId="0" applyNumberFormat="1" applyFont="1" applyBorder="1" applyAlignment="1">
      <alignment vertical="center"/>
    </xf>
    <xf numFmtId="186" fontId="2" fillId="0" borderId="35" xfId="0" applyNumberFormat="1" applyFont="1" applyBorder="1" applyAlignment="1">
      <alignment vertical="center"/>
    </xf>
    <xf numFmtId="186" fontId="2" fillId="0" borderId="44" xfId="0" applyNumberFormat="1" applyFont="1" applyBorder="1" applyAlignment="1">
      <alignment vertical="center"/>
    </xf>
    <xf numFmtId="186" fontId="2" fillId="0" borderId="45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186" fontId="2" fillId="0" borderId="46" xfId="0" applyNumberFormat="1" applyFont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24" xfId="49" applyFont="1" applyFill="1" applyBorder="1" applyAlignment="1">
      <alignment horizontal="distributed" vertical="center" wrapText="1"/>
    </xf>
    <xf numFmtId="180" fontId="2" fillId="0" borderId="11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80" fontId="47" fillId="0" borderId="10" xfId="0" applyNumberFormat="1" applyFont="1" applyFill="1" applyBorder="1" applyAlignment="1" applyProtection="1">
      <alignment vertical="center"/>
      <protection/>
    </xf>
    <xf numFmtId="180" fontId="47" fillId="0" borderId="11" xfId="0" applyNumberFormat="1" applyFont="1" applyFill="1" applyBorder="1" applyAlignment="1" applyProtection="1">
      <alignment vertical="center"/>
      <protection/>
    </xf>
    <xf numFmtId="180" fontId="47" fillId="0" borderId="14" xfId="0" applyNumberFormat="1" applyFont="1" applyFill="1" applyBorder="1" applyAlignment="1" applyProtection="1">
      <alignment vertical="center"/>
      <protection/>
    </xf>
    <xf numFmtId="180" fontId="47" fillId="0" borderId="15" xfId="0" applyNumberFormat="1" applyFont="1" applyFill="1" applyBorder="1" applyAlignment="1" applyProtection="1">
      <alignment vertical="center"/>
      <protection/>
    </xf>
    <xf numFmtId="180" fontId="47" fillId="0" borderId="37" xfId="0" applyNumberFormat="1" applyFont="1" applyFill="1" applyBorder="1" applyAlignment="1" applyProtection="1">
      <alignment vertical="center"/>
      <protection/>
    </xf>
    <xf numFmtId="180" fontId="47" fillId="0" borderId="38" xfId="0" applyNumberFormat="1" applyFont="1" applyFill="1" applyBorder="1" applyAlignment="1" applyProtection="1">
      <alignment vertical="center"/>
      <protection/>
    </xf>
    <xf numFmtId="180" fontId="47" fillId="0" borderId="31" xfId="0" applyNumberFormat="1" applyFont="1" applyFill="1" applyBorder="1" applyAlignment="1" applyProtection="1">
      <alignment vertical="center"/>
      <protection/>
    </xf>
    <xf numFmtId="180" fontId="47" fillId="0" borderId="34" xfId="0" applyNumberFormat="1" applyFont="1" applyFill="1" applyBorder="1" applyAlignment="1" applyProtection="1">
      <alignment vertical="center"/>
      <protection/>
    </xf>
    <xf numFmtId="180" fontId="47" fillId="0" borderId="39" xfId="0" applyNumberFormat="1" applyFont="1" applyFill="1" applyBorder="1" applyAlignment="1" applyProtection="1">
      <alignment vertical="center"/>
      <protection/>
    </xf>
    <xf numFmtId="180" fontId="47" fillId="0" borderId="35" xfId="0" applyNumberFormat="1" applyFont="1" applyFill="1" applyBorder="1" applyAlignment="1" applyProtection="1">
      <alignment vertical="center"/>
      <protection/>
    </xf>
    <xf numFmtId="180" fontId="47" fillId="0" borderId="44" xfId="0" applyNumberFormat="1" applyFont="1" applyFill="1" applyBorder="1" applyAlignment="1" applyProtection="1">
      <alignment vertical="center"/>
      <protection/>
    </xf>
    <xf numFmtId="180" fontId="47" fillId="0" borderId="43" xfId="0" applyNumberFormat="1" applyFont="1" applyFill="1" applyBorder="1" applyAlignment="1" applyProtection="1">
      <alignment vertical="center"/>
      <protection/>
    </xf>
    <xf numFmtId="180" fontId="47" fillId="0" borderId="27" xfId="0" applyNumberFormat="1" applyFont="1" applyFill="1" applyBorder="1" applyAlignment="1" applyProtection="1">
      <alignment vertical="center"/>
      <protection/>
    </xf>
    <xf numFmtId="186" fontId="2" fillId="0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indent="1"/>
    </xf>
    <xf numFmtId="49" fontId="5" fillId="0" borderId="14" xfId="0" applyNumberFormat="1" applyFont="1" applyFill="1" applyBorder="1" applyAlignment="1">
      <alignment horizontal="distributed" vertical="top" indent="1"/>
    </xf>
    <xf numFmtId="176" fontId="2" fillId="0" borderId="10" xfId="49" applyNumberFormat="1" applyFont="1" applyFill="1" applyBorder="1" applyAlignment="1" quotePrefix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6" fontId="2" fillId="0" borderId="14" xfId="49" applyNumberFormat="1" applyFont="1" applyFill="1" applyBorder="1" applyAlignment="1" quotePrefix="1">
      <alignment vertical="center"/>
    </xf>
    <xf numFmtId="177" fontId="2" fillId="0" borderId="14" xfId="0" applyNumberFormat="1" applyFont="1" applyFill="1" applyBorder="1" applyAlignment="1" applyProtection="1">
      <alignment vertical="center"/>
      <protection/>
    </xf>
    <xf numFmtId="177" fontId="2" fillId="0" borderId="15" xfId="0" applyNumberFormat="1" applyFont="1" applyFill="1" applyBorder="1" applyAlignment="1" applyProtection="1">
      <alignment vertical="center"/>
      <protection/>
    </xf>
    <xf numFmtId="177" fontId="2" fillId="0" borderId="31" xfId="0" applyNumberFormat="1" applyFont="1" applyFill="1" applyBorder="1" applyAlignment="1" applyProtection="1">
      <alignment vertical="center"/>
      <protection/>
    </xf>
    <xf numFmtId="177" fontId="2" fillId="0" borderId="34" xfId="0" applyNumberFormat="1" applyFont="1" applyFill="1" applyBorder="1" applyAlignment="1" applyProtection="1">
      <alignment vertical="center"/>
      <protection/>
    </xf>
    <xf numFmtId="176" fontId="2" fillId="0" borderId="37" xfId="49" applyNumberFormat="1" applyFont="1" applyFill="1" applyBorder="1" applyAlignment="1" quotePrefix="1">
      <alignment vertical="center"/>
    </xf>
    <xf numFmtId="177" fontId="2" fillId="0" borderId="37" xfId="0" applyNumberFormat="1" applyFont="1" applyFill="1" applyBorder="1" applyAlignment="1" applyProtection="1">
      <alignment vertical="center"/>
      <protection/>
    </xf>
    <xf numFmtId="177" fontId="2" fillId="0" borderId="38" xfId="0" applyNumberFormat="1" applyFont="1" applyFill="1" applyBorder="1" applyAlignment="1" applyProtection="1">
      <alignment vertical="center"/>
      <protection/>
    </xf>
    <xf numFmtId="176" fontId="2" fillId="0" borderId="31" xfId="49" applyNumberFormat="1" applyFont="1" applyFill="1" applyBorder="1" applyAlignment="1" quotePrefix="1">
      <alignment vertical="center"/>
    </xf>
    <xf numFmtId="177" fontId="2" fillId="0" borderId="27" xfId="0" applyNumberFormat="1" applyFont="1" applyFill="1" applyBorder="1" applyAlignment="1" applyProtection="1">
      <alignment vertical="center"/>
      <protection/>
    </xf>
    <xf numFmtId="176" fontId="2" fillId="33" borderId="48" xfId="49" applyNumberFormat="1" applyFont="1" applyFill="1" applyBorder="1" applyAlignment="1" quotePrefix="1">
      <alignment vertical="center"/>
    </xf>
    <xf numFmtId="38" fontId="2" fillId="33" borderId="48" xfId="49" applyFont="1" applyFill="1" applyBorder="1" applyAlignment="1" quotePrefix="1">
      <alignment horizontal="right" vertical="center" wrapText="1"/>
    </xf>
    <xf numFmtId="38" fontId="2" fillId="33" borderId="49" xfId="49" applyFont="1" applyFill="1" applyBorder="1" applyAlignment="1" quotePrefix="1">
      <alignment horizontal="right" vertical="center" wrapText="1"/>
    </xf>
    <xf numFmtId="49" fontId="5" fillId="0" borderId="14" xfId="0" applyNumberFormat="1" applyFont="1" applyFill="1" applyBorder="1" applyAlignment="1">
      <alignment horizontal="distributed"/>
    </xf>
    <xf numFmtId="49" fontId="5" fillId="0" borderId="15" xfId="0" applyNumberFormat="1" applyFont="1" applyFill="1" applyBorder="1" applyAlignment="1">
      <alignment horizontal="distributed"/>
    </xf>
    <xf numFmtId="0" fontId="7" fillId="0" borderId="0" xfId="0" applyNumberFormat="1" applyFont="1" applyAlignment="1" quotePrefix="1">
      <alignment vertical="center"/>
    </xf>
    <xf numFmtId="0" fontId="7" fillId="0" borderId="0" xfId="0" applyNumberFormat="1" applyFont="1" applyFill="1" applyAlignment="1" quotePrefix="1">
      <alignment vertical="center"/>
    </xf>
    <xf numFmtId="49" fontId="5" fillId="0" borderId="13" xfId="0" applyNumberFormat="1" applyFont="1" applyFill="1" applyBorder="1" applyAlignment="1">
      <alignment horizontal="distributed" vertical="center" indent="5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 quotePrefix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37" xfId="0" applyNumberFormat="1" applyFont="1" applyFill="1" applyBorder="1" applyAlignment="1" applyProtection="1">
      <alignment vertical="center"/>
      <protection/>
    </xf>
    <xf numFmtId="0" fontId="2" fillId="0" borderId="38" xfId="0" applyNumberFormat="1" applyFont="1" applyFill="1" applyBorder="1" applyAlignment="1" applyProtection="1">
      <alignment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180" fontId="2" fillId="0" borderId="0" xfId="49" applyNumberFormat="1" applyFont="1" applyFill="1" applyBorder="1" applyAlignment="1" quotePrefix="1">
      <alignment horizontal="right" vertical="center" wrapText="1"/>
    </xf>
    <xf numFmtId="180" fontId="2" fillId="33" borderId="50" xfId="49" applyNumberFormat="1" applyFont="1" applyFill="1" applyBorder="1" applyAlignment="1">
      <alignment vertical="center"/>
    </xf>
    <xf numFmtId="3" fontId="2" fillId="0" borderId="14" xfId="0" applyNumberFormat="1" applyFont="1" applyBorder="1" applyAlignment="1" quotePrefix="1">
      <alignment vertical="center"/>
    </xf>
    <xf numFmtId="180" fontId="2" fillId="33" borderId="48" xfId="49" applyNumberFormat="1" applyFont="1" applyFill="1" applyBorder="1" applyAlignment="1">
      <alignment vertical="center"/>
    </xf>
    <xf numFmtId="180" fontId="2" fillId="33" borderId="51" xfId="49" applyNumberFormat="1" applyFont="1" applyFill="1" applyBorder="1" applyAlignment="1">
      <alignment vertical="center"/>
    </xf>
    <xf numFmtId="180" fontId="2" fillId="33" borderId="49" xfId="49" applyNumberFormat="1" applyFont="1" applyFill="1" applyBorder="1" applyAlignment="1">
      <alignment vertical="center"/>
    </xf>
    <xf numFmtId="180" fontId="2" fillId="33" borderId="52" xfId="49" applyNumberFormat="1" applyFont="1" applyFill="1" applyBorder="1" applyAlignment="1">
      <alignment vertical="center"/>
    </xf>
    <xf numFmtId="38" fontId="2" fillId="0" borderId="15" xfId="49" applyFont="1" applyFill="1" applyBorder="1" applyAlignment="1" applyProtection="1">
      <alignment vertical="center"/>
      <protection/>
    </xf>
    <xf numFmtId="38" fontId="2" fillId="0" borderId="34" xfId="49" applyFont="1" applyFill="1" applyBorder="1" applyAlignment="1" applyProtection="1">
      <alignment vertical="center"/>
      <protection/>
    </xf>
    <xf numFmtId="38" fontId="2" fillId="0" borderId="38" xfId="49" applyFont="1" applyFill="1" applyBorder="1" applyAlignment="1" applyProtection="1">
      <alignment vertical="center"/>
      <protection/>
    </xf>
    <xf numFmtId="38" fontId="2" fillId="33" borderId="53" xfId="49" applyFont="1" applyFill="1" applyBorder="1" applyAlignment="1">
      <alignment vertical="center"/>
    </xf>
    <xf numFmtId="38" fontId="2" fillId="0" borderId="11" xfId="49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distributed" vertical="center" wrapText="1" indent="3"/>
    </xf>
    <xf numFmtId="49" fontId="5" fillId="0" borderId="56" xfId="0" applyNumberFormat="1" applyFont="1" applyFill="1" applyBorder="1" applyAlignment="1">
      <alignment horizontal="distributed" vertical="center" wrapText="1" indent="3"/>
    </xf>
    <xf numFmtId="49" fontId="5" fillId="0" borderId="57" xfId="0" applyNumberFormat="1" applyFont="1" applyFill="1" applyBorder="1" applyAlignment="1">
      <alignment horizontal="distributed" vertical="center" wrapText="1" indent="3"/>
    </xf>
    <xf numFmtId="49" fontId="5" fillId="0" borderId="21" xfId="0" applyNumberFormat="1" applyFont="1" applyFill="1" applyBorder="1" applyAlignment="1">
      <alignment horizontal="distributed" vertical="center" indent="3"/>
    </xf>
    <xf numFmtId="49" fontId="5" fillId="0" borderId="22" xfId="0" applyNumberFormat="1" applyFont="1" applyFill="1" applyBorder="1" applyAlignment="1">
      <alignment horizontal="distributed" vertical="center" indent="3"/>
    </xf>
    <xf numFmtId="49" fontId="5" fillId="0" borderId="54" xfId="0" applyNumberFormat="1" applyFont="1" applyFill="1" applyBorder="1" applyAlignment="1">
      <alignment horizontal="distributed" vertical="center" indent="3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vertical="center" indent="3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vertical="center"/>
    </xf>
    <xf numFmtId="0" fontId="5" fillId="0" borderId="60" xfId="0" applyNumberFormat="1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distributed" vertical="center" indent="10"/>
    </xf>
    <xf numFmtId="49" fontId="5" fillId="0" borderId="61" xfId="0" applyNumberFormat="1" applyFont="1" applyFill="1" applyBorder="1" applyAlignment="1">
      <alignment horizontal="distributed" vertical="center" indent="10"/>
    </xf>
    <xf numFmtId="49" fontId="5" fillId="0" borderId="21" xfId="0" applyNumberFormat="1" applyFont="1" applyFill="1" applyBorder="1" applyAlignment="1">
      <alignment horizontal="distributed" vertical="center" wrapText="1" indent="3"/>
    </xf>
    <xf numFmtId="49" fontId="5" fillId="0" borderId="22" xfId="0" applyNumberFormat="1" applyFont="1" applyFill="1" applyBorder="1" applyAlignment="1">
      <alignment horizontal="distributed" vertical="center" wrapText="1" indent="3"/>
    </xf>
    <xf numFmtId="49" fontId="5" fillId="0" borderId="23" xfId="0" applyNumberFormat="1" applyFont="1" applyFill="1" applyBorder="1" applyAlignment="1">
      <alignment horizontal="distributed" vertical="center" wrapText="1" indent="3"/>
    </xf>
    <xf numFmtId="49" fontId="5" fillId="0" borderId="62" xfId="0" applyNumberFormat="1" applyFont="1" applyFill="1" applyBorder="1" applyAlignment="1">
      <alignment horizontal="distributed" vertical="center" indent="2"/>
    </xf>
    <xf numFmtId="0" fontId="0" fillId="0" borderId="24" xfId="0" applyFont="1" applyBorder="1" applyAlignment="1">
      <alignment vertical="center"/>
    </xf>
    <xf numFmtId="49" fontId="5" fillId="0" borderId="62" xfId="0" applyNumberFormat="1" applyFont="1" applyFill="1" applyBorder="1" applyAlignment="1">
      <alignment horizontal="distributed" vertical="center" indent="6"/>
    </xf>
    <xf numFmtId="0" fontId="5" fillId="0" borderId="31" xfId="0" applyFont="1" applyFill="1" applyBorder="1" applyAlignment="1">
      <alignment horizontal="distributed" vertical="center" indent="2"/>
    </xf>
    <xf numFmtId="49" fontId="5" fillId="0" borderId="62" xfId="0" applyNumberFormat="1" applyFont="1" applyFill="1" applyBorder="1" applyAlignment="1">
      <alignment horizontal="distributed" vertical="center" indent="5"/>
    </xf>
    <xf numFmtId="49" fontId="5" fillId="0" borderId="63" xfId="0" applyNumberFormat="1" applyFont="1" applyFill="1" applyBorder="1" applyAlignment="1">
      <alignment horizontal="distributed" vertical="center" indent="5"/>
    </xf>
    <xf numFmtId="49" fontId="5" fillId="0" borderId="27" xfId="0" applyNumberFormat="1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49" fontId="5" fillId="0" borderId="62" xfId="0" applyNumberFormat="1" applyFont="1" applyFill="1" applyBorder="1" applyAlignment="1">
      <alignment horizontal="distributed" vertical="center" indent="3"/>
    </xf>
    <xf numFmtId="49" fontId="5" fillId="0" borderId="62" xfId="0" applyNumberFormat="1" applyFont="1" applyFill="1" applyBorder="1" applyAlignment="1">
      <alignment horizontal="distributed" vertical="center" indent="7"/>
    </xf>
    <xf numFmtId="49" fontId="5" fillId="0" borderId="63" xfId="0" applyNumberFormat="1" applyFont="1" applyFill="1" applyBorder="1" applyAlignment="1">
      <alignment horizontal="distributed" vertical="center" indent="7"/>
    </xf>
    <xf numFmtId="0" fontId="5" fillId="0" borderId="27" xfId="0" applyFont="1" applyFill="1" applyBorder="1" applyAlignment="1">
      <alignment horizontal="distributed" vertical="center" indent="7"/>
    </xf>
    <xf numFmtId="0" fontId="5" fillId="0" borderId="28" xfId="0" applyFont="1" applyFill="1" applyBorder="1" applyAlignment="1">
      <alignment horizontal="distributed" vertical="center" indent="7"/>
    </xf>
    <xf numFmtId="49" fontId="5" fillId="0" borderId="62" xfId="0" applyNumberFormat="1" applyFont="1" applyFill="1" applyBorder="1" applyAlignment="1">
      <alignment horizontal="distributed" vertical="center" indent="10"/>
    </xf>
    <xf numFmtId="49" fontId="5" fillId="0" borderId="63" xfId="0" applyNumberFormat="1" applyFont="1" applyFill="1" applyBorder="1" applyAlignment="1">
      <alignment horizontal="distributed" vertical="center" indent="10"/>
    </xf>
    <xf numFmtId="0" fontId="5" fillId="0" borderId="27" xfId="0" applyFont="1" applyFill="1" applyBorder="1" applyAlignment="1">
      <alignment horizontal="distributed" vertical="center" indent="4"/>
    </xf>
    <xf numFmtId="49" fontId="5" fillId="0" borderId="55" xfId="0" applyNumberFormat="1" applyFont="1" applyFill="1" applyBorder="1" applyAlignment="1">
      <alignment horizontal="distributed" vertical="center" indent="3"/>
    </xf>
    <xf numFmtId="49" fontId="5" fillId="0" borderId="56" xfId="0" applyNumberFormat="1" applyFont="1" applyFill="1" applyBorder="1" applyAlignment="1">
      <alignment horizontal="distributed" vertical="center" indent="3"/>
    </xf>
    <xf numFmtId="49" fontId="5" fillId="0" borderId="61" xfId="0" applyNumberFormat="1" applyFont="1" applyFill="1" applyBorder="1" applyAlignment="1">
      <alignment horizontal="distributed" vertical="center" indent="3"/>
    </xf>
    <xf numFmtId="0" fontId="5" fillId="0" borderId="31" xfId="0" applyFont="1" applyFill="1" applyBorder="1" applyAlignment="1">
      <alignment horizontal="distributed" vertical="center" indent="1"/>
    </xf>
    <xf numFmtId="49" fontId="5" fillId="0" borderId="57" xfId="0" applyNumberFormat="1" applyFont="1" applyFill="1" applyBorder="1" applyAlignment="1">
      <alignment horizontal="distributed" vertical="center" indent="3"/>
    </xf>
    <xf numFmtId="49" fontId="5" fillId="0" borderId="39" xfId="0" applyNumberFormat="1" applyFont="1" applyFill="1" applyBorder="1" applyAlignment="1">
      <alignment vertical="center"/>
    </xf>
    <xf numFmtId="0" fontId="0" fillId="0" borderId="5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5"/>
  <sheetViews>
    <sheetView showGridLines="0" tabSelected="1" zoomScale="124" zoomScaleNormal="124" zoomScaleSheetLayoutView="136" zoomScalePageLayoutView="0" workbookViewId="0" topLeftCell="A1">
      <selection activeCell="G24" sqref="G24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26" width="7.875" style="25" customWidth="1"/>
    <col min="27" max="38" width="8.375" style="25" customWidth="1"/>
    <col min="39" max="16384" width="9.00390625" style="25" customWidth="1"/>
  </cols>
  <sheetData>
    <row r="1" spans="1:26" s="2" customFormat="1" ht="14.25">
      <c r="A1" s="191" t="s">
        <v>164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88"/>
      <c r="X1" s="88"/>
      <c r="Y1" s="88"/>
      <c r="Z1" s="88"/>
    </row>
    <row r="2" spans="2:26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13.5" customHeight="1">
      <c r="A3" s="192" t="s">
        <v>242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89"/>
      <c r="X3" s="89"/>
      <c r="Y3" s="89"/>
      <c r="Z3" s="89"/>
    </row>
    <row r="4" spans="1:26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7" customFormat="1" ht="13.5" customHeight="1">
      <c r="A5" s="193" t="s">
        <v>45</v>
      </c>
      <c r="B5" s="194"/>
      <c r="C5" s="195"/>
      <c r="D5" s="185" t="s">
        <v>46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7"/>
    </row>
    <row r="6" spans="1:26" s="7" customFormat="1" ht="13.5" customHeight="1">
      <c r="A6" s="8"/>
      <c r="B6" s="9"/>
      <c r="C6" s="10"/>
      <c r="D6" s="196" t="s">
        <v>47</v>
      </c>
      <c r="E6" s="196"/>
      <c r="F6" s="196"/>
      <c r="G6" s="196"/>
      <c r="H6" s="196"/>
      <c r="I6" s="188" t="s">
        <v>53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90"/>
    </row>
    <row r="7" spans="1:26" s="7" customFormat="1" ht="13.5" customHeight="1">
      <c r="A7" s="8"/>
      <c r="B7" s="9"/>
      <c r="D7" s="197" t="s">
        <v>48</v>
      </c>
      <c r="E7" s="197" t="s">
        <v>49</v>
      </c>
      <c r="F7" s="197" t="s">
        <v>50</v>
      </c>
      <c r="G7" s="197" t="s">
        <v>51</v>
      </c>
      <c r="H7" s="197" t="s">
        <v>52</v>
      </c>
      <c r="I7" s="12" t="s">
        <v>59</v>
      </c>
      <c r="J7" s="197" t="s">
        <v>58</v>
      </c>
      <c r="K7" s="202" t="s">
        <v>179</v>
      </c>
      <c r="L7" s="202" t="s">
        <v>180</v>
      </c>
      <c r="M7" s="202" t="s">
        <v>181</v>
      </c>
      <c r="N7" s="202" t="s">
        <v>182</v>
      </c>
      <c r="O7" s="202" t="s">
        <v>183</v>
      </c>
      <c r="P7" s="197" t="s">
        <v>184</v>
      </c>
      <c r="Q7" s="199" t="s">
        <v>60</v>
      </c>
      <c r="R7" s="199"/>
      <c r="S7" s="199" t="s">
        <v>61</v>
      </c>
      <c r="T7" s="199"/>
      <c r="U7" s="183" t="s">
        <v>185</v>
      </c>
      <c r="V7" s="182"/>
      <c r="W7" s="181" t="s">
        <v>202</v>
      </c>
      <c r="X7" s="182"/>
      <c r="Y7" s="183" t="s">
        <v>203</v>
      </c>
      <c r="Z7" s="184"/>
    </row>
    <row r="8" spans="1:26" s="7" customFormat="1" ht="13.5" customHeight="1">
      <c r="A8" s="8"/>
      <c r="B8" s="9"/>
      <c r="D8" s="198"/>
      <c r="E8" s="198"/>
      <c r="F8" s="198"/>
      <c r="G8" s="198"/>
      <c r="H8" s="198"/>
      <c r="I8" s="13" t="s">
        <v>54</v>
      </c>
      <c r="J8" s="198"/>
      <c r="K8" s="198"/>
      <c r="L8" s="198"/>
      <c r="M8" s="198"/>
      <c r="N8" s="198"/>
      <c r="O8" s="198"/>
      <c r="P8" s="198"/>
      <c r="Q8" s="13" t="s">
        <v>57</v>
      </c>
      <c r="R8" s="13" t="s">
        <v>56</v>
      </c>
      <c r="S8" s="13" t="s">
        <v>57</v>
      </c>
      <c r="T8" s="13" t="s">
        <v>56</v>
      </c>
      <c r="U8" s="13" t="s">
        <v>57</v>
      </c>
      <c r="V8" s="13" t="s">
        <v>56</v>
      </c>
      <c r="W8" s="27" t="s">
        <v>199</v>
      </c>
      <c r="X8" s="11" t="s">
        <v>201</v>
      </c>
      <c r="Y8" s="11" t="s">
        <v>198</v>
      </c>
      <c r="Z8" s="15" t="s">
        <v>200</v>
      </c>
    </row>
    <row r="9" spans="1:26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27"/>
      <c r="X9" s="11"/>
      <c r="Y9" s="11"/>
      <c r="Z9" s="15"/>
    </row>
    <row r="10" spans="1:26" s="18" customFormat="1" ht="13.5" customHeight="1">
      <c r="A10" s="200" t="s">
        <v>43</v>
      </c>
      <c r="B10" s="201"/>
      <c r="C10" s="201"/>
      <c r="D10" s="16" t="s">
        <v>64</v>
      </c>
      <c r="E10" s="16" t="s">
        <v>64</v>
      </c>
      <c r="F10" s="16" t="s">
        <v>64</v>
      </c>
      <c r="G10" s="16" t="s">
        <v>64</v>
      </c>
      <c r="H10" s="16" t="s">
        <v>64</v>
      </c>
      <c r="I10" s="16" t="s">
        <v>64</v>
      </c>
      <c r="J10" s="16" t="s">
        <v>64</v>
      </c>
      <c r="K10" s="16" t="s">
        <v>64</v>
      </c>
      <c r="L10" s="16" t="s">
        <v>64</v>
      </c>
      <c r="M10" s="16" t="s">
        <v>64</v>
      </c>
      <c r="N10" s="16" t="s">
        <v>64</v>
      </c>
      <c r="O10" s="16" t="s">
        <v>64</v>
      </c>
      <c r="P10" s="16" t="s">
        <v>64</v>
      </c>
      <c r="Q10" s="16" t="s">
        <v>64</v>
      </c>
      <c r="R10" s="16" t="s">
        <v>64</v>
      </c>
      <c r="S10" s="16" t="s">
        <v>64</v>
      </c>
      <c r="T10" s="16" t="s">
        <v>64</v>
      </c>
      <c r="U10" s="16" t="s">
        <v>64</v>
      </c>
      <c r="V10" s="16" t="s">
        <v>64</v>
      </c>
      <c r="W10" s="101" t="s">
        <v>64</v>
      </c>
      <c r="X10" s="16" t="s">
        <v>64</v>
      </c>
      <c r="Y10" s="16" t="s">
        <v>64</v>
      </c>
      <c r="Z10" s="17" t="s">
        <v>64</v>
      </c>
    </row>
    <row r="11" spans="1:31" s="1" customFormat="1" ht="13.5" customHeight="1">
      <c r="A11" s="19"/>
      <c r="B11" s="58" t="s">
        <v>0</v>
      </c>
      <c r="C11" s="58"/>
      <c r="D11" s="97">
        <v>6699</v>
      </c>
      <c r="E11" s="97">
        <v>516</v>
      </c>
      <c r="F11" s="97">
        <v>1940</v>
      </c>
      <c r="G11" s="97">
        <v>209</v>
      </c>
      <c r="H11" s="97">
        <v>9364</v>
      </c>
      <c r="I11" s="97">
        <v>3239</v>
      </c>
      <c r="J11" s="97">
        <v>0</v>
      </c>
      <c r="K11" s="97">
        <v>1</v>
      </c>
      <c r="L11" s="97">
        <v>7</v>
      </c>
      <c r="M11" s="97">
        <v>0</v>
      </c>
      <c r="N11" s="97">
        <v>0</v>
      </c>
      <c r="O11" s="97">
        <v>0</v>
      </c>
      <c r="P11" s="97">
        <v>8</v>
      </c>
      <c r="Q11" s="97">
        <v>0</v>
      </c>
      <c r="R11" s="97">
        <v>33383</v>
      </c>
      <c r="S11" s="97">
        <v>271</v>
      </c>
      <c r="T11" s="97">
        <v>5716</v>
      </c>
      <c r="U11" s="97">
        <v>1</v>
      </c>
      <c r="V11" s="97">
        <v>29071</v>
      </c>
      <c r="W11" s="97">
        <v>293</v>
      </c>
      <c r="X11" s="97">
        <v>5874</v>
      </c>
      <c r="Y11" s="97">
        <v>0</v>
      </c>
      <c r="Z11" s="119">
        <v>16682</v>
      </c>
      <c r="AD11" s="59"/>
      <c r="AE11" s="59"/>
    </row>
    <row r="12" spans="1:31" s="1" customFormat="1" ht="13.5" customHeight="1">
      <c r="A12" s="19"/>
      <c r="B12" s="58" t="s">
        <v>1</v>
      </c>
      <c r="C12" s="58"/>
      <c r="D12" s="104">
        <v>2610</v>
      </c>
      <c r="E12" s="104">
        <v>237</v>
      </c>
      <c r="F12" s="104">
        <v>721</v>
      </c>
      <c r="G12" s="104">
        <v>81</v>
      </c>
      <c r="H12" s="104">
        <v>3649</v>
      </c>
      <c r="I12" s="104">
        <v>1350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15208</v>
      </c>
      <c r="S12" s="104">
        <v>110</v>
      </c>
      <c r="T12" s="104">
        <v>2856</v>
      </c>
      <c r="U12" s="98">
        <v>1</v>
      </c>
      <c r="V12" s="98">
        <v>13231</v>
      </c>
      <c r="W12" s="98">
        <v>68</v>
      </c>
      <c r="X12" s="98">
        <v>2481</v>
      </c>
      <c r="Y12" s="98">
        <v>1</v>
      </c>
      <c r="Z12" s="120">
        <v>7560</v>
      </c>
      <c r="AD12" s="59"/>
      <c r="AE12" s="59"/>
    </row>
    <row r="13" spans="1:31" s="1" customFormat="1" ht="13.5" customHeight="1">
      <c r="A13" s="19"/>
      <c r="B13" s="58" t="s">
        <v>2</v>
      </c>
      <c r="C13" s="58"/>
      <c r="D13" s="104">
        <v>2919</v>
      </c>
      <c r="E13" s="104">
        <v>306</v>
      </c>
      <c r="F13" s="104">
        <v>475</v>
      </c>
      <c r="G13" s="104">
        <v>129</v>
      </c>
      <c r="H13" s="104">
        <v>3829</v>
      </c>
      <c r="I13" s="104">
        <v>1362</v>
      </c>
      <c r="J13" s="104">
        <v>0</v>
      </c>
      <c r="K13" s="104">
        <v>0</v>
      </c>
      <c r="L13" s="104">
        <v>4</v>
      </c>
      <c r="M13" s="104">
        <v>0</v>
      </c>
      <c r="N13" s="104">
        <v>0</v>
      </c>
      <c r="O13" s="104">
        <v>0</v>
      </c>
      <c r="P13" s="104">
        <v>4</v>
      </c>
      <c r="Q13" s="104">
        <v>0</v>
      </c>
      <c r="R13" s="104">
        <v>9789</v>
      </c>
      <c r="S13" s="104">
        <v>64</v>
      </c>
      <c r="T13" s="104">
        <v>3997</v>
      </c>
      <c r="U13" s="98">
        <v>0</v>
      </c>
      <c r="V13" s="98">
        <v>8637</v>
      </c>
      <c r="W13" s="98">
        <v>85</v>
      </c>
      <c r="X13" s="98">
        <v>4257</v>
      </c>
      <c r="Y13" s="98">
        <v>0</v>
      </c>
      <c r="Z13" s="120">
        <v>4960</v>
      </c>
      <c r="AD13" s="59"/>
      <c r="AE13" s="59"/>
    </row>
    <row r="14" spans="1:31" s="1" customFormat="1" ht="13.5" customHeight="1">
      <c r="A14" s="19"/>
      <c r="B14" s="58" t="s">
        <v>3</v>
      </c>
      <c r="C14" s="58"/>
      <c r="D14" s="104">
        <v>2292</v>
      </c>
      <c r="E14" s="104">
        <v>242</v>
      </c>
      <c r="F14" s="104">
        <v>677</v>
      </c>
      <c r="G14" s="104">
        <v>70</v>
      </c>
      <c r="H14" s="104">
        <v>3281</v>
      </c>
      <c r="I14" s="104">
        <v>1141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10162</v>
      </c>
      <c r="S14" s="104">
        <v>62</v>
      </c>
      <c r="T14" s="104">
        <v>1585</v>
      </c>
      <c r="U14" s="98">
        <v>0</v>
      </c>
      <c r="V14" s="98">
        <v>9262</v>
      </c>
      <c r="W14" s="98">
        <v>86</v>
      </c>
      <c r="X14" s="98">
        <v>1538</v>
      </c>
      <c r="Y14" s="98">
        <v>0</v>
      </c>
      <c r="Z14" s="120">
        <v>4174</v>
      </c>
      <c r="AD14" s="59"/>
      <c r="AE14" s="59"/>
    </row>
    <row r="15" spans="1:31" s="1" customFormat="1" ht="13.5" customHeight="1">
      <c r="A15" s="19"/>
      <c r="B15" s="58" t="s">
        <v>4</v>
      </c>
      <c r="C15" s="58"/>
      <c r="D15" s="104">
        <v>1800</v>
      </c>
      <c r="E15" s="104">
        <v>216</v>
      </c>
      <c r="F15" s="104">
        <v>452</v>
      </c>
      <c r="G15" s="104">
        <v>63</v>
      </c>
      <c r="H15" s="104">
        <v>2531</v>
      </c>
      <c r="I15" s="104">
        <v>999</v>
      </c>
      <c r="J15" s="104">
        <v>0</v>
      </c>
      <c r="K15" s="104">
        <v>0</v>
      </c>
      <c r="L15" s="104">
        <v>3</v>
      </c>
      <c r="M15" s="104">
        <v>0</v>
      </c>
      <c r="N15" s="104">
        <v>0</v>
      </c>
      <c r="O15" s="104">
        <v>0</v>
      </c>
      <c r="P15" s="104">
        <v>3</v>
      </c>
      <c r="Q15" s="104">
        <v>0</v>
      </c>
      <c r="R15" s="104">
        <v>9967</v>
      </c>
      <c r="S15" s="104">
        <v>43</v>
      </c>
      <c r="T15" s="104">
        <v>2232</v>
      </c>
      <c r="U15" s="98">
        <v>0</v>
      </c>
      <c r="V15" s="98">
        <v>8263</v>
      </c>
      <c r="W15" s="98">
        <v>48</v>
      </c>
      <c r="X15" s="98">
        <v>2030</v>
      </c>
      <c r="Y15" s="98">
        <v>0</v>
      </c>
      <c r="Z15" s="120">
        <v>4960</v>
      </c>
      <c r="AD15" s="59"/>
      <c r="AE15" s="59"/>
    </row>
    <row r="16" spans="1:31" s="1" customFormat="1" ht="13.5" customHeight="1">
      <c r="A16" s="20"/>
      <c r="B16" s="60" t="s">
        <v>5</v>
      </c>
      <c r="C16" s="60"/>
      <c r="D16" s="105">
        <v>2397</v>
      </c>
      <c r="E16" s="105">
        <v>327</v>
      </c>
      <c r="F16" s="105">
        <v>497</v>
      </c>
      <c r="G16" s="105">
        <v>111</v>
      </c>
      <c r="H16" s="105">
        <v>3332</v>
      </c>
      <c r="I16" s="105">
        <v>1244</v>
      </c>
      <c r="J16" s="105">
        <v>0</v>
      </c>
      <c r="K16" s="105">
        <v>0</v>
      </c>
      <c r="L16" s="105">
        <v>3</v>
      </c>
      <c r="M16" s="105">
        <v>0</v>
      </c>
      <c r="N16" s="105">
        <v>0</v>
      </c>
      <c r="O16" s="105">
        <v>0</v>
      </c>
      <c r="P16" s="105">
        <v>3</v>
      </c>
      <c r="Q16" s="105">
        <v>0</v>
      </c>
      <c r="R16" s="105">
        <v>8419</v>
      </c>
      <c r="S16" s="105">
        <v>43</v>
      </c>
      <c r="T16" s="105">
        <v>3017</v>
      </c>
      <c r="U16" s="99">
        <v>1</v>
      </c>
      <c r="V16" s="99">
        <v>7815</v>
      </c>
      <c r="W16" s="99">
        <v>44</v>
      </c>
      <c r="X16" s="99">
        <v>2891</v>
      </c>
      <c r="Y16" s="99">
        <v>0</v>
      </c>
      <c r="Z16" s="121">
        <v>4265</v>
      </c>
      <c r="AD16" s="59"/>
      <c r="AE16" s="59"/>
    </row>
    <row r="17" spans="1:31" s="1" customFormat="1" ht="13.5" customHeight="1">
      <c r="A17" s="19"/>
      <c r="B17" s="58" t="s">
        <v>6</v>
      </c>
      <c r="C17" s="58"/>
      <c r="D17" s="104">
        <v>426</v>
      </c>
      <c r="E17" s="104">
        <v>68</v>
      </c>
      <c r="F17" s="104">
        <v>102</v>
      </c>
      <c r="G17" s="104">
        <v>32</v>
      </c>
      <c r="H17" s="104">
        <v>628</v>
      </c>
      <c r="I17" s="104">
        <v>248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2254</v>
      </c>
      <c r="S17" s="104">
        <v>10</v>
      </c>
      <c r="T17" s="104">
        <v>617</v>
      </c>
      <c r="U17" s="98">
        <v>0</v>
      </c>
      <c r="V17" s="98">
        <v>1765</v>
      </c>
      <c r="W17" s="98">
        <v>9</v>
      </c>
      <c r="X17" s="98">
        <v>461</v>
      </c>
      <c r="Y17" s="98">
        <v>0</v>
      </c>
      <c r="Z17" s="120">
        <v>1150</v>
      </c>
      <c r="AD17" s="59"/>
      <c r="AE17" s="59"/>
    </row>
    <row r="18" spans="1:31" s="1" customFormat="1" ht="13.5" customHeight="1">
      <c r="A18" s="19"/>
      <c r="B18" s="58" t="s">
        <v>7</v>
      </c>
      <c r="C18" s="58"/>
      <c r="D18" s="104">
        <v>853</v>
      </c>
      <c r="E18" s="104">
        <v>109</v>
      </c>
      <c r="F18" s="104">
        <v>201</v>
      </c>
      <c r="G18" s="104">
        <v>36</v>
      </c>
      <c r="H18" s="104">
        <v>1199</v>
      </c>
      <c r="I18" s="104">
        <v>453</v>
      </c>
      <c r="J18" s="104">
        <v>0</v>
      </c>
      <c r="K18" s="104">
        <v>0</v>
      </c>
      <c r="L18" s="104">
        <v>2</v>
      </c>
      <c r="M18" s="104">
        <v>0</v>
      </c>
      <c r="N18" s="104">
        <v>0</v>
      </c>
      <c r="O18" s="104">
        <v>0</v>
      </c>
      <c r="P18" s="104">
        <v>2</v>
      </c>
      <c r="Q18" s="104">
        <v>0</v>
      </c>
      <c r="R18" s="104">
        <v>3925</v>
      </c>
      <c r="S18" s="104">
        <v>20</v>
      </c>
      <c r="T18" s="104">
        <v>1064</v>
      </c>
      <c r="U18" s="98">
        <v>0</v>
      </c>
      <c r="V18" s="98">
        <v>3351</v>
      </c>
      <c r="W18" s="98">
        <v>21</v>
      </c>
      <c r="X18" s="98">
        <v>961</v>
      </c>
      <c r="Y18" s="98">
        <v>0</v>
      </c>
      <c r="Z18" s="120">
        <v>1873</v>
      </c>
      <c r="AD18" s="59"/>
      <c r="AE18" s="59"/>
    </row>
    <row r="19" spans="1:31" s="1" customFormat="1" ht="13.5" customHeight="1">
      <c r="A19" s="19"/>
      <c r="B19" s="58" t="s">
        <v>8</v>
      </c>
      <c r="C19" s="58"/>
      <c r="D19" s="104">
        <v>1129</v>
      </c>
      <c r="E19" s="104">
        <v>94</v>
      </c>
      <c r="F19" s="104">
        <v>258</v>
      </c>
      <c r="G19" s="104">
        <v>44</v>
      </c>
      <c r="H19" s="104">
        <v>1525</v>
      </c>
      <c r="I19" s="104">
        <v>584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6982</v>
      </c>
      <c r="S19" s="104">
        <v>79</v>
      </c>
      <c r="T19" s="104">
        <v>1199</v>
      </c>
      <c r="U19" s="98">
        <v>0</v>
      </c>
      <c r="V19" s="98">
        <v>5401</v>
      </c>
      <c r="W19" s="98">
        <v>76</v>
      </c>
      <c r="X19" s="98">
        <v>1107</v>
      </c>
      <c r="Y19" s="98">
        <v>0</v>
      </c>
      <c r="Z19" s="120">
        <v>3695</v>
      </c>
      <c r="AD19" s="59"/>
      <c r="AE19" s="59"/>
    </row>
    <row r="20" spans="1:31" s="1" customFormat="1" ht="13.5" customHeight="1">
      <c r="A20" s="21"/>
      <c r="B20" s="61" t="s">
        <v>9</v>
      </c>
      <c r="C20" s="61"/>
      <c r="D20" s="106">
        <v>1524</v>
      </c>
      <c r="E20" s="106">
        <v>218</v>
      </c>
      <c r="F20" s="106">
        <v>308</v>
      </c>
      <c r="G20" s="106">
        <v>80</v>
      </c>
      <c r="H20" s="106">
        <v>2130</v>
      </c>
      <c r="I20" s="106">
        <v>773</v>
      </c>
      <c r="J20" s="106">
        <v>1</v>
      </c>
      <c r="K20" s="106">
        <v>0</v>
      </c>
      <c r="L20" s="106">
        <v>2</v>
      </c>
      <c r="M20" s="106">
        <v>0</v>
      </c>
      <c r="N20" s="106">
        <v>0</v>
      </c>
      <c r="O20" s="106">
        <v>0</v>
      </c>
      <c r="P20" s="106">
        <v>3</v>
      </c>
      <c r="Q20" s="106">
        <v>2</v>
      </c>
      <c r="R20" s="106">
        <v>5594</v>
      </c>
      <c r="S20" s="106">
        <v>35</v>
      </c>
      <c r="T20" s="106">
        <v>2137</v>
      </c>
      <c r="U20" s="100">
        <v>0</v>
      </c>
      <c r="V20" s="100">
        <v>4496</v>
      </c>
      <c r="W20" s="100">
        <v>42</v>
      </c>
      <c r="X20" s="100">
        <v>1874</v>
      </c>
      <c r="Y20" s="100">
        <v>0</v>
      </c>
      <c r="Z20" s="122">
        <v>2748</v>
      </c>
      <c r="AD20" s="59"/>
      <c r="AE20" s="59"/>
    </row>
    <row r="21" spans="1:31" s="1" customFormat="1" ht="13.5" customHeight="1">
      <c r="A21" s="19"/>
      <c r="B21" s="58" t="s">
        <v>10</v>
      </c>
      <c r="C21" s="58"/>
      <c r="D21" s="104">
        <v>1185</v>
      </c>
      <c r="E21" s="104">
        <v>144</v>
      </c>
      <c r="F21" s="104">
        <v>376</v>
      </c>
      <c r="G21" s="104">
        <v>61</v>
      </c>
      <c r="H21" s="104">
        <v>1766</v>
      </c>
      <c r="I21" s="104">
        <v>753</v>
      </c>
      <c r="J21" s="104">
        <v>0</v>
      </c>
      <c r="K21" s="104">
        <v>0</v>
      </c>
      <c r="L21" s="104">
        <v>3</v>
      </c>
      <c r="M21" s="104">
        <v>0</v>
      </c>
      <c r="N21" s="104">
        <v>0</v>
      </c>
      <c r="O21" s="104">
        <v>0</v>
      </c>
      <c r="P21" s="104">
        <v>3</v>
      </c>
      <c r="Q21" s="104">
        <v>0</v>
      </c>
      <c r="R21" s="104">
        <v>6368</v>
      </c>
      <c r="S21" s="104">
        <v>35</v>
      </c>
      <c r="T21" s="104">
        <v>1351</v>
      </c>
      <c r="U21" s="98">
        <v>0</v>
      </c>
      <c r="V21" s="98">
        <v>5355</v>
      </c>
      <c r="W21" s="98">
        <v>37</v>
      </c>
      <c r="X21" s="98">
        <v>1197</v>
      </c>
      <c r="Y21" s="98">
        <v>0</v>
      </c>
      <c r="Z21" s="120">
        <v>2981</v>
      </c>
      <c r="AD21" s="59"/>
      <c r="AE21" s="59"/>
    </row>
    <row r="22" spans="1:31" s="1" customFormat="1" ht="13.5" customHeight="1">
      <c r="A22" s="19"/>
      <c r="B22" s="58" t="s">
        <v>11</v>
      </c>
      <c r="C22" s="58"/>
      <c r="D22" s="104">
        <v>1257</v>
      </c>
      <c r="E22" s="104">
        <v>149</v>
      </c>
      <c r="F22" s="104">
        <v>297</v>
      </c>
      <c r="G22" s="104">
        <v>58</v>
      </c>
      <c r="H22" s="104">
        <v>1761</v>
      </c>
      <c r="I22" s="104">
        <v>622</v>
      </c>
      <c r="J22" s="104">
        <v>0</v>
      </c>
      <c r="K22" s="104">
        <v>0</v>
      </c>
      <c r="L22" s="104">
        <v>1</v>
      </c>
      <c r="M22" s="104">
        <v>0</v>
      </c>
      <c r="N22" s="104">
        <v>0</v>
      </c>
      <c r="O22" s="104">
        <v>0</v>
      </c>
      <c r="P22" s="104">
        <v>1</v>
      </c>
      <c r="Q22" s="104">
        <v>0</v>
      </c>
      <c r="R22" s="104">
        <v>6119</v>
      </c>
      <c r="S22" s="104">
        <v>28</v>
      </c>
      <c r="T22" s="104">
        <v>1544</v>
      </c>
      <c r="U22" s="98">
        <v>0</v>
      </c>
      <c r="V22" s="98">
        <v>5233</v>
      </c>
      <c r="W22" s="98">
        <v>29</v>
      </c>
      <c r="X22" s="98">
        <v>1146</v>
      </c>
      <c r="Y22" s="98">
        <v>0</v>
      </c>
      <c r="Z22" s="120">
        <v>2834</v>
      </c>
      <c r="AD22" s="59"/>
      <c r="AE22" s="59"/>
    </row>
    <row r="23" spans="1:31" s="1" customFormat="1" ht="13.5" customHeight="1">
      <c r="A23" s="19"/>
      <c r="B23" s="58" t="s">
        <v>12</v>
      </c>
      <c r="C23" s="58"/>
      <c r="D23" s="104">
        <v>2885</v>
      </c>
      <c r="E23" s="104">
        <v>265</v>
      </c>
      <c r="F23" s="104">
        <v>878</v>
      </c>
      <c r="G23" s="104">
        <v>85</v>
      </c>
      <c r="H23" s="104">
        <v>4113</v>
      </c>
      <c r="I23" s="104">
        <v>1536</v>
      </c>
      <c r="J23" s="104">
        <v>1</v>
      </c>
      <c r="K23" s="104">
        <v>0</v>
      </c>
      <c r="L23" s="104">
        <v>1</v>
      </c>
      <c r="M23" s="104">
        <v>0</v>
      </c>
      <c r="N23" s="104">
        <v>0</v>
      </c>
      <c r="O23" s="104">
        <v>0</v>
      </c>
      <c r="P23" s="104">
        <v>2</v>
      </c>
      <c r="Q23" s="104">
        <v>2</v>
      </c>
      <c r="R23" s="104">
        <v>13187</v>
      </c>
      <c r="S23" s="104">
        <v>71</v>
      </c>
      <c r="T23" s="104">
        <v>2136</v>
      </c>
      <c r="U23" s="98">
        <v>0</v>
      </c>
      <c r="V23" s="98">
        <v>12480</v>
      </c>
      <c r="W23" s="98">
        <v>83</v>
      </c>
      <c r="X23" s="98">
        <v>1918</v>
      </c>
      <c r="Y23" s="98">
        <v>0</v>
      </c>
      <c r="Z23" s="120">
        <v>6080</v>
      </c>
      <c r="AD23" s="59"/>
      <c r="AE23" s="59"/>
    </row>
    <row r="24" spans="1:31" s="1" customFormat="1" ht="13.5" customHeight="1">
      <c r="A24" s="19"/>
      <c r="B24" s="58" t="s">
        <v>13</v>
      </c>
      <c r="C24" s="58"/>
      <c r="D24" s="104">
        <v>2212</v>
      </c>
      <c r="E24" s="104">
        <v>237</v>
      </c>
      <c r="F24" s="104">
        <v>609</v>
      </c>
      <c r="G24" s="104">
        <v>53</v>
      </c>
      <c r="H24" s="104">
        <v>3111</v>
      </c>
      <c r="I24" s="104">
        <v>1233</v>
      </c>
      <c r="J24" s="104">
        <v>0</v>
      </c>
      <c r="K24" s="104">
        <v>0</v>
      </c>
      <c r="L24" s="104">
        <v>1</v>
      </c>
      <c r="M24" s="104">
        <v>0</v>
      </c>
      <c r="N24" s="104">
        <v>0</v>
      </c>
      <c r="O24" s="104">
        <v>0</v>
      </c>
      <c r="P24" s="104">
        <v>1</v>
      </c>
      <c r="Q24" s="104">
        <v>2</v>
      </c>
      <c r="R24" s="104">
        <v>10329</v>
      </c>
      <c r="S24" s="104">
        <v>52</v>
      </c>
      <c r="T24" s="104">
        <v>1665</v>
      </c>
      <c r="U24" s="98">
        <v>0</v>
      </c>
      <c r="V24" s="98">
        <v>9860</v>
      </c>
      <c r="W24" s="98">
        <v>49</v>
      </c>
      <c r="X24" s="98">
        <v>1633</v>
      </c>
      <c r="Y24" s="98">
        <v>0</v>
      </c>
      <c r="Z24" s="120">
        <v>4577</v>
      </c>
      <c r="AD24" s="59"/>
      <c r="AE24" s="59"/>
    </row>
    <row r="25" spans="1:31" s="1" customFormat="1" ht="13.5" customHeight="1">
      <c r="A25" s="19"/>
      <c r="B25" s="58" t="s">
        <v>14</v>
      </c>
      <c r="C25" s="58"/>
      <c r="D25" s="104">
        <v>558</v>
      </c>
      <c r="E25" s="104">
        <v>49</v>
      </c>
      <c r="F25" s="104">
        <v>124</v>
      </c>
      <c r="G25" s="104">
        <v>18</v>
      </c>
      <c r="H25" s="104">
        <v>749</v>
      </c>
      <c r="I25" s="104">
        <v>295</v>
      </c>
      <c r="J25" s="104">
        <v>0</v>
      </c>
      <c r="K25" s="104">
        <v>0</v>
      </c>
      <c r="L25" s="104">
        <v>1</v>
      </c>
      <c r="M25" s="104">
        <v>0</v>
      </c>
      <c r="N25" s="104">
        <v>0</v>
      </c>
      <c r="O25" s="104">
        <v>0</v>
      </c>
      <c r="P25" s="104">
        <v>1</v>
      </c>
      <c r="Q25" s="104">
        <v>0</v>
      </c>
      <c r="R25" s="104">
        <v>2987</v>
      </c>
      <c r="S25" s="104">
        <v>22</v>
      </c>
      <c r="T25" s="104">
        <v>874</v>
      </c>
      <c r="U25" s="98">
        <v>0</v>
      </c>
      <c r="V25" s="98">
        <v>2198</v>
      </c>
      <c r="W25" s="98">
        <v>17</v>
      </c>
      <c r="X25" s="98">
        <v>728</v>
      </c>
      <c r="Y25" s="98">
        <v>0</v>
      </c>
      <c r="Z25" s="120">
        <v>1548</v>
      </c>
      <c r="AD25" s="59"/>
      <c r="AE25" s="59"/>
    </row>
    <row r="26" spans="1:31" s="1" customFormat="1" ht="13.5" customHeight="1">
      <c r="A26" s="20"/>
      <c r="B26" s="60" t="s">
        <v>15</v>
      </c>
      <c r="C26" s="60"/>
      <c r="D26" s="105">
        <v>806</v>
      </c>
      <c r="E26" s="105">
        <v>61</v>
      </c>
      <c r="F26" s="105">
        <v>242</v>
      </c>
      <c r="G26" s="105">
        <v>33</v>
      </c>
      <c r="H26" s="105">
        <v>1142</v>
      </c>
      <c r="I26" s="105">
        <v>569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5503</v>
      </c>
      <c r="S26" s="105">
        <v>35</v>
      </c>
      <c r="T26" s="105">
        <v>802</v>
      </c>
      <c r="U26" s="99">
        <v>0</v>
      </c>
      <c r="V26" s="99">
        <v>4558</v>
      </c>
      <c r="W26" s="99">
        <v>29</v>
      </c>
      <c r="X26" s="99">
        <v>777</v>
      </c>
      <c r="Y26" s="99">
        <v>0</v>
      </c>
      <c r="Z26" s="121">
        <v>2573</v>
      </c>
      <c r="AD26" s="59"/>
      <c r="AE26" s="59"/>
    </row>
    <row r="27" spans="1:31" s="23" customFormat="1" ht="13.5" customHeight="1">
      <c r="A27" s="22"/>
      <c r="B27" s="58" t="s">
        <v>81</v>
      </c>
      <c r="C27" s="58"/>
      <c r="D27" s="104">
        <v>1012</v>
      </c>
      <c r="E27" s="104">
        <v>113</v>
      </c>
      <c r="F27" s="104">
        <v>155</v>
      </c>
      <c r="G27" s="104">
        <v>22</v>
      </c>
      <c r="H27" s="104">
        <v>1302</v>
      </c>
      <c r="I27" s="104">
        <v>436</v>
      </c>
      <c r="J27" s="104">
        <v>0</v>
      </c>
      <c r="K27" s="104">
        <v>0</v>
      </c>
      <c r="L27" s="104">
        <v>2</v>
      </c>
      <c r="M27" s="104">
        <v>0</v>
      </c>
      <c r="N27" s="104">
        <v>0</v>
      </c>
      <c r="O27" s="104">
        <v>0</v>
      </c>
      <c r="P27" s="104">
        <v>2</v>
      </c>
      <c r="Q27" s="104">
        <v>0</v>
      </c>
      <c r="R27" s="104">
        <v>2630</v>
      </c>
      <c r="S27" s="104">
        <v>19</v>
      </c>
      <c r="T27" s="104">
        <v>1299</v>
      </c>
      <c r="U27" s="98">
        <v>0</v>
      </c>
      <c r="V27" s="98">
        <v>2345</v>
      </c>
      <c r="W27" s="98">
        <v>17</v>
      </c>
      <c r="X27" s="98">
        <v>1199</v>
      </c>
      <c r="Y27" s="98">
        <v>0</v>
      </c>
      <c r="Z27" s="120">
        <v>1202</v>
      </c>
      <c r="AD27" s="59"/>
      <c r="AE27" s="59"/>
    </row>
    <row r="28" spans="1:31" s="1" customFormat="1" ht="13.5" customHeight="1">
      <c r="A28" s="19"/>
      <c r="B28" s="58" t="s">
        <v>16</v>
      </c>
      <c r="C28" s="58"/>
      <c r="D28" s="104">
        <v>565</v>
      </c>
      <c r="E28" s="104">
        <v>59</v>
      </c>
      <c r="F28" s="104">
        <v>118</v>
      </c>
      <c r="G28" s="104">
        <v>26</v>
      </c>
      <c r="H28" s="104">
        <v>768</v>
      </c>
      <c r="I28" s="104">
        <v>330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3771</v>
      </c>
      <c r="S28" s="104">
        <v>17</v>
      </c>
      <c r="T28" s="104">
        <v>1114</v>
      </c>
      <c r="U28" s="98">
        <v>0</v>
      </c>
      <c r="V28" s="98">
        <v>3151</v>
      </c>
      <c r="W28" s="98">
        <v>22</v>
      </c>
      <c r="X28" s="98">
        <v>1001</v>
      </c>
      <c r="Y28" s="98">
        <v>0</v>
      </c>
      <c r="Z28" s="120">
        <v>1644</v>
      </c>
      <c r="AD28" s="59"/>
      <c r="AE28" s="59"/>
    </row>
    <row r="29" spans="1:31" s="1" customFormat="1" ht="13.5" customHeight="1">
      <c r="A29" s="19"/>
      <c r="B29" s="58" t="s">
        <v>17</v>
      </c>
      <c r="C29" s="58"/>
      <c r="D29" s="104">
        <v>1312</v>
      </c>
      <c r="E29" s="104">
        <v>116</v>
      </c>
      <c r="F29" s="104">
        <v>218</v>
      </c>
      <c r="G29" s="104">
        <v>59</v>
      </c>
      <c r="H29" s="104">
        <v>1705</v>
      </c>
      <c r="I29" s="104">
        <v>645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4423</v>
      </c>
      <c r="S29" s="104">
        <v>37</v>
      </c>
      <c r="T29" s="104">
        <v>2392</v>
      </c>
      <c r="U29" s="98">
        <v>0</v>
      </c>
      <c r="V29" s="98">
        <v>3931</v>
      </c>
      <c r="W29" s="98">
        <v>38</v>
      </c>
      <c r="X29" s="98">
        <v>2301</v>
      </c>
      <c r="Y29" s="98">
        <v>0</v>
      </c>
      <c r="Z29" s="120">
        <v>1976</v>
      </c>
      <c r="AD29" s="59"/>
      <c r="AE29" s="59"/>
    </row>
    <row r="30" spans="1:31" s="1" customFormat="1" ht="13.5" customHeight="1">
      <c r="A30" s="21"/>
      <c r="B30" s="61" t="s">
        <v>18</v>
      </c>
      <c r="C30" s="61"/>
      <c r="D30" s="106">
        <v>833</v>
      </c>
      <c r="E30" s="106">
        <v>70</v>
      </c>
      <c r="F30" s="106">
        <v>183</v>
      </c>
      <c r="G30" s="106">
        <v>33</v>
      </c>
      <c r="H30" s="106">
        <v>1119</v>
      </c>
      <c r="I30" s="106">
        <v>369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3504</v>
      </c>
      <c r="S30" s="106">
        <v>25</v>
      </c>
      <c r="T30" s="106">
        <v>1560</v>
      </c>
      <c r="U30" s="100">
        <v>0</v>
      </c>
      <c r="V30" s="100">
        <v>2631</v>
      </c>
      <c r="W30" s="100">
        <v>25</v>
      </c>
      <c r="X30" s="100">
        <v>1424</v>
      </c>
      <c r="Y30" s="100">
        <v>0</v>
      </c>
      <c r="Z30" s="122">
        <v>1691</v>
      </c>
      <c r="AD30" s="59"/>
      <c r="AE30" s="59"/>
    </row>
    <row r="31" spans="1:31" s="1" customFormat="1" ht="13.5" customHeight="1">
      <c r="A31" s="19"/>
      <c r="B31" s="58" t="s">
        <v>44</v>
      </c>
      <c r="C31" s="58"/>
      <c r="D31" s="106">
        <v>768</v>
      </c>
      <c r="E31" s="106">
        <v>57</v>
      </c>
      <c r="F31" s="106">
        <v>155</v>
      </c>
      <c r="G31" s="106">
        <v>22</v>
      </c>
      <c r="H31" s="106">
        <v>1002</v>
      </c>
      <c r="I31" s="106">
        <v>299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3902</v>
      </c>
      <c r="S31" s="106">
        <v>28</v>
      </c>
      <c r="T31" s="106">
        <v>1288</v>
      </c>
      <c r="U31" s="100">
        <v>0</v>
      </c>
      <c r="V31" s="100">
        <v>3016</v>
      </c>
      <c r="W31" s="100">
        <v>17</v>
      </c>
      <c r="X31" s="100">
        <v>1111</v>
      </c>
      <c r="Y31" s="100">
        <v>0</v>
      </c>
      <c r="Z31" s="122">
        <v>1814</v>
      </c>
      <c r="AD31" s="59"/>
      <c r="AE31" s="59"/>
    </row>
    <row r="32" spans="1:26" s="41" customFormat="1" ht="17.25" customHeight="1">
      <c r="A32" s="42"/>
      <c r="B32" s="62" t="s">
        <v>19</v>
      </c>
      <c r="C32" s="62"/>
      <c r="D32" s="49">
        <f>SUM(D11:D31)</f>
        <v>36042</v>
      </c>
      <c r="E32" s="49">
        <f aca="true" t="shared" si="0" ref="E32:V32">SUM(E11:E31)</f>
        <v>3653</v>
      </c>
      <c r="F32" s="49">
        <f t="shared" si="0"/>
        <v>8986</v>
      </c>
      <c r="G32" s="49">
        <f t="shared" si="0"/>
        <v>1325</v>
      </c>
      <c r="H32" s="49">
        <f t="shared" si="0"/>
        <v>50006</v>
      </c>
      <c r="I32" s="49">
        <f t="shared" si="0"/>
        <v>18480</v>
      </c>
      <c r="J32" s="49">
        <f t="shared" si="0"/>
        <v>2</v>
      </c>
      <c r="K32" s="49">
        <f t="shared" si="0"/>
        <v>1</v>
      </c>
      <c r="L32" s="49">
        <f t="shared" si="0"/>
        <v>30</v>
      </c>
      <c r="M32" s="49">
        <f t="shared" si="0"/>
        <v>0</v>
      </c>
      <c r="N32" s="49">
        <f t="shared" si="0"/>
        <v>0</v>
      </c>
      <c r="O32" s="49">
        <f t="shared" si="0"/>
        <v>0</v>
      </c>
      <c r="P32" s="49">
        <f t="shared" si="0"/>
        <v>33</v>
      </c>
      <c r="Q32" s="49">
        <f t="shared" si="0"/>
        <v>6</v>
      </c>
      <c r="R32" s="49">
        <f t="shared" si="0"/>
        <v>168406</v>
      </c>
      <c r="S32" s="49">
        <f t="shared" si="0"/>
        <v>1106</v>
      </c>
      <c r="T32" s="49">
        <f t="shared" si="0"/>
        <v>40445</v>
      </c>
      <c r="U32" s="49">
        <f t="shared" si="0"/>
        <v>3</v>
      </c>
      <c r="V32" s="49">
        <f t="shared" si="0"/>
        <v>146050</v>
      </c>
      <c r="W32" s="102">
        <f>SUM(W11:W31)</f>
        <v>1135</v>
      </c>
      <c r="X32" s="49">
        <f>SUM(X11:X31)</f>
        <v>37909</v>
      </c>
      <c r="Y32" s="49">
        <f>SUM(Y11:Y31)</f>
        <v>1</v>
      </c>
      <c r="Z32" s="53">
        <f>SUM(Z11:Z31)</f>
        <v>80987</v>
      </c>
    </row>
    <row r="33" spans="1:31" s="1" customFormat="1" ht="13.5" customHeight="1">
      <c r="A33" s="19"/>
      <c r="B33" s="58" t="s">
        <v>20</v>
      </c>
      <c r="C33" s="63"/>
      <c r="D33" s="105">
        <v>396</v>
      </c>
      <c r="E33" s="105">
        <v>44</v>
      </c>
      <c r="F33" s="105">
        <v>102</v>
      </c>
      <c r="G33" s="105">
        <v>14</v>
      </c>
      <c r="H33" s="105">
        <v>556</v>
      </c>
      <c r="I33" s="105">
        <v>247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2513</v>
      </c>
      <c r="S33" s="105">
        <v>32</v>
      </c>
      <c r="T33" s="105">
        <v>487</v>
      </c>
      <c r="U33" s="99">
        <v>0</v>
      </c>
      <c r="V33" s="99">
        <v>3249</v>
      </c>
      <c r="W33" s="99">
        <v>33</v>
      </c>
      <c r="X33" s="99">
        <v>781</v>
      </c>
      <c r="Y33" s="99">
        <v>0</v>
      </c>
      <c r="Z33" s="121">
        <v>1338</v>
      </c>
      <c r="AD33" s="59"/>
      <c r="AE33" s="59"/>
    </row>
    <row r="34" spans="1:31" s="1" customFormat="1" ht="13.5" customHeight="1">
      <c r="A34" s="19"/>
      <c r="B34" s="58" t="s">
        <v>21</v>
      </c>
      <c r="C34" s="63"/>
      <c r="D34" s="104">
        <v>319</v>
      </c>
      <c r="E34" s="104">
        <v>28</v>
      </c>
      <c r="F34" s="104">
        <v>106</v>
      </c>
      <c r="G34" s="104">
        <v>6</v>
      </c>
      <c r="H34" s="104">
        <v>459</v>
      </c>
      <c r="I34" s="104">
        <v>153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1926</v>
      </c>
      <c r="S34" s="104">
        <v>23</v>
      </c>
      <c r="T34" s="104">
        <v>321</v>
      </c>
      <c r="U34" s="98">
        <v>0</v>
      </c>
      <c r="V34" s="98">
        <v>1719</v>
      </c>
      <c r="W34" s="98">
        <v>41</v>
      </c>
      <c r="X34" s="98">
        <v>278</v>
      </c>
      <c r="Y34" s="98">
        <v>0</v>
      </c>
      <c r="Z34" s="120">
        <v>972</v>
      </c>
      <c r="AD34" s="59"/>
      <c r="AE34" s="59"/>
    </row>
    <row r="35" spans="1:31" s="1" customFormat="1" ht="13.5" customHeight="1">
      <c r="A35" s="19"/>
      <c r="B35" s="58" t="s">
        <v>22</v>
      </c>
      <c r="C35" s="63"/>
      <c r="D35" s="104">
        <v>685</v>
      </c>
      <c r="E35" s="104">
        <v>66</v>
      </c>
      <c r="F35" s="104">
        <v>126</v>
      </c>
      <c r="G35" s="104">
        <v>17</v>
      </c>
      <c r="H35" s="104">
        <v>894</v>
      </c>
      <c r="I35" s="104">
        <v>261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3331</v>
      </c>
      <c r="S35" s="104">
        <v>14</v>
      </c>
      <c r="T35" s="104">
        <v>1097</v>
      </c>
      <c r="U35" s="98">
        <v>0</v>
      </c>
      <c r="V35" s="98">
        <v>2599</v>
      </c>
      <c r="W35" s="98">
        <v>21</v>
      </c>
      <c r="X35" s="98">
        <v>796</v>
      </c>
      <c r="Y35" s="98">
        <v>0</v>
      </c>
      <c r="Z35" s="120">
        <v>1600</v>
      </c>
      <c r="AD35" s="59"/>
      <c r="AE35" s="59"/>
    </row>
    <row r="36" spans="1:31" s="1" customFormat="1" ht="13.5" customHeight="1">
      <c r="A36" s="19"/>
      <c r="B36" s="58" t="s">
        <v>23</v>
      </c>
      <c r="C36" s="63"/>
      <c r="D36" s="104">
        <v>690</v>
      </c>
      <c r="E36" s="104">
        <v>39</v>
      </c>
      <c r="F36" s="104">
        <v>129</v>
      </c>
      <c r="G36" s="104">
        <v>15</v>
      </c>
      <c r="H36" s="104">
        <v>873</v>
      </c>
      <c r="I36" s="104">
        <v>252</v>
      </c>
      <c r="J36" s="104">
        <v>0</v>
      </c>
      <c r="K36" s="104">
        <v>0</v>
      </c>
      <c r="L36" s="104">
        <v>1</v>
      </c>
      <c r="M36" s="104">
        <v>0</v>
      </c>
      <c r="N36" s="104">
        <v>0</v>
      </c>
      <c r="O36" s="104">
        <v>0</v>
      </c>
      <c r="P36" s="104">
        <v>1</v>
      </c>
      <c r="Q36" s="104">
        <v>0</v>
      </c>
      <c r="R36" s="104">
        <v>2906</v>
      </c>
      <c r="S36" s="104">
        <v>11</v>
      </c>
      <c r="T36" s="104">
        <v>662</v>
      </c>
      <c r="U36" s="98">
        <v>0</v>
      </c>
      <c r="V36" s="98">
        <v>2583</v>
      </c>
      <c r="W36" s="98">
        <v>6</v>
      </c>
      <c r="X36" s="98">
        <v>540</v>
      </c>
      <c r="Y36" s="98">
        <v>0</v>
      </c>
      <c r="Z36" s="120">
        <v>1377</v>
      </c>
      <c r="AD36" s="59"/>
      <c r="AE36" s="59"/>
    </row>
    <row r="37" spans="1:31" s="1" customFormat="1" ht="13.5" customHeight="1">
      <c r="A37" s="19"/>
      <c r="B37" s="58" t="s">
        <v>24</v>
      </c>
      <c r="C37" s="63"/>
      <c r="D37" s="104">
        <v>176</v>
      </c>
      <c r="E37" s="104">
        <v>10</v>
      </c>
      <c r="F37" s="104">
        <v>29</v>
      </c>
      <c r="G37" s="104">
        <v>3</v>
      </c>
      <c r="H37" s="104">
        <v>218</v>
      </c>
      <c r="I37" s="104">
        <v>59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691</v>
      </c>
      <c r="S37" s="104">
        <v>4</v>
      </c>
      <c r="T37" s="104">
        <v>287</v>
      </c>
      <c r="U37" s="98">
        <v>0</v>
      </c>
      <c r="V37" s="98">
        <v>674</v>
      </c>
      <c r="W37" s="98">
        <v>5</v>
      </c>
      <c r="X37" s="98">
        <v>224</v>
      </c>
      <c r="Y37" s="98">
        <v>0</v>
      </c>
      <c r="Z37" s="120">
        <v>340</v>
      </c>
      <c r="AD37" s="59"/>
      <c r="AE37" s="59"/>
    </row>
    <row r="38" spans="1:31" s="1" customFormat="1" ht="13.5" customHeight="1">
      <c r="A38" s="20"/>
      <c r="B38" s="60" t="s">
        <v>25</v>
      </c>
      <c r="C38" s="64"/>
      <c r="D38" s="105">
        <v>339</v>
      </c>
      <c r="E38" s="105">
        <v>35</v>
      </c>
      <c r="F38" s="105">
        <v>68</v>
      </c>
      <c r="G38" s="105">
        <v>13</v>
      </c>
      <c r="H38" s="105">
        <v>455</v>
      </c>
      <c r="I38" s="105">
        <v>176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2021</v>
      </c>
      <c r="S38" s="105">
        <v>6</v>
      </c>
      <c r="T38" s="105">
        <v>479</v>
      </c>
      <c r="U38" s="99">
        <v>0</v>
      </c>
      <c r="V38" s="99">
        <v>1681</v>
      </c>
      <c r="W38" s="99">
        <v>8</v>
      </c>
      <c r="X38" s="99">
        <v>360</v>
      </c>
      <c r="Y38" s="99">
        <v>0</v>
      </c>
      <c r="Z38" s="121">
        <v>958</v>
      </c>
      <c r="AD38" s="59"/>
      <c r="AE38" s="59"/>
    </row>
    <row r="39" spans="1:31" s="1" customFormat="1" ht="13.5" customHeight="1">
      <c r="A39" s="19"/>
      <c r="B39" s="58" t="s">
        <v>26</v>
      </c>
      <c r="C39" s="63"/>
      <c r="D39" s="104">
        <v>163</v>
      </c>
      <c r="E39" s="104">
        <v>16</v>
      </c>
      <c r="F39" s="104">
        <v>42</v>
      </c>
      <c r="G39" s="104">
        <v>8</v>
      </c>
      <c r="H39" s="104">
        <v>229</v>
      </c>
      <c r="I39" s="104">
        <v>97</v>
      </c>
      <c r="J39" s="104">
        <v>0</v>
      </c>
      <c r="K39" s="104">
        <v>0</v>
      </c>
      <c r="L39" s="104">
        <v>1</v>
      </c>
      <c r="M39" s="104">
        <v>0</v>
      </c>
      <c r="N39" s="104">
        <v>0</v>
      </c>
      <c r="O39" s="104">
        <v>0</v>
      </c>
      <c r="P39" s="104">
        <v>1</v>
      </c>
      <c r="Q39" s="104">
        <v>0</v>
      </c>
      <c r="R39" s="104">
        <v>1116</v>
      </c>
      <c r="S39" s="104">
        <v>11</v>
      </c>
      <c r="T39" s="104">
        <v>335</v>
      </c>
      <c r="U39" s="98">
        <v>0</v>
      </c>
      <c r="V39" s="98">
        <v>889</v>
      </c>
      <c r="W39" s="98">
        <v>4</v>
      </c>
      <c r="X39" s="98">
        <v>243</v>
      </c>
      <c r="Y39" s="98">
        <v>0</v>
      </c>
      <c r="Z39" s="120">
        <v>499</v>
      </c>
      <c r="AD39" s="59"/>
      <c r="AE39" s="59"/>
    </row>
    <row r="40" spans="1:31" s="1" customFormat="1" ht="13.5" customHeight="1">
      <c r="A40" s="19"/>
      <c r="B40" s="58" t="s">
        <v>27</v>
      </c>
      <c r="C40" s="63"/>
      <c r="D40" s="104">
        <v>209</v>
      </c>
      <c r="E40" s="104">
        <v>22</v>
      </c>
      <c r="F40" s="104">
        <v>41</v>
      </c>
      <c r="G40" s="104">
        <v>12</v>
      </c>
      <c r="H40" s="104">
        <v>284</v>
      </c>
      <c r="I40" s="104">
        <v>116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1718</v>
      </c>
      <c r="S40" s="104">
        <v>3</v>
      </c>
      <c r="T40" s="104">
        <v>413</v>
      </c>
      <c r="U40" s="98">
        <v>0</v>
      </c>
      <c r="V40" s="98">
        <v>1429</v>
      </c>
      <c r="W40" s="98">
        <v>3</v>
      </c>
      <c r="X40" s="98">
        <v>366</v>
      </c>
      <c r="Y40" s="98">
        <v>0</v>
      </c>
      <c r="Z40" s="120">
        <v>756</v>
      </c>
      <c r="AD40" s="59"/>
      <c r="AE40" s="59"/>
    </row>
    <row r="41" spans="1:31" s="1" customFormat="1" ht="13.5" customHeight="1">
      <c r="A41" s="19"/>
      <c r="B41" s="58" t="s">
        <v>28</v>
      </c>
      <c r="C41" s="63"/>
      <c r="D41" s="104">
        <v>508</v>
      </c>
      <c r="E41" s="104">
        <v>37</v>
      </c>
      <c r="F41" s="104">
        <v>114</v>
      </c>
      <c r="G41" s="104">
        <v>16</v>
      </c>
      <c r="H41" s="104">
        <v>675</v>
      </c>
      <c r="I41" s="104">
        <v>193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2330</v>
      </c>
      <c r="S41" s="104">
        <v>20</v>
      </c>
      <c r="T41" s="104">
        <v>1167</v>
      </c>
      <c r="U41" s="98">
        <v>0</v>
      </c>
      <c r="V41" s="98">
        <v>1891</v>
      </c>
      <c r="W41" s="98">
        <v>12</v>
      </c>
      <c r="X41" s="98">
        <v>907</v>
      </c>
      <c r="Y41" s="98">
        <v>0</v>
      </c>
      <c r="Z41" s="120">
        <v>1177</v>
      </c>
      <c r="AD41" s="59"/>
      <c r="AE41" s="59"/>
    </row>
    <row r="42" spans="1:31" s="1" customFormat="1" ht="13.5" customHeight="1">
      <c r="A42" s="21"/>
      <c r="B42" s="61" t="s">
        <v>29</v>
      </c>
      <c r="C42" s="65"/>
      <c r="D42" s="106">
        <v>407</v>
      </c>
      <c r="E42" s="106">
        <v>36</v>
      </c>
      <c r="F42" s="106">
        <v>93</v>
      </c>
      <c r="G42" s="106">
        <v>21</v>
      </c>
      <c r="H42" s="106">
        <v>557</v>
      </c>
      <c r="I42" s="106">
        <v>227</v>
      </c>
      <c r="J42" s="106">
        <v>0</v>
      </c>
      <c r="K42" s="106">
        <v>0</v>
      </c>
      <c r="L42" s="106">
        <v>1</v>
      </c>
      <c r="M42" s="106">
        <v>0</v>
      </c>
      <c r="N42" s="106">
        <v>0</v>
      </c>
      <c r="O42" s="106">
        <v>0</v>
      </c>
      <c r="P42" s="106">
        <v>1</v>
      </c>
      <c r="Q42" s="106">
        <v>0</v>
      </c>
      <c r="R42" s="106">
        <v>2809</v>
      </c>
      <c r="S42" s="106">
        <v>18</v>
      </c>
      <c r="T42" s="106">
        <v>690</v>
      </c>
      <c r="U42" s="100">
        <v>0</v>
      </c>
      <c r="V42" s="100">
        <v>2290</v>
      </c>
      <c r="W42" s="100">
        <v>10</v>
      </c>
      <c r="X42" s="100">
        <v>579</v>
      </c>
      <c r="Y42" s="100">
        <v>0</v>
      </c>
      <c r="Z42" s="122">
        <v>1248</v>
      </c>
      <c r="AD42" s="59"/>
      <c r="AE42" s="59"/>
    </row>
    <row r="43" spans="1:31" s="1" customFormat="1" ht="13.5" customHeight="1">
      <c r="A43" s="19"/>
      <c r="B43" s="58" t="s">
        <v>30</v>
      </c>
      <c r="C43" s="63"/>
      <c r="D43" s="104">
        <v>503</v>
      </c>
      <c r="E43" s="104">
        <v>56</v>
      </c>
      <c r="F43" s="104">
        <v>113</v>
      </c>
      <c r="G43" s="104">
        <v>14</v>
      </c>
      <c r="H43" s="104">
        <v>686</v>
      </c>
      <c r="I43" s="104">
        <v>242</v>
      </c>
      <c r="J43" s="104">
        <v>0</v>
      </c>
      <c r="K43" s="104">
        <v>0</v>
      </c>
      <c r="L43" s="104">
        <v>1</v>
      </c>
      <c r="M43" s="104">
        <v>0</v>
      </c>
      <c r="N43" s="104">
        <v>0</v>
      </c>
      <c r="O43" s="104">
        <v>0</v>
      </c>
      <c r="P43" s="104">
        <v>1</v>
      </c>
      <c r="Q43" s="104">
        <v>0</v>
      </c>
      <c r="R43" s="104">
        <v>2700</v>
      </c>
      <c r="S43" s="104">
        <v>12</v>
      </c>
      <c r="T43" s="104">
        <v>666</v>
      </c>
      <c r="U43" s="98">
        <v>0</v>
      </c>
      <c r="V43" s="98">
        <v>2253</v>
      </c>
      <c r="W43" s="98">
        <v>5</v>
      </c>
      <c r="X43" s="98">
        <v>529</v>
      </c>
      <c r="Y43" s="98">
        <v>0</v>
      </c>
      <c r="Z43" s="120">
        <v>1277</v>
      </c>
      <c r="AD43" s="59"/>
      <c r="AE43" s="59"/>
    </row>
    <row r="44" spans="1:31" s="1" customFormat="1" ht="13.5" customHeight="1">
      <c r="A44" s="19"/>
      <c r="B44" s="58" t="s">
        <v>31</v>
      </c>
      <c r="C44" s="63"/>
      <c r="D44" s="104">
        <v>240</v>
      </c>
      <c r="E44" s="104">
        <v>17</v>
      </c>
      <c r="F44" s="104">
        <v>93</v>
      </c>
      <c r="G44" s="104">
        <v>2</v>
      </c>
      <c r="H44" s="104">
        <v>352</v>
      </c>
      <c r="I44" s="104">
        <v>141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1868</v>
      </c>
      <c r="S44" s="104">
        <v>16</v>
      </c>
      <c r="T44" s="104">
        <v>211</v>
      </c>
      <c r="U44" s="98">
        <v>0</v>
      </c>
      <c r="V44" s="98">
        <v>1575</v>
      </c>
      <c r="W44" s="98">
        <v>5</v>
      </c>
      <c r="X44" s="98">
        <v>204</v>
      </c>
      <c r="Y44" s="98">
        <v>0</v>
      </c>
      <c r="Z44" s="120">
        <v>941</v>
      </c>
      <c r="AD44" s="59"/>
      <c r="AE44" s="59"/>
    </row>
    <row r="45" spans="1:31" s="1" customFormat="1" ht="13.5" customHeight="1">
      <c r="A45" s="19"/>
      <c r="B45" s="58" t="s">
        <v>32</v>
      </c>
      <c r="C45" s="63"/>
      <c r="D45" s="104">
        <v>206</v>
      </c>
      <c r="E45" s="104">
        <v>23</v>
      </c>
      <c r="F45" s="104">
        <v>55</v>
      </c>
      <c r="G45" s="104">
        <v>23</v>
      </c>
      <c r="H45" s="104">
        <v>307</v>
      </c>
      <c r="I45" s="104">
        <v>118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984</v>
      </c>
      <c r="S45" s="104">
        <v>5</v>
      </c>
      <c r="T45" s="104">
        <v>234</v>
      </c>
      <c r="U45" s="98">
        <v>0</v>
      </c>
      <c r="V45" s="98">
        <v>822</v>
      </c>
      <c r="W45" s="98">
        <v>3</v>
      </c>
      <c r="X45" s="98">
        <v>179</v>
      </c>
      <c r="Y45" s="98">
        <v>0</v>
      </c>
      <c r="Z45" s="120">
        <v>452</v>
      </c>
      <c r="AD45" s="59"/>
      <c r="AE45" s="59"/>
    </row>
    <row r="46" spans="1:31" s="1" customFormat="1" ht="13.5" customHeight="1">
      <c r="A46" s="19"/>
      <c r="B46" s="58" t="s">
        <v>33</v>
      </c>
      <c r="C46" s="63"/>
      <c r="D46" s="104">
        <v>152</v>
      </c>
      <c r="E46" s="104">
        <v>16</v>
      </c>
      <c r="F46" s="104">
        <v>25</v>
      </c>
      <c r="G46" s="104">
        <v>9</v>
      </c>
      <c r="H46" s="104">
        <v>202</v>
      </c>
      <c r="I46" s="104">
        <v>69</v>
      </c>
      <c r="J46" s="104">
        <v>0</v>
      </c>
      <c r="K46" s="104">
        <v>0</v>
      </c>
      <c r="L46" s="104">
        <v>2</v>
      </c>
      <c r="M46" s="104">
        <v>0</v>
      </c>
      <c r="N46" s="104">
        <v>0</v>
      </c>
      <c r="O46" s="104">
        <v>0</v>
      </c>
      <c r="P46" s="104">
        <v>2</v>
      </c>
      <c r="Q46" s="104">
        <v>1</v>
      </c>
      <c r="R46" s="104">
        <v>655</v>
      </c>
      <c r="S46" s="104">
        <v>3</v>
      </c>
      <c r="T46" s="104">
        <v>205</v>
      </c>
      <c r="U46" s="98">
        <v>0</v>
      </c>
      <c r="V46" s="98">
        <v>523</v>
      </c>
      <c r="W46" s="98">
        <v>3</v>
      </c>
      <c r="X46" s="98">
        <v>178</v>
      </c>
      <c r="Y46" s="98">
        <v>0</v>
      </c>
      <c r="Z46" s="120">
        <v>290</v>
      </c>
      <c r="AD46" s="59"/>
      <c r="AE46" s="59"/>
    </row>
    <row r="47" spans="1:31" s="1" customFormat="1" ht="13.5" customHeight="1">
      <c r="A47" s="19"/>
      <c r="B47" s="58" t="s">
        <v>34</v>
      </c>
      <c r="C47" s="63"/>
      <c r="D47" s="104">
        <v>201</v>
      </c>
      <c r="E47" s="104">
        <v>41</v>
      </c>
      <c r="F47" s="104">
        <v>46</v>
      </c>
      <c r="G47" s="104">
        <v>11</v>
      </c>
      <c r="H47" s="104">
        <v>299</v>
      </c>
      <c r="I47" s="104">
        <v>131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1202</v>
      </c>
      <c r="S47" s="104">
        <v>6</v>
      </c>
      <c r="T47" s="104">
        <v>346</v>
      </c>
      <c r="U47" s="98">
        <v>0</v>
      </c>
      <c r="V47" s="98">
        <v>1014</v>
      </c>
      <c r="W47" s="98">
        <v>4</v>
      </c>
      <c r="X47" s="98">
        <v>288</v>
      </c>
      <c r="Y47" s="98">
        <v>0</v>
      </c>
      <c r="Z47" s="120">
        <v>458</v>
      </c>
      <c r="AD47" s="59"/>
      <c r="AE47" s="59"/>
    </row>
    <row r="48" spans="1:31" s="1" customFormat="1" ht="13.5" customHeight="1">
      <c r="A48" s="20"/>
      <c r="B48" s="60" t="s">
        <v>35</v>
      </c>
      <c r="C48" s="64"/>
      <c r="D48" s="105">
        <v>76</v>
      </c>
      <c r="E48" s="105">
        <v>5</v>
      </c>
      <c r="F48" s="105">
        <v>14</v>
      </c>
      <c r="G48" s="105">
        <v>6</v>
      </c>
      <c r="H48" s="105">
        <v>101</v>
      </c>
      <c r="I48" s="105">
        <v>40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430</v>
      </c>
      <c r="S48" s="105">
        <v>2</v>
      </c>
      <c r="T48" s="105">
        <v>215</v>
      </c>
      <c r="U48" s="99">
        <v>0</v>
      </c>
      <c r="V48" s="99">
        <v>371</v>
      </c>
      <c r="W48" s="99">
        <v>1</v>
      </c>
      <c r="X48" s="99">
        <v>190</v>
      </c>
      <c r="Y48" s="99">
        <v>1</v>
      </c>
      <c r="Z48" s="121">
        <v>207</v>
      </c>
      <c r="AD48" s="59"/>
      <c r="AE48" s="59"/>
    </row>
    <row r="49" spans="1:31" s="1" customFormat="1" ht="13.5" customHeight="1">
      <c r="A49" s="19"/>
      <c r="B49" s="58" t="s">
        <v>36</v>
      </c>
      <c r="C49" s="63"/>
      <c r="D49" s="104">
        <v>332</v>
      </c>
      <c r="E49" s="104">
        <v>41</v>
      </c>
      <c r="F49" s="104">
        <v>71</v>
      </c>
      <c r="G49" s="104">
        <v>14</v>
      </c>
      <c r="H49" s="104">
        <v>458</v>
      </c>
      <c r="I49" s="104">
        <v>135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1330</v>
      </c>
      <c r="S49" s="104">
        <v>7</v>
      </c>
      <c r="T49" s="104">
        <v>562</v>
      </c>
      <c r="U49" s="98">
        <v>0</v>
      </c>
      <c r="V49" s="98">
        <v>1171</v>
      </c>
      <c r="W49" s="98">
        <v>8</v>
      </c>
      <c r="X49" s="98">
        <v>508</v>
      </c>
      <c r="Y49" s="98">
        <v>0</v>
      </c>
      <c r="Z49" s="120">
        <v>502</v>
      </c>
      <c r="AD49" s="59"/>
      <c r="AE49" s="59"/>
    </row>
    <row r="50" spans="1:31" s="1" customFormat="1" ht="13.5" customHeight="1">
      <c r="A50" s="19"/>
      <c r="B50" s="58" t="s">
        <v>37</v>
      </c>
      <c r="C50" s="63"/>
      <c r="D50" s="104">
        <v>249</v>
      </c>
      <c r="E50" s="104">
        <v>11</v>
      </c>
      <c r="F50" s="104">
        <v>48</v>
      </c>
      <c r="G50" s="104">
        <v>7</v>
      </c>
      <c r="H50" s="104">
        <v>315</v>
      </c>
      <c r="I50" s="104">
        <v>82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927</v>
      </c>
      <c r="S50" s="104">
        <v>5</v>
      </c>
      <c r="T50" s="104">
        <v>631</v>
      </c>
      <c r="U50" s="98">
        <v>0</v>
      </c>
      <c r="V50" s="98">
        <v>776</v>
      </c>
      <c r="W50" s="98">
        <v>9</v>
      </c>
      <c r="X50" s="98">
        <v>576</v>
      </c>
      <c r="Y50" s="98">
        <v>0</v>
      </c>
      <c r="Z50" s="120">
        <v>325</v>
      </c>
      <c r="AD50" s="59"/>
      <c r="AE50" s="59"/>
    </row>
    <row r="51" spans="1:31" s="1" customFormat="1" ht="13.5" customHeight="1">
      <c r="A51" s="19"/>
      <c r="B51" s="58" t="s">
        <v>38</v>
      </c>
      <c r="C51" s="63"/>
      <c r="D51" s="104">
        <v>81</v>
      </c>
      <c r="E51" s="104">
        <v>7</v>
      </c>
      <c r="F51" s="104">
        <v>14</v>
      </c>
      <c r="G51" s="104">
        <v>2</v>
      </c>
      <c r="H51" s="104">
        <v>104</v>
      </c>
      <c r="I51" s="104">
        <v>18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236</v>
      </c>
      <c r="S51" s="104">
        <v>1</v>
      </c>
      <c r="T51" s="104">
        <v>226</v>
      </c>
      <c r="U51" s="98">
        <v>0</v>
      </c>
      <c r="V51" s="98">
        <v>183</v>
      </c>
      <c r="W51" s="98">
        <v>0</v>
      </c>
      <c r="X51" s="98">
        <v>154</v>
      </c>
      <c r="Y51" s="98">
        <v>0</v>
      </c>
      <c r="Z51" s="120">
        <v>113</v>
      </c>
      <c r="AD51" s="59"/>
      <c r="AE51" s="59"/>
    </row>
    <row r="52" spans="1:31" s="1" customFormat="1" ht="13.5" customHeight="1">
      <c r="A52" s="21"/>
      <c r="B52" s="61" t="s">
        <v>39</v>
      </c>
      <c r="C52" s="65"/>
      <c r="D52" s="106">
        <v>398</v>
      </c>
      <c r="E52" s="106">
        <v>46</v>
      </c>
      <c r="F52" s="106">
        <v>110</v>
      </c>
      <c r="G52" s="106">
        <v>19</v>
      </c>
      <c r="H52" s="106">
        <v>573</v>
      </c>
      <c r="I52" s="106">
        <v>285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2212</v>
      </c>
      <c r="S52" s="106">
        <v>8</v>
      </c>
      <c r="T52" s="106">
        <v>530</v>
      </c>
      <c r="U52" s="100">
        <v>0</v>
      </c>
      <c r="V52" s="100">
        <v>1937</v>
      </c>
      <c r="W52" s="100">
        <v>15</v>
      </c>
      <c r="X52" s="100">
        <v>371</v>
      </c>
      <c r="Y52" s="100">
        <v>0</v>
      </c>
      <c r="Z52" s="122">
        <v>880</v>
      </c>
      <c r="AD52" s="59"/>
      <c r="AE52" s="59"/>
    </row>
    <row r="53" spans="1:31" s="1" customFormat="1" ht="13.5" customHeight="1">
      <c r="A53" s="19"/>
      <c r="B53" s="58" t="s">
        <v>40</v>
      </c>
      <c r="C53" s="63"/>
      <c r="D53" s="106">
        <v>85</v>
      </c>
      <c r="E53" s="106">
        <v>11</v>
      </c>
      <c r="F53" s="106">
        <v>10</v>
      </c>
      <c r="G53" s="106">
        <v>6</v>
      </c>
      <c r="H53" s="106">
        <v>112</v>
      </c>
      <c r="I53" s="106">
        <v>22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118</v>
      </c>
      <c r="S53" s="106">
        <v>3</v>
      </c>
      <c r="T53" s="106">
        <v>121</v>
      </c>
      <c r="U53" s="100">
        <v>0</v>
      </c>
      <c r="V53" s="100">
        <v>145</v>
      </c>
      <c r="W53" s="100">
        <v>2</v>
      </c>
      <c r="X53" s="100">
        <v>150</v>
      </c>
      <c r="Y53" s="100">
        <v>0</v>
      </c>
      <c r="Z53" s="122">
        <v>56</v>
      </c>
      <c r="AD53" s="59"/>
      <c r="AE53" s="59"/>
    </row>
    <row r="54" spans="1:26" s="1" customFormat="1" ht="17.25" customHeight="1">
      <c r="A54" s="43"/>
      <c r="B54" s="44" t="s">
        <v>41</v>
      </c>
      <c r="C54" s="45"/>
      <c r="D54" s="49">
        <f>SUM(D33:D53)</f>
        <v>6415</v>
      </c>
      <c r="E54" s="49">
        <f aca="true" t="shared" si="1" ref="E54:V54">SUM(E33:E53)</f>
        <v>607</v>
      </c>
      <c r="F54" s="49">
        <f>SUM(F33:F53)</f>
        <v>1449</v>
      </c>
      <c r="G54" s="49">
        <f>SUM(G33:G53)</f>
        <v>238</v>
      </c>
      <c r="H54" s="49">
        <f>SUM(H33:H53)</f>
        <v>8709</v>
      </c>
      <c r="I54" s="49">
        <f t="shared" si="1"/>
        <v>3064</v>
      </c>
      <c r="J54" s="49">
        <f t="shared" si="1"/>
        <v>0</v>
      </c>
      <c r="K54" s="49">
        <f t="shared" si="1"/>
        <v>0</v>
      </c>
      <c r="L54" s="49">
        <f t="shared" si="1"/>
        <v>6</v>
      </c>
      <c r="M54" s="49">
        <f t="shared" si="1"/>
        <v>0</v>
      </c>
      <c r="N54" s="49">
        <f t="shared" si="1"/>
        <v>0</v>
      </c>
      <c r="O54" s="49">
        <f t="shared" si="1"/>
        <v>0</v>
      </c>
      <c r="P54" s="49">
        <f t="shared" si="1"/>
        <v>6</v>
      </c>
      <c r="Q54" s="49">
        <f t="shared" si="1"/>
        <v>1</v>
      </c>
      <c r="R54" s="49">
        <f t="shared" si="1"/>
        <v>34023</v>
      </c>
      <c r="S54" s="49">
        <f t="shared" si="1"/>
        <v>210</v>
      </c>
      <c r="T54" s="49">
        <f t="shared" si="1"/>
        <v>9885</v>
      </c>
      <c r="U54" s="49">
        <f t="shared" si="1"/>
        <v>0</v>
      </c>
      <c r="V54" s="49">
        <f t="shared" si="1"/>
        <v>29774</v>
      </c>
      <c r="W54" s="102">
        <f>SUM(W33:W53)</f>
        <v>198</v>
      </c>
      <c r="X54" s="49">
        <f>SUM(X33:X53)</f>
        <v>8401</v>
      </c>
      <c r="Y54" s="49">
        <f>SUM(Y33:Y53)</f>
        <v>1</v>
      </c>
      <c r="Z54" s="53">
        <f>SUM(Z33:Z53)</f>
        <v>15766</v>
      </c>
    </row>
    <row r="55" spans="1:26" s="1" customFormat="1" ht="17.25" customHeight="1">
      <c r="A55" s="46"/>
      <c r="B55" s="47" t="s">
        <v>42</v>
      </c>
      <c r="C55" s="48"/>
      <c r="D55" s="51">
        <f>D32+D54</f>
        <v>42457</v>
      </c>
      <c r="E55" s="51">
        <f aca="true" t="shared" si="2" ref="E55:V55">E32+E54</f>
        <v>4260</v>
      </c>
      <c r="F55" s="51">
        <f>F32+F54</f>
        <v>10435</v>
      </c>
      <c r="G55" s="51">
        <f>G32+G54</f>
        <v>1563</v>
      </c>
      <c r="H55" s="51">
        <f t="shared" si="2"/>
        <v>58715</v>
      </c>
      <c r="I55" s="51">
        <f t="shared" si="2"/>
        <v>21544</v>
      </c>
      <c r="J55" s="51">
        <f t="shared" si="2"/>
        <v>2</v>
      </c>
      <c r="K55" s="51">
        <f t="shared" si="2"/>
        <v>1</v>
      </c>
      <c r="L55" s="51">
        <f t="shared" si="2"/>
        <v>36</v>
      </c>
      <c r="M55" s="51">
        <f t="shared" si="2"/>
        <v>0</v>
      </c>
      <c r="N55" s="51">
        <f t="shared" si="2"/>
        <v>0</v>
      </c>
      <c r="O55" s="51">
        <f t="shared" si="2"/>
        <v>0</v>
      </c>
      <c r="P55" s="51">
        <f t="shared" si="2"/>
        <v>39</v>
      </c>
      <c r="Q55" s="51">
        <f t="shared" si="2"/>
        <v>7</v>
      </c>
      <c r="R55" s="51">
        <f t="shared" si="2"/>
        <v>202429</v>
      </c>
      <c r="S55" s="51">
        <f t="shared" si="2"/>
        <v>1316</v>
      </c>
      <c r="T55" s="51">
        <f t="shared" si="2"/>
        <v>50330</v>
      </c>
      <c r="U55" s="51">
        <f t="shared" si="2"/>
        <v>3</v>
      </c>
      <c r="V55" s="51">
        <f t="shared" si="2"/>
        <v>175824</v>
      </c>
      <c r="W55" s="103">
        <f>W32+W54</f>
        <v>1333</v>
      </c>
      <c r="X55" s="51">
        <f>X32+X54</f>
        <v>46310</v>
      </c>
      <c r="Y55" s="51">
        <f>Y32+Y54</f>
        <v>2</v>
      </c>
      <c r="Z55" s="54">
        <f>Z32+Z54</f>
        <v>96753</v>
      </c>
    </row>
  </sheetData>
  <sheetProtection/>
  <mergeCells count="24">
    <mergeCell ref="A10:C10"/>
    <mergeCell ref="K7:K8"/>
    <mergeCell ref="L7:L8"/>
    <mergeCell ref="M7:M8"/>
    <mergeCell ref="N7:N8"/>
    <mergeCell ref="O7:O8"/>
    <mergeCell ref="Q7:R7"/>
    <mergeCell ref="S7:T7"/>
    <mergeCell ref="D7:D8"/>
    <mergeCell ref="E7:E8"/>
    <mergeCell ref="F7:F8"/>
    <mergeCell ref="G7:G8"/>
    <mergeCell ref="H7:H8"/>
    <mergeCell ref="J7:J8"/>
    <mergeCell ref="W7:X7"/>
    <mergeCell ref="Y7:Z7"/>
    <mergeCell ref="D5:Z5"/>
    <mergeCell ref="I6:Z6"/>
    <mergeCell ref="A1:V1"/>
    <mergeCell ref="A3:V3"/>
    <mergeCell ref="A5:C5"/>
    <mergeCell ref="D6:H6"/>
    <mergeCell ref="P7:P8"/>
    <mergeCell ref="U7:V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6"/>
  <sheetViews>
    <sheetView showGridLines="0" zoomScaleSheetLayoutView="95" zoomScalePageLayoutView="0" workbookViewId="0" topLeftCell="A1">
      <selection activeCell="M12" sqref="M12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1" width="12.125" style="25" customWidth="1"/>
    <col min="12" max="21" width="8.375" style="25" customWidth="1"/>
    <col min="22" max="16384" width="9.00390625" style="25" customWidth="1"/>
  </cols>
  <sheetData>
    <row r="1" spans="1:11" s="2" customFormat="1" ht="14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2:10" s="2" customFormat="1" ht="11.25"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3.5" customHeight="1">
      <c r="A3" s="192" t="s">
        <v>214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0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</row>
    <row r="5" spans="1:11" s="7" customFormat="1" ht="13.5" customHeight="1">
      <c r="A5" s="193" t="s">
        <v>45</v>
      </c>
      <c r="B5" s="194"/>
      <c r="C5" s="195"/>
      <c r="D5" s="225" t="s">
        <v>139</v>
      </c>
      <c r="E5" s="226"/>
      <c r="F5" s="227"/>
      <c r="G5" s="26"/>
      <c r="H5" s="230" t="s">
        <v>163</v>
      </c>
      <c r="I5" s="231"/>
      <c r="J5" s="225" t="s">
        <v>145</v>
      </c>
      <c r="K5" s="229"/>
    </row>
    <row r="6" spans="1:11" s="9" customFormat="1" ht="13.5" customHeight="1">
      <c r="A6" s="8"/>
      <c r="C6" s="27"/>
      <c r="D6" s="28" t="s">
        <v>155</v>
      </c>
      <c r="E6" s="28" t="s">
        <v>142</v>
      </c>
      <c r="F6" s="28" t="s">
        <v>95</v>
      </c>
      <c r="G6" s="28" t="s">
        <v>162</v>
      </c>
      <c r="H6" s="228" t="s">
        <v>144</v>
      </c>
      <c r="I6" s="228"/>
      <c r="J6" s="29" t="s">
        <v>158</v>
      </c>
      <c r="K6" s="30" t="s">
        <v>146</v>
      </c>
    </row>
    <row r="7" spans="1:11" s="9" customFormat="1" ht="13.5" customHeight="1">
      <c r="A7" s="8"/>
      <c r="D7" s="11" t="s">
        <v>140</v>
      </c>
      <c r="E7" s="11" t="s">
        <v>143</v>
      </c>
      <c r="F7" s="11" t="s">
        <v>157</v>
      </c>
      <c r="G7" s="11"/>
      <c r="H7" s="11" t="s">
        <v>149</v>
      </c>
      <c r="I7" s="11" t="s">
        <v>161</v>
      </c>
      <c r="J7" s="11"/>
      <c r="K7" s="15"/>
    </row>
    <row r="8" spans="1:11" s="9" customFormat="1" ht="13.5" customHeight="1">
      <c r="A8" s="8"/>
      <c r="D8" s="11"/>
      <c r="E8" s="11"/>
      <c r="F8" s="11"/>
      <c r="G8" s="11"/>
      <c r="H8" s="31"/>
      <c r="I8" s="11"/>
      <c r="J8" s="11"/>
      <c r="K8" s="15"/>
    </row>
    <row r="9" spans="1:11" s="9" customFormat="1" ht="13.5" customHeight="1">
      <c r="A9" s="8"/>
      <c r="D9" s="11" t="s">
        <v>141</v>
      </c>
      <c r="E9" s="11" t="s">
        <v>156</v>
      </c>
      <c r="F9" s="11" t="s">
        <v>147</v>
      </c>
      <c r="G9" s="11" t="s">
        <v>148</v>
      </c>
      <c r="H9" s="11"/>
      <c r="I9" s="11"/>
      <c r="J9" s="11" t="s">
        <v>159</v>
      </c>
      <c r="K9" s="15" t="s">
        <v>160</v>
      </c>
    </row>
    <row r="10" spans="1:11" s="32" customFormat="1" ht="13.5" customHeight="1">
      <c r="A10" s="200" t="s">
        <v>43</v>
      </c>
      <c r="B10" s="201"/>
      <c r="C10" s="201"/>
      <c r="D10" s="16" t="s">
        <v>109</v>
      </c>
      <c r="E10" s="16" t="s">
        <v>109</v>
      </c>
      <c r="F10" s="16" t="s">
        <v>109</v>
      </c>
      <c r="G10" s="16" t="s">
        <v>109</v>
      </c>
      <c r="H10" s="16" t="s">
        <v>152</v>
      </c>
      <c r="I10" s="16" t="s">
        <v>153</v>
      </c>
      <c r="J10" s="16" t="s">
        <v>154</v>
      </c>
      <c r="K10" s="17" t="s">
        <v>72</v>
      </c>
    </row>
    <row r="11" spans="1:11" s="1" customFormat="1" ht="13.5" customHeight="1">
      <c r="A11" s="19"/>
      <c r="B11" s="58" t="s">
        <v>0</v>
      </c>
      <c r="C11" s="58"/>
      <c r="D11" s="123">
        <v>611841</v>
      </c>
      <c r="E11" s="123">
        <v>0</v>
      </c>
      <c r="F11" s="123">
        <v>611841</v>
      </c>
      <c r="G11" s="123">
        <v>733728</v>
      </c>
      <c r="H11" s="78">
        <v>1.6162493593890839</v>
      </c>
      <c r="I11" s="78">
        <v>0.9199183682036414</v>
      </c>
      <c r="J11" s="123">
        <v>137</v>
      </c>
      <c r="K11" s="124">
        <v>16</v>
      </c>
    </row>
    <row r="12" spans="1:11" s="1" customFormat="1" ht="13.5" customHeight="1">
      <c r="A12" s="19"/>
      <c r="B12" s="58" t="s">
        <v>1</v>
      </c>
      <c r="C12" s="58"/>
      <c r="D12" s="125">
        <v>249033</v>
      </c>
      <c r="E12" s="125">
        <v>0</v>
      </c>
      <c r="F12" s="125">
        <v>249033</v>
      </c>
      <c r="G12" s="125">
        <v>453328</v>
      </c>
      <c r="H12" s="79">
        <v>2.0917670814297713</v>
      </c>
      <c r="I12" s="79">
        <v>0.9127792280736324</v>
      </c>
      <c r="J12" s="125">
        <v>59</v>
      </c>
      <c r="K12" s="126">
        <v>7</v>
      </c>
    </row>
    <row r="13" spans="1:11" s="1" customFormat="1" ht="13.5" customHeight="1">
      <c r="A13" s="19"/>
      <c r="B13" s="58" t="s">
        <v>2</v>
      </c>
      <c r="C13" s="58"/>
      <c r="D13" s="125">
        <v>151621</v>
      </c>
      <c r="E13" s="125">
        <v>0</v>
      </c>
      <c r="F13" s="125">
        <v>151621</v>
      </c>
      <c r="G13" s="125">
        <v>249267</v>
      </c>
      <c r="H13" s="79">
        <v>2.493529938929391</v>
      </c>
      <c r="I13" s="79">
        <v>1.1496295725661159</v>
      </c>
      <c r="J13" s="125">
        <v>38</v>
      </c>
      <c r="K13" s="126">
        <v>0</v>
      </c>
    </row>
    <row r="14" spans="1:11" s="1" customFormat="1" ht="13.5" customHeight="1">
      <c r="A14" s="19"/>
      <c r="B14" s="58" t="s">
        <v>3</v>
      </c>
      <c r="C14" s="58"/>
      <c r="D14" s="125">
        <v>179469</v>
      </c>
      <c r="E14" s="125">
        <v>0</v>
      </c>
      <c r="F14" s="125">
        <v>179469</v>
      </c>
      <c r="G14" s="125">
        <v>217822</v>
      </c>
      <c r="H14" s="79">
        <v>2.059554030355497</v>
      </c>
      <c r="I14" s="79">
        <v>1.18870685763886</v>
      </c>
      <c r="J14" s="125">
        <v>46</v>
      </c>
      <c r="K14" s="126">
        <v>0</v>
      </c>
    </row>
    <row r="15" spans="1:11" s="1" customFormat="1" ht="13.5" customHeight="1">
      <c r="A15" s="19"/>
      <c r="B15" s="58" t="s">
        <v>4</v>
      </c>
      <c r="C15" s="58"/>
      <c r="D15" s="125">
        <v>137430</v>
      </c>
      <c r="E15" s="125">
        <v>5097</v>
      </c>
      <c r="F15" s="125">
        <v>142527</v>
      </c>
      <c r="G15" s="125">
        <v>171242</v>
      </c>
      <c r="H15" s="79">
        <v>1.925009366789105</v>
      </c>
      <c r="I15" s="79">
        <v>1.0717340786276703</v>
      </c>
      <c r="J15" s="125">
        <v>35</v>
      </c>
      <c r="K15" s="126">
        <v>8</v>
      </c>
    </row>
    <row r="16" spans="1:11" s="1" customFormat="1" ht="13.5" customHeight="1">
      <c r="A16" s="20"/>
      <c r="B16" s="60" t="s">
        <v>5</v>
      </c>
      <c r="C16" s="60"/>
      <c r="D16" s="127">
        <v>123270</v>
      </c>
      <c r="E16" s="127">
        <v>0</v>
      </c>
      <c r="F16" s="127">
        <v>123270</v>
      </c>
      <c r="G16" s="127">
        <v>211527</v>
      </c>
      <c r="H16" s="80">
        <v>2.4728696513466293</v>
      </c>
      <c r="I16" s="80">
        <v>1.1233675765880244</v>
      </c>
      <c r="J16" s="127">
        <v>29</v>
      </c>
      <c r="K16" s="128">
        <v>10</v>
      </c>
    </row>
    <row r="17" spans="1:11" s="1" customFormat="1" ht="13.5" customHeight="1">
      <c r="A17" s="19"/>
      <c r="B17" s="58" t="s">
        <v>6</v>
      </c>
      <c r="C17" s="58"/>
      <c r="D17" s="125">
        <v>33107</v>
      </c>
      <c r="E17" s="125">
        <v>0</v>
      </c>
      <c r="F17" s="125">
        <v>33107</v>
      </c>
      <c r="G17" s="125">
        <v>74690</v>
      </c>
      <c r="H17" s="79">
        <v>2.9677429301468026</v>
      </c>
      <c r="I17" s="79">
        <v>1.1124439695436248</v>
      </c>
      <c r="J17" s="125">
        <v>12</v>
      </c>
      <c r="K17" s="126">
        <v>4</v>
      </c>
    </row>
    <row r="18" spans="1:11" s="1" customFormat="1" ht="13.5" customHeight="1">
      <c r="A18" s="19"/>
      <c r="B18" s="58" t="s">
        <v>7</v>
      </c>
      <c r="C18" s="58"/>
      <c r="D18" s="125">
        <v>63458</v>
      </c>
      <c r="E18" s="125">
        <v>0</v>
      </c>
      <c r="F18" s="125">
        <v>63458</v>
      </c>
      <c r="G18" s="125">
        <v>133622</v>
      </c>
      <c r="H18" s="79">
        <v>2.7023699076548593</v>
      </c>
      <c r="I18" s="79">
        <v>1.0505861763600066</v>
      </c>
      <c r="J18" s="125">
        <v>24</v>
      </c>
      <c r="K18" s="126">
        <v>1</v>
      </c>
    </row>
    <row r="19" spans="1:11" s="1" customFormat="1" ht="13.5" customHeight="1">
      <c r="A19" s="19"/>
      <c r="B19" s="58" t="s">
        <v>8</v>
      </c>
      <c r="C19" s="58"/>
      <c r="D19" s="125">
        <v>108326</v>
      </c>
      <c r="E19" s="125">
        <v>0</v>
      </c>
      <c r="F19" s="125">
        <v>108326</v>
      </c>
      <c r="G19" s="125">
        <v>127364</v>
      </c>
      <c r="H19" s="79">
        <v>2.0271091989938506</v>
      </c>
      <c r="I19" s="79">
        <v>1.1751040145933933</v>
      </c>
      <c r="J19" s="125">
        <v>25</v>
      </c>
      <c r="K19" s="126">
        <v>4</v>
      </c>
    </row>
    <row r="20" spans="1:11" s="1" customFormat="1" ht="13.5" customHeight="1">
      <c r="A20" s="21"/>
      <c r="B20" s="61" t="s">
        <v>9</v>
      </c>
      <c r="C20" s="61"/>
      <c r="D20" s="129">
        <v>78568</v>
      </c>
      <c r="E20" s="129">
        <v>0</v>
      </c>
      <c r="F20" s="129">
        <v>78568</v>
      </c>
      <c r="G20" s="129">
        <v>161404</v>
      </c>
      <c r="H20" s="81">
        <v>2.7325724660290223</v>
      </c>
      <c r="I20" s="81">
        <v>1.0881979387840184</v>
      </c>
      <c r="J20" s="129">
        <v>24</v>
      </c>
      <c r="K20" s="130">
        <v>3</v>
      </c>
    </row>
    <row r="21" spans="1:11" s="1" customFormat="1" ht="13.5" customHeight="1">
      <c r="A21" s="19"/>
      <c r="B21" s="58" t="s">
        <v>10</v>
      </c>
      <c r="C21" s="58"/>
      <c r="D21" s="125">
        <v>107068</v>
      </c>
      <c r="E21" s="125">
        <v>0</v>
      </c>
      <c r="F21" s="125">
        <v>107068</v>
      </c>
      <c r="G21" s="125">
        <v>216365</v>
      </c>
      <c r="H21" s="79">
        <v>3.0344003406737876</v>
      </c>
      <c r="I21" s="79">
        <v>1.2406729075753842</v>
      </c>
      <c r="J21" s="125">
        <v>23</v>
      </c>
      <c r="K21" s="126">
        <v>9</v>
      </c>
    </row>
    <row r="22" spans="1:11" s="1" customFormat="1" ht="13.5" customHeight="1">
      <c r="A22" s="19"/>
      <c r="B22" s="58" t="s">
        <v>11</v>
      </c>
      <c r="C22" s="58"/>
      <c r="D22" s="125">
        <v>88585</v>
      </c>
      <c r="E22" s="125">
        <v>0</v>
      </c>
      <c r="F22" s="125">
        <v>88585</v>
      </c>
      <c r="G22" s="125">
        <v>199394</v>
      </c>
      <c r="H22" s="79">
        <v>2.889450299185266</v>
      </c>
      <c r="I22" s="79">
        <v>1.096131818435481</v>
      </c>
      <c r="J22" s="125">
        <v>28</v>
      </c>
      <c r="K22" s="126">
        <v>5</v>
      </c>
    </row>
    <row r="23" spans="1:11" s="1" customFormat="1" ht="13.5" customHeight="1">
      <c r="A23" s="19"/>
      <c r="B23" s="58" t="s">
        <v>12</v>
      </c>
      <c r="C23" s="58"/>
      <c r="D23" s="125">
        <v>223985</v>
      </c>
      <c r="E23" s="125">
        <v>0</v>
      </c>
      <c r="F23" s="125">
        <v>223985</v>
      </c>
      <c r="G23" s="125">
        <v>273898</v>
      </c>
      <c r="H23" s="79">
        <v>1.7597433253031771</v>
      </c>
      <c r="I23" s="79">
        <v>0.9891121488063443</v>
      </c>
      <c r="J23" s="125">
        <v>38</v>
      </c>
      <c r="K23" s="126">
        <v>0</v>
      </c>
    </row>
    <row r="24" spans="1:11" s="1" customFormat="1" ht="13.5" customHeight="1">
      <c r="A24" s="19"/>
      <c r="B24" s="58" t="s">
        <v>13</v>
      </c>
      <c r="C24" s="58"/>
      <c r="D24" s="125">
        <v>165780</v>
      </c>
      <c r="E24" s="125">
        <v>0</v>
      </c>
      <c r="F24" s="125">
        <v>165780</v>
      </c>
      <c r="G24" s="125">
        <v>307735</v>
      </c>
      <c r="H24" s="79">
        <v>2.517099655224087</v>
      </c>
      <c r="I24" s="79">
        <v>1.106737036396147</v>
      </c>
      <c r="J24" s="125">
        <v>34</v>
      </c>
      <c r="K24" s="126">
        <v>5</v>
      </c>
    </row>
    <row r="25" spans="1:11" s="1" customFormat="1" ht="13.5" customHeight="1">
      <c r="A25" s="19"/>
      <c r="B25" s="58" t="s">
        <v>14</v>
      </c>
      <c r="C25" s="58"/>
      <c r="D25" s="125">
        <v>42521</v>
      </c>
      <c r="E25" s="125">
        <v>0</v>
      </c>
      <c r="F25" s="125">
        <v>42521</v>
      </c>
      <c r="G25" s="125">
        <v>102119</v>
      </c>
      <c r="H25" s="79">
        <v>3.786613441849409</v>
      </c>
      <c r="I25" s="79">
        <v>1.4172589549860877</v>
      </c>
      <c r="J25" s="125">
        <v>15</v>
      </c>
      <c r="K25" s="126">
        <v>0</v>
      </c>
    </row>
    <row r="26" spans="1:11" s="1" customFormat="1" ht="13.5" customHeight="1">
      <c r="A26" s="20"/>
      <c r="B26" s="60" t="s">
        <v>15</v>
      </c>
      <c r="C26" s="60"/>
      <c r="D26" s="127">
        <v>85590</v>
      </c>
      <c r="E26" s="127">
        <v>0</v>
      </c>
      <c r="F26" s="127">
        <v>85590</v>
      </c>
      <c r="G26" s="127">
        <v>130890</v>
      </c>
      <c r="H26" s="80">
        <v>2.3847024773013734</v>
      </c>
      <c r="I26" s="80">
        <v>1.1971240489899135</v>
      </c>
      <c r="J26" s="127">
        <v>17</v>
      </c>
      <c r="K26" s="128">
        <v>1</v>
      </c>
    </row>
    <row r="27" spans="1:11" s="23" customFormat="1" ht="13.5" customHeight="1">
      <c r="A27" s="22"/>
      <c r="B27" s="58" t="s">
        <v>81</v>
      </c>
      <c r="C27" s="58"/>
      <c r="D27" s="125">
        <v>37437</v>
      </c>
      <c r="E27" s="125">
        <v>0</v>
      </c>
      <c r="F27" s="125">
        <v>37437</v>
      </c>
      <c r="G27" s="125">
        <v>82769</v>
      </c>
      <c r="H27" s="79">
        <v>2.787750742995894</v>
      </c>
      <c r="I27" s="79">
        <v>1.0355294734640905</v>
      </c>
      <c r="J27" s="125">
        <v>12</v>
      </c>
      <c r="K27" s="126">
        <v>3</v>
      </c>
    </row>
    <row r="28" spans="1:11" s="1" customFormat="1" ht="13.5" customHeight="1">
      <c r="A28" s="19"/>
      <c r="B28" s="58" t="s">
        <v>16</v>
      </c>
      <c r="C28" s="58"/>
      <c r="D28" s="125">
        <v>52165</v>
      </c>
      <c r="E28" s="125">
        <v>0</v>
      </c>
      <c r="F28" s="125">
        <v>52165</v>
      </c>
      <c r="G28" s="125">
        <v>125657</v>
      </c>
      <c r="H28" s="79">
        <v>2.7308042682503575</v>
      </c>
      <c r="I28" s="79">
        <v>0.9624085951675705</v>
      </c>
      <c r="J28" s="125">
        <v>16</v>
      </c>
      <c r="K28" s="126">
        <v>3</v>
      </c>
    </row>
    <row r="29" spans="1:11" s="1" customFormat="1" ht="13.5" customHeight="1">
      <c r="A29" s="19"/>
      <c r="B29" s="58" t="s">
        <v>17</v>
      </c>
      <c r="C29" s="58"/>
      <c r="D29" s="125">
        <v>70254</v>
      </c>
      <c r="E29" s="125">
        <v>0</v>
      </c>
      <c r="F29" s="125">
        <v>70254</v>
      </c>
      <c r="G29" s="125">
        <v>142643</v>
      </c>
      <c r="H29" s="79">
        <v>3.465010469231527</v>
      </c>
      <c r="I29" s="79">
        <v>1.403289122421965</v>
      </c>
      <c r="J29" s="125">
        <v>18</v>
      </c>
      <c r="K29" s="126">
        <v>3</v>
      </c>
    </row>
    <row r="30" spans="1:11" s="1" customFormat="1" ht="13.5" customHeight="1">
      <c r="A30" s="21"/>
      <c r="B30" s="61" t="s">
        <v>18</v>
      </c>
      <c r="C30" s="61"/>
      <c r="D30" s="129">
        <v>52846</v>
      </c>
      <c r="E30" s="129">
        <v>0</v>
      </c>
      <c r="F30" s="129">
        <v>52846</v>
      </c>
      <c r="G30" s="129">
        <v>132525</v>
      </c>
      <c r="H30" s="81">
        <v>3.514330055180201</v>
      </c>
      <c r="I30" s="81">
        <v>1.2098260420057756</v>
      </c>
      <c r="J30" s="129">
        <v>19</v>
      </c>
      <c r="K30" s="130">
        <v>5</v>
      </c>
    </row>
    <row r="31" spans="1:11" s="1" customFormat="1" ht="13.5" customHeight="1">
      <c r="A31" s="19"/>
      <c r="B31" s="58" t="s">
        <v>44</v>
      </c>
      <c r="C31" s="58"/>
      <c r="D31" s="125">
        <v>56833</v>
      </c>
      <c r="E31" s="125">
        <v>12</v>
      </c>
      <c r="F31" s="125">
        <v>56845</v>
      </c>
      <c r="G31" s="125">
        <v>111441</v>
      </c>
      <c r="H31" s="79">
        <v>3.1919387263692958</v>
      </c>
      <c r="I31" s="79">
        <v>1.3581824128936655</v>
      </c>
      <c r="J31" s="125">
        <v>16</v>
      </c>
      <c r="K31" s="126">
        <v>1</v>
      </c>
    </row>
    <row r="32" spans="1:11" s="41" customFormat="1" ht="17.25" customHeight="1">
      <c r="A32" s="42"/>
      <c r="B32" s="62" t="s">
        <v>19</v>
      </c>
      <c r="C32" s="62"/>
      <c r="D32" s="49">
        <f>SUM(D11:D31)</f>
        <v>2719187</v>
      </c>
      <c r="E32" s="49">
        <f aca="true" t="shared" si="0" ref="E32:K32">SUM(E11:E31)</f>
        <v>5109</v>
      </c>
      <c r="F32" s="49">
        <f t="shared" si="0"/>
        <v>2724296</v>
      </c>
      <c r="G32" s="49">
        <f t="shared" si="0"/>
        <v>4359430</v>
      </c>
      <c r="H32" s="73">
        <f>'第12表-2'!P32/'第12表-1'!F32*100</f>
        <v>2.203251786401979</v>
      </c>
      <c r="I32" s="73">
        <f>G32/'第12表-1'!D32*100</f>
        <v>1.6839098013668352</v>
      </c>
      <c r="J32" s="49">
        <f t="shared" si="0"/>
        <v>665</v>
      </c>
      <c r="K32" s="50">
        <f t="shared" si="0"/>
        <v>88</v>
      </c>
    </row>
    <row r="33" spans="1:11" s="1" customFormat="1" ht="13.5" customHeight="1">
      <c r="A33" s="19"/>
      <c r="B33" s="58" t="s">
        <v>20</v>
      </c>
      <c r="C33" s="63"/>
      <c r="D33" s="125">
        <v>41877</v>
      </c>
      <c r="E33" s="125">
        <v>0</v>
      </c>
      <c r="F33" s="125">
        <v>41877</v>
      </c>
      <c r="G33" s="125">
        <v>104321</v>
      </c>
      <c r="H33" s="79">
        <v>2.842991599253267</v>
      </c>
      <c r="I33" s="79">
        <v>1.0178073139117834</v>
      </c>
      <c r="J33" s="125">
        <v>19</v>
      </c>
      <c r="K33" s="126">
        <v>0</v>
      </c>
    </row>
    <row r="34" spans="1:11" s="1" customFormat="1" ht="13.5" customHeight="1">
      <c r="A34" s="19"/>
      <c r="B34" s="58" t="s">
        <v>21</v>
      </c>
      <c r="C34" s="63"/>
      <c r="D34" s="125">
        <v>34308</v>
      </c>
      <c r="E34" s="125">
        <v>1671</v>
      </c>
      <c r="F34" s="125">
        <v>35979</v>
      </c>
      <c r="G34" s="125">
        <v>62486</v>
      </c>
      <c r="H34" s="79">
        <v>2.682925433664454</v>
      </c>
      <c r="I34" s="79">
        <v>1.2682621787220723</v>
      </c>
      <c r="J34" s="125">
        <v>11</v>
      </c>
      <c r="K34" s="126">
        <v>0</v>
      </c>
    </row>
    <row r="35" spans="1:11" s="1" customFormat="1" ht="13.5" customHeight="1">
      <c r="A35" s="19"/>
      <c r="B35" s="58" t="s">
        <v>22</v>
      </c>
      <c r="C35" s="63"/>
      <c r="D35" s="125">
        <v>44106</v>
      </c>
      <c r="E35" s="125">
        <v>0</v>
      </c>
      <c r="F35" s="125">
        <v>44106</v>
      </c>
      <c r="G35" s="125">
        <v>77550</v>
      </c>
      <c r="H35" s="79">
        <v>2.791081186058084</v>
      </c>
      <c r="I35" s="79">
        <v>1.26690557466028</v>
      </c>
      <c r="J35" s="125">
        <v>14</v>
      </c>
      <c r="K35" s="126">
        <v>2</v>
      </c>
    </row>
    <row r="36" spans="1:11" s="1" customFormat="1" ht="13.5" customHeight="1">
      <c r="A36" s="19"/>
      <c r="B36" s="58" t="s">
        <v>23</v>
      </c>
      <c r="C36" s="63"/>
      <c r="D36" s="125">
        <v>42660</v>
      </c>
      <c r="E36" s="125">
        <v>0</v>
      </c>
      <c r="F36" s="125">
        <v>42660</v>
      </c>
      <c r="G36" s="125">
        <v>90488</v>
      </c>
      <c r="H36" s="79">
        <v>2.884461864848313</v>
      </c>
      <c r="I36" s="79">
        <v>1.1403258348756868</v>
      </c>
      <c r="J36" s="125">
        <v>11</v>
      </c>
      <c r="K36" s="126">
        <v>0</v>
      </c>
    </row>
    <row r="37" spans="1:11" s="1" customFormat="1" ht="13.5" customHeight="1">
      <c r="A37" s="19"/>
      <c r="B37" s="58" t="s">
        <v>24</v>
      </c>
      <c r="C37" s="63"/>
      <c r="D37" s="125">
        <v>11055</v>
      </c>
      <c r="E37" s="125">
        <v>0</v>
      </c>
      <c r="F37" s="125">
        <v>11055</v>
      </c>
      <c r="G37" s="125">
        <v>67003</v>
      </c>
      <c r="H37" s="79">
        <v>5.263647667778853</v>
      </c>
      <c r="I37" s="79">
        <v>0.8773196792604961</v>
      </c>
      <c r="J37" s="125">
        <v>6</v>
      </c>
      <c r="K37" s="126">
        <v>0</v>
      </c>
    </row>
    <row r="38" spans="1:11" s="1" customFormat="1" ht="13.5" customHeight="1">
      <c r="A38" s="20"/>
      <c r="B38" s="60" t="s">
        <v>25</v>
      </c>
      <c r="C38" s="64"/>
      <c r="D38" s="127">
        <v>30051</v>
      </c>
      <c r="E38" s="127">
        <v>14</v>
      </c>
      <c r="F38" s="127">
        <v>30065</v>
      </c>
      <c r="G38" s="127">
        <v>61721</v>
      </c>
      <c r="H38" s="80">
        <v>2.7525753100118457</v>
      </c>
      <c r="I38" s="80">
        <v>1.1025861724361892</v>
      </c>
      <c r="J38" s="127">
        <v>8</v>
      </c>
      <c r="K38" s="128">
        <v>1</v>
      </c>
    </row>
    <row r="39" spans="1:11" s="1" customFormat="1" ht="13.5" customHeight="1">
      <c r="A39" s="19"/>
      <c r="B39" s="58" t="s">
        <v>26</v>
      </c>
      <c r="C39" s="63"/>
      <c r="D39" s="125">
        <v>15345</v>
      </c>
      <c r="E39" s="125">
        <v>0</v>
      </c>
      <c r="F39" s="125">
        <v>15345</v>
      </c>
      <c r="G39" s="125">
        <v>30938</v>
      </c>
      <c r="H39" s="79">
        <v>2.426200427440708</v>
      </c>
      <c r="I39" s="79">
        <v>0.9562868773385249</v>
      </c>
      <c r="J39" s="125">
        <v>6</v>
      </c>
      <c r="K39" s="126">
        <v>1</v>
      </c>
    </row>
    <row r="40" spans="1:11" s="1" customFormat="1" ht="13.5" customHeight="1">
      <c r="A40" s="19"/>
      <c r="B40" s="58" t="s">
        <v>27</v>
      </c>
      <c r="C40" s="63"/>
      <c r="D40" s="125">
        <v>23016</v>
      </c>
      <c r="E40" s="125">
        <v>0</v>
      </c>
      <c r="F40" s="125">
        <v>23016</v>
      </c>
      <c r="G40" s="125">
        <v>49685</v>
      </c>
      <c r="H40" s="79">
        <v>2.676823482672501</v>
      </c>
      <c r="I40" s="79">
        <v>1.0349167493649805</v>
      </c>
      <c r="J40" s="125">
        <v>8</v>
      </c>
      <c r="K40" s="126">
        <v>0</v>
      </c>
    </row>
    <row r="41" spans="1:11" s="1" customFormat="1" ht="13.5" customHeight="1">
      <c r="A41" s="19"/>
      <c r="B41" s="58" t="s">
        <v>28</v>
      </c>
      <c r="C41" s="63"/>
      <c r="D41" s="125">
        <v>31392</v>
      </c>
      <c r="E41" s="125">
        <v>0</v>
      </c>
      <c r="F41" s="125">
        <v>31392</v>
      </c>
      <c r="G41" s="125">
        <v>146933</v>
      </c>
      <c r="H41" s="79">
        <v>3.828760112961574</v>
      </c>
      <c r="I41" s="79">
        <v>0.7759265044945998</v>
      </c>
      <c r="J41" s="125">
        <v>14</v>
      </c>
      <c r="K41" s="126">
        <v>3</v>
      </c>
    </row>
    <row r="42" spans="1:11" s="1" customFormat="1" ht="13.5" customHeight="1">
      <c r="A42" s="21"/>
      <c r="B42" s="61" t="s">
        <v>29</v>
      </c>
      <c r="C42" s="65"/>
      <c r="D42" s="129">
        <v>36094</v>
      </c>
      <c r="E42" s="129">
        <v>0</v>
      </c>
      <c r="F42" s="129">
        <v>36094</v>
      </c>
      <c r="G42" s="129">
        <v>60162</v>
      </c>
      <c r="H42" s="81">
        <v>2.949121706725754</v>
      </c>
      <c r="I42" s="81">
        <v>1.3991234836756006</v>
      </c>
      <c r="J42" s="129">
        <v>10</v>
      </c>
      <c r="K42" s="130">
        <v>0</v>
      </c>
    </row>
    <row r="43" spans="1:11" s="1" customFormat="1" ht="13.5" customHeight="1">
      <c r="A43" s="19"/>
      <c r="B43" s="58" t="s">
        <v>30</v>
      </c>
      <c r="C43" s="63"/>
      <c r="D43" s="125">
        <v>39181</v>
      </c>
      <c r="E43" s="125">
        <v>0</v>
      </c>
      <c r="F43" s="125">
        <v>39181</v>
      </c>
      <c r="G43" s="125">
        <v>52718</v>
      </c>
      <c r="H43" s="79">
        <v>2.492105985349837</v>
      </c>
      <c r="I43" s="79">
        <v>1.3422742917868133</v>
      </c>
      <c r="J43" s="125">
        <v>10</v>
      </c>
      <c r="K43" s="126">
        <v>0</v>
      </c>
    </row>
    <row r="44" spans="1:11" s="1" customFormat="1" ht="13.5" customHeight="1">
      <c r="A44" s="19"/>
      <c r="B44" s="58" t="s">
        <v>31</v>
      </c>
      <c r="C44" s="63"/>
      <c r="D44" s="125">
        <v>28848</v>
      </c>
      <c r="E44" s="125">
        <v>0</v>
      </c>
      <c r="F44" s="125">
        <v>28848</v>
      </c>
      <c r="G44" s="125">
        <v>58034</v>
      </c>
      <c r="H44" s="79">
        <v>2.88000010607491</v>
      </c>
      <c r="I44" s="79">
        <v>1.2232799745574048</v>
      </c>
      <c r="J44" s="125">
        <v>8</v>
      </c>
      <c r="K44" s="126">
        <v>1</v>
      </c>
    </row>
    <row r="45" spans="1:11" s="1" customFormat="1" ht="13.5" customHeight="1">
      <c r="A45" s="19"/>
      <c r="B45" s="58" t="s">
        <v>32</v>
      </c>
      <c r="C45" s="63"/>
      <c r="D45" s="125">
        <v>13524</v>
      </c>
      <c r="E45" s="125">
        <v>0</v>
      </c>
      <c r="F45" s="125">
        <v>13524</v>
      </c>
      <c r="G45" s="125">
        <v>55815</v>
      </c>
      <c r="H45" s="79">
        <v>4.930640096480948</v>
      </c>
      <c r="I45" s="79">
        <v>1.1953300459694733</v>
      </c>
      <c r="J45" s="125">
        <v>7</v>
      </c>
      <c r="K45" s="126">
        <v>0</v>
      </c>
    </row>
    <row r="46" spans="1:11" s="1" customFormat="1" ht="13.5" customHeight="1">
      <c r="A46" s="19"/>
      <c r="B46" s="58" t="s">
        <v>33</v>
      </c>
      <c r="C46" s="63"/>
      <c r="D46" s="125">
        <v>8895</v>
      </c>
      <c r="E46" s="125">
        <v>0</v>
      </c>
      <c r="F46" s="125">
        <v>8895</v>
      </c>
      <c r="G46" s="125">
        <v>40421</v>
      </c>
      <c r="H46" s="79">
        <v>4.601484873677502</v>
      </c>
      <c r="I46" s="79">
        <v>1.0038359058391764</v>
      </c>
      <c r="J46" s="125">
        <v>5</v>
      </c>
      <c r="K46" s="126">
        <v>0</v>
      </c>
    </row>
    <row r="47" spans="1:11" s="1" customFormat="1" ht="13.5" customHeight="1">
      <c r="A47" s="19"/>
      <c r="B47" s="58" t="s">
        <v>34</v>
      </c>
      <c r="C47" s="63"/>
      <c r="D47" s="125">
        <v>15993</v>
      </c>
      <c r="E47" s="125">
        <v>0</v>
      </c>
      <c r="F47" s="125">
        <v>15993</v>
      </c>
      <c r="G47" s="125">
        <v>59226</v>
      </c>
      <c r="H47" s="79">
        <v>4.554462639528442</v>
      </c>
      <c r="I47" s="79">
        <v>1.2021377350832092</v>
      </c>
      <c r="J47" s="125">
        <v>7</v>
      </c>
      <c r="K47" s="126">
        <v>2</v>
      </c>
    </row>
    <row r="48" spans="1:11" s="1" customFormat="1" ht="13.5" customHeight="1">
      <c r="A48" s="20"/>
      <c r="B48" s="60" t="s">
        <v>35</v>
      </c>
      <c r="C48" s="64"/>
      <c r="D48" s="127">
        <v>5659</v>
      </c>
      <c r="E48" s="127">
        <v>0</v>
      </c>
      <c r="F48" s="127">
        <v>5659</v>
      </c>
      <c r="G48" s="127">
        <v>27446</v>
      </c>
      <c r="H48" s="80">
        <v>4.7273137491217945</v>
      </c>
      <c r="I48" s="80">
        <v>0.939041145899017</v>
      </c>
      <c r="J48" s="127">
        <v>5</v>
      </c>
      <c r="K48" s="128">
        <v>0</v>
      </c>
    </row>
    <row r="49" spans="1:11" s="1" customFormat="1" ht="13.5" customHeight="1">
      <c r="A49" s="19"/>
      <c r="B49" s="58" t="s">
        <v>36</v>
      </c>
      <c r="C49" s="63"/>
      <c r="D49" s="125">
        <v>17943</v>
      </c>
      <c r="E49" s="125">
        <v>0</v>
      </c>
      <c r="F49" s="125">
        <v>17943</v>
      </c>
      <c r="G49" s="125">
        <v>88446</v>
      </c>
      <c r="H49" s="79">
        <v>5.871066006655298</v>
      </c>
      <c r="I49" s="79">
        <v>1.208452906840087</v>
      </c>
      <c r="J49" s="125">
        <v>14</v>
      </c>
      <c r="K49" s="126">
        <v>0</v>
      </c>
    </row>
    <row r="50" spans="1:11" s="1" customFormat="1" ht="13.5" customHeight="1">
      <c r="A50" s="19"/>
      <c r="B50" s="58" t="s">
        <v>37</v>
      </c>
      <c r="C50" s="63"/>
      <c r="D50" s="125">
        <v>12082</v>
      </c>
      <c r="E50" s="125">
        <v>0</v>
      </c>
      <c r="F50" s="125">
        <v>12082</v>
      </c>
      <c r="G50" s="125">
        <v>37150</v>
      </c>
      <c r="H50" s="79">
        <v>4.1200636353670035</v>
      </c>
      <c r="I50" s="79">
        <v>1.2052940360790136</v>
      </c>
      <c r="J50" s="125">
        <v>6</v>
      </c>
      <c r="K50" s="126">
        <v>1</v>
      </c>
    </row>
    <row r="51" spans="1:11" s="1" customFormat="1" ht="13.5" customHeight="1">
      <c r="A51" s="19"/>
      <c r="B51" s="58" t="s">
        <v>38</v>
      </c>
      <c r="C51" s="63"/>
      <c r="D51" s="125">
        <v>3376</v>
      </c>
      <c r="E51" s="125">
        <v>0</v>
      </c>
      <c r="F51" s="125">
        <v>3376</v>
      </c>
      <c r="G51" s="125">
        <v>29694</v>
      </c>
      <c r="H51" s="79">
        <v>12.597855278947067</v>
      </c>
      <c r="I51" s="79">
        <v>1.596270325731821</v>
      </c>
      <c r="J51" s="125">
        <v>3</v>
      </c>
      <c r="K51" s="126">
        <v>0</v>
      </c>
    </row>
    <row r="52" spans="1:11" s="1" customFormat="1" ht="13.5" customHeight="1">
      <c r="A52" s="21"/>
      <c r="B52" s="61" t="s">
        <v>39</v>
      </c>
      <c r="C52" s="65"/>
      <c r="D52" s="129">
        <v>30138</v>
      </c>
      <c r="E52" s="129">
        <v>0</v>
      </c>
      <c r="F52" s="129">
        <v>30138</v>
      </c>
      <c r="G52" s="129">
        <v>81103</v>
      </c>
      <c r="H52" s="81">
        <v>3.647034254077714</v>
      </c>
      <c r="I52" s="81">
        <v>1.218073957434907</v>
      </c>
      <c r="J52" s="129">
        <v>10</v>
      </c>
      <c r="K52" s="130">
        <v>3</v>
      </c>
    </row>
    <row r="53" spans="1:11" s="1" customFormat="1" ht="13.5" customHeight="1">
      <c r="A53" s="19"/>
      <c r="B53" s="58" t="s">
        <v>40</v>
      </c>
      <c r="C53" s="63"/>
      <c r="D53" s="135">
        <v>2704</v>
      </c>
      <c r="E53" s="135">
        <v>0</v>
      </c>
      <c r="F53" s="125">
        <v>2704</v>
      </c>
      <c r="G53" s="125">
        <v>13204</v>
      </c>
      <c r="H53" s="79">
        <v>2.014071150848966</v>
      </c>
      <c r="I53" s="79">
        <v>0.37273776161600564</v>
      </c>
      <c r="J53" s="125">
        <v>2</v>
      </c>
      <c r="K53" s="126">
        <v>0</v>
      </c>
    </row>
    <row r="54" spans="1:11" s="1" customFormat="1" ht="17.25" customHeight="1">
      <c r="A54" s="43"/>
      <c r="B54" s="44" t="s">
        <v>41</v>
      </c>
      <c r="C54" s="45"/>
      <c r="D54" s="57">
        <f>SUM(D33:D53)</f>
        <v>488247</v>
      </c>
      <c r="E54" s="57">
        <f aca="true" t="shared" si="1" ref="E54:K54">SUM(E33:E53)</f>
        <v>1685</v>
      </c>
      <c r="F54" s="49">
        <f t="shared" si="1"/>
        <v>489932</v>
      </c>
      <c r="G54" s="49">
        <f t="shared" si="1"/>
        <v>1294544</v>
      </c>
      <c r="H54" s="73">
        <f>'第12表-2'!P54/'第12表-1'!F54*100</f>
        <v>3.317271352300647</v>
      </c>
      <c r="I54" s="73">
        <f>G54/'第12表-1'!D54*100</f>
        <v>2.959577771196589</v>
      </c>
      <c r="J54" s="49">
        <f t="shared" si="1"/>
        <v>184</v>
      </c>
      <c r="K54" s="50">
        <f t="shared" si="1"/>
        <v>14</v>
      </c>
    </row>
    <row r="55" spans="1:11" s="1" customFormat="1" ht="17.25" customHeight="1">
      <c r="A55" s="46"/>
      <c r="B55" s="47" t="s">
        <v>42</v>
      </c>
      <c r="C55" s="48"/>
      <c r="D55" s="51">
        <f>D32+D54</f>
        <v>3207434</v>
      </c>
      <c r="E55" s="51">
        <f aca="true" t="shared" si="2" ref="E55:K55">E32+E54</f>
        <v>6794</v>
      </c>
      <c r="F55" s="51">
        <f t="shared" si="2"/>
        <v>3214228</v>
      </c>
      <c r="G55" s="51">
        <f t="shared" si="2"/>
        <v>5653974</v>
      </c>
      <c r="H55" s="74">
        <f>'第12表-2'!P55/'第12表-1'!F55*100</f>
        <v>2.3629269029278985</v>
      </c>
      <c r="I55" s="74">
        <f>G55/'第12表-1'!D55*100</f>
        <v>1.8682904306583232</v>
      </c>
      <c r="J55" s="51">
        <f t="shared" si="2"/>
        <v>849</v>
      </c>
      <c r="K55" s="52">
        <f t="shared" si="2"/>
        <v>102</v>
      </c>
    </row>
    <row r="56" spans="10:11" ht="16.5" customHeight="1">
      <c r="J56" s="194" t="s">
        <v>151</v>
      </c>
      <c r="K56" s="194"/>
    </row>
  </sheetData>
  <sheetProtection/>
  <mergeCells count="9">
    <mergeCell ref="J56:K56"/>
    <mergeCell ref="A10:C10"/>
    <mergeCell ref="A5:C5"/>
    <mergeCell ref="D5:F5"/>
    <mergeCell ref="A1:K1"/>
    <mergeCell ref="A3:K3"/>
    <mergeCell ref="H6:I6"/>
    <mergeCell ref="J5:K5"/>
    <mergeCell ref="H5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6"/>
  <sheetViews>
    <sheetView showGridLines="0" zoomScale="172" zoomScaleNormal="172" zoomScaleSheetLayoutView="50" zoomScalePageLayoutView="0" workbookViewId="0" topLeftCell="A1">
      <selection activeCell="H36" sqref="H36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27" width="7.875" style="25" customWidth="1"/>
    <col min="28" max="38" width="8.375" style="25" customWidth="1"/>
    <col min="39" max="16384" width="9.00390625" style="25" customWidth="1"/>
  </cols>
  <sheetData>
    <row r="1" spans="1:27" s="2" customFormat="1" ht="14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2:25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s="2" customFormat="1" ht="13.5" customHeight="1">
      <c r="A3" s="192" t="s">
        <v>243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6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7" s="7" customFormat="1" ht="13.5" customHeight="1">
      <c r="A5" s="193" t="s">
        <v>45</v>
      </c>
      <c r="B5" s="194"/>
      <c r="C5" s="195"/>
      <c r="D5" s="203" t="s">
        <v>46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4"/>
      <c r="Y5" s="5"/>
      <c r="Z5" s="90"/>
      <c r="AA5" s="6"/>
    </row>
    <row r="6" spans="1:27" s="7" customFormat="1" ht="13.5" customHeight="1">
      <c r="A6" s="8"/>
      <c r="B6" s="9"/>
      <c r="C6" s="10"/>
      <c r="D6" s="205" t="s">
        <v>212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87"/>
      <c r="X6" s="87"/>
      <c r="Y6" s="11"/>
      <c r="AA6" s="91"/>
    </row>
    <row r="7" spans="1:27" s="7" customFormat="1" ht="13.5" customHeight="1">
      <c r="A7" s="8"/>
      <c r="B7" s="9"/>
      <c r="D7" s="183" t="s">
        <v>204</v>
      </c>
      <c r="E7" s="182"/>
      <c r="F7" s="183" t="s">
        <v>205</v>
      </c>
      <c r="G7" s="182"/>
      <c r="H7" s="183" t="s">
        <v>206</v>
      </c>
      <c r="I7" s="182"/>
      <c r="J7" s="183" t="s">
        <v>207</v>
      </c>
      <c r="K7" s="182"/>
      <c r="L7" s="183" t="s">
        <v>208</v>
      </c>
      <c r="M7" s="182"/>
      <c r="N7" s="183" t="s">
        <v>209</v>
      </c>
      <c r="O7" s="182"/>
      <c r="P7" s="183" t="s">
        <v>210</v>
      </c>
      <c r="Q7" s="182"/>
      <c r="R7" s="197" t="s">
        <v>211</v>
      </c>
      <c r="S7" s="12" t="s">
        <v>186</v>
      </c>
      <c r="T7" s="197" t="s">
        <v>187</v>
      </c>
      <c r="U7" s="197" t="s">
        <v>188</v>
      </c>
      <c r="V7" s="197" t="s">
        <v>52</v>
      </c>
      <c r="W7" s="12" t="s">
        <v>189</v>
      </c>
      <c r="X7" s="198" t="s">
        <v>190</v>
      </c>
      <c r="Y7" s="198" t="s">
        <v>191</v>
      </c>
      <c r="Z7" s="92" t="s">
        <v>192</v>
      </c>
      <c r="AA7" s="93" t="s">
        <v>193</v>
      </c>
    </row>
    <row r="8" spans="1:27" s="7" customFormat="1" ht="13.5" customHeight="1">
      <c r="A8" s="8"/>
      <c r="B8" s="9"/>
      <c r="D8" s="11" t="s">
        <v>198</v>
      </c>
      <c r="E8" s="11" t="s">
        <v>200</v>
      </c>
      <c r="F8" s="11" t="s">
        <v>198</v>
      </c>
      <c r="G8" s="11" t="s">
        <v>200</v>
      </c>
      <c r="H8" s="11" t="s">
        <v>198</v>
      </c>
      <c r="I8" s="11" t="s">
        <v>200</v>
      </c>
      <c r="J8" s="11" t="s">
        <v>198</v>
      </c>
      <c r="K8" s="11" t="s">
        <v>200</v>
      </c>
      <c r="L8" s="11" t="s">
        <v>198</v>
      </c>
      <c r="M8" s="11" t="s">
        <v>200</v>
      </c>
      <c r="N8" s="11" t="s">
        <v>198</v>
      </c>
      <c r="O8" s="11" t="s">
        <v>200</v>
      </c>
      <c r="P8" s="11" t="s">
        <v>198</v>
      </c>
      <c r="Q8" s="11" t="s">
        <v>200</v>
      </c>
      <c r="R8" s="198"/>
      <c r="S8" s="13" t="s">
        <v>194</v>
      </c>
      <c r="T8" s="198"/>
      <c r="U8" s="198"/>
      <c r="V8" s="198"/>
      <c r="W8" s="13" t="s">
        <v>195</v>
      </c>
      <c r="X8" s="198"/>
      <c r="Y8" s="198"/>
      <c r="Z8" s="94" t="s">
        <v>196</v>
      </c>
      <c r="AA8" s="14" t="s">
        <v>197</v>
      </c>
    </row>
    <row r="9" spans="1:27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95"/>
      <c r="AA9" s="15"/>
    </row>
    <row r="10" spans="1:27" s="18" customFormat="1" ht="13.5" customHeight="1">
      <c r="A10" s="200" t="s">
        <v>43</v>
      </c>
      <c r="B10" s="201"/>
      <c r="C10" s="201"/>
      <c r="D10" s="16" t="s">
        <v>64</v>
      </c>
      <c r="E10" s="16" t="s">
        <v>64</v>
      </c>
      <c r="F10" s="16" t="s">
        <v>64</v>
      </c>
      <c r="G10" s="16" t="s">
        <v>64</v>
      </c>
      <c r="H10" s="16" t="s">
        <v>64</v>
      </c>
      <c r="I10" s="16" t="s">
        <v>64</v>
      </c>
      <c r="J10" s="16" t="s">
        <v>64</v>
      </c>
      <c r="K10" s="16" t="s">
        <v>64</v>
      </c>
      <c r="L10" s="16" t="s">
        <v>64</v>
      </c>
      <c r="M10" s="16" t="s">
        <v>64</v>
      </c>
      <c r="N10" s="16" t="s">
        <v>64</v>
      </c>
      <c r="O10" s="16" t="s">
        <v>64</v>
      </c>
      <c r="P10" s="16" t="s">
        <v>64</v>
      </c>
      <c r="Q10" s="16" t="s">
        <v>64</v>
      </c>
      <c r="R10" s="16" t="s">
        <v>64</v>
      </c>
      <c r="S10" s="16" t="s">
        <v>64</v>
      </c>
      <c r="T10" s="16" t="s">
        <v>64</v>
      </c>
      <c r="U10" s="16" t="s">
        <v>64</v>
      </c>
      <c r="V10" s="16" t="s">
        <v>64</v>
      </c>
      <c r="W10" s="16" t="s">
        <v>64</v>
      </c>
      <c r="X10" s="16" t="s">
        <v>64</v>
      </c>
      <c r="Y10" s="16" t="s">
        <v>65</v>
      </c>
      <c r="Z10" s="96" t="s">
        <v>64</v>
      </c>
      <c r="AA10" s="17" t="s">
        <v>64</v>
      </c>
    </row>
    <row r="11" spans="1:31" s="1" customFormat="1" ht="13.5" customHeight="1">
      <c r="A11" s="19"/>
      <c r="B11" s="58" t="s">
        <v>0</v>
      </c>
      <c r="C11" s="58"/>
      <c r="D11" s="136">
        <v>204</v>
      </c>
      <c r="E11" s="136">
        <v>6067</v>
      </c>
      <c r="F11" s="136">
        <v>0</v>
      </c>
      <c r="G11" s="136">
        <v>0</v>
      </c>
      <c r="H11" s="136">
        <v>4</v>
      </c>
      <c r="I11" s="136">
        <v>0</v>
      </c>
      <c r="J11" s="136">
        <v>0</v>
      </c>
      <c r="K11" s="136">
        <v>493</v>
      </c>
      <c r="L11" s="136">
        <v>0</v>
      </c>
      <c r="M11" s="136">
        <v>0</v>
      </c>
      <c r="N11" s="136">
        <v>1</v>
      </c>
      <c r="O11" s="136">
        <v>3052</v>
      </c>
      <c r="P11" s="136">
        <v>9</v>
      </c>
      <c r="Q11" s="136">
        <v>198</v>
      </c>
      <c r="R11" s="136">
        <v>101319</v>
      </c>
      <c r="S11" s="136">
        <v>0</v>
      </c>
      <c r="T11" s="136">
        <v>1793</v>
      </c>
      <c r="U11" s="136">
        <v>952</v>
      </c>
      <c r="V11" s="136">
        <v>107311</v>
      </c>
      <c r="W11" s="136">
        <v>4496</v>
      </c>
      <c r="X11" s="136">
        <v>119335</v>
      </c>
      <c r="Y11" s="82">
        <v>941937</v>
      </c>
      <c r="Z11" s="97">
        <v>1836</v>
      </c>
      <c r="AA11" s="83">
        <v>121171</v>
      </c>
      <c r="AD11" s="59"/>
      <c r="AE11" s="59"/>
    </row>
    <row r="12" spans="1:31" s="1" customFormat="1" ht="13.5" customHeight="1">
      <c r="A12" s="19"/>
      <c r="B12" s="58" t="s">
        <v>1</v>
      </c>
      <c r="C12" s="58"/>
      <c r="D12" s="107">
        <v>56</v>
      </c>
      <c r="E12" s="107">
        <v>3131</v>
      </c>
      <c r="F12" s="107">
        <v>0</v>
      </c>
      <c r="G12" s="107">
        <v>0</v>
      </c>
      <c r="H12" s="107">
        <v>1</v>
      </c>
      <c r="I12" s="107">
        <v>1</v>
      </c>
      <c r="J12" s="107">
        <v>0</v>
      </c>
      <c r="K12" s="107">
        <v>184</v>
      </c>
      <c r="L12" s="107">
        <v>0</v>
      </c>
      <c r="M12" s="107">
        <v>0</v>
      </c>
      <c r="N12" s="107">
        <v>0</v>
      </c>
      <c r="O12" s="107">
        <v>1612</v>
      </c>
      <c r="P12" s="107">
        <v>0</v>
      </c>
      <c r="Q12" s="107">
        <v>61</v>
      </c>
      <c r="R12" s="107">
        <v>46562</v>
      </c>
      <c r="S12" s="107">
        <v>0</v>
      </c>
      <c r="T12" s="107">
        <v>1729</v>
      </c>
      <c r="U12" s="107">
        <v>701</v>
      </c>
      <c r="V12" s="107">
        <v>50342</v>
      </c>
      <c r="W12" s="107">
        <v>1732</v>
      </c>
      <c r="X12" s="107">
        <v>54828</v>
      </c>
      <c r="Y12" s="75">
        <v>431273</v>
      </c>
      <c r="Z12" s="98">
        <v>895</v>
      </c>
      <c r="AA12" s="84">
        <v>55723</v>
      </c>
      <c r="AD12" s="59"/>
      <c r="AE12" s="59"/>
    </row>
    <row r="13" spans="1:31" s="1" customFormat="1" ht="13.5" customHeight="1">
      <c r="A13" s="19"/>
      <c r="B13" s="58" t="s">
        <v>2</v>
      </c>
      <c r="C13" s="58"/>
      <c r="D13" s="107">
        <v>22</v>
      </c>
      <c r="E13" s="107">
        <v>4022</v>
      </c>
      <c r="F13" s="107">
        <v>0</v>
      </c>
      <c r="G13" s="107">
        <v>0</v>
      </c>
      <c r="H13" s="107">
        <v>0</v>
      </c>
      <c r="I13" s="107">
        <v>2</v>
      </c>
      <c r="J13" s="107">
        <v>0</v>
      </c>
      <c r="K13" s="107">
        <v>110</v>
      </c>
      <c r="L13" s="107">
        <v>0</v>
      </c>
      <c r="M13" s="107">
        <v>0</v>
      </c>
      <c r="N13" s="107">
        <v>0</v>
      </c>
      <c r="O13" s="107">
        <v>404</v>
      </c>
      <c r="P13" s="107">
        <v>0</v>
      </c>
      <c r="Q13" s="107">
        <v>37</v>
      </c>
      <c r="R13" s="107">
        <v>36386</v>
      </c>
      <c r="S13" s="107">
        <v>0</v>
      </c>
      <c r="T13" s="107">
        <v>2549</v>
      </c>
      <c r="U13" s="107">
        <v>1473</v>
      </c>
      <c r="V13" s="107">
        <v>41774</v>
      </c>
      <c r="W13" s="107">
        <v>1279</v>
      </c>
      <c r="X13" s="107">
        <v>46004</v>
      </c>
      <c r="Y13" s="75">
        <v>322440</v>
      </c>
      <c r="Z13" s="98">
        <v>878</v>
      </c>
      <c r="AA13" s="84">
        <v>46882</v>
      </c>
      <c r="AD13" s="59"/>
      <c r="AE13" s="59"/>
    </row>
    <row r="14" spans="1:31" s="1" customFormat="1" ht="13.5" customHeight="1">
      <c r="A14" s="19"/>
      <c r="B14" s="58" t="s">
        <v>3</v>
      </c>
      <c r="C14" s="58"/>
      <c r="D14" s="107">
        <v>33</v>
      </c>
      <c r="E14" s="107">
        <v>1819</v>
      </c>
      <c r="F14" s="107">
        <v>0</v>
      </c>
      <c r="G14" s="107">
        <v>0</v>
      </c>
      <c r="H14" s="107">
        <v>2</v>
      </c>
      <c r="I14" s="107">
        <v>0</v>
      </c>
      <c r="J14" s="107">
        <v>0</v>
      </c>
      <c r="K14" s="107">
        <v>135</v>
      </c>
      <c r="L14" s="107">
        <v>0</v>
      </c>
      <c r="M14" s="107">
        <v>0</v>
      </c>
      <c r="N14" s="107">
        <v>0</v>
      </c>
      <c r="O14" s="107">
        <v>926</v>
      </c>
      <c r="P14" s="107">
        <v>0</v>
      </c>
      <c r="Q14" s="107">
        <v>39</v>
      </c>
      <c r="R14" s="107">
        <v>29823</v>
      </c>
      <c r="S14" s="107">
        <v>0</v>
      </c>
      <c r="T14" s="107">
        <v>88</v>
      </c>
      <c r="U14" s="107">
        <v>284</v>
      </c>
      <c r="V14" s="107">
        <v>31336</v>
      </c>
      <c r="W14" s="107">
        <v>1515</v>
      </c>
      <c r="X14" s="107">
        <v>35504</v>
      </c>
      <c r="Y14" s="75">
        <v>278132</v>
      </c>
      <c r="Z14" s="98">
        <v>628</v>
      </c>
      <c r="AA14" s="84">
        <v>36132</v>
      </c>
      <c r="AD14" s="59"/>
      <c r="AE14" s="59"/>
    </row>
    <row r="15" spans="1:31" s="1" customFormat="1" ht="13.5" customHeight="1">
      <c r="A15" s="19"/>
      <c r="B15" s="58" t="s">
        <v>4</v>
      </c>
      <c r="C15" s="58"/>
      <c r="D15" s="107">
        <v>17</v>
      </c>
      <c r="E15" s="107">
        <v>3040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123</v>
      </c>
      <c r="L15" s="107">
        <v>0</v>
      </c>
      <c r="M15" s="107">
        <v>0</v>
      </c>
      <c r="N15" s="107">
        <v>0</v>
      </c>
      <c r="O15" s="107">
        <v>903</v>
      </c>
      <c r="P15" s="107">
        <v>0</v>
      </c>
      <c r="Q15" s="107">
        <v>41</v>
      </c>
      <c r="R15" s="107">
        <v>31667</v>
      </c>
      <c r="S15" s="107">
        <v>0</v>
      </c>
      <c r="T15" s="107">
        <v>1231</v>
      </c>
      <c r="U15" s="107">
        <v>355</v>
      </c>
      <c r="V15" s="107">
        <v>34255</v>
      </c>
      <c r="W15" s="107">
        <v>1324</v>
      </c>
      <c r="X15" s="107">
        <v>37471</v>
      </c>
      <c r="Y15" s="75">
        <v>287527</v>
      </c>
      <c r="Z15" s="98">
        <v>639</v>
      </c>
      <c r="AA15" s="84">
        <v>38110</v>
      </c>
      <c r="AD15" s="59"/>
      <c r="AE15" s="59"/>
    </row>
    <row r="16" spans="1:31" s="1" customFormat="1" ht="13.5" customHeight="1">
      <c r="A16" s="20"/>
      <c r="B16" s="60" t="s">
        <v>5</v>
      </c>
      <c r="C16" s="60"/>
      <c r="D16" s="108">
        <v>16</v>
      </c>
      <c r="E16" s="108">
        <v>4455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62</v>
      </c>
      <c r="L16" s="108">
        <v>0</v>
      </c>
      <c r="M16" s="108">
        <v>0</v>
      </c>
      <c r="N16" s="108">
        <v>0</v>
      </c>
      <c r="O16" s="108">
        <v>685</v>
      </c>
      <c r="P16" s="108">
        <v>2</v>
      </c>
      <c r="Q16" s="108">
        <v>68</v>
      </c>
      <c r="R16" s="108">
        <v>31783</v>
      </c>
      <c r="S16" s="108">
        <v>0</v>
      </c>
      <c r="T16" s="108">
        <v>980</v>
      </c>
      <c r="U16" s="108">
        <v>289</v>
      </c>
      <c r="V16" s="108">
        <v>34299</v>
      </c>
      <c r="W16" s="108">
        <v>1449</v>
      </c>
      <c r="X16" s="108">
        <v>38508</v>
      </c>
      <c r="Y16" s="76">
        <v>279306</v>
      </c>
      <c r="Z16" s="99">
        <v>572</v>
      </c>
      <c r="AA16" s="85">
        <v>39080</v>
      </c>
      <c r="AD16" s="59"/>
      <c r="AE16" s="59"/>
    </row>
    <row r="17" spans="1:31" s="1" customFormat="1" ht="13.5" customHeight="1">
      <c r="A17" s="19"/>
      <c r="B17" s="58" t="s">
        <v>6</v>
      </c>
      <c r="C17" s="58"/>
      <c r="D17" s="107">
        <v>4</v>
      </c>
      <c r="E17" s="107">
        <v>765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15</v>
      </c>
      <c r="L17" s="107">
        <v>0</v>
      </c>
      <c r="M17" s="107">
        <v>0</v>
      </c>
      <c r="N17" s="107">
        <v>0</v>
      </c>
      <c r="O17" s="107">
        <v>167</v>
      </c>
      <c r="P17" s="107">
        <v>1</v>
      </c>
      <c r="Q17" s="107">
        <v>7</v>
      </c>
      <c r="R17" s="107">
        <v>7225</v>
      </c>
      <c r="S17" s="107">
        <v>0</v>
      </c>
      <c r="T17" s="107">
        <v>109</v>
      </c>
      <c r="U17" s="107">
        <v>131</v>
      </c>
      <c r="V17" s="107">
        <v>7713</v>
      </c>
      <c r="W17" s="107">
        <v>401</v>
      </c>
      <c r="X17" s="107">
        <v>8518</v>
      </c>
      <c r="Y17" s="75">
        <v>64954</v>
      </c>
      <c r="Z17" s="98">
        <v>224</v>
      </c>
      <c r="AA17" s="84">
        <v>8742</v>
      </c>
      <c r="AD17" s="59"/>
      <c r="AE17" s="59"/>
    </row>
    <row r="18" spans="1:31" s="1" customFormat="1" ht="13.5" customHeight="1">
      <c r="A18" s="19"/>
      <c r="B18" s="58" t="s">
        <v>7</v>
      </c>
      <c r="C18" s="58"/>
      <c r="D18" s="107">
        <v>13</v>
      </c>
      <c r="E18" s="107">
        <v>1465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40</v>
      </c>
      <c r="L18" s="107">
        <v>0</v>
      </c>
      <c r="M18" s="107">
        <v>0</v>
      </c>
      <c r="N18" s="107">
        <v>0</v>
      </c>
      <c r="O18" s="107">
        <v>284</v>
      </c>
      <c r="P18" s="107">
        <v>0</v>
      </c>
      <c r="Q18" s="107">
        <v>22</v>
      </c>
      <c r="R18" s="107">
        <v>13039</v>
      </c>
      <c r="S18" s="107">
        <v>0</v>
      </c>
      <c r="T18" s="107">
        <v>117</v>
      </c>
      <c r="U18" s="107">
        <v>86</v>
      </c>
      <c r="V18" s="107">
        <v>13697</v>
      </c>
      <c r="W18" s="107">
        <v>549</v>
      </c>
      <c r="X18" s="107">
        <v>15206</v>
      </c>
      <c r="Y18" s="75">
        <v>115500</v>
      </c>
      <c r="Z18" s="98">
        <v>239</v>
      </c>
      <c r="AA18" s="84">
        <v>15445</v>
      </c>
      <c r="AD18" s="59"/>
      <c r="AE18" s="59"/>
    </row>
    <row r="19" spans="1:31" s="1" customFormat="1" ht="13.5" customHeight="1">
      <c r="A19" s="19"/>
      <c r="B19" s="58" t="s">
        <v>8</v>
      </c>
      <c r="C19" s="58"/>
      <c r="D19" s="107">
        <v>26</v>
      </c>
      <c r="E19" s="107">
        <v>1565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76</v>
      </c>
      <c r="L19" s="107">
        <v>0</v>
      </c>
      <c r="M19" s="107">
        <v>0</v>
      </c>
      <c r="N19" s="107">
        <v>0</v>
      </c>
      <c r="O19" s="107">
        <v>586</v>
      </c>
      <c r="P19" s="107">
        <v>1</v>
      </c>
      <c r="Q19" s="107">
        <v>16</v>
      </c>
      <c r="R19" s="107">
        <v>20809</v>
      </c>
      <c r="S19" s="107">
        <v>0</v>
      </c>
      <c r="T19" s="107">
        <v>423</v>
      </c>
      <c r="U19" s="107">
        <v>206</v>
      </c>
      <c r="V19" s="107">
        <v>22022</v>
      </c>
      <c r="W19" s="107">
        <v>858</v>
      </c>
      <c r="X19" s="107">
        <v>24034</v>
      </c>
      <c r="Y19" s="75">
        <v>191281</v>
      </c>
      <c r="Z19" s="98">
        <v>371</v>
      </c>
      <c r="AA19" s="84">
        <v>24405</v>
      </c>
      <c r="AD19" s="59"/>
      <c r="AE19" s="59"/>
    </row>
    <row r="20" spans="1:31" s="1" customFormat="1" ht="13.5" customHeight="1">
      <c r="A20" s="21"/>
      <c r="B20" s="61" t="s">
        <v>9</v>
      </c>
      <c r="C20" s="61"/>
      <c r="D20" s="109">
        <v>19</v>
      </c>
      <c r="E20" s="109">
        <v>2906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81</v>
      </c>
      <c r="L20" s="109">
        <v>0</v>
      </c>
      <c r="M20" s="109">
        <v>0</v>
      </c>
      <c r="N20" s="109">
        <v>0</v>
      </c>
      <c r="O20" s="109">
        <v>381</v>
      </c>
      <c r="P20" s="109">
        <v>0</v>
      </c>
      <c r="Q20" s="109">
        <v>25</v>
      </c>
      <c r="R20" s="109">
        <v>20340</v>
      </c>
      <c r="S20" s="109">
        <v>0</v>
      </c>
      <c r="T20" s="109">
        <v>1679</v>
      </c>
      <c r="U20" s="109">
        <v>188</v>
      </c>
      <c r="V20" s="109">
        <v>22983</v>
      </c>
      <c r="W20" s="109">
        <v>924</v>
      </c>
      <c r="X20" s="109">
        <v>25601</v>
      </c>
      <c r="Y20" s="77">
        <v>178151</v>
      </c>
      <c r="Z20" s="100">
        <v>436</v>
      </c>
      <c r="AA20" s="86">
        <v>26037</v>
      </c>
      <c r="AD20" s="59"/>
      <c r="AE20" s="59"/>
    </row>
    <row r="21" spans="1:31" s="1" customFormat="1" ht="13.5" customHeight="1">
      <c r="A21" s="19"/>
      <c r="B21" s="58" t="s">
        <v>10</v>
      </c>
      <c r="C21" s="58"/>
      <c r="D21" s="107">
        <v>24</v>
      </c>
      <c r="E21" s="107">
        <v>1630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71</v>
      </c>
      <c r="L21" s="107">
        <v>0</v>
      </c>
      <c r="M21" s="107">
        <v>0</v>
      </c>
      <c r="N21" s="107">
        <v>0</v>
      </c>
      <c r="O21" s="107">
        <v>558</v>
      </c>
      <c r="P21" s="107">
        <v>2</v>
      </c>
      <c r="Q21" s="107">
        <v>53</v>
      </c>
      <c r="R21" s="107">
        <v>19662</v>
      </c>
      <c r="S21" s="107">
        <v>0</v>
      </c>
      <c r="T21" s="107">
        <v>729</v>
      </c>
      <c r="U21" s="107">
        <v>227</v>
      </c>
      <c r="V21" s="107">
        <v>21374</v>
      </c>
      <c r="W21" s="107">
        <v>924</v>
      </c>
      <c r="X21" s="107">
        <v>23734</v>
      </c>
      <c r="Y21" s="75">
        <v>181294</v>
      </c>
      <c r="Z21" s="98">
        <v>330</v>
      </c>
      <c r="AA21" s="84">
        <v>24064</v>
      </c>
      <c r="AD21" s="59"/>
      <c r="AE21" s="59"/>
    </row>
    <row r="22" spans="1:31" s="1" customFormat="1" ht="13.5" customHeight="1">
      <c r="A22" s="19"/>
      <c r="B22" s="58" t="s">
        <v>11</v>
      </c>
      <c r="C22" s="58"/>
      <c r="D22" s="107">
        <v>14</v>
      </c>
      <c r="E22" s="107">
        <v>1637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62</v>
      </c>
      <c r="L22" s="107">
        <v>0</v>
      </c>
      <c r="M22" s="107">
        <v>0</v>
      </c>
      <c r="N22" s="107">
        <v>0</v>
      </c>
      <c r="O22" s="107">
        <v>564</v>
      </c>
      <c r="P22" s="107">
        <v>0</v>
      </c>
      <c r="Q22" s="107">
        <v>32</v>
      </c>
      <c r="R22" s="107">
        <v>19242</v>
      </c>
      <c r="S22" s="107">
        <v>0</v>
      </c>
      <c r="T22" s="107">
        <v>52</v>
      </c>
      <c r="U22" s="107">
        <v>230</v>
      </c>
      <c r="V22" s="107">
        <v>20147</v>
      </c>
      <c r="W22" s="107">
        <v>741</v>
      </c>
      <c r="X22" s="107">
        <v>22334</v>
      </c>
      <c r="Y22" s="75">
        <v>173278</v>
      </c>
      <c r="Z22" s="98">
        <v>315</v>
      </c>
      <c r="AA22" s="84">
        <v>22649</v>
      </c>
      <c r="AD22" s="59"/>
      <c r="AE22" s="59"/>
    </row>
    <row r="23" spans="1:31" s="1" customFormat="1" ht="13.5" customHeight="1">
      <c r="A23" s="19"/>
      <c r="B23" s="58" t="s">
        <v>12</v>
      </c>
      <c r="C23" s="58"/>
      <c r="D23" s="107">
        <v>35</v>
      </c>
      <c r="E23" s="107">
        <v>2364</v>
      </c>
      <c r="F23" s="107">
        <v>0</v>
      </c>
      <c r="G23" s="107">
        <v>0</v>
      </c>
      <c r="H23" s="107">
        <v>0</v>
      </c>
      <c r="I23" s="107">
        <v>1</v>
      </c>
      <c r="J23" s="107">
        <v>0</v>
      </c>
      <c r="K23" s="107">
        <v>166</v>
      </c>
      <c r="L23" s="107">
        <v>0</v>
      </c>
      <c r="M23" s="107">
        <v>0</v>
      </c>
      <c r="N23" s="107">
        <v>0</v>
      </c>
      <c r="O23" s="107">
        <v>1309</v>
      </c>
      <c r="P23" s="107">
        <v>0</v>
      </c>
      <c r="Q23" s="107">
        <v>58</v>
      </c>
      <c r="R23" s="107">
        <v>39890</v>
      </c>
      <c r="S23" s="107">
        <v>0</v>
      </c>
      <c r="T23" s="107">
        <v>1360</v>
      </c>
      <c r="U23" s="107">
        <v>334</v>
      </c>
      <c r="V23" s="107">
        <v>43122</v>
      </c>
      <c r="W23" s="107">
        <v>1959</v>
      </c>
      <c r="X23" s="107">
        <v>48392</v>
      </c>
      <c r="Y23" s="75">
        <v>377117</v>
      </c>
      <c r="Z23" s="98">
        <v>802</v>
      </c>
      <c r="AA23" s="84">
        <v>49194</v>
      </c>
      <c r="AD23" s="59"/>
      <c r="AE23" s="59"/>
    </row>
    <row r="24" spans="1:31" s="1" customFormat="1" ht="13.5" customHeight="1">
      <c r="A24" s="19"/>
      <c r="B24" s="58" t="s">
        <v>13</v>
      </c>
      <c r="C24" s="58"/>
      <c r="D24" s="107">
        <v>35</v>
      </c>
      <c r="E24" s="107">
        <v>1890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171</v>
      </c>
      <c r="L24" s="107">
        <v>0</v>
      </c>
      <c r="M24" s="107">
        <v>0</v>
      </c>
      <c r="N24" s="107">
        <v>0</v>
      </c>
      <c r="O24" s="107">
        <v>1439</v>
      </c>
      <c r="P24" s="107">
        <v>1</v>
      </c>
      <c r="Q24" s="107">
        <v>92</v>
      </c>
      <c r="R24" s="107">
        <v>31795</v>
      </c>
      <c r="S24" s="107">
        <v>0</v>
      </c>
      <c r="T24" s="107">
        <v>538</v>
      </c>
      <c r="U24" s="107">
        <v>150</v>
      </c>
      <c r="V24" s="107">
        <v>33717</v>
      </c>
      <c r="W24" s="107">
        <v>1547</v>
      </c>
      <c r="X24" s="107">
        <v>37819</v>
      </c>
      <c r="Y24" s="75">
        <v>297485</v>
      </c>
      <c r="Z24" s="98">
        <v>556</v>
      </c>
      <c r="AA24" s="84">
        <v>38375</v>
      </c>
      <c r="AD24" s="59"/>
      <c r="AE24" s="59"/>
    </row>
    <row r="25" spans="1:31" s="1" customFormat="1" ht="13.5" customHeight="1">
      <c r="A25" s="19"/>
      <c r="B25" s="58" t="s">
        <v>14</v>
      </c>
      <c r="C25" s="58"/>
      <c r="D25" s="107">
        <v>9</v>
      </c>
      <c r="E25" s="107">
        <v>1098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22</v>
      </c>
      <c r="L25" s="107">
        <v>0</v>
      </c>
      <c r="M25" s="107">
        <v>0</v>
      </c>
      <c r="N25" s="107">
        <v>0</v>
      </c>
      <c r="O25" s="107">
        <v>210</v>
      </c>
      <c r="P25" s="107">
        <v>0</v>
      </c>
      <c r="Q25" s="107">
        <v>15</v>
      </c>
      <c r="R25" s="107">
        <v>9728</v>
      </c>
      <c r="S25" s="107">
        <v>0</v>
      </c>
      <c r="T25" s="107">
        <v>411</v>
      </c>
      <c r="U25" s="107">
        <v>216</v>
      </c>
      <c r="V25" s="107">
        <v>10651</v>
      </c>
      <c r="W25" s="107">
        <v>406</v>
      </c>
      <c r="X25" s="107">
        <v>11616</v>
      </c>
      <c r="Y25" s="75">
        <v>86891</v>
      </c>
      <c r="Z25" s="98">
        <v>190</v>
      </c>
      <c r="AA25" s="84">
        <v>11806</v>
      </c>
      <c r="AD25" s="59"/>
      <c r="AE25" s="59"/>
    </row>
    <row r="26" spans="1:31" s="1" customFormat="1" ht="13.5" customHeight="1">
      <c r="A26" s="20"/>
      <c r="B26" s="60" t="s">
        <v>15</v>
      </c>
      <c r="C26" s="60"/>
      <c r="D26" s="108">
        <v>23</v>
      </c>
      <c r="E26" s="108">
        <v>1051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26</v>
      </c>
      <c r="L26" s="108">
        <v>0</v>
      </c>
      <c r="M26" s="108">
        <v>0</v>
      </c>
      <c r="N26" s="108">
        <v>0</v>
      </c>
      <c r="O26" s="108">
        <v>482</v>
      </c>
      <c r="P26" s="108">
        <v>0</v>
      </c>
      <c r="Q26" s="108">
        <v>23</v>
      </c>
      <c r="R26" s="108">
        <v>15882</v>
      </c>
      <c r="S26" s="108">
        <v>0</v>
      </c>
      <c r="T26" s="108">
        <v>597</v>
      </c>
      <c r="U26" s="108">
        <v>121</v>
      </c>
      <c r="V26" s="108">
        <v>17169</v>
      </c>
      <c r="W26" s="108">
        <v>670</v>
      </c>
      <c r="X26" s="108">
        <v>18671</v>
      </c>
      <c r="Y26" s="76">
        <v>148134</v>
      </c>
      <c r="Z26" s="99">
        <v>310</v>
      </c>
      <c r="AA26" s="85">
        <v>18981</v>
      </c>
      <c r="AD26" s="59"/>
      <c r="AE26" s="59"/>
    </row>
    <row r="27" spans="1:31" s="23" customFormat="1" ht="13.5" customHeight="1">
      <c r="A27" s="22"/>
      <c r="B27" s="58" t="s">
        <v>81</v>
      </c>
      <c r="C27" s="58"/>
      <c r="D27" s="107">
        <v>10</v>
      </c>
      <c r="E27" s="107">
        <v>1231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29</v>
      </c>
      <c r="L27" s="107">
        <v>0</v>
      </c>
      <c r="M27" s="107">
        <v>0</v>
      </c>
      <c r="N27" s="107">
        <v>0</v>
      </c>
      <c r="O27" s="107">
        <v>90</v>
      </c>
      <c r="P27" s="107">
        <v>0</v>
      </c>
      <c r="Q27" s="107">
        <v>9</v>
      </c>
      <c r="R27" s="107">
        <v>10080</v>
      </c>
      <c r="S27" s="107">
        <v>0</v>
      </c>
      <c r="T27" s="107">
        <v>829</v>
      </c>
      <c r="U27" s="107">
        <v>550</v>
      </c>
      <c r="V27" s="107">
        <v>11897</v>
      </c>
      <c r="W27" s="107">
        <v>434</v>
      </c>
      <c r="X27" s="107">
        <v>13336</v>
      </c>
      <c r="Y27" s="75">
        <v>89325</v>
      </c>
      <c r="Z27" s="98">
        <v>297</v>
      </c>
      <c r="AA27" s="84">
        <v>13633</v>
      </c>
      <c r="AD27" s="59"/>
      <c r="AE27" s="59"/>
    </row>
    <row r="28" spans="1:31" s="1" customFormat="1" ht="13.5" customHeight="1">
      <c r="A28" s="19"/>
      <c r="B28" s="58" t="s">
        <v>16</v>
      </c>
      <c r="C28" s="58"/>
      <c r="D28" s="107">
        <v>17</v>
      </c>
      <c r="E28" s="107">
        <v>1413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34</v>
      </c>
      <c r="L28" s="107">
        <v>0</v>
      </c>
      <c r="M28" s="107">
        <v>0</v>
      </c>
      <c r="N28" s="107">
        <v>0</v>
      </c>
      <c r="O28" s="107">
        <v>337</v>
      </c>
      <c r="P28" s="107">
        <v>1</v>
      </c>
      <c r="Q28" s="107">
        <v>15</v>
      </c>
      <c r="R28" s="107">
        <v>12537</v>
      </c>
      <c r="S28" s="107">
        <v>0</v>
      </c>
      <c r="T28" s="107">
        <v>1057</v>
      </c>
      <c r="U28" s="107">
        <v>160</v>
      </c>
      <c r="V28" s="107">
        <v>14084</v>
      </c>
      <c r="W28" s="107">
        <v>461</v>
      </c>
      <c r="X28" s="107">
        <v>15068</v>
      </c>
      <c r="Y28" s="75">
        <v>110701</v>
      </c>
      <c r="Z28" s="98">
        <v>245</v>
      </c>
      <c r="AA28" s="84">
        <v>15313</v>
      </c>
      <c r="AD28" s="59"/>
      <c r="AE28" s="59"/>
    </row>
    <row r="29" spans="1:31" s="1" customFormat="1" ht="13.5" customHeight="1">
      <c r="A29" s="19"/>
      <c r="B29" s="58" t="s">
        <v>17</v>
      </c>
      <c r="C29" s="58"/>
      <c r="D29" s="107">
        <v>11</v>
      </c>
      <c r="E29" s="107">
        <v>2384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50</v>
      </c>
      <c r="L29" s="107">
        <v>0</v>
      </c>
      <c r="M29" s="107">
        <v>0</v>
      </c>
      <c r="N29" s="107">
        <v>0</v>
      </c>
      <c r="O29" s="107">
        <v>220</v>
      </c>
      <c r="P29" s="107">
        <v>1</v>
      </c>
      <c r="Q29" s="107">
        <v>9</v>
      </c>
      <c r="R29" s="107">
        <v>17773</v>
      </c>
      <c r="S29" s="107">
        <v>0</v>
      </c>
      <c r="T29" s="107">
        <v>1516</v>
      </c>
      <c r="U29" s="107">
        <v>601</v>
      </c>
      <c r="V29" s="107">
        <v>20535</v>
      </c>
      <c r="W29" s="107">
        <v>598</v>
      </c>
      <c r="X29" s="107">
        <v>22369</v>
      </c>
      <c r="Y29" s="75">
        <v>150708</v>
      </c>
      <c r="Z29" s="98">
        <v>469</v>
      </c>
      <c r="AA29" s="84">
        <v>22838</v>
      </c>
      <c r="AD29" s="59"/>
      <c r="AE29" s="59"/>
    </row>
    <row r="30" spans="1:31" s="1" customFormat="1" ht="13.5" customHeight="1">
      <c r="A30" s="21"/>
      <c r="B30" s="61" t="s">
        <v>18</v>
      </c>
      <c r="C30" s="61"/>
      <c r="D30" s="109">
        <v>9</v>
      </c>
      <c r="E30" s="109">
        <v>1848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44</v>
      </c>
      <c r="L30" s="109">
        <v>0</v>
      </c>
      <c r="M30" s="109">
        <v>0</v>
      </c>
      <c r="N30" s="109">
        <v>0</v>
      </c>
      <c r="O30" s="109">
        <v>175</v>
      </c>
      <c r="P30" s="109">
        <v>0</v>
      </c>
      <c r="Q30" s="109">
        <v>17</v>
      </c>
      <c r="R30" s="109">
        <v>12953</v>
      </c>
      <c r="S30" s="109">
        <v>0</v>
      </c>
      <c r="T30" s="109">
        <v>228</v>
      </c>
      <c r="U30" s="109">
        <v>256</v>
      </c>
      <c r="V30" s="109">
        <v>13806</v>
      </c>
      <c r="W30" s="109">
        <v>417</v>
      </c>
      <c r="X30" s="109">
        <v>14947</v>
      </c>
      <c r="Y30" s="77">
        <v>107156</v>
      </c>
      <c r="Z30" s="100">
        <v>395</v>
      </c>
      <c r="AA30" s="86">
        <v>15342</v>
      </c>
      <c r="AD30" s="59"/>
      <c r="AE30" s="59"/>
    </row>
    <row r="31" spans="1:31" s="1" customFormat="1" ht="13.5" customHeight="1">
      <c r="A31" s="19"/>
      <c r="B31" s="58" t="s">
        <v>44</v>
      </c>
      <c r="C31" s="58"/>
      <c r="D31" s="109">
        <v>10</v>
      </c>
      <c r="E31" s="109">
        <v>1566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37</v>
      </c>
      <c r="L31" s="109">
        <v>0</v>
      </c>
      <c r="M31" s="109">
        <v>0</v>
      </c>
      <c r="N31" s="109">
        <v>0</v>
      </c>
      <c r="O31" s="109">
        <v>299</v>
      </c>
      <c r="P31" s="109">
        <v>0</v>
      </c>
      <c r="Q31" s="109">
        <v>19</v>
      </c>
      <c r="R31" s="109">
        <v>13107</v>
      </c>
      <c r="S31" s="109">
        <v>0</v>
      </c>
      <c r="T31" s="109">
        <v>675</v>
      </c>
      <c r="U31" s="109">
        <v>170</v>
      </c>
      <c r="V31" s="109">
        <v>14251</v>
      </c>
      <c r="W31" s="109">
        <v>426</v>
      </c>
      <c r="X31" s="109">
        <v>15430</v>
      </c>
      <c r="Y31" s="75">
        <v>113438</v>
      </c>
      <c r="Z31" s="98">
        <v>249</v>
      </c>
      <c r="AA31" s="84">
        <v>15679</v>
      </c>
      <c r="AD31" s="59"/>
      <c r="AE31" s="59"/>
    </row>
    <row r="32" spans="1:27" s="41" customFormat="1" ht="17.25" customHeight="1">
      <c r="A32" s="42"/>
      <c r="B32" s="62" t="s">
        <v>19</v>
      </c>
      <c r="C32" s="62"/>
      <c r="D32" s="49">
        <f aca="true" t="shared" si="0" ref="D32:AA32">SUM(D11:D31)</f>
        <v>607</v>
      </c>
      <c r="E32" s="49">
        <f t="shared" si="0"/>
        <v>47347</v>
      </c>
      <c r="F32" s="49">
        <f t="shared" si="0"/>
        <v>0</v>
      </c>
      <c r="G32" s="49">
        <f t="shared" si="0"/>
        <v>0</v>
      </c>
      <c r="H32" s="49">
        <f t="shared" si="0"/>
        <v>7</v>
      </c>
      <c r="I32" s="49">
        <f t="shared" si="0"/>
        <v>4</v>
      </c>
      <c r="J32" s="49">
        <f t="shared" si="0"/>
        <v>0</v>
      </c>
      <c r="K32" s="49">
        <f t="shared" si="0"/>
        <v>2031</v>
      </c>
      <c r="L32" s="49">
        <f t="shared" si="0"/>
        <v>0</v>
      </c>
      <c r="M32" s="49">
        <f t="shared" si="0"/>
        <v>0</v>
      </c>
      <c r="N32" s="49">
        <f t="shared" si="0"/>
        <v>1</v>
      </c>
      <c r="O32" s="49">
        <f t="shared" si="0"/>
        <v>14683</v>
      </c>
      <c r="P32" s="49">
        <f t="shared" si="0"/>
        <v>18</v>
      </c>
      <c r="Q32" s="49">
        <f t="shared" si="0"/>
        <v>856</v>
      </c>
      <c r="R32" s="49">
        <f t="shared" si="0"/>
        <v>541602</v>
      </c>
      <c r="S32" s="49">
        <f t="shared" si="0"/>
        <v>0</v>
      </c>
      <c r="T32" s="49">
        <f t="shared" si="0"/>
        <v>18690</v>
      </c>
      <c r="U32" s="49">
        <f t="shared" si="0"/>
        <v>7680</v>
      </c>
      <c r="V32" s="49">
        <f>SUM(V11:V31)</f>
        <v>586485</v>
      </c>
      <c r="W32" s="49">
        <f t="shared" si="0"/>
        <v>23110</v>
      </c>
      <c r="X32" s="49">
        <f t="shared" si="0"/>
        <v>648725</v>
      </c>
      <c r="Y32" s="49">
        <f t="shared" si="0"/>
        <v>4926028</v>
      </c>
      <c r="Z32" s="49">
        <f t="shared" si="0"/>
        <v>10876</v>
      </c>
      <c r="AA32" s="53">
        <f t="shared" si="0"/>
        <v>659601</v>
      </c>
    </row>
    <row r="33" spans="1:31" s="1" customFormat="1" ht="13.5" customHeight="1">
      <c r="A33" s="19"/>
      <c r="B33" s="58" t="s">
        <v>20</v>
      </c>
      <c r="C33" s="63"/>
      <c r="D33" s="111">
        <v>30</v>
      </c>
      <c r="E33" s="108">
        <v>449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199</v>
      </c>
      <c r="L33" s="108">
        <v>0</v>
      </c>
      <c r="M33" s="108">
        <v>0</v>
      </c>
      <c r="N33" s="108">
        <v>0</v>
      </c>
      <c r="O33" s="108">
        <v>638</v>
      </c>
      <c r="P33" s="108">
        <v>0</v>
      </c>
      <c r="Q33" s="108">
        <v>41</v>
      </c>
      <c r="R33" s="108">
        <v>9790</v>
      </c>
      <c r="S33" s="108">
        <v>0</v>
      </c>
      <c r="T33" s="108">
        <v>142</v>
      </c>
      <c r="U33" s="108">
        <v>183</v>
      </c>
      <c r="V33" s="108">
        <v>10362</v>
      </c>
      <c r="W33" s="108">
        <v>320</v>
      </c>
      <c r="X33" s="110">
        <v>11143</v>
      </c>
      <c r="Y33" s="75">
        <v>90285</v>
      </c>
      <c r="Z33" s="75">
        <v>95</v>
      </c>
      <c r="AA33" s="84">
        <v>11238</v>
      </c>
      <c r="AD33" s="59"/>
      <c r="AE33" s="59"/>
    </row>
    <row r="34" spans="1:31" s="1" customFormat="1" ht="13.5" customHeight="1">
      <c r="A34" s="19"/>
      <c r="B34" s="58" t="s">
        <v>21</v>
      </c>
      <c r="C34" s="63"/>
      <c r="D34" s="112">
        <v>8</v>
      </c>
      <c r="E34" s="107">
        <v>318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20</v>
      </c>
      <c r="L34" s="107">
        <v>0</v>
      </c>
      <c r="M34" s="107">
        <v>0</v>
      </c>
      <c r="N34" s="107">
        <v>0</v>
      </c>
      <c r="O34" s="107">
        <v>168</v>
      </c>
      <c r="P34" s="107">
        <v>2</v>
      </c>
      <c r="Q34" s="107">
        <v>9</v>
      </c>
      <c r="R34" s="107">
        <v>5805</v>
      </c>
      <c r="S34" s="107">
        <v>0</v>
      </c>
      <c r="T34" s="107">
        <v>116</v>
      </c>
      <c r="U34" s="107">
        <v>99</v>
      </c>
      <c r="V34" s="107">
        <v>6173</v>
      </c>
      <c r="W34" s="107">
        <v>218</v>
      </c>
      <c r="X34" s="110">
        <v>6718</v>
      </c>
      <c r="Y34" s="75">
        <v>53983</v>
      </c>
      <c r="Z34" s="75">
        <v>132</v>
      </c>
      <c r="AA34" s="84">
        <v>6850</v>
      </c>
      <c r="AD34" s="59"/>
      <c r="AE34" s="59"/>
    </row>
    <row r="35" spans="1:31" s="1" customFormat="1" ht="13.5" customHeight="1">
      <c r="A35" s="19"/>
      <c r="B35" s="58" t="s">
        <v>22</v>
      </c>
      <c r="C35" s="63"/>
      <c r="D35" s="112">
        <v>5</v>
      </c>
      <c r="E35" s="107">
        <v>1284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32</v>
      </c>
      <c r="L35" s="107">
        <v>0</v>
      </c>
      <c r="M35" s="107">
        <v>0</v>
      </c>
      <c r="N35" s="107">
        <v>0</v>
      </c>
      <c r="O35" s="107">
        <v>280</v>
      </c>
      <c r="P35" s="107">
        <v>0</v>
      </c>
      <c r="Q35" s="107">
        <v>5</v>
      </c>
      <c r="R35" s="107">
        <v>11064</v>
      </c>
      <c r="S35" s="107">
        <v>0</v>
      </c>
      <c r="T35" s="107">
        <v>391</v>
      </c>
      <c r="U35" s="107">
        <v>168</v>
      </c>
      <c r="V35" s="107">
        <v>11884</v>
      </c>
      <c r="W35" s="107">
        <v>378</v>
      </c>
      <c r="X35" s="110">
        <v>12946</v>
      </c>
      <c r="Y35" s="75">
        <v>96747</v>
      </c>
      <c r="Z35" s="75">
        <v>210</v>
      </c>
      <c r="AA35" s="84">
        <v>13156</v>
      </c>
      <c r="AD35" s="59"/>
      <c r="AE35" s="59"/>
    </row>
    <row r="36" spans="1:31" s="1" customFormat="1" ht="13.5" customHeight="1">
      <c r="A36" s="19"/>
      <c r="B36" s="58" t="s">
        <v>23</v>
      </c>
      <c r="C36" s="63"/>
      <c r="D36" s="112">
        <v>7</v>
      </c>
      <c r="E36" s="107">
        <v>840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23</v>
      </c>
      <c r="L36" s="107">
        <v>0</v>
      </c>
      <c r="M36" s="107">
        <v>0</v>
      </c>
      <c r="N36" s="107">
        <v>0</v>
      </c>
      <c r="O36" s="107">
        <v>184</v>
      </c>
      <c r="P36" s="107">
        <v>0</v>
      </c>
      <c r="Q36" s="107">
        <v>13</v>
      </c>
      <c r="R36" s="107">
        <v>9152</v>
      </c>
      <c r="S36" s="107">
        <v>0</v>
      </c>
      <c r="T36" s="107">
        <v>393</v>
      </c>
      <c r="U36" s="107">
        <v>121</v>
      </c>
      <c r="V36" s="107">
        <v>9919</v>
      </c>
      <c r="W36" s="107">
        <v>330</v>
      </c>
      <c r="X36" s="110">
        <v>10940</v>
      </c>
      <c r="Y36" s="75">
        <v>83624</v>
      </c>
      <c r="Z36" s="75">
        <v>182</v>
      </c>
      <c r="AA36" s="84">
        <v>11122</v>
      </c>
      <c r="AD36" s="59"/>
      <c r="AE36" s="59"/>
    </row>
    <row r="37" spans="1:31" s="1" customFormat="1" ht="13.5" customHeight="1">
      <c r="A37" s="19"/>
      <c r="B37" s="58" t="s">
        <v>24</v>
      </c>
      <c r="C37" s="63"/>
      <c r="D37" s="112">
        <v>4</v>
      </c>
      <c r="E37" s="107">
        <v>277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12</v>
      </c>
      <c r="L37" s="107">
        <v>0</v>
      </c>
      <c r="M37" s="107">
        <v>0</v>
      </c>
      <c r="N37" s="107">
        <v>0</v>
      </c>
      <c r="O37" s="107">
        <v>53</v>
      </c>
      <c r="P37" s="107">
        <v>0</v>
      </c>
      <c r="Q37" s="107">
        <v>1</v>
      </c>
      <c r="R37" s="107">
        <v>2572</v>
      </c>
      <c r="S37" s="107">
        <v>0</v>
      </c>
      <c r="T37" s="107">
        <v>82</v>
      </c>
      <c r="U37" s="107">
        <v>60</v>
      </c>
      <c r="V37" s="107">
        <v>2773</v>
      </c>
      <c r="W37" s="107">
        <v>101</v>
      </c>
      <c r="X37" s="110">
        <v>3002</v>
      </c>
      <c r="Y37" s="75">
        <v>22259</v>
      </c>
      <c r="Z37" s="75">
        <v>90</v>
      </c>
      <c r="AA37" s="84">
        <v>3092</v>
      </c>
      <c r="AD37" s="59"/>
      <c r="AE37" s="59"/>
    </row>
    <row r="38" spans="1:31" s="1" customFormat="1" ht="13.5" customHeight="1">
      <c r="A38" s="20"/>
      <c r="B38" s="60" t="s">
        <v>25</v>
      </c>
      <c r="C38" s="64"/>
      <c r="D38" s="111">
        <v>8</v>
      </c>
      <c r="E38" s="108">
        <v>548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12</v>
      </c>
      <c r="L38" s="108">
        <v>0</v>
      </c>
      <c r="M38" s="108">
        <v>0</v>
      </c>
      <c r="N38" s="108">
        <v>0</v>
      </c>
      <c r="O38" s="108">
        <v>179</v>
      </c>
      <c r="P38" s="108">
        <v>1</v>
      </c>
      <c r="Q38" s="108">
        <v>3</v>
      </c>
      <c r="R38" s="108">
        <v>6264</v>
      </c>
      <c r="S38" s="108">
        <v>0</v>
      </c>
      <c r="T38" s="108">
        <v>164</v>
      </c>
      <c r="U38" s="108">
        <v>82</v>
      </c>
      <c r="V38" s="108">
        <v>6686</v>
      </c>
      <c r="W38" s="108">
        <v>230</v>
      </c>
      <c r="X38" s="114">
        <v>7255</v>
      </c>
      <c r="Y38" s="76">
        <v>56549</v>
      </c>
      <c r="Z38" s="76">
        <v>116</v>
      </c>
      <c r="AA38" s="85">
        <v>7371</v>
      </c>
      <c r="AD38" s="59"/>
      <c r="AE38" s="59"/>
    </row>
    <row r="39" spans="1:31" s="1" customFormat="1" ht="13.5" customHeight="1">
      <c r="A39" s="19"/>
      <c r="B39" s="58" t="s">
        <v>26</v>
      </c>
      <c r="C39" s="63"/>
      <c r="D39" s="112">
        <v>5</v>
      </c>
      <c r="E39" s="107">
        <v>484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9</v>
      </c>
      <c r="L39" s="107">
        <v>0</v>
      </c>
      <c r="M39" s="107">
        <v>0</v>
      </c>
      <c r="N39" s="107">
        <v>0</v>
      </c>
      <c r="O39" s="107">
        <v>85</v>
      </c>
      <c r="P39" s="107">
        <v>0</v>
      </c>
      <c r="Q39" s="107">
        <v>2</v>
      </c>
      <c r="R39" s="107">
        <v>3682</v>
      </c>
      <c r="S39" s="107">
        <v>0</v>
      </c>
      <c r="T39" s="107">
        <v>183</v>
      </c>
      <c r="U39" s="107">
        <v>50</v>
      </c>
      <c r="V39" s="107">
        <v>4013</v>
      </c>
      <c r="W39" s="107">
        <v>128</v>
      </c>
      <c r="X39" s="115">
        <v>4313</v>
      </c>
      <c r="Y39" s="75">
        <v>32240</v>
      </c>
      <c r="Z39" s="75">
        <v>57</v>
      </c>
      <c r="AA39" s="84">
        <v>4370</v>
      </c>
      <c r="AD39" s="59"/>
      <c r="AE39" s="59"/>
    </row>
    <row r="40" spans="1:31" s="1" customFormat="1" ht="13.5" customHeight="1">
      <c r="A40" s="19"/>
      <c r="B40" s="58" t="s">
        <v>27</v>
      </c>
      <c r="C40" s="63"/>
      <c r="D40" s="112">
        <v>4</v>
      </c>
      <c r="E40" s="107">
        <v>536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31</v>
      </c>
      <c r="L40" s="107">
        <v>0</v>
      </c>
      <c r="M40" s="107">
        <v>0</v>
      </c>
      <c r="N40" s="107">
        <v>0</v>
      </c>
      <c r="O40" s="107">
        <v>232</v>
      </c>
      <c r="P40" s="107">
        <v>0</v>
      </c>
      <c r="Q40" s="107">
        <v>4</v>
      </c>
      <c r="R40" s="107">
        <v>5495</v>
      </c>
      <c r="S40" s="107">
        <v>0</v>
      </c>
      <c r="T40" s="107">
        <v>209</v>
      </c>
      <c r="U40" s="107">
        <v>84</v>
      </c>
      <c r="V40" s="107">
        <v>5904</v>
      </c>
      <c r="W40" s="107">
        <v>197</v>
      </c>
      <c r="X40" s="115">
        <v>6292</v>
      </c>
      <c r="Y40" s="75">
        <v>48806</v>
      </c>
      <c r="Z40" s="75">
        <v>93</v>
      </c>
      <c r="AA40" s="84">
        <v>6385</v>
      </c>
      <c r="AD40" s="59"/>
      <c r="AE40" s="59"/>
    </row>
    <row r="41" spans="1:31" s="1" customFormat="1" ht="13.5" customHeight="1">
      <c r="A41" s="19"/>
      <c r="B41" s="58" t="s">
        <v>28</v>
      </c>
      <c r="C41" s="63"/>
      <c r="D41" s="112">
        <v>6</v>
      </c>
      <c r="E41" s="107">
        <v>1216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20</v>
      </c>
      <c r="L41" s="107">
        <v>0</v>
      </c>
      <c r="M41" s="107">
        <v>0</v>
      </c>
      <c r="N41" s="107">
        <v>0</v>
      </c>
      <c r="O41" s="107">
        <v>161</v>
      </c>
      <c r="P41" s="107">
        <v>0</v>
      </c>
      <c r="Q41" s="107">
        <v>4</v>
      </c>
      <c r="R41" s="107">
        <v>8911</v>
      </c>
      <c r="S41" s="107">
        <v>0</v>
      </c>
      <c r="T41" s="107">
        <v>200</v>
      </c>
      <c r="U41" s="107">
        <v>116</v>
      </c>
      <c r="V41" s="107">
        <v>9420</v>
      </c>
      <c r="W41" s="107">
        <v>272</v>
      </c>
      <c r="X41" s="115">
        <v>10152</v>
      </c>
      <c r="Y41" s="75">
        <v>73689</v>
      </c>
      <c r="Z41" s="75">
        <v>215</v>
      </c>
      <c r="AA41" s="84">
        <v>10367</v>
      </c>
      <c r="AD41" s="59"/>
      <c r="AE41" s="59"/>
    </row>
    <row r="42" spans="1:31" s="1" customFormat="1" ht="13.5" customHeight="1">
      <c r="A42" s="21"/>
      <c r="B42" s="61" t="s">
        <v>29</v>
      </c>
      <c r="C42" s="65"/>
      <c r="D42" s="113">
        <v>4</v>
      </c>
      <c r="E42" s="109">
        <v>766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24</v>
      </c>
      <c r="L42" s="109">
        <v>0</v>
      </c>
      <c r="M42" s="109">
        <v>0</v>
      </c>
      <c r="N42" s="109">
        <v>0</v>
      </c>
      <c r="O42" s="109">
        <v>238</v>
      </c>
      <c r="P42" s="109">
        <v>0</v>
      </c>
      <c r="Q42" s="109">
        <v>7</v>
      </c>
      <c r="R42" s="109">
        <v>8683</v>
      </c>
      <c r="S42" s="109">
        <v>0</v>
      </c>
      <c r="T42" s="109">
        <v>270</v>
      </c>
      <c r="U42" s="109">
        <v>108</v>
      </c>
      <c r="V42" s="109">
        <v>9289</v>
      </c>
      <c r="W42" s="109">
        <v>312</v>
      </c>
      <c r="X42" s="116">
        <v>9981</v>
      </c>
      <c r="Y42" s="77">
        <v>77106</v>
      </c>
      <c r="Z42" s="77">
        <v>177</v>
      </c>
      <c r="AA42" s="86">
        <v>10158</v>
      </c>
      <c r="AD42" s="59"/>
      <c r="AE42" s="59"/>
    </row>
    <row r="43" spans="1:31" s="1" customFormat="1" ht="13.5" customHeight="1">
      <c r="A43" s="19"/>
      <c r="B43" s="58" t="s">
        <v>30</v>
      </c>
      <c r="C43" s="63"/>
      <c r="D43" s="112">
        <v>4</v>
      </c>
      <c r="E43" s="107">
        <v>946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26</v>
      </c>
      <c r="L43" s="107">
        <v>0</v>
      </c>
      <c r="M43" s="107">
        <v>0</v>
      </c>
      <c r="N43" s="107">
        <v>0</v>
      </c>
      <c r="O43" s="107">
        <v>230</v>
      </c>
      <c r="P43" s="107">
        <v>1</v>
      </c>
      <c r="Q43" s="107">
        <v>3</v>
      </c>
      <c r="R43" s="107">
        <v>8652</v>
      </c>
      <c r="S43" s="107">
        <v>0</v>
      </c>
      <c r="T43" s="107">
        <v>182</v>
      </c>
      <c r="U43" s="107">
        <v>90</v>
      </c>
      <c r="V43" s="107">
        <v>9167</v>
      </c>
      <c r="W43" s="107">
        <v>339</v>
      </c>
      <c r="X43" s="110">
        <v>9994</v>
      </c>
      <c r="Y43" s="75">
        <v>77005</v>
      </c>
      <c r="Z43" s="75">
        <v>198</v>
      </c>
      <c r="AA43" s="84">
        <v>10192</v>
      </c>
      <c r="AD43" s="59"/>
      <c r="AE43" s="59"/>
    </row>
    <row r="44" spans="1:31" s="1" customFormat="1" ht="13.5" customHeight="1">
      <c r="A44" s="19"/>
      <c r="B44" s="58" t="s">
        <v>31</v>
      </c>
      <c r="C44" s="63"/>
      <c r="D44" s="112">
        <v>10</v>
      </c>
      <c r="E44" s="107">
        <v>254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31</v>
      </c>
      <c r="L44" s="107">
        <v>0</v>
      </c>
      <c r="M44" s="107">
        <v>0</v>
      </c>
      <c r="N44" s="107">
        <v>0</v>
      </c>
      <c r="O44" s="107">
        <v>202</v>
      </c>
      <c r="P44" s="107">
        <v>0</v>
      </c>
      <c r="Q44" s="107">
        <v>7</v>
      </c>
      <c r="R44" s="107">
        <v>5324</v>
      </c>
      <c r="S44" s="107">
        <v>0</v>
      </c>
      <c r="T44" s="107">
        <v>100</v>
      </c>
      <c r="U44" s="107">
        <v>26</v>
      </c>
      <c r="V44" s="107">
        <v>5591</v>
      </c>
      <c r="W44" s="107">
        <v>189</v>
      </c>
      <c r="X44" s="110">
        <v>6011</v>
      </c>
      <c r="Y44" s="75">
        <v>49667</v>
      </c>
      <c r="Z44" s="75">
        <v>121</v>
      </c>
      <c r="AA44" s="84">
        <v>6132</v>
      </c>
      <c r="AD44" s="59"/>
      <c r="AE44" s="59"/>
    </row>
    <row r="45" spans="1:31" s="1" customFormat="1" ht="13.5" customHeight="1">
      <c r="A45" s="19"/>
      <c r="B45" s="58" t="s">
        <v>32</v>
      </c>
      <c r="C45" s="63"/>
      <c r="D45" s="112">
        <v>2</v>
      </c>
      <c r="E45" s="107">
        <v>257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13</v>
      </c>
      <c r="L45" s="107">
        <v>0</v>
      </c>
      <c r="M45" s="107">
        <v>0</v>
      </c>
      <c r="N45" s="107">
        <v>0</v>
      </c>
      <c r="O45" s="107">
        <v>66</v>
      </c>
      <c r="P45" s="107">
        <v>0</v>
      </c>
      <c r="Q45" s="107">
        <v>1</v>
      </c>
      <c r="R45" s="107">
        <v>3018</v>
      </c>
      <c r="S45" s="107">
        <v>0</v>
      </c>
      <c r="T45" s="107">
        <v>138</v>
      </c>
      <c r="U45" s="107">
        <v>50</v>
      </c>
      <c r="V45" s="107">
        <v>3324</v>
      </c>
      <c r="W45" s="107">
        <v>141</v>
      </c>
      <c r="X45" s="110">
        <v>3699</v>
      </c>
      <c r="Y45" s="75">
        <v>27822</v>
      </c>
      <c r="Z45" s="75">
        <v>73</v>
      </c>
      <c r="AA45" s="84">
        <v>3772</v>
      </c>
      <c r="AD45" s="59"/>
      <c r="AE45" s="59"/>
    </row>
    <row r="46" spans="1:31" s="1" customFormat="1" ht="13.5" customHeight="1">
      <c r="A46" s="19"/>
      <c r="B46" s="58" t="s">
        <v>33</v>
      </c>
      <c r="C46" s="63"/>
      <c r="D46" s="112">
        <v>3</v>
      </c>
      <c r="E46" s="107">
        <v>292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5</v>
      </c>
      <c r="L46" s="107">
        <v>0</v>
      </c>
      <c r="M46" s="107">
        <v>0</v>
      </c>
      <c r="N46" s="107">
        <v>0</v>
      </c>
      <c r="O46" s="107">
        <v>63</v>
      </c>
      <c r="P46" s="107">
        <v>0</v>
      </c>
      <c r="Q46" s="107">
        <v>4</v>
      </c>
      <c r="R46" s="107">
        <v>2225</v>
      </c>
      <c r="S46" s="107">
        <v>0</v>
      </c>
      <c r="T46" s="107">
        <v>124</v>
      </c>
      <c r="U46" s="107">
        <v>16</v>
      </c>
      <c r="V46" s="107">
        <v>2436</v>
      </c>
      <c r="W46" s="107">
        <v>103</v>
      </c>
      <c r="X46" s="110">
        <v>2689</v>
      </c>
      <c r="Y46" s="75">
        <v>19400</v>
      </c>
      <c r="Z46" s="75">
        <v>52</v>
      </c>
      <c r="AA46" s="84">
        <v>2741</v>
      </c>
      <c r="AD46" s="59"/>
      <c r="AE46" s="59"/>
    </row>
    <row r="47" spans="1:31" s="1" customFormat="1" ht="13.5" customHeight="1">
      <c r="A47" s="19"/>
      <c r="B47" s="58" t="s">
        <v>34</v>
      </c>
      <c r="C47" s="63"/>
      <c r="D47" s="112">
        <v>3</v>
      </c>
      <c r="E47" s="107">
        <v>391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18</v>
      </c>
      <c r="L47" s="107">
        <v>0</v>
      </c>
      <c r="M47" s="107">
        <v>0</v>
      </c>
      <c r="N47" s="107">
        <v>0</v>
      </c>
      <c r="O47" s="107">
        <v>83</v>
      </c>
      <c r="P47" s="107">
        <v>0</v>
      </c>
      <c r="Q47" s="107">
        <v>2</v>
      </c>
      <c r="R47" s="107">
        <v>3815</v>
      </c>
      <c r="S47" s="107">
        <v>0</v>
      </c>
      <c r="T47" s="107">
        <v>208</v>
      </c>
      <c r="U47" s="107">
        <v>44</v>
      </c>
      <c r="V47" s="107">
        <v>4198</v>
      </c>
      <c r="W47" s="107">
        <v>175</v>
      </c>
      <c r="X47" s="110">
        <v>4607</v>
      </c>
      <c r="Y47" s="75">
        <v>33889</v>
      </c>
      <c r="Z47" s="75">
        <v>65</v>
      </c>
      <c r="AA47" s="84">
        <v>4672</v>
      </c>
      <c r="AD47" s="59"/>
      <c r="AE47" s="59"/>
    </row>
    <row r="48" spans="1:31" s="1" customFormat="1" ht="13.5" customHeight="1">
      <c r="A48" s="20"/>
      <c r="B48" s="60" t="s">
        <v>35</v>
      </c>
      <c r="C48" s="64"/>
      <c r="D48" s="111">
        <v>0</v>
      </c>
      <c r="E48" s="108">
        <v>283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7</v>
      </c>
      <c r="L48" s="108">
        <v>0</v>
      </c>
      <c r="M48" s="108">
        <v>0</v>
      </c>
      <c r="N48" s="108">
        <v>0</v>
      </c>
      <c r="O48" s="108">
        <v>19</v>
      </c>
      <c r="P48" s="108">
        <v>0</v>
      </c>
      <c r="Q48" s="108">
        <v>0</v>
      </c>
      <c r="R48" s="108">
        <v>1726</v>
      </c>
      <c r="S48" s="108">
        <v>0</v>
      </c>
      <c r="T48" s="108">
        <v>79</v>
      </c>
      <c r="U48" s="108">
        <v>14</v>
      </c>
      <c r="V48" s="108">
        <v>1859</v>
      </c>
      <c r="W48" s="108">
        <v>51</v>
      </c>
      <c r="X48" s="114">
        <v>1970</v>
      </c>
      <c r="Y48" s="76">
        <v>14141</v>
      </c>
      <c r="Z48" s="76">
        <v>41</v>
      </c>
      <c r="AA48" s="85">
        <v>2011</v>
      </c>
      <c r="AD48" s="59"/>
      <c r="AE48" s="59"/>
    </row>
    <row r="49" spans="1:31" s="1" customFormat="1" ht="13.5" customHeight="1">
      <c r="A49" s="19"/>
      <c r="B49" s="58" t="s">
        <v>36</v>
      </c>
      <c r="C49" s="63"/>
      <c r="D49" s="112">
        <v>6</v>
      </c>
      <c r="E49" s="107">
        <v>663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8</v>
      </c>
      <c r="L49" s="107">
        <v>0</v>
      </c>
      <c r="M49" s="107">
        <v>0</v>
      </c>
      <c r="N49" s="107">
        <v>0</v>
      </c>
      <c r="O49" s="107">
        <v>100</v>
      </c>
      <c r="P49" s="107">
        <v>0</v>
      </c>
      <c r="Q49" s="107">
        <v>3</v>
      </c>
      <c r="R49" s="107">
        <v>4868</v>
      </c>
      <c r="S49" s="107">
        <v>0</v>
      </c>
      <c r="T49" s="107">
        <v>211</v>
      </c>
      <c r="U49" s="107">
        <v>46</v>
      </c>
      <c r="V49" s="107">
        <v>5260</v>
      </c>
      <c r="W49" s="107">
        <v>172</v>
      </c>
      <c r="X49" s="115">
        <v>5795</v>
      </c>
      <c r="Y49" s="75">
        <v>40945</v>
      </c>
      <c r="Z49" s="75">
        <v>95</v>
      </c>
      <c r="AA49" s="84">
        <v>5890</v>
      </c>
      <c r="AD49" s="59"/>
      <c r="AE49" s="59"/>
    </row>
    <row r="50" spans="1:31" s="1" customFormat="1" ht="13.5" customHeight="1">
      <c r="A50" s="19"/>
      <c r="B50" s="58" t="s">
        <v>37</v>
      </c>
      <c r="C50" s="63"/>
      <c r="D50" s="112">
        <v>2</v>
      </c>
      <c r="E50" s="107">
        <v>629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12</v>
      </c>
      <c r="L50" s="107">
        <v>0</v>
      </c>
      <c r="M50" s="107">
        <v>0</v>
      </c>
      <c r="N50" s="107">
        <v>0</v>
      </c>
      <c r="O50" s="107">
        <v>50</v>
      </c>
      <c r="P50" s="107">
        <v>0</v>
      </c>
      <c r="Q50" s="107">
        <v>3</v>
      </c>
      <c r="R50" s="107">
        <v>3945</v>
      </c>
      <c r="S50" s="107">
        <v>0</v>
      </c>
      <c r="T50" s="107">
        <v>59</v>
      </c>
      <c r="U50" s="107">
        <v>43</v>
      </c>
      <c r="V50" s="107">
        <v>4129</v>
      </c>
      <c r="W50" s="107">
        <v>97</v>
      </c>
      <c r="X50" s="115">
        <v>4438</v>
      </c>
      <c r="Y50" s="75">
        <v>30172</v>
      </c>
      <c r="Z50" s="75">
        <v>103</v>
      </c>
      <c r="AA50" s="84">
        <v>4541</v>
      </c>
      <c r="AD50" s="59"/>
      <c r="AE50" s="59"/>
    </row>
    <row r="51" spans="1:31" s="1" customFormat="1" ht="13.5" customHeight="1">
      <c r="A51" s="19"/>
      <c r="B51" s="58" t="s">
        <v>38</v>
      </c>
      <c r="C51" s="63"/>
      <c r="D51" s="112">
        <v>1</v>
      </c>
      <c r="E51" s="107">
        <v>227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2</v>
      </c>
      <c r="L51" s="107">
        <v>0</v>
      </c>
      <c r="M51" s="107">
        <v>0</v>
      </c>
      <c r="N51" s="107">
        <v>0</v>
      </c>
      <c r="O51" s="107">
        <v>18</v>
      </c>
      <c r="P51" s="107">
        <v>0</v>
      </c>
      <c r="Q51" s="107">
        <v>0</v>
      </c>
      <c r="R51" s="107">
        <v>1161</v>
      </c>
      <c r="S51" s="107">
        <v>0</v>
      </c>
      <c r="T51" s="107">
        <v>12</v>
      </c>
      <c r="U51" s="107">
        <v>23</v>
      </c>
      <c r="V51" s="107">
        <v>1214</v>
      </c>
      <c r="W51" s="107">
        <v>34</v>
      </c>
      <c r="X51" s="115">
        <v>1327</v>
      </c>
      <c r="Y51" s="75">
        <v>8782</v>
      </c>
      <c r="Z51" s="75">
        <v>25</v>
      </c>
      <c r="AA51" s="84">
        <v>1352</v>
      </c>
      <c r="AD51" s="59"/>
      <c r="AE51" s="59"/>
    </row>
    <row r="52" spans="1:31" s="1" customFormat="1" ht="13.5" customHeight="1">
      <c r="A52" s="21"/>
      <c r="B52" s="61" t="s">
        <v>39</v>
      </c>
      <c r="C52" s="65"/>
      <c r="D52" s="113">
        <v>8</v>
      </c>
      <c r="E52" s="109">
        <v>687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25</v>
      </c>
      <c r="L52" s="109">
        <v>0</v>
      </c>
      <c r="M52" s="109">
        <v>0</v>
      </c>
      <c r="N52" s="109">
        <v>0</v>
      </c>
      <c r="O52" s="109">
        <v>161</v>
      </c>
      <c r="P52" s="109">
        <v>0</v>
      </c>
      <c r="Q52" s="109">
        <v>16</v>
      </c>
      <c r="R52" s="109">
        <v>6850</v>
      </c>
      <c r="S52" s="109">
        <v>0</v>
      </c>
      <c r="T52" s="109">
        <v>217</v>
      </c>
      <c r="U52" s="109">
        <v>45</v>
      </c>
      <c r="V52" s="109">
        <v>7397</v>
      </c>
      <c r="W52" s="109">
        <v>325</v>
      </c>
      <c r="X52" s="116">
        <v>8147</v>
      </c>
      <c r="Y52" s="77">
        <v>61754</v>
      </c>
      <c r="Z52" s="77">
        <v>148</v>
      </c>
      <c r="AA52" s="86">
        <v>8295</v>
      </c>
      <c r="AD52" s="59"/>
      <c r="AE52" s="59"/>
    </row>
    <row r="53" spans="1:31" s="1" customFormat="1" ht="13.5" customHeight="1">
      <c r="A53" s="19"/>
      <c r="B53" s="58" t="s">
        <v>40</v>
      </c>
      <c r="C53" s="63"/>
      <c r="D53" s="113">
        <v>2</v>
      </c>
      <c r="E53" s="109">
        <v>91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1</v>
      </c>
      <c r="L53" s="109">
        <v>0</v>
      </c>
      <c r="M53" s="109">
        <v>0</v>
      </c>
      <c r="N53" s="109">
        <v>0</v>
      </c>
      <c r="O53" s="109">
        <v>4</v>
      </c>
      <c r="P53" s="109">
        <v>0</v>
      </c>
      <c r="Q53" s="109">
        <v>0</v>
      </c>
      <c r="R53" s="109">
        <v>693</v>
      </c>
      <c r="S53" s="109">
        <v>0</v>
      </c>
      <c r="T53" s="109">
        <v>66</v>
      </c>
      <c r="U53" s="109">
        <v>81</v>
      </c>
      <c r="V53" s="109">
        <v>862</v>
      </c>
      <c r="W53" s="109">
        <v>34</v>
      </c>
      <c r="X53" s="110">
        <v>981</v>
      </c>
      <c r="Y53" s="75">
        <v>5973</v>
      </c>
      <c r="Z53" s="75">
        <v>27</v>
      </c>
      <c r="AA53" s="84">
        <v>1008</v>
      </c>
      <c r="AD53" s="59"/>
      <c r="AE53" s="59"/>
    </row>
    <row r="54" spans="1:27" s="1" customFormat="1" ht="17.25" customHeight="1">
      <c r="A54" s="43"/>
      <c r="B54" s="44" t="s">
        <v>41</v>
      </c>
      <c r="C54" s="45"/>
      <c r="D54" s="49">
        <f aca="true" t="shared" si="1" ref="D54:Z54">SUM(D33:D53)</f>
        <v>122</v>
      </c>
      <c r="E54" s="49">
        <f t="shared" si="1"/>
        <v>11438</v>
      </c>
      <c r="F54" s="49">
        <f t="shared" si="1"/>
        <v>0</v>
      </c>
      <c r="G54" s="49">
        <f t="shared" si="1"/>
        <v>0</v>
      </c>
      <c r="H54" s="49">
        <f t="shared" si="1"/>
        <v>0</v>
      </c>
      <c r="I54" s="49">
        <f t="shared" si="1"/>
        <v>0</v>
      </c>
      <c r="J54" s="49">
        <f t="shared" si="1"/>
        <v>0</v>
      </c>
      <c r="K54" s="49">
        <f>SUM(K33:K53)</f>
        <v>530</v>
      </c>
      <c r="L54" s="49">
        <f t="shared" si="1"/>
        <v>0</v>
      </c>
      <c r="M54" s="49">
        <f t="shared" si="1"/>
        <v>0</v>
      </c>
      <c r="N54" s="49">
        <f t="shared" si="1"/>
        <v>0</v>
      </c>
      <c r="O54" s="49">
        <f t="shared" si="1"/>
        <v>3214</v>
      </c>
      <c r="P54" s="49">
        <f t="shared" si="1"/>
        <v>4</v>
      </c>
      <c r="Q54" s="49">
        <f>SUM(Q33:Q53)</f>
        <v>128</v>
      </c>
      <c r="R54" s="49">
        <f t="shared" si="1"/>
        <v>113695</v>
      </c>
      <c r="S54" s="49">
        <f t="shared" si="1"/>
        <v>0</v>
      </c>
      <c r="T54" s="49">
        <f t="shared" si="1"/>
        <v>3546</v>
      </c>
      <c r="U54" s="49">
        <f t="shared" si="1"/>
        <v>1549</v>
      </c>
      <c r="V54" s="49">
        <f t="shared" si="1"/>
        <v>121860</v>
      </c>
      <c r="W54" s="49">
        <f t="shared" si="1"/>
        <v>4146</v>
      </c>
      <c r="X54" s="49">
        <f t="shared" si="1"/>
        <v>132400</v>
      </c>
      <c r="Y54" s="49">
        <f t="shared" si="1"/>
        <v>1004838</v>
      </c>
      <c r="Z54" s="55">
        <f t="shared" si="1"/>
        <v>2315</v>
      </c>
      <c r="AA54" s="50">
        <f>SUM(AA33:AA53)</f>
        <v>134715</v>
      </c>
    </row>
    <row r="55" spans="1:27" s="1" customFormat="1" ht="17.25" customHeight="1">
      <c r="A55" s="46"/>
      <c r="B55" s="47" t="s">
        <v>42</v>
      </c>
      <c r="C55" s="48"/>
      <c r="D55" s="51">
        <f aca="true" t="shared" si="2" ref="D55:P55">D32+D54</f>
        <v>729</v>
      </c>
      <c r="E55" s="51">
        <f t="shared" si="2"/>
        <v>58785</v>
      </c>
      <c r="F55" s="51">
        <f t="shared" si="2"/>
        <v>0</v>
      </c>
      <c r="G55" s="51">
        <f t="shared" si="2"/>
        <v>0</v>
      </c>
      <c r="H55" s="51">
        <f t="shared" si="2"/>
        <v>7</v>
      </c>
      <c r="I55" s="51">
        <f t="shared" si="2"/>
        <v>4</v>
      </c>
      <c r="J55" s="51">
        <f t="shared" si="2"/>
        <v>0</v>
      </c>
      <c r="K55" s="51">
        <f t="shared" si="2"/>
        <v>2561</v>
      </c>
      <c r="L55" s="51">
        <f t="shared" si="2"/>
        <v>0</v>
      </c>
      <c r="M55" s="51">
        <f t="shared" si="2"/>
        <v>0</v>
      </c>
      <c r="N55" s="51">
        <f t="shared" si="2"/>
        <v>1</v>
      </c>
      <c r="O55" s="51">
        <f t="shared" si="2"/>
        <v>17897</v>
      </c>
      <c r="P55" s="51">
        <f t="shared" si="2"/>
        <v>22</v>
      </c>
      <c r="Q55" s="51">
        <f>Q32+Q54</f>
        <v>984</v>
      </c>
      <c r="R55" s="51">
        <f aca="true" t="shared" si="3" ref="R55:Z55">R32+R54</f>
        <v>655297</v>
      </c>
      <c r="S55" s="51">
        <f t="shared" si="3"/>
        <v>0</v>
      </c>
      <c r="T55" s="51">
        <f t="shared" si="3"/>
        <v>22236</v>
      </c>
      <c r="U55" s="51">
        <f t="shared" si="3"/>
        <v>9229</v>
      </c>
      <c r="V55" s="51">
        <f t="shared" si="3"/>
        <v>708345</v>
      </c>
      <c r="W55" s="51">
        <f t="shared" si="3"/>
        <v>27256</v>
      </c>
      <c r="X55" s="51">
        <f t="shared" si="3"/>
        <v>781125</v>
      </c>
      <c r="Y55" s="51">
        <f t="shared" si="3"/>
        <v>5930866</v>
      </c>
      <c r="Z55" s="56">
        <f t="shared" si="3"/>
        <v>13191</v>
      </c>
      <c r="AA55" s="52">
        <f>AA32+AA54</f>
        <v>794316</v>
      </c>
    </row>
    <row r="56" spans="25:27" ht="64.5" customHeight="1">
      <c r="Y56" s="194" t="s">
        <v>151</v>
      </c>
      <c r="Z56" s="194"/>
      <c r="AA56" s="194"/>
    </row>
  </sheetData>
  <sheetProtection/>
  <mergeCells count="20">
    <mergeCell ref="A1:AA1"/>
    <mergeCell ref="A3:AA3"/>
    <mergeCell ref="A5:C5"/>
    <mergeCell ref="D5:X5"/>
    <mergeCell ref="D6:V6"/>
    <mergeCell ref="Y56:AA56"/>
    <mergeCell ref="D7:E7"/>
    <mergeCell ref="F7:G7"/>
    <mergeCell ref="T7:T8"/>
    <mergeCell ref="R7:R8"/>
    <mergeCell ref="V7:V8"/>
    <mergeCell ref="X7:X8"/>
    <mergeCell ref="Y7:Y8"/>
    <mergeCell ref="A10:C10"/>
    <mergeCell ref="H7:I7"/>
    <mergeCell ref="J7:K7"/>
    <mergeCell ref="L7:M7"/>
    <mergeCell ref="N7:O7"/>
    <mergeCell ref="P7:Q7"/>
    <mergeCell ref="U7:U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2"/>
  <headerFooter alignWithMargins="0">
    <oddHeader>&amp;R&amp;F&amp;A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2"/>
  <sheetViews>
    <sheetView showGridLines="0" zoomScaleSheetLayoutView="142" zoomScalePageLayoutView="0" workbookViewId="0" topLeftCell="A1">
      <selection activeCell="H36" sqref="H36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0" width="10.625" style="25" customWidth="1"/>
    <col min="11" max="20" width="8.375" style="25" customWidth="1"/>
    <col min="21" max="16384" width="9.00390625" style="25" customWidth="1"/>
  </cols>
  <sheetData>
    <row r="1" spans="1:10" s="2" customFormat="1" ht="14.25">
      <c r="A1" s="191" t="s">
        <v>165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2:9" s="2" customFormat="1" ht="11.25">
      <c r="B2" s="3"/>
      <c r="C2" s="3"/>
      <c r="D2" s="3"/>
      <c r="E2" s="3"/>
      <c r="F2" s="3"/>
      <c r="G2" s="3"/>
      <c r="H2" s="3"/>
      <c r="I2" s="3"/>
    </row>
    <row r="3" spans="1:10" s="2" customFormat="1" ht="13.5" customHeight="1">
      <c r="A3" s="192" t="s">
        <v>244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9" s="2" customFormat="1" ht="13.5" customHeight="1">
      <c r="A4" s="4"/>
      <c r="B4" s="4"/>
      <c r="C4" s="3"/>
      <c r="D4" s="3"/>
      <c r="E4" s="3"/>
      <c r="F4" s="3"/>
      <c r="G4" s="3"/>
      <c r="H4" s="3"/>
      <c r="I4" s="3"/>
    </row>
    <row r="5" spans="1:10" s="7" customFormat="1" ht="13.5" customHeight="1">
      <c r="A5" s="193" t="s">
        <v>45</v>
      </c>
      <c r="B5" s="194"/>
      <c r="C5" s="195"/>
      <c r="D5" s="26"/>
      <c r="E5" s="26"/>
      <c r="F5" s="208" t="s">
        <v>66</v>
      </c>
      <c r="G5" s="208"/>
      <c r="H5" s="208"/>
      <c r="I5" s="26"/>
      <c r="J5" s="6"/>
    </row>
    <row r="6" spans="1:10" s="7" customFormat="1" ht="13.5" customHeight="1">
      <c r="A6" s="8"/>
      <c r="B6" s="9"/>
      <c r="C6" s="10"/>
      <c r="D6" s="33"/>
      <c r="E6" s="33"/>
      <c r="F6" s="33"/>
      <c r="G6" s="33"/>
      <c r="H6" s="33"/>
      <c r="I6" s="37" t="s">
        <v>55</v>
      </c>
      <c r="J6" s="38" t="s">
        <v>70</v>
      </c>
    </row>
    <row r="7" spans="1:10" s="7" customFormat="1" ht="13.5" customHeight="1">
      <c r="A7" s="8"/>
      <c r="B7" s="9"/>
      <c r="D7" s="11" t="s">
        <v>62</v>
      </c>
      <c r="E7" s="29" t="s">
        <v>63</v>
      </c>
      <c r="F7" s="11" t="s">
        <v>67</v>
      </c>
      <c r="G7" s="11" t="s">
        <v>68</v>
      </c>
      <c r="H7" s="11" t="s">
        <v>52</v>
      </c>
      <c r="I7" s="11" t="s">
        <v>69</v>
      </c>
      <c r="J7" s="15" t="s">
        <v>71</v>
      </c>
    </row>
    <row r="8" spans="1:10" s="7" customFormat="1" ht="13.5" customHeight="1">
      <c r="A8" s="8"/>
      <c r="B8" s="9"/>
      <c r="D8" s="11"/>
      <c r="E8" s="11"/>
      <c r="F8" s="11"/>
      <c r="G8" s="11"/>
      <c r="H8" s="11"/>
      <c r="I8" s="11"/>
      <c r="J8" s="14"/>
    </row>
    <row r="9" spans="1:10" s="7" customFormat="1" ht="13.5" customHeight="1">
      <c r="A9" s="8"/>
      <c r="B9" s="9"/>
      <c r="D9" s="11"/>
      <c r="E9" s="11"/>
      <c r="F9" s="11"/>
      <c r="G9" s="11"/>
      <c r="H9" s="11"/>
      <c r="I9" s="11"/>
      <c r="J9" s="15"/>
    </row>
    <row r="10" spans="1:10" s="18" customFormat="1" ht="13.5" customHeight="1">
      <c r="A10" s="200" t="s">
        <v>43</v>
      </c>
      <c r="B10" s="201"/>
      <c r="C10" s="201"/>
      <c r="D10" s="16" t="s">
        <v>72</v>
      </c>
      <c r="E10" s="16" t="s">
        <v>73</v>
      </c>
      <c r="F10" s="16" t="s">
        <v>65</v>
      </c>
      <c r="G10" s="16" t="s">
        <v>65</v>
      </c>
      <c r="H10" s="16" t="s">
        <v>65</v>
      </c>
      <c r="I10" s="16" t="s">
        <v>65</v>
      </c>
      <c r="J10" s="17" t="s">
        <v>65</v>
      </c>
    </row>
    <row r="11" spans="1:10" s="1" customFormat="1" ht="13.5" customHeight="1">
      <c r="A11" s="19"/>
      <c r="B11" s="58" t="s">
        <v>74</v>
      </c>
      <c r="C11" s="58"/>
      <c r="D11" s="123">
        <v>8</v>
      </c>
      <c r="E11" s="123">
        <v>983727</v>
      </c>
      <c r="F11" s="123">
        <v>31272</v>
      </c>
      <c r="G11" s="123">
        <v>165435</v>
      </c>
      <c r="H11" s="123">
        <v>196707</v>
      </c>
      <c r="I11" s="123">
        <v>1869</v>
      </c>
      <c r="J11" s="124">
        <v>1869</v>
      </c>
    </row>
    <row r="12" spans="1:10" s="1" customFormat="1" ht="13.5" customHeight="1">
      <c r="A12" s="19"/>
      <c r="B12" s="58" t="s">
        <v>75</v>
      </c>
      <c r="C12" s="58"/>
      <c r="D12" s="125">
        <v>3</v>
      </c>
      <c r="E12" s="125">
        <v>893</v>
      </c>
      <c r="F12" s="125">
        <v>1621</v>
      </c>
      <c r="G12" s="125">
        <v>2088</v>
      </c>
      <c r="H12" s="125">
        <v>3709</v>
      </c>
      <c r="I12" s="125">
        <v>31</v>
      </c>
      <c r="J12" s="126">
        <v>31</v>
      </c>
    </row>
    <row r="13" spans="1:10" s="1" customFormat="1" ht="13.5" customHeight="1">
      <c r="A13" s="19"/>
      <c r="B13" s="58" t="s">
        <v>77</v>
      </c>
      <c r="C13" s="58"/>
      <c r="D13" s="125">
        <v>1</v>
      </c>
      <c r="E13" s="125">
        <v>2366</v>
      </c>
      <c r="F13" s="125">
        <v>1183</v>
      </c>
      <c r="G13" s="125">
        <v>0</v>
      </c>
      <c r="H13" s="125">
        <v>1183</v>
      </c>
      <c r="I13" s="125">
        <v>8</v>
      </c>
      <c r="J13" s="126">
        <v>8</v>
      </c>
    </row>
    <row r="14" spans="1:10" s="1" customFormat="1" ht="13.5" customHeight="1">
      <c r="A14" s="21"/>
      <c r="B14" s="61" t="s">
        <v>78</v>
      </c>
      <c r="C14" s="61"/>
      <c r="D14" s="125">
        <v>1</v>
      </c>
      <c r="E14" s="125">
        <v>55138</v>
      </c>
      <c r="F14" s="125">
        <v>0</v>
      </c>
      <c r="G14" s="125">
        <v>138198</v>
      </c>
      <c r="H14" s="125">
        <v>138198</v>
      </c>
      <c r="I14" s="125">
        <v>1381</v>
      </c>
      <c r="J14" s="126">
        <v>1381</v>
      </c>
    </row>
    <row r="15" spans="1:10" s="1" customFormat="1" ht="13.5" customHeight="1">
      <c r="A15" s="19"/>
      <c r="B15" s="58" t="s">
        <v>80</v>
      </c>
      <c r="C15" s="58"/>
      <c r="D15" s="127">
        <v>1</v>
      </c>
      <c r="E15" s="127">
        <v>133200</v>
      </c>
      <c r="F15" s="127">
        <v>0</v>
      </c>
      <c r="G15" s="127">
        <v>53280</v>
      </c>
      <c r="H15" s="127">
        <v>53280</v>
      </c>
      <c r="I15" s="127">
        <v>533</v>
      </c>
      <c r="J15" s="128">
        <v>533</v>
      </c>
    </row>
    <row r="16" spans="1:10" s="41" customFormat="1" ht="17.25" customHeight="1">
      <c r="A16" s="42"/>
      <c r="B16" s="62" t="s">
        <v>19</v>
      </c>
      <c r="C16" s="62"/>
      <c r="D16" s="49">
        <f aca="true" t="shared" si="0" ref="D16:J16">SUM(D11:D15)</f>
        <v>14</v>
      </c>
      <c r="E16" s="49">
        <f t="shared" si="0"/>
        <v>1175324</v>
      </c>
      <c r="F16" s="49">
        <f t="shared" si="0"/>
        <v>34076</v>
      </c>
      <c r="G16" s="49">
        <f t="shared" si="0"/>
        <v>359001</v>
      </c>
      <c r="H16" s="49">
        <f t="shared" si="0"/>
        <v>393077</v>
      </c>
      <c r="I16" s="49">
        <f t="shared" si="0"/>
        <v>3822</v>
      </c>
      <c r="J16" s="53">
        <f t="shared" si="0"/>
        <v>3822</v>
      </c>
    </row>
    <row r="17" spans="1:10" s="1" customFormat="1" ht="13.5" customHeight="1">
      <c r="A17" s="19"/>
      <c r="B17" s="58" t="s">
        <v>28</v>
      </c>
      <c r="C17" s="63"/>
      <c r="D17" s="127">
        <v>4</v>
      </c>
      <c r="E17" s="127">
        <v>885078</v>
      </c>
      <c r="F17" s="127">
        <v>12466</v>
      </c>
      <c r="G17" s="127">
        <v>170759</v>
      </c>
      <c r="H17" s="127">
        <v>183225</v>
      </c>
      <c r="I17" s="127">
        <v>1793</v>
      </c>
      <c r="J17" s="128">
        <v>1793</v>
      </c>
    </row>
    <row r="18" spans="1:10" s="1" customFormat="1" ht="13.5" customHeight="1">
      <c r="A18" s="19"/>
      <c r="B18" s="58" t="s">
        <v>29</v>
      </c>
      <c r="C18" s="63"/>
      <c r="D18" s="125">
        <v>3</v>
      </c>
      <c r="E18" s="125">
        <v>688438</v>
      </c>
      <c r="F18" s="125">
        <v>11020</v>
      </c>
      <c r="G18" s="125">
        <v>126657</v>
      </c>
      <c r="H18" s="125">
        <v>137677</v>
      </c>
      <c r="I18" s="125">
        <v>1342</v>
      </c>
      <c r="J18" s="126">
        <v>1342</v>
      </c>
    </row>
    <row r="19" spans="1:10" s="1" customFormat="1" ht="13.5" customHeight="1">
      <c r="A19" s="21"/>
      <c r="B19" s="61" t="s">
        <v>30</v>
      </c>
      <c r="C19" s="65"/>
      <c r="D19" s="129">
        <v>4</v>
      </c>
      <c r="E19" s="129">
        <v>797424</v>
      </c>
      <c r="F19" s="129">
        <v>19435</v>
      </c>
      <c r="G19" s="129">
        <v>140031</v>
      </c>
      <c r="H19" s="129">
        <v>159466</v>
      </c>
      <c r="I19" s="129">
        <v>1535</v>
      </c>
      <c r="J19" s="130">
        <v>1535</v>
      </c>
    </row>
    <row r="20" spans="1:10" s="1" customFormat="1" ht="17.25" customHeight="1">
      <c r="A20" s="43"/>
      <c r="B20" s="44" t="s">
        <v>41</v>
      </c>
      <c r="C20" s="45"/>
      <c r="D20" s="57">
        <f>SUM(D17:D19)</f>
        <v>11</v>
      </c>
      <c r="E20" s="57">
        <f aca="true" t="shared" si="1" ref="E20:J20">SUM(E17:E19)</f>
        <v>2370940</v>
      </c>
      <c r="F20" s="57">
        <f t="shared" si="1"/>
        <v>42921</v>
      </c>
      <c r="G20" s="57">
        <f t="shared" si="1"/>
        <v>437447</v>
      </c>
      <c r="H20" s="57">
        <f t="shared" si="1"/>
        <v>480368</v>
      </c>
      <c r="I20" s="57">
        <f t="shared" si="1"/>
        <v>4670</v>
      </c>
      <c r="J20" s="67">
        <f t="shared" si="1"/>
        <v>4670</v>
      </c>
    </row>
    <row r="21" spans="1:10" s="1" customFormat="1" ht="17.25" customHeight="1">
      <c r="A21" s="46"/>
      <c r="B21" s="47" t="s">
        <v>42</v>
      </c>
      <c r="C21" s="48"/>
      <c r="D21" s="51">
        <f>D16+D20</f>
        <v>25</v>
      </c>
      <c r="E21" s="51">
        <f aca="true" t="shared" si="2" ref="E21:J21">E16+E20</f>
        <v>3546264</v>
      </c>
      <c r="F21" s="51">
        <f t="shared" si="2"/>
        <v>76997</v>
      </c>
      <c r="G21" s="51">
        <f t="shared" si="2"/>
        <v>796448</v>
      </c>
      <c r="H21" s="51">
        <f t="shared" si="2"/>
        <v>873445</v>
      </c>
      <c r="I21" s="51">
        <f t="shared" si="2"/>
        <v>8492</v>
      </c>
      <c r="J21" s="52">
        <f t="shared" si="2"/>
        <v>8492</v>
      </c>
    </row>
    <row r="22" spans="9:10" ht="11.25">
      <c r="I22" s="194" t="s">
        <v>151</v>
      </c>
      <c r="J22" s="194"/>
    </row>
  </sheetData>
  <sheetProtection/>
  <mergeCells count="6">
    <mergeCell ref="A1:J1"/>
    <mergeCell ref="A3:J3"/>
    <mergeCell ref="I22:J22"/>
    <mergeCell ref="A10:C10"/>
    <mergeCell ref="A5:C5"/>
    <mergeCell ref="F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&amp;R&amp;F&amp;A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3"/>
  <sheetViews>
    <sheetView showGridLines="0" zoomScaleSheetLayoutView="84" zoomScalePageLayoutView="0" workbookViewId="0" topLeftCell="A1">
      <pane xSplit="3" ySplit="10" topLeftCell="D11" activePane="bottomRight" state="frozen"/>
      <selection pane="topLeft" activeCell="H36" sqref="H36"/>
      <selection pane="topRight" activeCell="H36" sqref="H36"/>
      <selection pane="bottomLeft" activeCell="H36" sqref="H36"/>
      <selection pane="bottomRight" activeCell="H12" sqref="H12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5" width="18.50390625" style="25" customWidth="1"/>
    <col min="6" max="15" width="8.375" style="25" customWidth="1"/>
    <col min="16" max="16384" width="9.00390625" style="25" customWidth="1"/>
  </cols>
  <sheetData>
    <row r="1" spans="1:5" s="2" customFormat="1" ht="14.25">
      <c r="A1" s="191" t="s">
        <v>166</v>
      </c>
      <c r="B1" s="191"/>
      <c r="C1" s="191"/>
      <c r="D1" s="191"/>
      <c r="E1" s="191"/>
    </row>
    <row r="2" spans="2:4" s="2" customFormat="1" ht="11.25">
      <c r="B2" s="3"/>
      <c r="C2" s="3"/>
      <c r="D2" s="3"/>
    </row>
    <row r="3" spans="1:5" s="2" customFormat="1" ht="13.5" customHeight="1">
      <c r="A3" s="192" t="s">
        <v>245</v>
      </c>
      <c r="B3" s="192"/>
      <c r="C3" s="192"/>
      <c r="D3" s="192"/>
      <c r="E3" s="192"/>
    </row>
    <row r="4" spans="1:4" s="2" customFormat="1" ht="13.5" customHeight="1">
      <c r="A4" s="4"/>
      <c r="B4" s="4"/>
      <c r="C4" s="3"/>
      <c r="D4" s="3"/>
    </row>
    <row r="5" spans="1:5" s="7" customFormat="1" ht="13.5" customHeight="1">
      <c r="A5" s="193" t="s">
        <v>45</v>
      </c>
      <c r="B5" s="194"/>
      <c r="C5" s="195"/>
      <c r="D5" s="26"/>
      <c r="E5" s="6"/>
    </row>
    <row r="6" spans="1:5" s="7" customFormat="1" ht="13.5" customHeight="1">
      <c r="A6" s="8"/>
      <c r="B6" s="9"/>
      <c r="C6" s="10"/>
      <c r="D6" s="33"/>
      <c r="E6" s="38"/>
    </row>
    <row r="7" spans="1:5" s="7" customFormat="1" ht="13.5" customHeight="1">
      <c r="A7" s="8"/>
      <c r="B7" s="9"/>
      <c r="D7" s="39" t="s">
        <v>82</v>
      </c>
      <c r="E7" s="38" t="s">
        <v>83</v>
      </c>
    </row>
    <row r="8" spans="1:5" s="7" customFormat="1" ht="13.5" customHeight="1">
      <c r="A8" s="8"/>
      <c r="B8" s="9"/>
      <c r="D8" s="11"/>
      <c r="E8" s="14"/>
    </row>
    <row r="9" spans="1:5" s="7" customFormat="1" ht="13.5" customHeight="1">
      <c r="A9" s="8"/>
      <c r="B9" s="9"/>
      <c r="D9" s="11"/>
      <c r="E9" s="15"/>
    </row>
    <row r="10" spans="1:5" s="18" customFormat="1" ht="13.5" customHeight="1">
      <c r="A10" s="200" t="s">
        <v>43</v>
      </c>
      <c r="B10" s="201"/>
      <c r="C10" s="201"/>
      <c r="D10" s="16" t="s">
        <v>72</v>
      </c>
      <c r="E10" s="17" t="s">
        <v>72</v>
      </c>
    </row>
    <row r="11" spans="1:5" s="1" customFormat="1" ht="13.5" customHeight="1">
      <c r="A11" s="117"/>
      <c r="B11" s="118" t="s">
        <v>84</v>
      </c>
      <c r="C11" s="118"/>
      <c r="D11" s="131">
        <v>123846</v>
      </c>
      <c r="E11" s="124">
        <v>8</v>
      </c>
    </row>
    <row r="12" spans="1:5" s="1" customFormat="1" ht="13.5" customHeight="1">
      <c r="A12" s="19"/>
      <c r="B12" s="58" t="s">
        <v>85</v>
      </c>
      <c r="C12" s="58"/>
      <c r="D12" s="132">
        <v>709478</v>
      </c>
      <c r="E12" s="126">
        <v>142</v>
      </c>
    </row>
    <row r="13" spans="1:5" s="1" customFormat="1" ht="13.5" customHeight="1">
      <c r="A13" s="19"/>
      <c r="B13" s="58" t="s">
        <v>75</v>
      </c>
      <c r="C13" s="58"/>
      <c r="D13" s="132">
        <v>90971</v>
      </c>
      <c r="E13" s="126">
        <v>2</v>
      </c>
    </row>
    <row r="14" spans="1:5" s="1" customFormat="1" ht="13.5" customHeight="1">
      <c r="A14" s="19"/>
      <c r="B14" s="58" t="s">
        <v>76</v>
      </c>
      <c r="C14" s="58"/>
      <c r="D14" s="132">
        <v>262042</v>
      </c>
      <c r="E14" s="126">
        <v>4</v>
      </c>
    </row>
    <row r="15" spans="1:5" s="1" customFormat="1" ht="13.5" customHeight="1">
      <c r="A15" s="21"/>
      <c r="B15" s="61" t="s">
        <v>86</v>
      </c>
      <c r="C15" s="61"/>
      <c r="D15" s="133">
        <v>133704</v>
      </c>
      <c r="E15" s="130">
        <v>10</v>
      </c>
    </row>
    <row r="16" spans="1:5" s="1" customFormat="1" ht="13.5" customHeight="1">
      <c r="A16" s="20"/>
      <c r="B16" s="60" t="s">
        <v>77</v>
      </c>
      <c r="C16" s="60"/>
      <c r="D16" s="134">
        <v>6819</v>
      </c>
      <c r="E16" s="128">
        <v>7</v>
      </c>
    </row>
    <row r="17" spans="1:5" s="1" customFormat="1" ht="13.5" customHeight="1">
      <c r="A17" s="19"/>
      <c r="B17" s="58" t="s">
        <v>78</v>
      </c>
      <c r="C17" s="58"/>
      <c r="D17" s="132">
        <v>43868</v>
      </c>
      <c r="E17" s="126">
        <v>7</v>
      </c>
    </row>
    <row r="18" spans="1:5" s="1" customFormat="1" ht="13.5" customHeight="1">
      <c r="A18" s="19"/>
      <c r="B18" s="58" t="s">
        <v>79</v>
      </c>
      <c r="C18" s="58"/>
      <c r="D18" s="132">
        <v>345671</v>
      </c>
      <c r="E18" s="126">
        <v>7</v>
      </c>
    </row>
    <row r="19" spans="1:5" s="1" customFormat="1" ht="13.5" customHeight="1">
      <c r="A19" s="21"/>
      <c r="B19" s="61" t="s">
        <v>87</v>
      </c>
      <c r="C19" s="61"/>
      <c r="D19" s="133">
        <v>15034</v>
      </c>
      <c r="E19" s="130">
        <v>2</v>
      </c>
    </row>
    <row r="20" spans="1:5" s="1" customFormat="1" ht="13.5" customHeight="1">
      <c r="A20" s="20"/>
      <c r="B20" s="60" t="s">
        <v>81</v>
      </c>
      <c r="C20" s="60"/>
      <c r="D20" s="134">
        <v>65481</v>
      </c>
      <c r="E20" s="128">
        <v>6</v>
      </c>
    </row>
    <row r="21" spans="1:5" s="1" customFormat="1" ht="13.5" customHeight="1">
      <c r="A21" s="19"/>
      <c r="B21" s="58" t="s">
        <v>88</v>
      </c>
      <c r="C21" s="58"/>
      <c r="D21" s="132">
        <v>198172</v>
      </c>
      <c r="E21" s="126">
        <v>2</v>
      </c>
    </row>
    <row r="22" spans="1:5" s="1" customFormat="1" ht="13.5" customHeight="1">
      <c r="A22" s="19"/>
      <c r="B22" s="58" t="s">
        <v>89</v>
      </c>
      <c r="C22" s="58"/>
      <c r="D22" s="132">
        <v>371464</v>
      </c>
      <c r="E22" s="126">
        <v>16</v>
      </c>
    </row>
    <row r="23" spans="1:5" s="1" customFormat="1" ht="13.5" customHeight="1">
      <c r="A23" s="19"/>
      <c r="B23" s="58" t="s">
        <v>90</v>
      </c>
      <c r="C23" s="58"/>
      <c r="D23" s="132">
        <v>543188</v>
      </c>
      <c r="E23" s="126">
        <v>64</v>
      </c>
    </row>
    <row r="24" spans="1:5" s="1" customFormat="1" ht="13.5" customHeight="1">
      <c r="A24" s="21"/>
      <c r="B24" s="61" t="s">
        <v>44</v>
      </c>
      <c r="C24" s="61"/>
      <c r="D24" s="133">
        <v>133253</v>
      </c>
      <c r="E24" s="130">
        <v>2</v>
      </c>
    </row>
    <row r="25" spans="1:5" s="1" customFormat="1" ht="13.5" customHeight="1">
      <c r="A25" s="42"/>
      <c r="B25" s="62" t="s">
        <v>19</v>
      </c>
      <c r="C25" s="62"/>
      <c r="D25" s="68">
        <f>SUM(D11:D24)</f>
        <v>3042991</v>
      </c>
      <c r="E25" s="66">
        <f>SUM(E11:E24)</f>
        <v>279</v>
      </c>
    </row>
    <row r="26" spans="1:5" s="41" customFormat="1" ht="17.25" customHeight="1">
      <c r="A26" s="19"/>
      <c r="B26" s="58" t="s">
        <v>91</v>
      </c>
      <c r="C26" s="63"/>
      <c r="D26" s="134">
        <v>11801</v>
      </c>
      <c r="E26" s="128">
        <v>2</v>
      </c>
    </row>
    <row r="27" spans="1:5" s="1" customFormat="1" ht="13.5" customHeight="1">
      <c r="A27" s="19"/>
      <c r="B27" s="58" t="s">
        <v>92</v>
      </c>
      <c r="C27" s="63"/>
      <c r="D27" s="132">
        <v>126780</v>
      </c>
      <c r="E27" s="126">
        <v>4</v>
      </c>
    </row>
    <row r="28" spans="1:5" s="1" customFormat="1" ht="13.5" customHeight="1">
      <c r="A28" s="19"/>
      <c r="B28" s="58" t="s">
        <v>150</v>
      </c>
      <c r="C28" s="63"/>
      <c r="D28" s="132">
        <v>21245</v>
      </c>
      <c r="E28" s="126">
        <v>1</v>
      </c>
    </row>
    <row r="29" spans="1:5" s="1" customFormat="1" ht="13.5" customHeight="1">
      <c r="A29" s="19"/>
      <c r="B29" s="58" t="s">
        <v>93</v>
      </c>
      <c r="C29" s="63"/>
      <c r="D29" s="133">
        <v>1898</v>
      </c>
      <c r="E29" s="130">
        <v>1</v>
      </c>
    </row>
    <row r="30" spans="1:5" s="1" customFormat="1" ht="13.5" customHeight="1">
      <c r="A30" s="24"/>
      <c r="B30" s="69" t="s">
        <v>94</v>
      </c>
      <c r="C30" s="70"/>
      <c r="D30" s="133">
        <v>39920</v>
      </c>
      <c r="E30" s="126">
        <v>12</v>
      </c>
    </row>
    <row r="31" spans="1:5" s="1" customFormat="1" ht="13.5" customHeight="1">
      <c r="A31" s="43"/>
      <c r="B31" s="44" t="s">
        <v>41</v>
      </c>
      <c r="C31" s="45"/>
      <c r="D31" s="71">
        <f>SUM(D26:D30)</f>
        <v>201644</v>
      </c>
      <c r="E31" s="50">
        <f>SUM(E26:E30)</f>
        <v>20</v>
      </c>
    </row>
    <row r="32" spans="1:5" s="1" customFormat="1" ht="17.25" customHeight="1">
      <c r="A32" s="46"/>
      <c r="B32" s="47" t="s">
        <v>42</v>
      </c>
      <c r="C32" s="48"/>
      <c r="D32" s="72">
        <f>D25+D31</f>
        <v>3244635</v>
      </c>
      <c r="E32" s="52">
        <f>E25+E31</f>
        <v>299</v>
      </c>
    </row>
    <row r="33" spans="1:5" s="1" customFormat="1" ht="17.25" customHeight="1">
      <c r="A33" s="25"/>
      <c r="B33" s="25"/>
      <c r="C33" s="25"/>
      <c r="D33" s="25"/>
      <c r="E33" s="40"/>
    </row>
  </sheetData>
  <sheetProtection/>
  <mergeCells count="4">
    <mergeCell ref="A10:C10"/>
    <mergeCell ref="A5:C5"/>
    <mergeCell ref="A1:E1"/>
    <mergeCell ref="A3:E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headerFooter alignWithMargins="0">
    <oddHeader>&amp;R&amp;F&amp;A</oddHead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zoomScaleSheetLayoutView="87" zoomScalePageLayoutView="0" workbookViewId="0" topLeftCell="A1">
      <selection activeCell="E19" sqref="E19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4" width="12.50390625" style="25" customWidth="1"/>
    <col min="15" max="24" width="8.375" style="25" customWidth="1"/>
    <col min="25" max="16384" width="9.00390625" style="25" customWidth="1"/>
  </cols>
  <sheetData>
    <row r="1" spans="1:14" s="2" customFormat="1" ht="14.25">
      <c r="A1" s="191" t="s">
        <v>215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2:13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2" customFormat="1" ht="13.5" customHeight="1">
      <c r="A3" s="192" t="s">
        <v>247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3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7" customFormat="1" ht="13.5" customHeight="1">
      <c r="A5" s="193" t="s">
        <v>45</v>
      </c>
      <c r="B5" s="194"/>
      <c r="C5" s="195"/>
      <c r="D5" s="5"/>
      <c r="E5" s="210" t="s">
        <v>216</v>
      </c>
      <c r="F5" s="210"/>
      <c r="G5" s="210"/>
      <c r="H5" s="210"/>
      <c r="I5" s="210"/>
      <c r="J5" s="212" t="s">
        <v>217</v>
      </c>
      <c r="K5" s="212"/>
      <c r="L5" s="212"/>
      <c r="M5" s="212"/>
      <c r="N5" s="213"/>
    </row>
    <row r="6" spans="1:14" s="7" customFormat="1" ht="13.5" customHeight="1">
      <c r="A6" s="8"/>
      <c r="B6" s="9"/>
      <c r="C6" s="10"/>
      <c r="D6" s="28" t="s">
        <v>218</v>
      </c>
      <c r="E6" s="211" t="s">
        <v>219</v>
      </c>
      <c r="F6" s="211"/>
      <c r="G6" s="211"/>
      <c r="H6" s="137" t="s">
        <v>220</v>
      </c>
      <c r="I6" s="29"/>
      <c r="J6" s="11"/>
      <c r="K6" s="214" t="s">
        <v>221</v>
      </c>
      <c r="L6" s="214"/>
      <c r="M6" s="214"/>
      <c r="N6" s="15"/>
    </row>
    <row r="7" spans="1:14" s="7" customFormat="1" ht="13.5" customHeight="1">
      <c r="A7" s="8"/>
      <c r="B7" s="9"/>
      <c r="D7" s="11" t="s">
        <v>222</v>
      </c>
      <c r="E7" s="29" t="s">
        <v>223</v>
      </c>
      <c r="F7" s="29" t="s">
        <v>224</v>
      </c>
      <c r="G7" s="11" t="s">
        <v>52</v>
      </c>
      <c r="H7" s="138" t="s">
        <v>216</v>
      </c>
      <c r="I7" s="29" t="s">
        <v>95</v>
      </c>
      <c r="J7" s="11" t="s">
        <v>225</v>
      </c>
      <c r="K7" s="11" t="s">
        <v>221</v>
      </c>
      <c r="L7" s="29" t="s">
        <v>226</v>
      </c>
      <c r="M7" s="29" t="s">
        <v>52</v>
      </c>
      <c r="N7" s="38" t="s">
        <v>95</v>
      </c>
    </row>
    <row r="8" spans="1:14" s="7" customFormat="1" ht="13.5" customHeight="1">
      <c r="A8" s="8"/>
      <c r="B8" s="9"/>
      <c r="D8" s="11" t="s">
        <v>227</v>
      </c>
      <c r="E8" s="138" t="s">
        <v>216</v>
      </c>
      <c r="F8" s="29"/>
      <c r="G8" s="11"/>
      <c r="H8" s="11"/>
      <c r="I8" s="11"/>
      <c r="J8" s="11"/>
      <c r="K8" s="11"/>
      <c r="L8" s="11"/>
      <c r="M8" s="11"/>
      <c r="N8" s="15"/>
    </row>
    <row r="9" spans="1:14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</row>
    <row r="10" spans="1:14" s="32" customFormat="1" ht="13.5" customHeight="1">
      <c r="A10" s="200" t="s">
        <v>43</v>
      </c>
      <c r="B10" s="201"/>
      <c r="C10" s="201"/>
      <c r="D10" s="16"/>
      <c r="E10" s="16" t="s">
        <v>228</v>
      </c>
      <c r="F10" s="16" t="s">
        <v>228</v>
      </c>
      <c r="G10" s="16" t="s">
        <v>228</v>
      </c>
      <c r="H10" s="16" t="s">
        <v>228</v>
      </c>
      <c r="I10" s="16" t="s">
        <v>228</v>
      </c>
      <c r="J10" s="16" t="s">
        <v>72</v>
      </c>
      <c r="K10" s="16" t="s">
        <v>72</v>
      </c>
      <c r="L10" s="16" t="s">
        <v>72</v>
      </c>
      <c r="M10" s="16" t="s">
        <v>72</v>
      </c>
      <c r="N10" s="17" t="s">
        <v>72</v>
      </c>
    </row>
    <row r="11" spans="1:14" s="1" customFormat="1" ht="13.5" customHeight="1">
      <c r="A11" s="19"/>
      <c r="B11" s="58" t="s">
        <v>0</v>
      </c>
      <c r="C11" s="58"/>
      <c r="D11" s="139">
        <v>2</v>
      </c>
      <c r="E11" s="140">
        <v>54354</v>
      </c>
      <c r="F11" s="140">
        <v>0</v>
      </c>
      <c r="G11" s="140">
        <f aca="true" t="shared" si="0" ref="G11:G31">SUM(E11:F11)</f>
        <v>54354</v>
      </c>
      <c r="H11" s="140">
        <v>3</v>
      </c>
      <c r="I11" s="140">
        <v>54357</v>
      </c>
      <c r="J11" s="140">
        <v>84312</v>
      </c>
      <c r="K11" s="140">
        <v>3</v>
      </c>
      <c r="L11" s="140">
        <v>1</v>
      </c>
      <c r="M11" s="140">
        <v>4</v>
      </c>
      <c r="N11" s="141">
        <v>84316</v>
      </c>
    </row>
    <row r="12" spans="1:14" s="1" customFormat="1" ht="13.5" customHeight="1">
      <c r="A12" s="19"/>
      <c r="B12" s="58" t="s">
        <v>1</v>
      </c>
      <c r="C12" s="58"/>
      <c r="D12" s="142">
        <v>2</v>
      </c>
      <c r="E12" s="143">
        <v>19436</v>
      </c>
      <c r="F12" s="143">
        <v>0</v>
      </c>
      <c r="G12" s="143">
        <f t="shared" si="0"/>
        <v>19436</v>
      </c>
      <c r="H12" s="143">
        <v>0</v>
      </c>
      <c r="I12" s="143">
        <v>19436</v>
      </c>
      <c r="J12" s="143">
        <v>30817</v>
      </c>
      <c r="K12" s="143">
        <v>0</v>
      </c>
      <c r="L12" s="143">
        <v>0</v>
      </c>
      <c r="M12" s="143">
        <v>0</v>
      </c>
      <c r="N12" s="144">
        <v>30817</v>
      </c>
    </row>
    <row r="13" spans="1:14" s="1" customFormat="1" ht="13.5" customHeight="1">
      <c r="A13" s="19"/>
      <c r="B13" s="58" t="s">
        <v>2</v>
      </c>
      <c r="C13" s="58"/>
      <c r="D13" s="142">
        <v>2</v>
      </c>
      <c r="E13" s="143">
        <v>11705</v>
      </c>
      <c r="F13" s="143">
        <v>0</v>
      </c>
      <c r="G13" s="143">
        <f t="shared" si="0"/>
        <v>11705</v>
      </c>
      <c r="H13" s="143">
        <v>0</v>
      </c>
      <c r="I13" s="143">
        <v>11705</v>
      </c>
      <c r="J13" s="143">
        <v>19007</v>
      </c>
      <c r="K13" s="143">
        <v>0</v>
      </c>
      <c r="L13" s="143">
        <v>0</v>
      </c>
      <c r="M13" s="143">
        <v>0</v>
      </c>
      <c r="N13" s="144">
        <v>19007</v>
      </c>
    </row>
    <row r="14" spans="1:14" s="1" customFormat="1" ht="13.5" customHeight="1">
      <c r="A14" s="19"/>
      <c r="B14" s="58" t="s">
        <v>3</v>
      </c>
      <c r="C14" s="58"/>
      <c r="D14" s="142">
        <v>2</v>
      </c>
      <c r="E14" s="143">
        <v>14277</v>
      </c>
      <c r="F14" s="143">
        <v>0</v>
      </c>
      <c r="G14" s="143">
        <f t="shared" si="0"/>
        <v>14277</v>
      </c>
      <c r="H14" s="143">
        <v>0</v>
      </c>
      <c r="I14" s="143">
        <v>14277</v>
      </c>
      <c r="J14" s="143">
        <v>22356</v>
      </c>
      <c r="K14" s="143">
        <v>0</v>
      </c>
      <c r="L14" s="143">
        <v>0</v>
      </c>
      <c r="M14" s="143">
        <v>0</v>
      </c>
      <c r="N14" s="144">
        <v>22356</v>
      </c>
    </row>
    <row r="15" spans="1:14" s="1" customFormat="1" ht="13.5" customHeight="1">
      <c r="A15" s="19"/>
      <c r="B15" s="58" t="s">
        <v>4</v>
      </c>
      <c r="C15" s="58"/>
      <c r="D15" s="142">
        <v>1</v>
      </c>
      <c r="E15" s="145">
        <v>11730</v>
      </c>
      <c r="F15" s="145">
        <v>0</v>
      </c>
      <c r="G15" s="143">
        <f t="shared" si="0"/>
        <v>11730</v>
      </c>
      <c r="H15" s="145">
        <v>0</v>
      </c>
      <c r="I15" s="145">
        <v>11730</v>
      </c>
      <c r="J15" s="145">
        <v>19222</v>
      </c>
      <c r="K15" s="145">
        <v>0</v>
      </c>
      <c r="L15" s="145">
        <v>0</v>
      </c>
      <c r="M15" s="145">
        <v>0</v>
      </c>
      <c r="N15" s="146">
        <v>19222</v>
      </c>
    </row>
    <row r="16" spans="1:14" s="1" customFormat="1" ht="13.5" customHeight="1">
      <c r="A16" s="20"/>
      <c r="B16" s="60" t="s">
        <v>5</v>
      </c>
      <c r="C16" s="60"/>
      <c r="D16" s="147">
        <v>2</v>
      </c>
      <c r="E16" s="148">
        <v>9394</v>
      </c>
      <c r="F16" s="148">
        <v>0</v>
      </c>
      <c r="G16" s="148">
        <f t="shared" si="0"/>
        <v>9394</v>
      </c>
      <c r="H16" s="148">
        <v>1</v>
      </c>
      <c r="I16" s="148">
        <v>9395</v>
      </c>
      <c r="J16" s="148">
        <v>14545</v>
      </c>
      <c r="K16" s="148">
        <v>1</v>
      </c>
      <c r="L16" s="148">
        <v>0</v>
      </c>
      <c r="M16" s="148">
        <v>1</v>
      </c>
      <c r="N16" s="149">
        <v>14546</v>
      </c>
    </row>
    <row r="17" spans="1:14" s="1" customFormat="1" ht="13.5" customHeight="1">
      <c r="A17" s="19"/>
      <c r="B17" s="58" t="s">
        <v>6</v>
      </c>
      <c r="C17" s="58"/>
      <c r="D17" s="142">
        <v>1</v>
      </c>
      <c r="E17" s="143">
        <v>2882</v>
      </c>
      <c r="F17" s="143">
        <v>0</v>
      </c>
      <c r="G17" s="143">
        <f t="shared" si="0"/>
        <v>2882</v>
      </c>
      <c r="H17" s="143">
        <v>0</v>
      </c>
      <c r="I17" s="143">
        <v>2882</v>
      </c>
      <c r="J17" s="143">
        <v>4695</v>
      </c>
      <c r="K17" s="143">
        <v>0</v>
      </c>
      <c r="L17" s="143">
        <v>0</v>
      </c>
      <c r="M17" s="143">
        <v>0</v>
      </c>
      <c r="N17" s="144">
        <v>4695</v>
      </c>
    </row>
    <row r="18" spans="1:14" s="1" customFormat="1" ht="13.5" customHeight="1">
      <c r="A18" s="19"/>
      <c r="B18" s="58" t="s">
        <v>7</v>
      </c>
      <c r="C18" s="58"/>
      <c r="D18" s="142">
        <v>2</v>
      </c>
      <c r="E18" s="143">
        <v>4555</v>
      </c>
      <c r="F18" s="143">
        <v>0</v>
      </c>
      <c r="G18" s="143">
        <f t="shared" si="0"/>
        <v>4555</v>
      </c>
      <c r="H18" s="143">
        <v>0</v>
      </c>
      <c r="I18" s="143">
        <v>4555</v>
      </c>
      <c r="J18" s="143">
        <v>7022</v>
      </c>
      <c r="K18" s="143">
        <v>0</v>
      </c>
      <c r="L18" s="143">
        <v>0</v>
      </c>
      <c r="M18" s="143">
        <v>0</v>
      </c>
      <c r="N18" s="144">
        <v>7022</v>
      </c>
    </row>
    <row r="19" spans="1:14" s="1" customFormat="1" ht="13.5" customHeight="1">
      <c r="A19" s="19"/>
      <c r="B19" s="58" t="s">
        <v>8</v>
      </c>
      <c r="C19" s="58"/>
      <c r="D19" s="142">
        <v>1</v>
      </c>
      <c r="E19" s="143">
        <v>8680</v>
      </c>
      <c r="F19" s="143">
        <v>0</v>
      </c>
      <c r="G19" s="143">
        <f t="shared" si="0"/>
        <v>8680</v>
      </c>
      <c r="H19" s="143">
        <v>0</v>
      </c>
      <c r="I19" s="143">
        <v>8680</v>
      </c>
      <c r="J19" s="143">
        <v>14227</v>
      </c>
      <c r="K19" s="143">
        <v>0</v>
      </c>
      <c r="L19" s="143">
        <v>0</v>
      </c>
      <c r="M19" s="143">
        <v>0</v>
      </c>
      <c r="N19" s="144">
        <v>14227</v>
      </c>
    </row>
    <row r="20" spans="1:14" s="1" customFormat="1" ht="13.5" customHeight="1">
      <c r="A20" s="21"/>
      <c r="B20" s="61" t="s">
        <v>9</v>
      </c>
      <c r="C20" s="61"/>
      <c r="D20" s="150">
        <v>2</v>
      </c>
      <c r="E20" s="145">
        <v>6559</v>
      </c>
      <c r="F20" s="145">
        <v>0</v>
      </c>
      <c r="G20" s="143">
        <f t="shared" si="0"/>
        <v>6559</v>
      </c>
      <c r="H20" s="145">
        <v>0</v>
      </c>
      <c r="I20" s="145">
        <v>6559</v>
      </c>
      <c r="J20" s="145">
        <v>10239</v>
      </c>
      <c r="K20" s="145">
        <v>0</v>
      </c>
      <c r="L20" s="145">
        <v>0</v>
      </c>
      <c r="M20" s="145">
        <v>0</v>
      </c>
      <c r="N20" s="146">
        <v>10239</v>
      </c>
    </row>
    <row r="21" spans="1:14" s="1" customFormat="1" ht="13.5" customHeight="1">
      <c r="A21" s="19"/>
      <c r="B21" s="58" t="s">
        <v>10</v>
      </c>
      <c r="C21" s="58"/>
      <c r="D21" s="142">
        <v>2</v>
      </c>
      <c r="E21" s="148">
        <v>6598</v>
      </c>
      <c r="F21" s="148">
        <v>0</v>
      </c>
      <c r="G21" s="148">
        <f t="shared" si="0"/>
        <v>6598</v>
      </c>
      <c r="H21" s="148">
        <v>0</v>
      </c>
      <c r="I21" s="148">
        <v>6598</v>
      </c>
      <c r="J21" s="148">
        <v>10778</v>
      </c>
      <c r="K21" s="148">
        <v>0</v>
      </c>
      <c r="L21" s="148">
        <v>0</v>
      </c>
      <c r="M21" s="148">
        <v>0</v>
      </c>
      <c r="N21" s="149">
        <v>10778</v>
      </c>
    </row>
    <row r="22" spans="1:14" s="1" customFormat="1" ht="13.5" customHeight="1">
      <c r="A22" s="19"/>
      <c r="B22" s="58" t="s">
        <v>11</v>
      </c>
      <c r="C22" s="58"/>
      <c r="D22" s="142">
        <v>2</v>
      </c>
      <c r="E22" s="143">
        <v>7329</v>
      </c>
      <c r="F22" s="143">
        <v>0</v>
      </c>
      <c r="G22" s="143">
        <f t="shared" si="0"/>
        <v>7329</v>
      </c>
      <c r="H22" s="143">
        <v>0</v>
      </c>
      <c r="I22" s="143">
        <v>7329</v>
      </c>
      <c r="J22" s="143">
        <v>11388</v>
      </c>
      <c r="K22" s="143">
        <v>0</v>
      </c>
      <c r="L22" s="143">
        <v>0</v>
      </c>
      <c r="M22" s="143">
        <v>0</v>
      </c>
      <c r="N22" s="144">
        <v>11388</v>
      </c>
    </row>
    <row r="23" spans="1:14" s="1" customFormat="1" ht="13.5" customHeight="1">
      <c r="A23" s="19"/>
      <c r="B23" s="58" t="s">
        <v>12</v>
      </c>
      <c r="C23" s="58"/>
      <c r="D23" s="142">
        <v>2</v>
      </c>
      <c r="E23" s="143">
        <v>18666</v>
      </c>
      <c r="F23" s="143">
        <v>0</v>
      </c>
      <c r="G23" s="143">
        <f t="shared" si="0"/>
        <v>18666</v>
      </c>
      <c r="H23" s="143">
        <v>0</v>
      </c>
      <c r="I23" s="143">
        <v>18666</v>
      </c>
      <c r="J23" s="143">
        <v>29851</v>
      </c>
      <c r="K23" s="143">
        <v>0</v>
      </c>
      <c r="L23" s="143">
        <v>0</v>
      </c>
      <c r="M23" s="143">
        <v>0</v>
      </c>
      <c r="N23" s="144">
        <v>29851</v>
      </c>
    </row>
    <row r="24" spans="1:14" s="1" customFormat="1" ht="13.5" customHeight="1">
      <c r="A24" s="19"/>
      <c r="B24" s="58" t="s">
        <v>13</v>
      </c>
      <c r="C24" s="58"/>
      <c r="D24" s="142">
        <v>1</v>
      </c>
      <c r="E24" s="143">
        <v>13329</v>
      </c>
      <c r="F24" s="143">
        <v>0</v>
      </c>
      <c r="G24" s="143">
        <f t="shared" si="0"/>
        <v>13329</v>
      </c>
      <c r="H24" s="143">
        <v>0</v>
      </c>
      <c r="I24" s="143">
        <v>13329</v>
      </c>
      <c r="J24" s="143">
        <v>21417</v>
      </c>
      <c r="K24" s="143">
        <v>0</v>
      </c>
      <c r="L24" s="143">
        <v>0</v>
      </c>
      <c r="M24" s="143">
        <v>0</v>
      </c>
      <c r="N24" s="144">
        <v>21417</v>
      </c>
    </row>
    <row r="25" spans="1:14" s="1" customFormat="1" ht="13.5" customHeight="1">
      <c r="A25" s="19"/>
      <c r="B25" s="58" t="s">
        <v>14</v>
      </c>
      <c r="C25" s="58"/>
      <c r="D25" s="142">
        <v>1</v>
      </c>
      <c r="E25" s="145">
        <v>3853</v>
      </c>
      <c r="F25" s="145">
        <v>0</v>
      </c>
      <c r="G25" s="143">
        <f t="shared" si="0"/>
        <v>3853</v>
      </c>
      <c r="H25" s="145">
        <v>0</v>
      </c>
      <c r="I25" s="145">
        <v>3853</v>
      </c>
      <c r="J25" s="145">
        <v>6234</v>
      </c>
      <c r="K25" s="145">
        <v>0</v>
      </c>
      <c r="L25" s="145">
        <v>0</v>
      </c>
      <c r="M25" s="145">
        <v>0</v>
      </c>
      <c r="N25" s="146">
        <v>6234</v>
      </c>
    </row>
    <row r="26" spans="1:14" s="1" customFormat="1" ht="13.5" customHeight="1">
      <c r="A26" s="20"/>
      <c r="B26" s="60" t="s">
        <v>15</v>
      </c>
      <c r="C26" s="60"/>
      <c r="D26" s="147">
        <v>1</v>
      </c>
      <c r="E26" s="148">
        <v>6238</v>
      </c>
      <c r="F26" s="148">
        <v>0</v>
      </c>
      <c r="G26" s="148">
        <f t="shared" si="0"/>
        <v>6238</v>
      </c>
      <c r="H26" s="148">
        <v>0</v>
      </c>
      <c r="I26" s="148">
        <v>6238</v>
      </c>
      <c r="J26" s="148">
        <v>9970</v>
      </c>
      <c r="K26" s="148">
        <v>0</v>
      </c>
      <c r="L26" s="148">
        <v>0</v>
      </c>
      <c r="M26" s="148">
        <v>0</v>
      </c>
      <c r="N26" s="149">
        <v>9970</v>
      </c>
    </row>
    <row r="27" spans="1:14" s="23" customFormat="1" ht="13.5" customHeight="1">
      <c r="A27" s="22"/>
      <c r="B27" s="58" t="s">
        <v>81</v>
      </c>
      <c r="C27" s="58"/>
      <c r="D27" s="142">
        <v>2</v>
      </c>
      <c r="E27" s="143">
        <v>3146</v>
      </c>
      <c r="F27" s="143">
        <v>0</v>
      </c>
      <c r="G27" s="143">
        <f t="shared" si="0"/>
        <v>3146</v>
      </c>
      <c r="H27" s="143">
        <v>0</v>
      </c>
      <c r="I27" s="143">
        <v>3146</v>
      </c>
      <c r="J27" s="143">
        <v>4865</v>
      </c>
      <c r="K27" s="143">
        <v>0</v>
      </c>
      <c r="L27" s="143">
        <v>0</v>
      </c>
      <c r="M27" s="143">
        <v>0</v>
      </c>
      <c r="N27" s="144">
        <v>4865</v>
      </c>
    </row>
    <row r="28" spans="1:14" s="1" customFormat="1" ht="13.5" customHeight="1">
      <c r="A28" s="19"/>
      <c r="B28" s="58" t="s">
        <v>16</v>
      </c>
      <c r="C28" s="58"/>
      <c r="D28" s="142">
        <v>1</v>
      </c>
      <c r="E28" s="143">
        <v>4298</v>
      </c>
      <c r="F28" s="143">
        <v>0</v>
      </c>
      <c r="G28" s="143">
        <f t="shared" si="0"/>
        <v>4298</v>
      </c>
      <c r="H28" s="143">
        <v>0</v>
      </c>
      <c r="I28" s="143">
        <v>4298</v>
      </c>
      <c r="J28" s="143">
        <v>7028</v>
      </c>
      <c r="K28" s="143">
        <v>0</v>
      </c>
      <c r="L28" s="143">
        <v>0</v>
      </c>
      <c r="M28" s="143">
        <v>0</v>
      </c>
      <c r="N28" s="144">
        <v>7028</v>
      </c>
    </row>
    <row r="29" spans="1:14" s="1" customFormat="1" ht="13.5" customHeight="1">
      <c r="A29" s="19"/>
      <c r="B29" s="58" t="s">
        <v>17</v>
      </c>
      <c r="C29" s="58"/>
      <c r="D29" s="142">
        <v>1</v>
      </c>
      <c r="E29" s="143">
        <v>5691</v>
      </c>
      <c r="F29" s="143">
        <v>0</v>
      </c>
      <c r="G29" s="143">
        <f t="shared" si="0"/>
        <v>5691</v>
      </c>
      <c r="H29" s="143">
        <v>0</v>
      </c>
      <c r="I29" s="143">
        <v>5691</v>
      </c>
      <c r="J29" s="143">
        <v>9395</v>
      </c>
      <c r="K29" s="143">
        <v>0</v>
      </c>
      <c r="L29" s="143">
        <v>0</v>
      </c>
      <c r="M29" s="143">
        <v>0</v>
      </c>
      <c r="N29" s="144">
        <v>9395</v>
      </c>
    </row>
    <row r="30" spans="1:14" s="1" customFormat="1" ht="13.5" customHeight="1">
      <c r="A30" s="21"/>
      <c r="B30" s="61" t="s">
        <v>18</v>
      </c>
      <c r="C30" s="61"/>
      <c r="D30" s="150">
        <v>1</v>
      </c>
      <c r="E30" s="145">
        <v>4248</v>
      </c>
      <c r="F30" s="145">
        <v>0</v>
      </c>
      <c r="G30" s="143">
        <f t="shared" si="0"/>
        <v>4248</v>
      </c>
      <c r="H30" s="145">
        <v>0</v>
      </c>
      <c r="I30" s="145">
        <v>4248</v>
      </c>
      <c r="J30" s="145">
        <v>6607</v>
      </c>
      <c r="K30" s="145">
        <v>0</v>
      </c>
      <c r="L30" s="145">
        <v>0</v>
      </c>
      <c r="M30" s="145">
        <v>0</v>
      </c>
      <c r="N30" s="146">
        <v>6607</v>
      </c>
    </row>
    <row r="31" spans="1:14" s="1" customFormat="1" ht="13.5" customHeight="1">
      <c r="A31" s="19"/>
      <c r="B31" s="58" t="s">
        <v>44</v>
      </c>
      <c r="C31" s="58"/>
      <c r="D31" s="142">
        <v>1</v>
      </c>
      <c r="E31" s="143">
        <v>4888</v>
      </c>
      <c r="F31" s="143">
        <v>0</v>
      </c>
      <c r="G31" s="151">
        <f t="shared" si="0"/>
        <v>4888</v>
      </c>
      <c r="H31" s="143">
        <v>0</v>
      </c>
      <c r="I31" s="143">
        <v>4888</v>
      </c>
      <c r="J31" s="143">
        <v>8280</v>
      </c>
      <c r="K31" s="143">
        <v>0</v>
      </c>
      <c r="L31" s="143">
        <v>0</v>
      </c>
      <c r="M31" s="143">
        <v>0</v>
      </c>
      <c r="N31" s="144">
        <v>8280</v>
      </c>
    </row>
    <row r="32" spans="1:14" s="41" customFormat="1" ht="17.25" customHeight="1">
      <c r="A32" s="42"/>
      <c r="B32" s="62" t="s">
        <v>19</v>
      </c>
      <c r="C32" s="62"/>
      <c r="D32" s="152"/>
      <c r="E32" s="49">
        <f aca="true" t="shared" si="1" ref="E32:N32">SUM(E11:E31)</f>
        <v>221856</v>
      </c>
      <c r="F32" s="49">
        <f t="shared" si="1"/>
        <v>0</v>
      </c>
      <c r="G32" s="49">
        <f t="shared" si="1"/>
        <v>221856</v>
      </c>
      <c r="H32" s="49">
        <f t="shared" si="1"/>
        <v>4</v>
      </c>
      <c r="I32" s="49">
        <f t="shared" si="1"/>
        <v>221860</v>
      </c>
      <c r="J32" s="49">
        <f t="shared" si="1"/>
        <v>352255</v>
      </c>
      <c r="K32" s="49">
        <f t="shared" si="1"/>
        <v>4</v>
      </c>
      <c r="L32" s="49">
        <f t="shared" si="1"/>
        <v>1</v>
      </c>
      <c r="M32" s="49">
        <f t="shared" si="1"/>
        <v>5</v>
      </c>
      <c r="N32" s="50">
        <f t="shared" si="1"/>
        <v>352260</v>
      </c>
    </row>
    <row r="33" spans="1:14" s="1" customFormat="1" ht="13.5" customHeight="1">
      <c r="A33" s="19"/>
      <c r="B33" s="58" t="s">
        <v>20</v>
      </c>
      <c r="C33" s="63"/>
      <c r="D33" s="142">
        <v>1</v>
      </c>
      <c r="E33" s="76">
        <v>3217</v>
      </c>
      <c r="F33" s="76">
        <v>0</v>
      </c>
      <c r="G33" s="76">
        <f aca="true" t="shared" si="2" ref="G33:G53">SUM(E33:F33)</f>
        <v>3217</v>
      </c>
      <c r="H33" s="76">
        <v>0</v>
      </c>
      <c r="I33" s="76">
        <v>3217</v>
      </c>
      <c r="J33" s="76">
        <v>5123</v>
      </c>
      <c r="K33" s="76">
        <v>0</v>
      </c>
      <c r="L33" s="76">
        <v>0</v>
      </c>
      <c r="M33" s="76">
        <v>0</v>
      </c>
      <c r="N33" s="85">
        <v>5123</v>
      </c>
    </row>
    <row r="34" spans="1:14" s="1" customFormat="1" ht="13.5" customHeight="1">
      <c r="A34" s="19"/>
      <c r="B34" s="58" t="s">
        <v>21</v>
      </c>
      <c r="C34" s="63"/>
      <c r="D34" s="142">
        <v>1</v>
      </c>
      <c r="E34" s="75">
        <v>2693</v>
      </c>
      <c r="F34" s="75">
        <v>0</v>
      </c>
      <c r="G34" s="75">
        <f t="shared" si="2"/>
        <v>2693</v>
      </c>
      <c r="H34" s="75">
        <v>0</v>
      </c>
      <c r="I34" s="75">
        <v>2693</v>
      </c>
      <c r="J34" s="75">
        <v>4320</v>
      </c>
      <c r="K34" s="75">
        <v>0</v>
      </c>
      <c r="L34" s="75">
        <v>0</v>
      </c>
      <c r="M34" s="75">
        <v>0</v>
      </c>
      <c r="N34" s="84">
        <v>4320</v>
      </c>
    </row>
    <row r="35" spans="1:14" s="1" customFormat="1" ht="13.5" customHeight="1">
      <c r="A35" s="19"/>
      <c r="B35" s="58" t="s">
        <v>22</v>
      </c>
      <c r="C35" s="63"/>
      <c r="D35" s="142">
        <v>1</v>
      </c>
      <c r="E35" s="75">
        <v>3816</v>
      </c>
      <c r="F35" s="75">
        <v>0</v>
      </c>
      <c r="G35" s="75">
        <f t="shared" si="2"/>
        <v>3816</v>
      </c>
      <c r="H35" s="75">
        <v>0</v>
      </c>
      <c r="I35" s="75">
        <v>3816</v>
      </c>
      <c r="J35" s="75">
        <v>6291</v>
      </c>
      <c r="K35" s="75">
        <v>0</v>
      </c>
      <c r="L35" s="75">
        <v>0</v>
      </c>
      <c r="M35" s="75">
        <v>0</v>
      </c>
      <c r="N35" s="84">
        <v>6291</v>
      </c>
    </row>
    <row r="36" spans="1:14" s="1" customFormat="1" ht="13.5" customHeight="1">
      <c r="A36" s="19"/>
      <c r="B36" s="58" t="s">
        <v>23</v>
      </c>
      <c r="C36" s="63"/>
      <c r="D36" s="142">
        <v>1</v>
      </c>
      <c r="E36" s="75">
        <v>3469</v>
      </c>
      <c r="F36" s="75">
        <v>0</v>
      </c>
      <c r="G36" s="75">
        <f t="shared" si="2"/>
        <v>3469</v>
      </c>
      <c r="H36" s="75">
        <v>0</v>
      </c>
      <c r="I36" s="75">
        <v>3469</v>
      </c>
      <c r="J36" s="75">
        <v>5463</v>
      </c>
      <c r="K36" s="75">
        <v>0</v>
      </c>
      <c r="L36" s="75">
        <v>0</v>
      </c>
      <c r="M36" s="75">
        <v>0</v>
      </c>
      <c r="N36" s="84">
        <v>5463</v>
      </c>
    </row>
    <row r="37" spans="1:14" s="1" customFormat="1" ht="13.5" customHeight="1">
      <c r="A37" s="19"/>
      <c r="B37" s="58" t="s">
        <v>24</v>
      </c>
      <c r="C37" s="63"/>
      <c r="D37" s="142">
        <v>2</v>
      </c>
      <c r="E37" s="77">
        <v>1045</v>
      </c>
      <c r="F37" s="77">
        <v>0</v>
      </c>
      <c r="G37" s="77">
        <f t="shared" si="2"/>
        <v>1045</v>
      </c>
      <c r="H37" s="77">
        <v>0</v>
      </c>
      <c r="I37" s="77">
        <v>1045</v>
      </c>
      <c r="J37" s="77">
        <v>1654</v>
      </c>
      <c r="K37" s="77">
        <v>0</v>
      </c>
      <c r="L37" s="77">
        <v>0</v>
      </c>
      <c r="M37" s="77">
        <v>0</v>
      </c>
      <c r="N37" s="86">
        <v>1654</v>
      </c>
    </row>
    <row r="38" spans="1:14" s="1" customFormat="1" ht="13.5" customHeight="1">
      <c r="A38" s="20"/>
      <c r="B38" s="60" t="s">
        <v>25</v>
      </c>
      <c r="C38" s="64"/>
      <c r="D38" s="147">
        <v>1</v>
      </c>
      <c r="E38" s="76">
        <v>2566</v>
      </c>
      <c r="F38" s="76">
        <v>0</v>
      </c>
      <c r="G38" s="76">
        <f t="shared" si="2"/>
        <v>2566</v>
      </c>
      <c r="H38" s="76">
        <v>0</v>
      </c>
      <c r="I38" s="76">
        <v>2566</v>
      </c>
      <c r="J38" s="76">
        <v>4211</v>
      </c>
      <c r="K38" s="76">
        <v>0</v>
      </c>
      <c r="L38" s="76">
        <v>0</v>
      </c>
      <c r="M38" s="76">
        <v>0</v>
      </c>
      <c r="N38" s="85">
        <v>4211</v>
      </c>
    </row>
    <row r="39" spans="1:14" s="1" customFormat="1" ht="13.5" customHeight="1">
      <c r="A39" s="19"/>
      <c r="B39" s="58" t="s">
        <v>26</v>
      </c>
      <c r="C39" s="63"/>
      <c r="D39" s="142">
        <v>1</v>
      </c>
      <c r="E39" s="75">
        <v>1101</v>
      </c>
      <c r="F39" s="75">
        <v>0</v>
      </c>
      <c r="G39" s="75">
        <f t="shared" si="2"/>
        <v>1101</v>
      </c>
      <c r="H39" s="75">
        <v>0</v>
      </c>
      <c r="I39" s="75">
        <v>1101</v>
      </c>
      <c r="J39" s="75">
        <v>1825</v>
      </c>
      <c r="K39" s="75">
        <v>0</v>
      </c>
      <c r="L39" s="75">
        <v>0</v>
      </c>
      <c r="M39" s="75">
        <v>0</v>
      </c>
      <c r="N39" s="84">
        <v>1825</v>
      </c>
    </row>
    <row r="40" spans="1:14" s="1" customFormat="1" ht="13.5" customHeight="1">
      <c r="A40" s="19"/>
      <c r="B40" s="58" t="s">
        <v>27</v>
      </c>
      <c r="C40" s="63"/>
      <c r="D40" s="142">
        <v>2</v>
      </c>
      <c r="E40" s="75">
        <v>1851</v>
      </c>
      <c r="F40" s="75">
        <v>0</v>
      </c>
      <c r="G40" s="75">
        <f t="shared" si="2"/>
        <v>1851</v>
      </c>
      <c r="H40" s="75">
        <v>0</v>
      </c>
      <c r="I40" s="75">
        <v>1851</v>
      </c>
      <c r="J40" s="75">
        <v>3047</v>
      </c>
      <c r="K40" s="75">
        <v>0</v>
      </c>
      <c r="L40" s="75">
        <v>0</v>
      </c>
      <c r="M40" s="75">
        <v>0</v>
      </c>
      <c r="N40" s="84">
        <v>3047</v>
      </c>
    </row>
    <row r="41" spans="1:14" s="1" customFormat="1" ht="13.5" customHeight="1">
      <c r="A41" s="19"/>
      <c r="B41" s="58" t="s">
        <v>28</v>
      </c>
      <c r="C41" s="63"/>
      <c r="D41" s="142">
        <v>1</v>
      </c>
      <c r="E41" s="75">
        <v>2976</v>
      </c>
      <c r="F41" s="75">
        <v>0</v>
      </c>
      <c r="G41" s="75">
        <f t="shared" si="2"/>
        <v>2976</v>
      </c>
      <c r="H41" s="75">
        <v>0</v>
      </c>
      <c r="I41" s="75">
        <v>2976</v>
      </c>
      <c r="J41" s="75">
        <v>4896</v>
      </c>
      <c r="K41" s="75">
        <v>0</v>
      </c>
      <c r="L41" s="75">
        <v>0</v>
      </c>
      <c r="M41" s="75">
        <v>0</v>
      </c>
      <c r="N41" s="84">
        <v>4896</v>
      </c>
    </row>
    <row r="42" spans="1:14" s="1" customFormat="1" ht="13.5" customHeight="1">
      <c r="A42" s="21"/>
      <c r="B42" s="61" t="s">
        <v>29</v>
      </c>
      <c r="C42" s="65"/>
      <c r="D42" s="150">
        <v>1</v>
      </c>
      <c r="E42" s="77">
        <v>2918</v>
      </c>
      <c r="F42" s="77">
        <v>0</v>
      </c>
      <c r="G42" s="77">
        <f t="shared" si="2"/>
        <v>2918</v>
      </c>
      <c r="H42" s="77">
        <v>0</v>
      </c>
      <c r="I42" s="77">
        <v>2918</v>
      </c>
      <c r="J42" s="77">
        <v>4898</v>
      </c>
      <c r="K42" s="77">
        <v>0</v>
      </c>
      <c r="L42" s="77">
        <v>0</v>
      </c>
      <c r="M42" s="77">
        <v>0</v>
      </c>
      <c r="N42" s="86">
        <v>4898</v>
      </c>
    </row>
    <row r="43" spans="1:14" s="1" customFormat="1" ht="13.5" customHeight="1">
      <c r="A43" s="19"/>
      <c r="B43" s="58" t="s">
        <v>30</v>
      </c>
      <c r="C43" s="63"/>
      <c r="D43" s="142">
        <v>1</v>
      </c>
      <c r="E43" s="76">
        <v>2874</v>
      </c>
      <c r="F43" s="76">
        <v>0</v>
      </c>
      <c r="G43" s="76">
        <f t="shared" si="2"/>
        <v>2874</v>
      </c>
      <c r="H43" s="76">
        <v>0</v>
      </c>
      <c r="I43" s="76">
        <v>2874</v>
      </c>
      <c r="J43" s="76">
        <v>4679</v>
      </c>
      <c r="K43" s="76">
        <v>0</v>
      </c>
      <c r="L43" s="76">
        <v>0</v>
      </c>
      <c r="M43" s="76">
        <v>0</v>
      </c>
      <c r="N43" s="85">
        <v>4679</v>
      </c>
    </row>
    <row r="44" spans="1:14" s="1" customFormat="1" ht="13.5" customHeight="1">
      <c r="A44" s="19"/>
      <c r="B44" s="58" t="s">
        <v>31</v>
      </c>
      <c r="C44" s="63"/>
      <c r="D44" s="142">
        <v>1</v>
      </c>
      <c r="E44" s="75">
        <v>2479</v>
      </c>
      <c r="F44" s="75">
        <v>0</v>
      </c>
      <c r="G44" s="75">
        <f t="shared" si="2"/>
        <v>2479</v>
      </c>
      <c r="H44" s="75">
        <v>0</v>
      </c>
      <c r="I44" s="75">
        <v>2479</v>
      </c>
      <c r="J44" s="75">
        <v>4030</v>
      </c>
      <c r="K44" s="75">
        <v>0</v>
      </c>
      <c r="L44" s="75">
        <v>0</v>
      </c>
      <c r="M44" s="75">
        <v>0</v>
      </c>
      <c r="N44" s="84">
        <v>4030</v>
      </c>
    </row>
    <row r="45" spans="1:14" s="1" customFormat="1" ht="13.5" customHeight="1">
      <c r="A45" s="19"/>
      <c r="B45" s="58" t="s">
        <v>32</v>
      </c>
      <c r="C45" s="63"/>
      <c r="D45" s="142">
        <v>1</v>
      </c>
      <c r="E45" s="75">
        <v>1111</v>
      </c>
      <c r="F45" s="75">
        <v>0</v>
      </c>
      <c r="G45" s="75">
        <f t="shared" si="2"/>
        <v>1111</v>
      </c>
      <c r="H45" s="75">
        <v>0</v>
      </c>
      <c r="I45" s="75">
        <v>1111</v>
      </c>
      <c r="J45" s="75">
        <v>1712</v>
      </c>
      <c r="K45" s="75">
        <v>0</v>
      </c>
      <c r="L45" s="75">
        <v>0</v>
      </c>
      <c r="M45" s="75">
        <v>0</v>
      </c>
      <c r="N45" s="84">
        <v>1712</v>
      </c>
    </row>
    <row r="46" spans="1:14" s="1" customFormat="1" ht="13.5" customHeight="1">
      <c r="A46" s="19"/>
      <c r="B46" s="58" t="s">
        <v>33</v>
      </c>
      <c r="C46" s="63"/>
      <c r="D46" s="142">
        <v>1</v>
      </c>
      <c r="E46" s="75">
        <v>753</v>
      </c>
      <c r="F46" s="75">
        <v>0</v>
      </c>
      <c r="G46" s="75">
        <f t="shared" si="2"/>
        <v>753</v>
      </c>
      <c r="H46" s="75">
        <v>0</v>
      </c>
      <c r="I46" s="75">
        <v>753</v>
      </c>
      <c r="J46" s="75">
        <v>1259</v>
      </c>
      <c r="K46" s="75">
        <v>0</v>
      </c>
      <c r="L46" s="75">
        <v>0</v>
      </c>
      <c r="M46" s="75">
        <v>0</v>
      </c>
      <c r="N46" s="84">
        <v>1259</v>
      </c>
    </row>
    <row r="47" spans="1:14" s="1" customFormat="1" ht="13.5" customHeight="1">
      <c r="A47" s="19"/>
      <c r="B47" s="58" t="s">
        <v>34</v>
      </c>
      <c r="C47" s="63"/>
      <c r="D47" s="142">
        <v>1</v>
      </c>
      <c r="E47" s="77">
        <v>1309</v>
      </c>
      <c r="F47" s="77">
        <v>0</v>
      </c>
      <c r="G47" s="77">
        <f t="shared" si="2"/>
        <v>1309</v>
      </c>
      <c r="H47" s="77">
        <v>0</v>
      </c>
      <c r="I47" s="77">
        <v>1309</v>
      </c>
      <c r="J47" s="77">
        <v>2154</v>
      </c>
      <c r="K47" s="77">
        <v>0</v>
      </c>
      <c r="L47" s="77">
        <v>0</v>
      </c>
      <c r="M47" s="77">
        <v>0</v>
      </c>
      <c r="N47" s="86">
        <v>2154</v>
      </c>
    </row>
    <row r="48" spans="1:14" s="1" customFormat="1" ht="13.5" customHeight="1">
      <c r="A48" s="20"/>
      <c r="B48" s="60" t="s">
        <v>35</v>
      </c>
      <c r="C48" s="64"/>
      <c r="D48" s="147">
        <v>1</v>
      </c>
      <c r="E48" s="76">
        <v>613</v>
      </c>
      <c r="F48" s="76">
        <v>0</v>
      </c>
      <c r="G48" s="76">
        <f t="shared" si="2"/>
        <v>613</v>
      </c>
      <c r="H48" s="76">
        <v>0</v>
      </c>
      <c r="I48" s="76">
        <v>613</v>
      </c>
      <c r="J48" s="76">
        <v>986</v>
      </c>
      <c r="K48" s="76">
        <v>0</v>
      </c>
      <c r="L48" s="76">
        <v>0</v>
      </c>
      <c r="M48" s="76">
        <v>0</v>
      </c>
      <c r="N48" s="85">
        <v>986</v>
      </c>
    </row>
    <row r="49" spans="1:14" s="1" customFormat="1" ht="13.5" customHeight="1">
      <c r="A49" s="19"/>
      <c r="B49" s="58" t="s">
        <v>36</v>
      </c>
      <c r="C49" s="63"/>
      <c r="D49" s="142">
        <v>1</v>
      </c>
      <c r="E49" s="75">
        <v>1648</v>
      </c>
      <c r="F49" s="75">
        <v>0</v>
      </c>
      <c r="G49" s="75">
        <f t="shared" si="2"/>
        <v>1648</v>
      </c>
      <c r="H49" s="75">
        <v>0</v>
      </c>
      <c r="I49" s="75">
        <v>1648</v>
      </c>
      <c r="J49" s="75">
        <v>2607</v>
      </c>
      <c r="K49" s="75">
        <v>0</v>
      </c>
      <c r="L49" s="75">
        <v>0</v>
      </c>
      <c r="M49" s="75">
        <v>0</v>
      </c>
      <c r="N49" s="84">
        <v>2607</v>
      </c>
    </row>
    <row r="50" spans="1:14" s="1" customFormat="1" ht="13.5" customHeight="1">
      <c r="A50" s="19"/>
      <c r="B50" s="58" t="s">
        <v>37</v>
      </c>
      <c r="C50" s="63"/>
      <c r="D50" s="142">
        <v>1</v>
      </c>
      <c r="E50" s="75">
        <v>1240</v>
      </c>
      <c r="F50" s="75">
        <v>0</v>
      </c>
      <c r="G50" s="75">
        <f t="shared" si="2"/>
        <v>1240</v>
      </c>
      <c r="H50" s="75">
        <v>0</v>
      </c>
      <c r="I50" s="75">
        <v>1240</v>
      </c>
      <c r="J50" s="75">
        <v>2070</v>
      </c>
      <c r="K50" s="75">
        <v>0</v>
      </c>
      <c r="L50" s="75">
        <v>0</v>
      </c>
      <c r="M50" s="75">
        <v>0</v>
      </c>
      <c r="N50" s="84">
        <v>2070</v>
      </c>
    </row>
    <row r="51" spans="1:14" s="1" customFormat="1" ht="13.5" customHeight="1">
      <c r="A51" s="19"/>
      <c r="B51" s="58" t="s">
        <v>38</v>
      </c>
      <c r="C51" s="63"/>
      <c r="D51" s="142">
        <v>1</v>
      </c>
      <c r="E51" s="75">
        <v>321</v>
      </c>
      <c r="F51" s="75">
        <v>0</v>
      </c>
      <c r="G51" s="75">
        <f t="shared" si="2"/>
        <v>321</v>
      </c>
      <c r="H51" s="75">
        <v>0</v>
      </c>
      <c r="I51" s="75">
        <v>321</v>
      </c>
      <c r="J51" s="75">
        <v>557</v>
      </c>
      <c r="K51" s="75">
        <v>0</v>
      </c>
      <c r="L51" s="75">
        <v>0</v>
      </c>
      <c r="M51" s="75">
        <v>0</v>
      </c>
      <c r="N51" s="84">
        <v>557</v>
      </c>
    </row>
    <row r="52" spans="1:14" s="1" customFormat="1" ht="13.5" customHeight="1">
      <c r="A52" s="21"/>
      <c r="B52" s="61" t="s">
        <v>39</v>
      </c>
      <c r="C52" s="65"/>
      <c r="D52" s="150">
        <v>1</v>
      </c>
      <c r="E52" s="77">
        <v>2504</v>
      </c>
      <c r="F52" s="77">
        <v>0</v>
      </c>
      <c r="G52" s="77">
        <f t="shared" si="2"/>
        <v>2504</v>
      </c>
      <c r="H52" s="77">
        <v>0</v>
      </c>
      <c r="I52" s="77">
        <v>2504</v>
      </c>
      <c r="J52" s="77">
        <v>3985</v>
      </c>
      <c r="K52" s="77">
        <v>0</v>
      </c>
      <c r="L52" s="77">
        <v>0</v>
      </c>
      <c r="M52" s="77">
        <v>0</v>
      </c>
      <c r="N52" s="86">
        <v>3985</v>
      </c>
    </row>
    <row r="53" spans="1:14" s="1" customFormat="1" ht="13.5" customHeight="1">
      <c r="A53" s="19"/>
      <c r="B53" s="58" t="s">
        <v>40</v>
      </c>
      <c r="C53" s="63"/>
      <c r="D53" s="142">
        <v>2</v>
      </c>
      <c r="E53" s="75">
        <v>187</v>
      </c>
      <c r="F53" s="75">
        <v>0</v>
      </c>
      <c r="G53" s="76">
        <f t="shared" si="2"/>
        <v>187</v>
      </c>
      <c r="H53" s="75">
        <v>0</v>
      </c>
      <c r="I53" s="75">
        <v>187</v>
      </c>
      <c r="J53" s="75">
        <v>315</v>
      </c>
      <c r="K53" s="75">
        <v>0</v>
      </c>
      <c r="L53" s="75">
        <v>0</v>
      </c>
      <c r="M53" s="75">
        <v>0</v>
      </c>
      <c r="N53" s="84">
        <v>315</v>
      </c>
    </row>
    <row r="54" spans="1:14" s="1" customFormat="1" ht="17.25" customHeight="1">
      <c r="A54" s="43"/>
      <c r="B54" s="44" t="s">
        <v>41</v>
      </c>
      <c r="C54" s="45"/>
      <c r="D54" s="153"/>
      <c r="E54" s="49">
        <f aca="true" t="shared" si="3" ref="E54:N54">SUM(E33:E53)</f>
        <v>40691</v>
      </c>
      <c r="F54" s="49">
        <f t="shared" si="3"/>
        <v>0</v>
      </c>
      <c r="G54" s="49">
        <f t="shared" si="3"/>
        <v>40691</v>
      </c>
      <c r="H54" s="49">
        <f t="shared" si="3"/>
        <v>0</v>
      </c>
      <c r="I54" s="49">
        <f t="shared" si="3"/>
        <v>40691</v>
      </c>
      <c r="J54" s="49">
        <f t="shared" si="3"/>
        <v>66082</v>
      </c>
      <c r="K54" s="49">
        <f t="shared" si="3"/>
        <v>0</v>
      </c>
      <c r="L54" s="49">
        <f t="shared" si="3"/>
        <v>0</v>
      </c>
      <c r="M54" s="49">
        <f t="shared" si="3"/>
        <v>0</v>
      </c>
      <c r="N54" s="50">
        <f t="shared" si="3"/>
        <v>66082</v>
      </c>
    </row>
    <row r="55" spans="1:14" s="1" customFormat="1" ht="17.25" customHeight="1">
      <c r="A55" s="46"/>
      <c r="B55" s="47" t="s">
        <v>42</v>
      </c>
      <c r="C55" s="48"/>
      <c r="D55" s="154"/>
      <c r="E55" s="51">
        <f aca="true" t="shared" si="4" ref="E55:N55">E32+E54</f>
        <v>262547</v>
      </c>
      <c r="F55" s="51">
        <f t="shared" si="4"/>
        <v>0</v>
      </c>
      <c r="G55" s="51">
        <f t="shared" si="4"/>
        <v>262547</v>
      </c>
      <c r="H55" s="51">
        <f t="shared" si="4"/>
        <v>4</v>
      </c>
      <c r="I55" s="51">
        <f t="shared" si="4"/>
        <v>262551</v>
      </c>
      <c r="J55" s="51">
        <f t="shared" si="4"/>
        <v>418337</v>
      </c>
      <c r="K55" s="51">
        <f t="shared" si="4"/>
        <v>4</v>
      </c>
      <c r="L55" s="51">
        <f t="shared" si="4"/>
        <v>1</v>
      </c>
      <c r="M55" s="51">
        <f t="shared" si="4"/>
        <v>5</v>
      </c>
      <c r="N55" s="52">
        <f t="shared" si="4"/>
        <v>418342</v>
      </c>
    </row>
    <row r="56" spans="12:14" ht="13.5">
      <c r="L56" s="194" t="s">
        <v>229</v>
      </c>
      <c r="M56" s="209"/>
      <c r="N56" s="209"/>
    </row>
  </sheetData>
  <sheetProtection/>
  <mergeCells count="9">
    <mergeCell ref="L56:N56"/>
    <mergeCell ref="A1:N1"/>
    <mergeCell ref="A3:N3"/>
    <mergeCell ref="A10:C10"/>
    <mergeCell ref="A5:C5"/>
    <mergeCell ref="E5:I5"/>
    <mergeCell ref="E6:G6"/>
    <mergeCell ref="J5:N5"/>
    <mergeCell ref="K6:M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6" r:id="rId2"/>
  <headerFooter alignWithMargins="0">
    <oddHeader>&amp;R&amp;F&amp;A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56"/>
  <sheetViews>
    <sheetView showGridLines="0" zoomScale="115" zoomScaleNormal="115" zoomScaleSheetLayoutView="91" zoomScalePageLayoutView="0" workbookViewId="0" topLeftCell="A1">
      <selection activeCell="E19" sqref="E19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3" width="12.875" style="25" customWidth="1"/>
    <col min="14" max="23" width="8.375" style="25" customWidth="1"/>
    <col min="24" max="16384" width="9.00390625" style="25" customWidth="1"/>
  </cols>
  <sheetData>
    <row r="1" spans="1:13" s="2" customFormat="1" ht="14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3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3.5" customHeight="1">
      <c r="A3" s="192" t="s">
        <v>248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7" customFormat="1" ht="13.5" customHeight="1">
      <c r="A5" s="193" t="s">
        <v>45</v>
      </c>
      <c r="B5" s="194"/>
      <c r="C5" s="195"/>
      <c r="D5" s="212" t="s">
        <v>230</v>
      </c>
      <c r="E5" s="212"/>
      <c r="F5" s="212"/>
      <c r="G5" s="212"/>
      <c r="H5" s="212"/>
      <c r="I5" s="212" t="s">
        <v>231</v>
      </c>
      <c r="J5" s="212"/>
      <c r="K5" s="212"/>
      <c r="L5" s="212"/>
      <c r="M5" s="213"/>
    </row>
    <row r="6" spans="1:13" s="7" customFormat="1" ht="13.5" customHeight="1">
      <c r="A6" s="8"/>
      <c r="B6" s="9"/>
      <c r="C6" s="10"/>
      <c r="D6" s="28"/>
      <c r="E6" s="33"/>
      <c r="F6" s="33"/>
      <c r="G6" s="33"/>
      <c r="H6" s="155"/>
      <c r="I6" s="28"/>
      <c r="J6" s="33"/>
      <c r="K6" s="33"/>
      <c r="L6" s="33"/>
      <c r="M6" s="156"/>
    </row>
    <row r="7" spans="1:13" s="7" customFormat="1" ht="13.5" customHeight="1">
      <c r="A7" s="8"/>
      <c r="B7" s="9"/>
      <c r="D7" s="29" t="s">
        <v>232</v>
      </c>
      <c r="E7" s="29" t="s">
        <v>233</v>
      </c>
      <c r="F7" s="29" t="s">
        <v>234</v>
      </c>
      <c r="G7" s="11" t="s">
        <v>235</v>
      </c>
      <c r="H7" s="11" t="s">
        <v>236</v>
      </c>
      <c r="I7" s="29" t="s">
        <v>232</v>
      </c>
      <c r="J7" s="29" t="s">
        <v>233</v>
      </c>
      <c r="K7" s="29" t="s">
        <v>234</v>
      </c>
      <c r="L7" s="11" t="s">
        <v>235</v>
      </c>
      <c r="M7" s="15" t="s">
        <v>236</v>
      </c>
    </row>
    <row r="8" spans="1:13" s="7" customFormat="1" ht="13.5" customHeight="1">
      <c r="A8" s="8"/>
      <c r="B8" s="9"/>
      <c r="D8" s="11"/>
      <c r="E8" s="138"/>
      <c r="F8" s="29"/>
      <c r="G8" s="11"/>
      <c r="H8" s="11"/>
      <c r="I8" s="11"/>
      <c r="J8" s="138"/>
      <c r="K8" s="29"/>
      <c r="L8" s="11"/>
      <c r="M8" s="15"/>
    </row>
    <row r="9" spans="1:13" s="7" customFormat="1" ht="13.5" customHeight="1">
      <c r="A9" s="8"/>
      <c r="B9" s="9"/>
      <c r="D9" s="11"/>
      <c r="E9" s="11"/>
      <c r="F9" s="11"/>
      <c r="G9" s="11"/>
      <c r="H9" s="11"/>
      <c r="I9" s="11"/>
      <c r="J9" s="11"/>
      <c r="K9" s="11"/>
      <c r="L9" s="11"/>
      <c r="M9" s="15"/>
    </row>
    <row r="10" spans="1:13" s="32" customFormat="1" ht="13.5" customHeight="1">
      <c r="A10" s="200" t="s">
        <v>43</v>
      </c>
      <c r="B10" s="201"/>
      <c r="C10" s="201"/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7" t="s">
        <v>65</v>
      </c>
    </row>
    <row r="11" spans="1:15" s="1" customFormat="1" ht="13.5" customHeight="1">
      <c r="A11" s="19"/>
      <c r="B11" s="58" t="s">
        <v>0</v>
      </c>
      <c r="C11" s="58"/>
      <c r="D11" s="82">
        <v>7246653</v>
      </c>
      <c r="E11" s="82">
        <v>4535122</v>
      </c>
      <c r="F11" s="82">
        <v>0</v>
      </c>
      <c r="G11" s="82">
        <v>1631845</v>
      </c>
      <c r="H11" s="82">
        <v>1079686</v>
      </c>
      <c r="I11" s="82">
        <v>2258556</v>
      </c>
      <c r="J11" s="82">
        <v>1412770</v>
      </c>
      <c r="K11" s="82">
        <v>0</v>
      </c>
      <c r="L11" s="82">
        <v>512317</v>
      </c>
      <c r="M11" s="83">
        <v>333469</v>
      </c>
      <c r="O11" s="157"/>
    </row>
    <row r="12" spans="1:15" s="1" customFormat="1" ht="13.5" customHeight="1">
      <c r="A12" s="19"/>
      <c r="B12" s="58" t="s">
        <v>1</v>
      </c>
      <c r="C12" s="58"/>
      <c r="D12" s="75">
        <v>2181411</v>
      </c>
      <c r="E12" s="75">
        <v>1289700</v>
      </c>
      <c r="F12" s="75">
        <v>70491</v>
      </c>
      <c r="G12" s="75">
        <v>556351</v>
      </c>
      <c r="H12" s="75">
        <v>264869</v>
      </c>
      <c r="I12" s="75">
        <v>700113</v>
      </c>
      <c r="J12" s="75">
        <v>408839</v>
      </c>
      <c r="K12" s="75">
        <v>21024</v>
      </c>
      <c r="L12" s="75">
        <v>180195</v>
      </c>
      <c r="M12" s="84">
        <v>90055</v>
      </c>
      <c r="O12" s="157"/>
    </row>
    <row r="13" spans="1:15" s="1" customFormat="1" ht="13.5" customHeight="1">
      <c r="A13" s="19"/>
      <c r="B13" s="58" t="s">
        <v>2</v>
      </c>
      <c r="C13" s="58"/>
      <c r="D13" s="75">
        <v>1306987</v>
      </c>
      <c r="E13" s="75">
        <v>752205</v>
      </c>
      <c r="F13" s="75">
        <v>0</v>
      </c>
      <c r="G13" s="75">
        <v>390282</v>
      </c>
      <c r="H13" s="75">
        <v>164500</v>
      </c>
      <c r="I13" s="75">
        <v>540571</v>
      </c>
      <c r="J13" s="75">
        <v>326917</v>
      </c>
      <c r="K13" s="75">
        <v>0</v>
      </c>
      <c r="L13" s="75">
        <v>148190</v>
      </c>
      <c r="M13" s="84">
        <v>65464</v>
      </c>
      <c r="O13" s="157"/>
    </row>
    <row r="14" spans="1:15" s="1" customFormat="1" ht="13.5" customHeight="1">
      <c r="A14" s="19"/>
      <c r="B14" s="58" t="s">
        <v>3</v>
      </c>
      <c r="C14" s="58"/>
      <c r="D14" s="75">
        <v>1769271</v>
      </c>
      <c r="E14" s="75">
        <v>989511</v>
      </c>
      <c r="F14" s="75">
        <v>0</v>
      </c>
      <c r="G14" s="75">
        <v>514188</v>
      </c>
      <c r="H14" s="75">
        <v>265572</v>
      </c>
      <c r="I14" s="75">
        <v>630397</v>
      </c>
      <c r="J14" s="75">
        <v>375544</v>
      </c>
      <c r="K14" s="75">
        <v>0</v>
      </c>
      <c r="L14" s="75">
        <v>167670</v>
      </c>
      <c r="M14" s="84">
        <v>87183</v>
      </c>
      <c r="O14" s="157"/>
    </row>
    <row r="15" spans="1:15" s="1" customFormat="1" ht="13.5" customHeight="1">
      <c r="A15" s="19"/>
      <c r="B15" s="61" t="s">
        <v>4</v>
      </c>
      <c r="C15" s="61"/>
      <c r="D15" s="77">
        <v>1306068</v>
      </c>
      <c r="E15" s="77">
        <v>765126</v>
      </c>
      <c r="F15" s="77">
        <v>0</v>
      </c>
      <c r="G15" s="77">
        <v>377719</v>
      </c>
      <c r="H15" s="77">
        <v>163223</v>
      </c>
      <c r="I15" s="77">
        <v>473853</v>
      </c>
      <c r="J15" s="77">
        <v>268242</v>
      </c>
      <c r="K15" s="77">
        <v>0</v>
      </c>
      <c r="L15" s="77">
        <v>138013</v>
      </c>
      <c r="M15" s="86">
        <v>67598</v>
      </c>
      <c r="O15" s="157"/>
    </row>
    <row r="16" spans="1:15" s="1" customFormat="1" ht="13.5" customHeight="1">
      <c r="A16" s="20"/>
      <c r="B16" s="58" t="s">
        <v>5</v>
      </c>
      <c r="C16" s="58"/>
      <c r="D16" s="76">
        <v>1039924</v>
      </c>
      <c r="E16" s="76">
        <v>602205</v>
      </c>
      <c r="F16" s="76">
        <v>0</v>
      </c>
      <c r="G16" s="76">
        <v>310824</v>
      </c>
      <c r="H16" s="76">
        <v>126895</v>
      </c>
      <c r="I16" s="76">
        <v>366817</v>
      </c>
      <c r="J16" s="76">
        <v>213059</v>
      </c>
      <c r="K16" s="76">
        <v>0</v>
      </c>
      <c r="L16" s="76">
        <v>107971</v>
      </c>
      <c r="M16" s="85">
        <v>45787</v>
      </c>
      <c r="O16" s="157"/>
    </row>
    <row r="17" spans="1:15" s="1" customFormat="1" ht="13.5" customHeight="1">
      <c r="A17" s="19"/>
      <c r="B17" s="58" t="s">
        <v>6</v>
      </c>
      <c r="C17" s="58"/>
      <c r="D17" s="75">
        <v>344593</v>
      </c>
      <c r="E17" s="75">
        <v>201498</v>
      </c>
      <c r="F17" s="75">
        <v>0</v>
      </c>
      <c r="G17" s="75">
        <v>100824</v>
      </c>
      <c r="H17" s="75">
        <v>42271</v>
      </c>
      <c r="I17" s="75">
        <v>109963</v>
      </c>
      <c r="J17" s="75">
        <v>67327</v>
      </c>
      <c r="K17" s="75">
        <v>0</v>
      </c>
      <c r="L17" s="75">
        <v>29552</v>
      </c>
      <c r="M17" s="84">
        <v>13084</v>
      </c>
      <c r="O17" s="157"/>
    </row>
    <row r="18" spans="1:15" s="1" customFormat="1" ht="13.5" customHeight="1">
      <c r="A18" s="19"/>
      <c r="B18" s="58" t="s">
        <v>7</v>
      </c>
      <c r="C18" s="58"/>
      <c r="D18" s="75">
        <v>486182</v>
      </c>
      <c r="E18" s="75">
        <v>286657</v>
      </c>
      <c r="F18" s="75">
        <v>0</v>
      </c>
      <c r="G18" s="75">
        <v>141001</v>
      </c>
      <c r="H18" s="75">
        <v>58524</v>
      </c>
      <c r="I18" s="75">
        <v>165364</v>
      </c>
      <c r="J18" s="75">
        <v>97241</v>
      </c>
      <c r="K18" s="75">
        <v>0</v>
      </c>
      <c r="L18" s="75">
        <v>48403</v>
      </c>
      <c r="M18" s="84">
        <v>19720</v>
      </c>
      <c r="O18" s="157"/>
    </row>
    <row r="19" spans="1:15" s="1" customFormat="1" ht="13.5" customHeight="1">
      <c r="A19" s="19"/>
      <c r="B19" s="58" t="s">
        <v>8</v>
      </c>
      <c r="C19" s="58"/>
      <c r="D19" s="75">
        <v>1022298</v>
      </c>
      <c r="E19" s="75">
        <v>592443</v>
      </c>
      <c r="F19" s="75">
        <v>25237</v>
      </c>
      <c r="G19" s="75">
        <v>273569</v>
      </c>
      <c r="H19" s="75">
        <v>131049</v>
      </c>
      <c r="I19" s="75">
        <v>387853</v>
      </c>
      <c r="J19" s="75">
        <v>227127</v>
      </c>
      <c r="K19" s="75">
        <v>7754</v>
      </c>
      <c r="L19" s="75">
        <v>102991</v>
      </c>
      <c r="M19" s="84">
        <v>49981</v>
      </c>
      <c r="O19" s="157"/>
    </row>
    <row r="20" spans="1:15" s="1" customFormat="1" ht="13.5" customHeight="1">
      <c r="A20" s="21"/>
      <c r="B20" s="61" t="s">
        <v>9</v>
      </c>
      <c r="C20" s="61"/>
      <c r="D20" s="77">
        <v>676073</v>
      </c>
      <c r="E20" s="77">
        <v>395734</v>
      </c>
      <c r="F20" s="77">
        <v>0</v>
      </c>
      <c r="G20" s="77">
        <v>194230</v>
      </c>
      <c r="H20" s="77">
        <v>86109</v>
      </c>
      <c r="I20" s="77">
        <v>244096</v>
      </c>
      <c r="J20" s="77">
        <v>141111</v>
      </c>
      <c r="K20" s="77">
        <v>0</v>
      </c>
      <c r="L20" s="77">
        <v>71351</v>
      </c>
      <c r="M20" s="86">
        <v>31634</v>
      </c>
      <c r="O20" s="157"/>
    </row>
    <row r="21" spans="1:15" s="1" customFormat="1" ht="13.5" customHeight="1">
      <c r="A21" s="19"/>
      <c r="B21" s="58" t="s">
        <v>10</v>
      </c>
      <c r="C21" s="58"/>
      <c r="D21" s="76">
        <v>725857</v>
      </c>
      <c r="E21" s="76">
        <v>418306</v>
      </c>
      <c r="F21" s="76">
        <v>0</v>
      </c>
      <c r="G21" s="76">
        <v>214853</v>
      </c>
      <c r="H21" s="76">
        <v>92698</v>
      </c>
      <c r="I21" s="76">
        <v>276242</v>
      </c>
      <c r="J21" s="76">
        <v>157519</v>
      </c>
      <c r="K21" s="76">
        <v>0</v>
      </c>
      <c r="L21" s="76">
        <v>83142</v>
      </c>
      <c r="M21" s="85">
        <v>35581</v>
      </c>
      <c r="O21" s="157"/>
    </row>
    <row r="22" spans="1:15" s="1" customFormat="1" ht="13.5" customHeight="1">
      <c r="A22" s="19"/>
      <c r="B22" s="58" t="s">
        <v>11</v>
      </c>
      <c r="C22" s="58"/>
      <c r="D22" s="75">
        <v>738232</v>
      </c>
      <c r="E22" s="75">
        <v>440608</v>
      </c>
      <c r="F22" s="75">
        <v>0</v>
      </c>
      <c r="G22" s="75">
        <v>208325</v>
      </c>
      <c r="H22" s="75">
        <v>89299</v>
      </c>
      <c r="I22" s="75">
        <v>286991</v>
      </c>
      <c r="J22" s="75">
        <v>170434</v>
      </c>
      <c r="K22" s="75">
        <v>0</v>
      </c>
      <c r="L22" s="75">
        <v>82211</v>
      </c>
      <c r="M22" s="84">
        <v>34346</v>
      </c>
      <c r="O22" s="157"/>
    </row>
    <row r="23" spans="1:15" s="1" customFormat="1" ht="13.5" customHeight="1">
      <c r="A23" s="19"/>
      <c r="B23" s="58" t="s">
        <v>12</v>
      </c>
      <c r="C23" s="58"/>
      <c r="D23" s="75">
        <v>2018925</v>
      </c>
      <c r="E23" s="75">
        <v>1228112</v>
      </c>
      <c r="F23" s="75">
        <v>0</v>
      </c>
      <c r="G23" s="75">
        <v>563427</v>
      </c>
      <c r="H23" s="75">
        <v>227386</v>
      </c>
      <c r="I23" s="75">
        <v>673052</v>
      </c>
      <c r="J23" s="75">
        <v>409881</v>
      </c>
      <c r="K23" s="75">
        <v>0</v>
      </c>
      <c r="L23" s="75">
        <v>187809</v>
      </c>
      <c r="M23" s="84">
        <v>75362</v>
      </c>
      <c r="O23" s="157"/>
    </row>
    <row r="24" spans="1:15" s="1" customFormat="1" ht="13.5" customHeight="1">
      <c r="A24" s="19"/>
      <c r="B24" s="58" t="s">
        <v>13</v>
      </c>
      <c r="C24" s="58"/>
      <c r="D24" s="75">
        <v>1633514</v>
      </c>
      <c r="E24" s="75">
        <v>980545</v>
      </c>
      <c r="F24" s="75">
        <v>0</v>
      </c>
      <c r="G24" s="75">
        <v>414841</v>
      </c>
      <c r="H24" s="75">
        <v>238128</v>
      </c>
      <c r="I24" s="75">
        <v>377469</v>
      </c>
      <c r="J24" s="75">
        <v>211846</v>
      </c>
      <c r="K24" s="75">
        <v>0</v>
      </c>
      <c r="L24" s="75">
        <v>103710</v>
      </c>
      <c r="M24" s="84">
        <v>61913</v>
      </c>
      <c r="O24" s="157"/>
    </row>
    <row r="25" spans="1:15" s="1" customFormat="1" ht="13.5" customHeight="1">
      <c r="A25" s="19"/>
      <c r="B25" s="58" t="s">
        <v>14</v>
      </c>
      <c r="C25" s="58"/>
      <c r="D25" s="77">
        <v>435679</v>
      </c>
      <c r="E25" s="77">
        <v>249588</v>
      </c>
      <c r="F25" s="77">
        <v>0</v>
      </c>
      <c r="G25" s="77">
        <v>122608</v>
      </c>
      <c r="H25" s="77">
        <v>63483</v>
      </c>
      <c r="I25" s="77">
        <v>124935</v>
      </c>
      <c r="J25" s="77">
        <v>70144</v>
      </c>
      <c r="K25" s="77">
        <v>0</v>
      </c>
      <c r="L25" s="77">
        <v>36088</v>
      </c>
      <c r="M25" s="86">
        <v>18703</v>
      </c>
      <c r="O25" s="157"/>
    </row>
    <row r="26" spans="1:15" s="1" customFormat="1" ht="13.5" customHeight="1">
      <c r="A26" s="20"/>
      <c r="B26" s="60" t="s">
        <v>15</v>
      </c>
      <c r="C26" s="60"/>
      <c r="D26" s="76">
        <v>709342</v>
      </c>
      <c r="E26" s="76">
        <v>393507</v>
      </c>
      <c r="F26" s="76">
        <v>23983</v>
      </c>
      <c r="G26" s="76">
        <v>203011</v>
      </c>
      <c r="H26" s="76">
        <v>88841</v>
      </c>
      <c r="I26" s="76">
        <v>239724</v>
      </c>
      <c r="J26" s="76">
        <v>142730</v>
      </c>
      <c r="K26" s="76">
        <v>0</v>
      </c>
      <c r="L26" s="76">
        <v>96994</v>
      </c>
      <c r="M26" s="85">
        <v>0</v>
      </c>
      <c r="O26" s="157"/>
    </row>
    <row r="27" spans="1:15" s="23" customFormat="1" ht="13.5" customHeight="1">
      <c r="A27" s="22"/>
      <c r="B27" s="58" t="s">
        <v>81</v>
      </c>
      <c r="C27" s="58"/>
      <c r="D27" s="75">
        <v>290296</v>
      </c>
      <c r="E27" s="75">
        <v>171192</v>
      </c>
      <c r="F27" s="75">
        <v>0</v>
      </c>
      <c r="G27" s="75">
        <v>82772</v>
      </c>
      <c r="H27" s="75">
        <v>36332</v>
      </c>
      <c r="I27" s="75">
        <v>119747</v>
      </c>
      <c r="J27" s="75">
        <v>70225</v>
      </c>
      <c r="K27" s="75">
        <v>0</v>
      </c>
      <c r="L27" s="75">
        <v>34365</v>
      </c>
      <c r="M27" s="84">
        <v>15157</v>
      </c>
      <c r="O27" s="157"/>
    </row>
    <row r="28" spans="1:15" s="1" customFormat="1" ht="13.5" customHeight="1">
      <c r="A28" s="19"/>
      <c r="B28" s="58" t="s">
        <v>16</v>
      </c>
      <c r="C28" s="58"/>
      <c r="D28" s="75">
        <v>483058</v>
      </c>
      <c r="E28" s="75">
        <v>272826</v>
      </c>
      <c r="F28" s="75">
        <v>0</v>
      </c>
      <c r="G28" s="75">
        <v>133479</v>
      </c>
      <c r="H28" s="75">
        <v>76753</v>
      </c>
      <c r="I28" s="75">
        <v>154992</v>
      </c>
      <c r="J28" s="75">
        <v>87304</v>
      </c>
      <c r="K28" s="75">
        <v>0</v>
      </c>
      <c r="L28" s="75">
        <v>45202</v>
      </c>
      <c r="M28" s="84">
        <v>22486</v>
      </c>
      <c r="O28" s="157"/>
    </row>
    <row r="29" spans="1:15" s="1" customFormat="1" ht="13.5" customHeight="1">
      <c r="A29" s="19"/>
      <c r="B29" s="58" t="s">
        <v>17</v>
      </c>
      <c r="C29" s="58"/>
      <c r="D29" s="75">
        <v>621336</v>
      </c>
      <c r="E29" s="75">
        <v>356863</v>
      </c>
      <c r="F29" s="75">
        <v>0</v>
      </c>
      <c r="G29" s="75">
        <v>183239</v>
      </c>
      <c r="H29" s="75">
        <v>81234</v>
      </c>
      <c r="I29" s="75">
        <v>235629</v>
      </c>
      <c r="J29" s="75">
        <v>135027</v>
      </c>
      <c r="K29" s="75">
        <v>0</v>
      </c>
      <c r="L29" s="75">
        <v>100602</v>
      </c>
      <c r="M29" s="84">
        <v>0</v>
      </c>
      <c r="O29" s="157"/>
    </row>
    <row r="30" spans="1:15" s="1" customFormat="1" ht="13.5" customHeight="1">
      <c r="A30" s="21"/>
      <c r="B30" s="61" t="s">
        <v>18</v>
      </c>
      <c r="C30" s="61"/>
      <c r="D30" s="77">
        <v>503971</v>
      </c>
      <c r="E30" s="77">
        <v>254535</v>
      </c>
      <c r="F30" s="77">
        <v>28811</v>
      </c>
      <c r="G30" s="77">
        <v>155556</v>
      </c>
      <c r="H30" s="77">
        <v>65069</v>
      </c>
      <c r="I30" s="77">
        <v>155924</v>
      </c>
      <c r="J30" s="77">
        <v>88980</v>
      </c>
      <c r="K30" s="77">
        <v>0</v>
      </c>
      <c r="L30" s="77">
        <v>44660</v>
      </c>
      <c r="M30" s="86">
        <v>22284</v>
      </c>
      <c r="O30" s="157"/>
    </row>
    <row r="31" spans="1:15" s="1" customFormat="1" ht="13.5" customHeight="1">
      <c r="A31" s="19"/>
      <c r="B31" s="58" t="s">
        <v>44</v>
      </c>
      <c r="C31" s="58"/>
      <c r="D31" s="75">
        <v>667114</v>
      </c>
      <c r="E31" s="75">
        <v>331635</v>
      </c>
      <c r="F31" s="75">
        <v>61243</v>
      </c>
      <c r="G31" s="75">
        <v>180974</v>
      </c>
      <c r="H31" s="75">
        <v>93262</v>
      </c>
      <c r="I31" s="75">
        <v>225360</v>
      </c>
      <c r="J31" s="75">
        <v>114828</v>
      </c>
      <c r="K31" s="75">
        <v>17533</v>
      </c>
      <c r="L31" s="75">
        <v>60973</v>
      </c>
      <c r="M31" s="84">
        <v>32026</v>
      </c>
      <c r="O31" s="157"/>
    </row>
    <row r="32" spans="1:15" s="41" customFormat="1" ht="17.25" customHeight="1">
      <c r="A32" s="42"/>
      <c r="B32" s="62" t="s">
        <v>19</v>
      </c>
      <c r="C32" s="62"/>
      <c r="D32" s="49">
        <f aca="true" t="shared" si="0" ref="D32:M32">SUM(D11:D31)</f>
        <v>26206784</v>
      </c>
      <c r="E32" s="49">
        <f t="shared" si="0"/>
        <v>15507918</v>
      </c>
      <c r="F32" s="49">
        <f t="shared" si="0"/>
        <v>209765</v>
      </c>
      <c r="G32" s="49">
        <f t="shared" si="0"/>
        <v>6953918</v>
      </c>
      <c r="H32" s="49">
        <f t="shared" si="0"/>
        <v>3535183</v>
      </c>
      <c r="I32" s="49">
        <f t="shared" si="0"/>
        <v>8747648</v>
      </c>
      <c r="J32" s="49">
        <f t="shared" si="0"/>
        <v>5197095</v>
      </c>
      <c r="K32" s="49">
        <f t="shared" si="0"/>
        <v>46311</v>
      </c>
      <c r="L32" s="49">
        <f t="shared" si="0"/>
        <v>2382409</v>
      </c>
      <c r="M32" s="53">
        <f t="shared" si="0"/>
        <v>1121833</v>
      </c>
      <c r="O32" s="158"/>
    </row>
    <row r="33" spans="1:15" s="1" customFormat="1" ht="13.5" customHeight="1">
      <c r="A33" s="19"/>
      <c r="B33" s="58" t="s">
        <v>20</v>
      </c>
      <c r="C33" s="63"/>
      <c r="D33" s="76">
        <v>391731</v>
      </c>
      <c r="E33" s="76">
        <v>247654</v>
      </c>
      <c r="F33" s="76">
        <v>0</v>
      </c>
      <c r="G33" s="76">
        <v>100703</v>
      </c>
      <c r="H33" s="76">
        <v>43374</v>
      </c>
      <c r="I33" s="76">
        <v>153707</v>
      </c>
      <c r="J33" s="76">
        <v>92839</v>
      </c>
      <c r="K33" s="76">
        <v>0</v>
      </c>
      <c r="L33" s="76">
        <v>42605</v>
      </c>
      <c r="M33" s="85">
        <v>18263</v>
      </c>
      <c r="O33" s="157"/>
    </row>
    <row r="34" spans="1:15" s="1" customFormat="1" ht="13.5" customHeight="1">
      <c r="A34" s="19"/>
      <c r="B34" s="58" t="s">
        <v>21</v>
      </c>
      <c r="C34" s="63"/>
      <c r="D34" s="75">
        <v>296633</v>
      </c>
      <c r="E34" s="75">
        <v>176550</v>
      </c>
      <c r="F34" s="75">
        <v>0</v>
      </c>
      <c r="G34" s="75">
        <v>84634</v>
      </c>
      <c r="H34" s="75">
        <v>35449</v>
      </c>
      <c r="I34" s="75">
        <v>108639</v>
      </c>
      <c r="J34" s="75">
        <v>64056</v>
      </c>
      <c r="K34" s="75">
        <v>0</v>
      </c>
      <c r="L34" s="75">
        <v>31454</v>
      </c>
      <c r="M34" s="84">
        <v>13129</v>
      </c>
      <c r="O34" s="157"/>
    </row>
    <row r="35" spans="1:15" s="1" customFormat="1" ht="13.5" customHeight="1">
      <c r="A35" s="19"/>
      <c r="B35" s="58" t="s">
        <v>22</v>
      </c>
      <c r="C35" s="63"/>
      <c r="D35" s="75">
        <v>495559</v>
      </c>
      <c r="E35" s="75">
        <v>251440</v>
      </c>
      <c r="F35" s="75">
        <v>40221</v>
      </c>
      <c r="G35" s="75">
        <v>128054</v>
      </c>
      <c r="H35" s="75">
        <v>75844</v>
      </c>
      <c r="I35" s="75">
        <v>177216</v>
      </c>
      <c r="J35" s="75">
        <v>105499</v>
      </c>
      <c r="K35" s="75">
        <v>9189</v>
      </c>
      <c r="L35" s="75">
        <v>41606</v>
      </c>
      <c r="M35" s="84">
        <v>20922</v>
      </c>
      <c r="O35" s="157"/>
    </row>
    <row r="36" spans="1:15" s="1" customFormat="1" ht="13.5" customHeight="1">
      <c r="A36" s="19"/>
      <c r="B36" s="58" t="s">
        <v>23</v>
      </c>
      <c r="C36" s="63"/>
      <c r="D36" s="75">
        <v>431383</v>
      </c>
      <c r="E36" s="75">
        <v>247622</v>
      </c>
      <c r="F36" s="75">
        <v>0</v>
      </c>
      <c r="G36" s="75">
        <v>125187</v>
      </c>
      <c r="H36" s="75">
        <v>58574</v>
      </c>
      <c r="I36" s="75">
        <v>99822</v>
      </c>
      <c r="J36" s="75">
        <v>57158</v>
      </c>
      <c r="K36" s="75">
        <v>0</v>
      </c>
      <c r="L36" s="75">
        <v>29075</v>
      </c>
      <c r="M36" s="84">
        <v>13589</v>
      </c>
      <c r="O36" s="157"/>
    </row>
    <row r="37" spans="1:15" s="1" customFormat="1" ht="13.5" customHeight="1">
      <c r="A37" s="19"/>
      <c r="B37" s="58" t="s">
        <v>24</v>
      </c>
      <c r="C37" s="63"/>
      <c r="D37" s="77">
        <v>107916</v>
      </c>
      <c r="E37" s="77">
        <v>53310</v>
      </c>
      <c r="F37" s="77">
        <v>6593</v>
      </c>
      <c r="G37" s="77">
        <v>29214</v>
      </c>
      <c r="H37" s="77">
        <v>18799</v>
      </c>
      <c r="I37" s="77">
        <v>39533</v>
      </c>
      <c r="J37" s="77">
        <v>19265</v>
      </c>
      <c r="K37" s="77">
        <v>2440</v>
      </c>
      <c r="L37" s="77">
        <v>10865</v>
      </c>
      <c r="M37" s="86">
        <v>6963</v>
      </c>
      <c r="O37" s="157"/>
    </row>
    <row r="38" spans="1:15" s="1" customFormat="1" ht="13.5" customHeight="1">
      <c r="A38" s="20"/>
      <c r="B38" s="60" t="s">
        <v>25</v>
      </c>
      <c r="C38" s="64"/>
      <c r="D38" s="76">
        <v>301227</v>
      </c>
      <c r="E38" s="76">
        <v>176108</v>
      </c>
      <c r="F38" s="76">
        <v>0</v>
      </c>
      <c r="G38" s="76">
        <v>125119</v>
      </c>
      <c r="H38" s="76">
        <v>0</v>
      </c>
      <c r="I38" s="76">
        <v>101882</v>
      </c>
      <c r="J38" s="76">
        <v>60283</v>
      </c>
      <c r="K38" s="76">
        <v>0</v>
      </c>
      <c r="L38" s="76">
        <v>41599</v>
      </c>
      <c r="M38" s="85">
        <v>0</v>
      </c>
      <c r="O38" s="157"/>
    </row>
    <row r="39" spans="1:15" s="1" customFormat="1" ht="13.5" customHeight="1">
      <c r="A39" s="19"/>
      <c r="B39" s="58" t="s">
        <v>26</v>
      </c>
      <c r="C39" s="63"/>
      <c r="D39" s="75">
        <v>130732</v>
      </c>
      <c r="E39" s="75">
        <v>78026</v>
      </c>
      <c r="F39" s="75">
        <v>0</v>
      </c>
      <c r="G39" s="75">
        <v>52706</v>
      </c>
      <c r="H39" s="75">
        <v>0</v>
      </c>
      <c r="I39" s="75">
        <v>38127</v>
      </c>
      <c r="J39" s="75">
        <v>22104</v>
      </c>
      <c r="K39" s="75">
        <v>0</v>
      </c>
      <c r="L39" s="75">
        <v>16023</v>
      </c>
      <c r="M39" s="84">
        <v>0</v>
      </c>
      <c r="O39" s="157"/>
    </row>
    <row r="40" spans="1:15" s="1" customFormat="1" ht="13.5" customHeight="1">
      <c r="A40" s="19"/>
      <c r="B40" s="58" t="s">
        <v>27</v>
      </c>
      <c r="C40" s="63"/>
      <c r="D40" s="75">
        <v>218896</v>
      </c>
      <c r="E40" s="75">
        <v>118613</v>
      </c>
      <c r="F40" s="75">
        <v>0</v>
      </c>
      <c r="G40" s="75">
        <v>68966</v>
      </c>
      <c r="H40" s="75">
        <v>31317</v>
      </c>
      <c r="I40" s="75">
        <v>86087</v>
      </c>
      <c r="J40" s="75">
        <v>42432</v>
      </c>
      <c r="K40" s="75">
        <v>0</v>
      </c>
      <c r="L40" s="75">
        <v>30345</v>
      </c>
      <c r="M40" s="84">
        <v>13310</v>
      </c>
      <c r="O40" s="157"/>
    </row>
    <row r="41" spans="1:15" s="1" customFormat="1" ht="13.5" customHeight="1">
      <c r="A41" s="19"/>
      <c r="B41" s="58" t="s">
        <v>28</v>
      </c>
      <c r="C41" s="63"/>
      <c r="D41" s="75">
        <v>330895</v>
      </c>
      <c r="E41" s="75">
        <v>173593</v>
      </c>
      <c r="F41" s="75">
        <v>0</v>
      </c>
      <c r="G41" s="75">
        <v>108444</v>
      </c>
      <c r="H41" s="75">
        <v>48858</v>
      </c>
      <c r="I41" s="75">
        <v>131460</v>
      </c>
      <c r="J41" s="75">
        <v>62980</v>
      </c>
      <c r="K41" s="75">
        <v>0</v>
      </c>
      <c r="L41" s="75">
        <v>47715</v>
      </c>
      <c r="M41" s="84">
        <v>20765</v>
      </c>
      <c r="O41" s="157"/>
    </row>
    <row r="42" spans="1:15" s="1" customFormat="1" ht="13.5" customHeight="1">
      <c r="A42" s="21"/>
      <c r="B42" s="61" t="s">
        <v>29</v>
      </c>
      <c r="C42" s="65"/>
      <c r="D42" s="77">
        <v>350277</v>
      </c>
      <c r="E42" s="77">
        <v>196747</v>
      </c>
      <c r="F42" s="77">
        <v>0</v>
      </c>
      <c r="G42" s="77">
        <v>105459</v>
      </c>
      <c r="H42" s="77">
        <v>48071</v>
      </c>
      <c r="I42" s="77">
        <v>104626</v>
      </c>
      <c r="J42" s="77">
        <v>57500</v>
      </c>
      <c r="K42" s="77">
        <v>0</v>
      </c>
      <c r="L42" s="77">
        <v>32193</v>
      </c>
      <c r="M42" s="86">
        <v>14933</v>
      </c>
      <c r="O42" s="157"/>
    </row>
    <row r="43" spans="1:15" s="1" customFormat="1" ht="13.5" customHeight="1">
      <c r="A43" s="19"/>
      <c r="B43" s="58" t="s">
        <v>30</v>
      </c>
      <c r="C43" s="63"/>
      <c r="D43" s="76">
        <v>412713</v>
      </c>
      <c r="E43" s="76">
        <v>192385</v>
      </c>
      <c r="F43" s="76">
        <v>51649</v>
      </c>
      <c r="G43" s="76">
        <v>107739</v>
      </c>
      <c r="H43" s="76">
        <v>60940</v>
      </c>
      <c r="I43" s="76">
        <v>109471</v>
      </c>
      <c r="J43" s="76">
        <v>58526</v>
      </c>
      <c r="K43" s="76">
        <v>1974</v>
      </c>
      <c r="L43" s="76">
        <v>31279</v>
      </c>
      <c r="M43" s="85">
        <v>17692</v>
      </c>
      <c r="O43" s="157"/>
    </row>
    <row r="44" spans="1:15" s="1" customFormat="1" ht="13.5" customHeight="1">
      <c r="A44" s="19"/>
      <c r="B44" s="58" t="s">
        <v>31</v>
      </c>
      <c r="C44" s="63"/>
      <c r="D44" s="75">
        <v>282100</v>
      </c>
      <c r="E44" s="75">
        <v>165796</v>
      </c>
      <c r="F44" s="75">
        <v>0</v>
      </c>
      <c r="G44" s="75">
        <v>73484</v>
      </c>
      <c r="H44" s="75">
        <v>42820</v>
      </c>
      <c r="I44" s="75">
        <v>84796</v>
      </c>
      <c r="J44" s="75">
        <v>47579</v>
      </c>
      <c r="K44" s="75">
        <v>0</v>
      </c>
      <c r="L44" s="75">
        <v>23515</v>
      </c>
      <c r="M44" s="84">
        <v>13702</v>
      </c>
      <c r="O44" s="157"/>
    </row>
    <row r="45" spans="1:15" s="1" customFormat="1" ht="13.5" customHeight="1">
      <c r="A45" s="19"/>
      <c r="B45" s="58" t="s">
        <v>32</v>
      </c>
      <c r="C45" s="63"/>
      <c r="D45" s="75">
        <v>112490</v>
      </c>
      <c r="E45" s="75">
        <v>65976</v>
      </c>
      <c r="F45" s="75">
        <v>0</v>
      </c>
      <c r="G45" s="75">
        <v>32503</v>
      </c>
      <c r="H45" s="75">
        <v>14011</v>
      </c>
      <c r="I45" s="75">
        <v>45749</v>
      </c>
      <c r="J45" s="75">
        <v>26521</v>
      </c>
      <c r="K45" s="75">
        <v>0</v>
      </c>
      <c r="L45" s="75">
        <v>13001</v>
      </c>
      <c r="M45" s="84">
        <v>6227</v>
      </c>
      <c r="O45" s="157"/>
    </row>
    <row r="46" spans="1:15" s="1" customFormat="1" ht="13.5" customHeight="1">
      <c r="A46" s="19"/>
      <c r="B46" s="58" t="s">
        <v>33</v>
      </c>
      <c r="C46" s="63"/>
      <c r="D46" s="75">
        <v>100277</v>
      </c>
      <c r="E46" s="75">
        <v>50647</v>
      </c>
      <c r="F46" s="75">
        <v>9943</v>
      </c>
      <c r="G46" s="75">
        <v>27033</v>
      </c>
      <c r="H46" s="75">
        <v>12654</v>
      </c>
      <c r="I46" s="75">
        <v>30970</v>
      </c>
      <c r="J46" s="75">
        <v>15563</v>
      </c>
      <c r="K46" s="75">
        <v>3072</v>
      </c>
      <c r="L46" s="75">
        <v>8400</v>
      </c>
      <c r="M46" s="84">
        <v>3935</v>
      </c>
      <c r="O46" s="157"/>
    </row>
    <row r="47" spans="1:15" s="1" customFormat="1" ht="13.5" customHeight="1">
      <c r="A47" s="19"/>
      <c r="B47" s="58" t="s">
        <v>34</v>
      </c>
      <c r="C47" s="63"/>
      <c r="D47" s="77">
        <v>130596</v>
      </c>
      <c r="E47" s="77">
        <v>69021</v>
      </c>
      <c r="F47" s="77">
        <v>0</v>
      </c>
      <c r="G47" s="77">
        <v>42815</v>
      </c>
      <c r="H47" s="77">
        <v>18760</v>
      </c>
      <c r="I47" s="77">
        <v>46404</v>
      </c>
      <c r="J47" s="77">
        <v>25720</v>
      </c>
      <c r="K47" s="77">
        <v>0</v>
      </c>
      <c r="L47" s="77">
        <v>13997</v>
      </c>
      <c r="M47" s="86">
        <v>6687</v>
      </c>
      <c r="O47" s="157"/>
    </row>
    <row r="48" spans="1:15" s="1" customFormat="1" ht="13.5" customHeight="1">
      <c r="A48" s="20"/>
      <c r="B48" s="60" t="s">
        <v>35</v>
      </c>
      <c r="C48" s="64"/>
      <c r="D48" s="76">
        <v>55296</v>
      </c>
      <c r="E48" s="76">
        <v>31188</v>
      </c>
      <c r="F48" s="76">
        <v>0</v>
      </c>
      <c r="G48" s="76">
        <v>15795</v>
      </c>
      <c r="H48" s="76">
        <v>8313</v>
      </c>
      <c r="I48" s="76">
        <v>19556</v>
      </c>
      <c r="J48" s="76">
        <v>11598</v>
      </c>
      <c r="K48" s="76">
        <v>0</v>
      </c>
      <c r="L48" s="76">
        <v>5313</v>
      </c>
      <c r="M48" s="85">
        <v>2645</v>
      </c>
      <c r="O48" s="157"/>
    </row>
    <row r="49" spans="1:15" s="1" customFormat="1" ht="13.5" customHeight="1">
      <c r="A49" s="19"/>
      <c r="B49" s="58" t="s">
        <v>36</v>
      </c>
      <c r="C49" s="63"/>
      <c r="D49" s="75">
        <v>198127</v>
      </c>
      <c r="E49" s="75">
        <v>90729</v>
      </c>
      <c r="F49" s="75">
        <v>21386</v>
      </c>
      <c r="G49" s="75">
        <v>55863</v>
      </c>
      <c r="H49" s="75">
        <v>30149</v>
      </c>
      <c r="I49" s="75">
        <v>62822</v>
      </c>
      <c r="J49" s="75">
        <v>30007</v>
      </c>
      <c r="K49" s="75">
        <v>6545</v>
      </c>
      <c r="L49" s="75">
        <v>17337</v>
      </c>
      <c r="M49" s="84">
        <v>8933</v>
      </c>
      <c r="O49" s="157"/>
    </row>
    <row r="50" spans="1:15" s="1" customFormat="1" ht="13.5" customHeight="1">
      <c r="A50" s="19"/>
      <c r="B50" s="58" t="s">
        <v>37</v>
      </c>
      <c r="C50" s="63"/>
      <c r="D50" s="75">
        <v>146788</v>
      </c>
      <c r="E50" s="75">
        <v>73175</v>
      </c>
      <c r="F50" s="75">
        <v>14962</v>
      </c>
      <c r="G50" s="75">
        <v>38366</v>
      </c>
      <c r="H50" s="75">
        <v>20285</v>
      </c>
      <c r="I50" s="75">
        <v>44348</v>
      </c>
      <c r="J50" s="75">
        <v>20778</v>
      </c>
      <c r="K50" s="75">
        <v>6654</v>
      </c>
      <c r="L50" s="75">
        <v>10648</v>
      </c>
      <c r="M50" s="84">
        <v>6268</v>
      </c>
      <c r="O50" s="157"/>
    </row>
    <row r="51" spans="1:15" s="1" customFormat="1" ht="13.5" customHeight="1">
      <c r="A51" s="19"/>
      <c r="B51" s="58" t="s">
        <v>38</v>
      </c>
      <c r="C51" s="63"/>
      <c r="D51" s="75">
        <v>37913</v>
      </c>
      <c r="E51" s="75">
        <v>19118</v>
      </c>
      <c r="F51" s="75">
        <v>3419</v>
      </c>
      <c r="G51" s="75">
        <v>10376</v>
      </c>
      <c r="H51" s="75">
        <v>5000</v>
      </c>
      <c r="I51" s="75">
        <v>11947</v>
      </c>
      <c r="J51" s="75">
        <v>6089</v>
      </c>
      <c r="K51" s="75">
        <v>947</v>
      </c>
      <c r="L51" s="75">
        <v>3417</v>
      </c>
      <c r="M51" s="84">
        <v>1494</v>
      </c>
      <c r="O51" s="157"/>
    </row>
    <row r="52" spans="1:15" s="1" customFormat="1" ht="13.5" customHeight="1">
      <c r="A52" s="21"/>
      <c r="B52" s="61" t="s">
        <v>39</v>
      </c>
      <c r="C52" s="65"/>
      <c r="D52" s="77">
        <v>312173</v>
      </c>
      <c r="E52" s="77">
        <v>181572</v>
      </c>
      <c r="F52" s="77">
        <v>0</v>
      </c>
      <c r="G52" s="77">
        <v>86060</v>
      </c>
      <c r="H52" s="77">
        <v>44541</v>
      </c>
      <c r="I52" s="77">
        <v>82680</v>
      </c>
      <c r="J52" s="77">
        <v>48398</v>
      </c>
      <c r="K52" s="77">
        <v>0</v>
      </c>
      <c r="L52" s="77">
        <v>23147</v>
      </c>
      <c r="M52" s="86">
        <v>11135</v>
      </c>
      <c r="O52" s="157"/>
    </row>
    <row r="53" spans="1:13" s="1" customFormat="1" ht="13.5" customHeight="1">
      <c r="A53" s="19"/>
      <c r="B53" s="58" t="s">
        <v>40</v>
      </c>
      <c r="C53" s="63"/>
      <c r="D53" s="75">
        <v>29452</v>
      </c>
      <c r="E53" s="75">
        <v>15465</v>
      </c>
      <c r="F53" s="75">
        <v>2168</v>
      </c>
      <c r="G53" s="75">
        <v>7624</v>
      </c>
      <c r="H53" s="75">
        <v>4195</v>
      </c>
      <c r="I53" s="75">
        <v>10902</v>
      </c>
      <c r="J53" s="75">
        <v>5596</v>
      </c>
      <c r="K53" s="75">
        <v>823</v>
      </c>
      <c r="L53" s="75">
        <v>2892</v>
      </c>
      <c r="M53" s="84">
        <v>1591</v>
      </c>
    </row>
    <row r="54" spans="1:13" s="1" customFormat="1" ht="17.25" customHeight="1">
      <c r="A54" s="43"/>
      <c r="B54" s="44" t="s">
        <v>41</v>
      </c>
      <c r="C54" s="45"/>
      <c r="D54" s="49">
        <f aca="true" t="shared" si="1" ref="D54:M54">SUM(D33:D53)</f>
        <v>4873174</v>
      </c>
      <c r="E54" s="49">
        <f t="shared" si="1"/>
        <v>2674735</v>
      </c>
      <c r="F54" s="49">
        <f t="shared" si="1"/>
        <v>150341</v>
      </c>
      <c r="G54" s="49">
        <f t="shared" si="1"/>
        <v>1426144</v>
      </c>
      <c r="H54" s="49">
        <f t="shared" si="1"/>
        <v>621954</v>
      </c>
      <c r="I54" s="49">
        <f t="shared" si="1"/>
        <v>1590744</v>
      </c>
      <c r="J54" s="49">
        <f t="shared" si="1"/>
        <v>880491</v>
      </c>
      <c r="K54" s="49">
        <f t="shared" si="1"/>
        <v>31644</v>
      </c>
      <c r="L54" s="49">
        <f t="shared" si="1"/>
        <v>476426</v>
      </c>
      <c r="M54" s="53">
        <f t="shared" si="1"/>
        <v>202183</v>
      </c>
    </row>
    <row r="55" spans="1:13" s="1" customFormat="1" ht="17.25" customHeight="1">
      <c r="A55" s="46"/>
      <c r="B55" s="47" t="s">
        <v>42</v>
      </c>
      <c r="C55" s="48"/>
      <c r="D55" s="51">
        <f aca="true" t="shared" si="2" ref="D55:M55">D32+D54</f>
        <v>31079958</v>
      </c>
      <c r="E55" s="51">
        <f t="shared" si="2"/>
        <v>18182653</v>
      </c>
      <c r="F55" s="51">
        <f t="shared" si="2"/>
        <v>360106</v>
      </c>
      <c r="G55" s="51">
        <f t="shared" si="2"/>
        <v>8380062</v>
      </c>
      <c r="H55" s="51">
        <f t="shared" si="2"/>
        <v>4157137</v>
      </c>
      <c r="I55" s="51">
        <f t="shared" si="2"/>
        <v>10338392</v>
      </c>
      <c r="J55" s="51">
        <f t="shared" si="2"/>
        <v>6077586</v>
      </c>
      <c r="K55" s="51">
        <f t="shared" si="2"/>
        <v>77955</v>
      </c>
      <c r="L55" s="51">
        <f t="shared" si="2"/>
        <v>2858835</v>
      </c>
      <c r="M55" s="54">
        <f t="shared" si="2"/>
        <v>1324016</v>
      </c>
    </row>
    <row r="56" spans="11:13" ht="13.5">
      <c r="K56" s="215" t="s">
        <v>229</v>
      </c>
      <c r="L56" s="216"/>
      <c r="M56" s="216"/>
    </row>
  </sheetData>
  <sheetProtection/>
  <mergeCells count="7">
    <mergeCell ref="K56:M56"/>
    <mergeCell ref="A1:M1"/>
    <mergeCell ref="A3:M3"/>
    <mergeCell ref="A10:C10"/>
    <mergeCell ref="A5:C5"/>
    <mergeCell ref="D5:H5"/>
    <mergeCell ref="I5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6" r:id="rId2"/>
  <headerFooter alignWithMargins="0">
    <oddHeader>&amp;R&amp;F&amp;A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56"/>
  <sheetViews>
    <sheetView showGridLines="0" view="pageBreakPreview" zoomScale="130" zoomScaleSheetLayoutView="130" zoomScalePageLayoutView="0" workbookViewId="0" topLeftCell="A1">
      <selection activeCell="E19" sqref="E19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8" width="12.375" style="25" customWidth="1"/>
    <col min="9" max="9" width="2.75390625" style="25" customWidth="1"/>
    <col min="10" max="11" width="12.375" style="25" customWidth="1"/>
    <col min="12" max="21" width="8.375" style="25" customWidth="1"/>
    <col min="22" max="16384" width="9.00390625" style="25" customWidth="1"/>
  </cols>
  <sheetData>
    <row r="1" spans="1:11" s="2" customFormat="1" ht="14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2:9" s="2" customFormat="1" ht="11.25">
      <c r="B2" s="3"/>
      <c r="C2" s="3"/>
      <c r="D2" s="3"/>
      <c r="E2" s="3"/>
      <c r="F2" s="3"/>
      <c r="G2" s="3"/>
      <c r="H2" s="3"/>
      <c r="I2" s="3"/>
    </row>
    <row r="3" spans="1:11" s="2" customFormat="1" ht="13.5" customHeight="1">
      <c r="A3" s="192" t="s">
        <v>249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9" s="2" customFormat="1" ht="13.5" customHeight="1">
      <c r="A4" s="4"/>
      <c r="B4" s="4"/>
      <c r="C4" s="3"/>
      <c r="D4" s="3"/>
      <c r="E4" s="3"/>
      <c r="F4" s="3"/>
      <c r="G4" s="3"/>
      <c r="H4" s="3"/>
      <c r="I4" s="3"/>
    </row>
    <row r="5" spans="1:11" s="7" customFormat="1" ht="13.5" customHeight="1">
      <c r="A5" s="193" t="s">
        <v>45</v>
      </c>
      <c r="B5" s="194"/>
      <c r="C5" s="195"/>
      <c r="D5" s="212" t="s">
        <v>237</v>
      </c>
      <c r="E5" s="212"/>
      <c r="F5" s="212"/>
      <c r="G5" s="212"/>
      <c r="H5" s="212"/>
      <c r="I5" s="159"/>
      <c r="J5" s="26"/>
      <c r="K5" s="6"/>
    </row>
    <row r="6" spans="1:11" s="7" customFormat="1" ht="13.5" customHeight="1">
      <c r="A6" s="8"/>
      <c r="B6" s="9"/>
      <c r="C6" s="10"/>
      <c r="D6" s="160"/>
      <c r="E6" s="11"/>
      <c r="F6" s="160"/>
      <c r="G6" s="160"/>
      <c r="H6" s="160"/>
      <c r="I6" s="161"/>
      <c r="J6" s="11"/>
      <c r="K6" s="156"/>
    </row>
    <row r="7" spans="1:11" s="7" customFormat="1" ht="13.5" customHeight="1">
      <c r="A7" s="8"/>
      <c r="B7" s="9"/>
      <c r="D7" s="29" t="s">
        <v>232</v>
      </c>
      <c r="E7" s="29" t="s">
        <v>233</v>
      </c>
      <c r="F7" s="29" t="s">
        <v>234</v>
      </c>
      <c r="G7" s="11" t="s">
        <v>235</v>
      </c>
      <c r="H7" s="11" t="s">
        <v>238</v>
      </c>
      <c r="I7" s="27"/>
      <c r="J7" s="29" t="s">
        <v>239</v>
      </c>
      <c r="K7" s="15" t="s">
        <v>240</v>
      </c>
    </row>
    <row r="8" spans="1:11" s="7" customFormat="1" ht="13.5" customHeight="1">
      <c r="A8" s="8"/>
      <c r="B8" s="9"/>
      <c r="D8" s="11"/>
      <c r="E8" s="11"/>
      <c r="F8" s="11"/>
      <c r="G8" s="11"/>
      <c r="H8" s="11"/>
      <c r="I8" s="27"/>
      <c r="J8" s="11"/>
      <c r="K8" s="15"/>
    </row>
    <row r="9" spans="1:11" s="7" customFormat="1" ht="13.5" customHeight="1">
      <c r="A9" s="8"/>
      <c r="B9" s="9"/>
      <c r="D9" s="11"/>
      <c r="E9" s="11"/>
      <c r="F9" s="11"/>
      <c r="G9" s="11"/>
      <c r="H9" s="11"/>
      <c r="I9" s="27"/>
      <c r="J9" s="11"/>
      <c r="K9" s="15"/>
    </row>
    <row r="10" spans="1:11" s="32" customFormat="1" ht="13.5" customHeight="1">
      <c r="A10" s="200" t="s">
        <v>43</v>
      </c>
      <c r="B10" s="201"/>
      <c r="C10" s="201"/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2"/>
      <c r="J10" s="16"/>
      <c r="K10" s="17" t="s">
        <v>241</v>
      </c>
    </row>
    <row r="11" spans="1:13" s="1" customFormat="1" ht="13.5" customHeight="1">
      <c r="A11" s="19"/>
      <c r="B11" s="58" t="s">
        <v>0</v>
      </c>
      <c r="C11" s="58"/>
      <c r="D11" s="82">
        <v>649154</v>
      </c>
      <c r="E11" s="82">
        <v>389748</v>
      </c>
      <c r="F11" s="82">
        <v>0</v>
      </c>
      <c r="G11" s="82">
        <v>158048</v>
      </c>
      <c r="H11" s="82">
        <v>101358</v>
      </c>
      <c r="I11" s="163"/>
      <c r="J11" s="164">
        <v>10</v>
      </c>
      <c r="K11" s="180">
        <v>630000</v>
      </c>
      <c r="M11" s="157"/>
    </row>
    <row r="12" spans="1:13" s="1" customFormat="1" ht="13.5" customHeight="1">
      <c r="A12" s="19"/>
      <c r="B12" s="58" t="s">
        <v>1</v>
      </c>
      <c r="C12" s="58"/>
      <c r="D12" s="75">
        <v>240904</v>
      </c>
      <c r="E12" s="75">
        <v>140772</v>
      </c>
      <c r="F12" s="75">
        <v>6690</v>
      </c>
      <c r="G12" s="75">
        <v>62119</v>
      </c>
      <c r="H12" s="75">
        <v>31323</v>
      </c>
      <c r="I12" s="163"/>
      <c r="J12" s="165">
        <v>10</v>
      </c>
      <c r="K12" s="176">
        <v>630000</v>
      </c>
      <c r="M12" s="157"/>
    </row>
    <row r="13" spans="1:13" s="1" customFormat="1" ht="13.5" customHeight="1">
      <c r="A13" s="19"/>
      <c r="B13" s="58" t="s">
        <v>2</v>
      </c>
      <c r="C13" s="58"/>
      <c r="D13" s="75">
        <v>201215</v>
      </c>
      <c r="E13" s="75">
        <v>118883</v>
      </c>
      <c r="F13" s="75">
        <v>0</v>
      </c>
      <c r="G13" s="75">
        <v>56391</v>
      </c>
      <c r="H13" s="75">
        <v>25941</v>
      </c>
      <c r="I13" s="163"/>
      <c r="J13" s="165">
        <v>12</v>
      </c>
      <c r="K13" s="176">
        <v>630000</v>
      </c>
      <c r="M13" s="157"/>
    </row>
    <row r="14" spans="1:13" s="1" customFormat="1" ht="13.5" customHeight="1">
      <c r="A14" s="19"/>
      <c r="B14" s="58" t="s">
        <v>3</v>
      </c>
      <c r="C14" s="58"/>
      <c r="D14" s="75">
        <v>210645</v>
      </c>
      <c r="E14" s="75">
        <v>124426</v>
      </c>
      <c r="F14" s="75">
        <v>0</v>
      </c>
      <c r="G14" s="75">
        <v>55985</v>
      </c>
      <c r="H14" s="75">
        <v>30234</v>
      </c>
      <c r="I14" s="163"/>
      <c r="J14" s="165">
        <v>12</v>
      </c>
      <c r="K14" s="176">
        <v>630000</v>
      </c>
      <c r="M14" s="157"/>
    </row>
    <row r="15" spans="1:13" s="1" customFormat="1" ht="13.5" customHeight="1">
      <c r="A15" s="19"/>
      <c r="B15" s="61" t="s">
        <v>4</v>
      </c>
      <c r="C15" s="61"/>
      <c r="D15" s="75">
        <v>158293</v>
      </c>
      <c r="E15" s="75">
        <v>91002</v>
      </c>
      <c r="F15" s="75">
        <v>0</v>
      </c>
      <c r="G15" s="75">
        <v>46219</v>
      </c>
      <c r="H15" s="75">
        <v>21072</v>
      </c>
      <c r="I15" s="163"/>
      <c r="J15" s="165">
        <v>10</v>
      </c>
      <c r="K15" s="176">
        <v>630000</v>
      </c>
      <c r="M15" s="157"/>
    </row>
    <row r="16" spans="1:13" s="1" customFormat="1" ht="13.5" customHeight="1">
      <c r="A16" s="20"/>
      <c r="B16" s="58" t="s">
        <v>5</v>
      </c>
      <c r="C16" s="58"/>
      <c r="D16" s="76">
        <v>118170</v>
      </c>
      <c r="E16" s="76">
        <v>68252</v>
      </c>
      <c r="F16" s="76">
        <v>0</v>
      </c>
      <c r="G16" s="76">
        <v>34953</v>
      </c>
      <c r="H16" s="76">
        <v>14965</v>
      </c>
      <c r="I16" s="163"/>
      <c r="J16" s="166">
        <v>10</v>
      </c>
      <c r="K16" s="178">
        <v>630000</v>
      </c>
      <c r="M16" s="157"/>
    </row>
    <row r="17" spans="1:13" s="1" customFormat="1" ht="13.5" customHeight="1">
      <c r="A17" s="19"/>
      <c r="B17" s="58" t="s">
        <v>6</v>
      </c>
      <c r="C17" s="58"/>
      <c r="D17" s="75">
        <v>35977</v>
      </c>
      <c r="E17" s="75">
        <v>20636</v>
      </c>
      <c r="F17" s="75">
        <v>0</v>
      </c>
      <c r="G17" s="75">
        <v>10778</v>
      </c>
      <c r="H17" s="75">
        <v>4563</v>
      </c>
      <c r="I17" s="163"/>
      <c r="J17" s="165">
        <v>10</v>
      </c>
      <c r="K17" s="176">
        <v>630000</v>
      </c>
      <c r="M17" s="157"/>
    </row>
    <row r="18" spans="1:13" s="1" customFormat="1" ht="13.5" customHeight="1">
      <c r="A18" s="19"/>
      <c r="B18" s="58" t="s">
        <v>7</v>
      </c>
      <c r="C18" s="58"/>
      <c r="D18" s="75">
        <v>54667</v>
      </c>
      <c r="E18" s="75">
        <v>31490</v>
      </c>
      <c r="F18" s="75">
        <v>0</v>
      </c>
      <c r="G18" s="75">
        <v>16415</v>
      </c>
      <c r="H18" s="75">
        <v>6762</v>
      </c>
      <c r="I18" s="163"/>
      <c r="J18" s="165">
        <v>12</v>
      </c>
      <c r="K18" s="176">
        <v>630000</v>
      </c>
      <c r="M18" s="157"/>
    </row>
    <row r="19" spans="1:13" s="1" customFormat="1" ht="13.5" customHeight="1">
      <c r="A19" s="19"/>
      <c r="B19" s="58" t="s">
        <v>8</v>
      </c>
      <c r="C19" s="58"/>
      <c r="D19" s="75">
        <v>151074</v>
      </c>
      <c r="E19" s="75">
        <v>86029</v>
      </c>
      <c r="F19" s="75">
        <v>3355</v>
      </c>
      <c r="G19" s="75">
        <v>42592</v>
      </c>
      <c r="H19" s="75">
        <v>19098</v>
      </c>
      <c r="I19" s="163"/>
      <c r="J19" s="165">
        <v>10</v>
      </c>
      <c r="K19" s="176">
        <v>630000</v>
      </c>
      <c r="M19" s="157"/>
    </row>
    <row r="20" spans="1:13" s="1" customFormat="1" ht="13.5" customHeight="1">
      <c r="A20" s="21"/>
      <c r="B20" s="61" t="s">
        <v>9</v>
      </c>
      <c r="C20" s="61"/>
      <c r="D20" s="77">
        <v>65190</v>
      </c>
      <c r="E20" s="77">
        <v>38757</v>
      </c>
      <c r="F20" s="77">
        <v>0</v>
      </c>
      <c r="G20" s="77">
        <v>18528</v>
      </c>
      <c r="H20" s="77">
        <v>7905</v>
      </c>
      <c r="I20" s="163"/>
      <c r="J20" s="168">
        <v>10</v>
      </c>
      <c r="K20" s="177">
        <v>630000</v>
      </c>
      <c r="M20" s="157"/>
    </row>
    <row r="21" spans="1:13" s="1" customFormat="1" ht="13.5" customHeight="1">
      <c r="A21" s="19"/>
      <c r="B21" s="58" t="s">
        <v>10</v>
      </c>
      <c r="C21" s="58"/>
      <c r="D21" s="75">
        <v>93188</v>
      </c>
      <c r="E21" s="75">
        <v>52592</v>
      </c>
      <c r="F21" s="75">
        <v>0</v>
      </c>
      <c r="G21" s="75">
        <v>28417</v>
      </c>
      <c r="H21" s="75">
        <v>12179</v>
      </c>
      <c r="I21" s="163"/>
      <c r="J21" s="165">
        <v>9</v>
      </c>
      <c r="K21" s="176">
        <v>630000</v>
      </c>
      <c r="M21" s="157"/>
    </row>
    <row r="22" spans="1:13" s="1" customFormat="1" ht="13.5" customHeight="1">
      <c r="A22" s="19"/>
      <c r="B22" s="58" t="s">
        <v>11</v>
      </c>
      <c r="C22" s="58"/>
      <c r="D22" s="75">
        <v>106668</v>
      </c>
      <c r="E22" s="75">
        <v>62435</v>
      </c>
      <c r="F22" s="75">
        <v>0</v>
      </c>
      <c r="G22" s="75">
        <v>31165</v>
      </c>
      <c r="H22" s="75">
        <v>13068</v>
      </c>
      <c r="I22" s="163"/>
      <c r="J22" s="165">
        <v>12</v>
      </c>
      <c r="K22" s="176">
        <v>630000</v>
      </c>
      <c r="M22" s="157"/>
    </row>
    <row r="23" spans="1:13" s="1" customFormat="1" ht="13.5" customHeight="1">
      <c r="A23" s="19"/>
      <c r="B23" s="58" t="s">
        <v>12</v>
      </c>
      <c r="C23" s="58"/>
      <c r="D23" s="75">
        <v>224821</v>
      </c>
      <c r="E23" s="75">
        <v>137556</v>
      </c>
      <c r="F23" s="75">
        <v>0</v>
      </c>
      <c r="G23" s="75">
        <v>62161</v>
      </c>
      <c r="H23" s="75">
        <v>25104</v>
      </c>
      <c r="I23" s="163"/>
      <c r="J23" s="165">
        <v>10</v>
      </c>
      <c r="K23" s="176">
        <v>630000</v>
      </c>
      <c r="M23" s="157"/>
    </row>
    <row r="24" spans="1:13" s="1" customFormat="1" ht="13.5" customHeight="1">
      <c r="A24" s="19"/>
      <c r="B24" s="58" t="s">
        <v>13</v>
      </c>
      <c r="C24" s="58"/>
      <c r="D24" s="75">
        <v>160664</v>
      </c>
      <c r="E24" s="75">
        <v>84800</v>
      </c>
      <c r="F24" s="75">
        <v>0</v>
      </c>
      <c r="G24" s="75">
        <v>48723</v>
      </c>
      <c r="H24" s="75">
        <v>27141</v>
      </c>
      <c r="I24" s="163"/>
      <c r="J24" s="165">
        <v>10</v>
      </c>
      <c r="K24" s="176">
        <v>630000</v>
      </c>
      <c r="M24" s="157"/>
    </row>
    <row r="25" spans="1:13" s="1" customFormat="1" ht="13.5" customHeight="1">
      <c r="A25" s="19"/>
      <c r="B25" s="58" t="s">
        <v>14</v>
      </c>
      <c r="C25" s="58"/>
      <c r="D25" s="75">
        <v>33443</v>
      </c>
      <c r="E25" s="75">
        <v>18204</v>
      </c>
      <c r="F25" s="75">
        <v>0</v>
      </c>
      <c r="G25" s="75">
        <v>9950</v>
      </c>
      <c r="H25" s="75">
        <v>5289</v>
      </c>
      <c r="I25" s="163"/>
      <c r="J25" s="165">
        <v>9</v>
      </c>
      <c r="K25" s="176">
        <v>630000</v>
      </c>
      <c r="M25" s="157"/>
    </row>
    <row r="26" spans="1:13" s="1" customFormat="1" ht="13.5" customHeight="1">
      <c r="A26" s="20"/>
      <c r="B26" s="60" t="s">
        <v>15</v>
      </c>
      <c r="C26" s="60"/>
      <c r="D26" s="76">
        <v>85865</v>
      </c>
      <c r="E26" s="76">
        <v>54586</v>
      </c>
      <c r="F26" s="76">
        <v>0</v>
      </c>
      <c r="G26" s="76">
        <v>31279</v>
      </c>
      <c r="H26" s="76">
        <v>0</v>
      </c>
      <c r="I26" s="163"/>
      <c r="J26" s="166">
        <v>9</v>
      </c>
      <c r="K26" s="178">
        <v>630000</v>
      </c>
      <c r="M26" s="157"/>
    </row>
    <row r="27" spans="1:13" s="23" customFormat="1" ht="13.5" customHeight="1">
      <c r="A27" s="22"/>
      <c r="B27" s="58" t="s">
        <v>81</v>
      </c>
      <c r="C27" s="58"/>
      <c r="D27" s="75">
        <v>34218</v>
      </c>
      <c r="E27" s="75">
        <v>20208</v>
      </c>
      <c r="F27" s="75">
        <v>0</v>
      </c>
      <c r="G27" s="75">
        <v>9824</v>
      </c>
      <c r="H27" s="75">
        <v>4186</v>
      </c>
      <c r="I27" s="163"/>
      <c r="J27" s="165">
        <v>12</v>
      </c>
      <c r="K27" s="176">
        <v>630000</v>
      </c>
      <c r="M27" s="157"/>
    </row>
    <row r="28" spans="1:13" s="1" customFormat="1" ht="13.5" customHeight="1">
      <c r="A28" s="19"/>
      <c r="B28" s="58" t="s">
        <v>16</v>
      </c>
      <c r="C28" s="58"/>
      <c r="D28" s="75">
        <v>51619</v>
      </c>
      <c r="E28" s="75">
        <v>29779</v>
      </c>
      <c r="F28" s="75">
        <v>0</v>
      </c>
      <c r="G28" s="75">
        <v>21840</v>
      </c>
      <c r="H28" s="75">
        <v>0</v>
      </c>
      <c r="I28" s="163"/>
      <c r="J28" s="165">
        <v>9</v>
      </c>
      <c r="K28" s="176">
        <v>630000</v>
      </c>
      <c r="M28" s="157"/>
    </row>
    <row r="29" spans="1:13" s="1" customFormat="1" ht="13.5" customHeight="1">
      <c r="A29" s="19"/>
      <c r="B29" s="58" t="s">
        <v>17</v>
      </c>
      <c r="C29" s="58"/>
      <c r="D29" s="75">
        <v>87831</v>
      </c>
      <c r="E29" s="75">
        <v>50084</v>
      </c>
      <c r="F29" s="75">
        <v>0</v>
      </c>
      <c r="G29" s="75">
        <v>37747</v>
      </c>
      <c r="H29" s="75">
        <v>0</v>
      </c>
      <c r="I29" s="163"/>
      <c r="J29" s="165">
        <v>10</v>
      </c>
      <c r="K29" s="176">
        <v>630000</v>
      </c>
      <c r="M29" s="157"/>
    </row>
    <row r="30" spans="1:13" s="1" customFormat="1" ht="13.5" customHeight="1">
      <c r="A30" s="21"/>
      <c r="B30" s="61" t="s">
        <v>18</v>
      </c>
      <c r="C30" s="61"/>
      <c r="D30" s="77">
        <v>48978</v>
      </c>
      <c r="E30" s="77">
        <v>27999</v>
      </c>
      <c r="F30" s="77">
        <v>0</v>
      </c>
      <c r="G30" s="77">
        <v>13917</v>
      </c>
      <c r="H30" s="77">
        <v>7062</v>
      </c>
      <c r="I30" s="163"/>
      <c r="J30" s="168">
        <v>12</v>
      </c>
      <c r="K30" s="177">
        <v>630000</v>
      </c>
      <c r="M30" s="157"/>
    </row>
    <row r="31" spans="1:13" s="1" customFormat="1" ht="13.5" customHeight="1">
      <c r="A31" s="19"/>
      <c r="B31" s="58" t="s">
        <v>44</v>
      </c>
      <c r="C31" s="58"/>
      <c r="D31" s="75">
        <v>80278</v>
      </c>
      <c r="E31" s="75">
        <v>41646</v>
      </c>
      <c r="F31" s="75">
        <v>3600</v>
      </c>
      <c r="G31" s="75">
        <v>22727</v>
      </c>
      <c r="H31" s="75">
        <v>12305</v>
      </c>
      <c r="I31" s="163"/>
      <c r="J31" s="165">
        <v>10</v>
      </c>
      <c r="K31" s="176">
        <v>630000</v>
      </c>
      <c r="M31" s="157"/>
    </row>
    <row r="32" spans="1:13" s="41" customFormat="1" ht="17.25" customHeight="1">
      <c r="A32" s="42"/>
      <c r="B32" s="62" t="s">
        <v>19</v>
      </c>
      <c r="C32" s="62"/>
      <c r="D32" s="49">
        <f>SUM(D11:D31)</f>
        <v>2892862</v>
      </c>
      <c r="E32" s="49">
        <f>SUM(E11:E31)</f>
        <v>1689884</v>
      </c>
      <c r="F32" s="49">
        <f>SUM(F11:F31)</f>
        <v>13645</v>
      </c>
      <c r="G32" s="49">
        <f>SUM(G11:G31)</f>
        <v>819778</v>
      </c>
      <c r="H32" s="49">
        <f>SUM(H11:H31)</f>
        <v>369555</v>
      </c>
      <c r="I32" s="169"/>
      <c r="J32" s="170"/>
      <c r="K32" s="179"/>
      <c r="M32" s="158"/>
    </row>
    <row r="33" spans="1:13" s="1" customFormat="1" ht="13.5" customHeight="1">
      <c r="A33" s="19"/>
      <c r="B33" s="58" t="s">
        <v>20</v>
      </c>
      <c r="C33" s="63"/>
      <c r="D33" s="75">
        <v>61250</v>
      </c>
      <c r="E33" s="75">
        <v>36671</v>
      </c>
      <c r="F33" s="75">
        <v>0</v>
      </c>
      <c r="G33" s="75">
        <v>16975</v>
      </c>
      <c r="H33" s="75">
        <v>7604</v>
      </c>
      <c r="I33" s="163"/>
      <c r="J33" s="166">
        <v>9</v>
      </c>
      <c r="K33" s="178">
        <v>630000</v>
      </c>
      <c r="M33" s="157"/>
    </row>
    <row r="34" spans="1:13" s="1" customFormat="1" ht="13.5" customHeight="1">
      <c r="A34" s="19"/>
      <c r="B34" s="58" t="s">
        <v>21</v>
      </c>
      <c r="C34" s="63"/>
      <c r="D34" s="75">
        <v>44981</v>
      </c>
      <c r="E34" s="75">
        <v>26945</v>
      </c>
      <c r="F34" s="75">
        <v>0</v>
      </c>
      <c r="G34" s="75">
        <v>12844</v>
      </c>
      <c r="H34" s="75">
        <v>5192</v>
      </c>
      <c r="I34" s="163"/>
      <c r="J34" s="165">
        <v>9</v>
      </c>
      <c r="K34" s="176">
        <v>630000</v>
      </c>
      <c r="M34" s="157"/>
    </row>
    <row r="35" spans="1:13" s="1" customFormat="1" ht="13.5" customHeight="1">
      <c r="A35" s="19"/>
      <c r="B35" s="58" t="s">
        <v>22</v>
      </c>
      <c r="C35" s="63"/>
      <c r="D35" s="75">
        <v>59751</v>
      </c>
      <c r="E35" s="75">
        <v>37706</v>
      </c>
      <c r="F35" s="75">
        <v>2006</v>
      </c>
      <c r="G35" s="75">
        <v>15469</v>
      </c>
      <c r="H35" s="75">
        <v>4570</v>
      </c>
      <c r="I35" s="163"/>
      <c r="J35" s="165">
        <v>10</v>
      </c>
      <c r="K35" s="176">
        <v>630000</v>
      </c>
      <c r="M35" s="157"/>
    </row>
    <row r="36" spans="1:13" s="1" customFormat="1" ht="13.5" customHeight="1">
      <c r="A36" s="19"/>
      <c r="B36" s="58" t="s">
        <v>23</v>
      </c>
      <c r="C36" s="63"/>
      <c r="D36" s="75">
        <v>33715</v>
      </c>
      <c r="E36" s="75">
        <v>19857</v>
      </c>
      <c r="F36" s="75">
        <v>0</v>
      </c>
      <c r="G36" s="75">
        <v>9488</v>
      </c>
      <c r="H36" s="75">
        <v>4370</v>
      </c>
      <c r="I36" s="163"/>
      <c r="J36" s="165">
        <v>10</v>
      </c>
      <c r="K36" s="176">
        <v>630000</v>
      </c>
      <c r="M36" s="157"/>
    </row>
    <row r="37" spans="1:13" s="1" customFormat="1" ht="13.5" customHeight="1">
      <c r="A37" s="19"/>
      <c r="B37" s="58" t="s">
        <v>24</v>
      </c>
      <c r="C37" s="63"/>
      <c r="D37" s="75">
        <v>9892</v>
      </c>
      <c r="E37" s="75">
        <v>4854</v>
      </c>
      <c r="F37" s="75">
        <v>574</v>
      </c>
      <c r="G37" s="75">
        <v>2886</v>
      </c>
      <c r="H37" s="75">
        <v>1578</v>
      </c>
      <c r="I37" s="163"/>
      <c r="J37" s="168">
        <v>12</v>
      </c>
      <c r="K37" s="177">
        <v>630000</v>
      </c>
      <c r="M37" s="157"/>
    </row>
    <row r="38" spans="1:13" s="1" customFormat="1" ht="13.5" customHeight="1">
      <c r="A38" s="20"/>
      <c r="B38" s="60" t="s">
        <v>25</v>
      </c>
      <c r="C38" s="64"/>
      <c r="D38" s="76">
        <v>33866</v>
      </c>
      <c r="E38" s="76">
        <v>19648</v>
      </c>
      <c r="F38" s="76">
        <v>0</v>
      </c>
      <c r="G38" s="76">
        <v>14218</v>
      </c>
      <c r="H38" s="76">
        <v>0</v>
      </c>
      <c r="I38" s="163"/>
      <c r="J38" s="165">
        <v>8</v>
      </c>
      <c r="K38" s="176">
        <v>630000</v>
      </c>
      <c r="M38" s="157"/>
    </row>
    <row r="39" spans="1:13" s="1" customFormat="1" ht="13.5" customHeight="1">
      <c r="A39" s="19"/>
      <c r="B39" s="58" t="s">
        <v>26</v>
      </c>
      <c r="C39" s="63"/>
      <c r="D39" s="75">
        <v>12635</v>
      </c>
      <c r="E39" s="75">
        <v>7421</v>
      </c>
      <c r="F39" s="75">
        <v>0</v>
      </c>
      <c r="G39" s="75">
        <v>5214</v>
      </c>
      <c r="H39" s="75">
        <v>0</v>
      </c>
      <c r="I39" s="163"/>
      <c r="J39" s="165">
        <v>8</v>
      </c>
      <c r="K39" s="176">
        <v>630000</v>
      </c>
      <c r="M39" s="157"/>
    </row>
    <row r="40" spans="1:13" s="1" customFormat="1" ht="13.5" customHeight="1">
      <c r="A40" s="19"/>
      <c r="B40" s="58" t="s">
        <v>27</v>
      </c>
      <c r="C40" s="63"/>
      <c r="D40" s="75">
        <v>28961</v>
      </c>
      <c r="E40" s="75">
        <v>17105</v>
      </c>
      <c r="F40" s="75">
        <v>0</v>
      </c>
      <c r="G40" s="75">
        <v>11856</v>
      </c>
      <c r="H40" s="75">
        <v>0</v>
      </c>
      <c r="I40" s="163"/>
      <c r="J40" s="165">
        <v>8</v>
      </c>
      <c r="K40" s="176">
        <v>630000</v>
      </c>
      <c r="M40" s="157"/>
    </row>
    <row r="41" spans="1:13" s="1" customFormat="1" ht="13.5" customHeight="1">
      <c r="A41" s="19"/>
      <c r="B41" s="58" t="s">
        <v>28</v>
      </c>
      <c r="C41" s="63"/>
      <c r="D41" s="75">
        <v>42146</v>
      </c>
      <c r="E41" s="75">
        <v>24493</v>
      </c>
      <c r="F41" s="75">
        <v>0</v>
      </c>
      <c r="G41" s="75">
        <v>17653</v>
      </c>
      <c r="H41" s="75">
        <v>0</v>
      </c>
      <c r="I41" s="163"/>
      <c r="J41" s="165">
        <v>10</v>
      </c>
      <c r="K41" s="176">
        <v>630000</v>
      </c>
      <c r="M41" s="157"/>
    </row>
    <row r="42" spans="1:13" s="1" customFormat="1" ht="13.5" customHeight="1">
      <c r="A42" s="21"/>
      <c r="B42" s="61" t="s">
        <v>29</v>
      </c>
      <c r="C42" s="65"/>
      <c r="D42" s="77">
        <v>47447</v>
      </c>
      <c r="E42" s="77">
        <v>27015</v>
      </c>
      <c r="F42" s="77">
        <v>0</v>
      </c>
      <c r="G42" s="77">
        <v>13904</v>
      </c>
      <c r="H42" s="77">
        <v>6528</v>
      </c>
      <c r="I42" s="163"/>
      <c r="J42" s="165">
        <v>10</v>
      </c>
      <c r="K42" s="176">
        <v>630000</v>
      </c>
      <c r="M42" s="157"/>
    </row>
    <row r="43" spans="1:13" s="1" customFormat="1" ht="13.5" customHeight="1">
      <c r="A43" s="19"/>
      <c r="B43" s="58" t="s">
        <v>30</v>
      </c>
      <c r="C43" s="63"/>
      <c r="D43" s="75">
        <v>40435</v>
      </c>
      <c r="E43" s="75">
        <v>21915</v>
      </c>
      <c r="F43" s="75">
        <v>729</v>
      </c>
      <c r="G43" s="75">
        <v>13955</v>
      </c>
      <c r="H43" s="75">
        <v>3836</v>
      </c>
      <c r="I43" s="163"/>
      <c r="J43" s="166">
        <v>10</v>
      </c>
      <c r="K43" s="178">
        <v>630000</v>
      </c>
      <c r="M43" s="157"/>
    </row>
    <row r="44" spans="1:13" s="1" customFormat="1" ht="13.5" customHeight="1">
      <c r="A44" s="19"/>
      <c r="B44" s="58" t="s">
        <v>31</v>
      </c>
      <c r="C44" s="63"/>
      <c r="D44" s="75">
        <v>34134</v>
      </c>
      <c r="E44" s="75">
        <v>20926</v>
      </c>
      <c r="F44" s="75">
        <v>0</v>
      </c>
      <c r="G44" s="75">
        <v>13208</v>
      </c>
      <c r="H44" s="75">
        <v>0</v>
      </c>
      <c r="I44" s="163"/>
      <c r="J44" s="165">
        <v>9</v>
      </c>
      <c r="K44" s="176">
        <v>630000</v>
      </c>
      <c r="M44" s="157"/>
    </row>
    <row r="45" spans="1:13" s="1" customFormat="1" ht="13.5" customHeight="1">
      <c r="A45" s="19"/>
      <c r="B45" s="58" t="s">
        <v>32</v>
      </c>
      <c r="C45" s="63"/>
      <c r="D45" s="75">
        <v>12525</v>
      </c>
      <c r="E45" s="75">
        <v>7114</v>
      </c>
      <c r="F45" s="75">
        <v>0</v>
      </c>
      <c r="G45" s="75">
        <v>3802</v>
      </c>
      <c r="H45" s="75">
        <v>1609</v>
      </c>
      <c r="I45" s="163"/>
      <c r="J45" s="165">
        <v>10</v>
      </c>
      <c r="K45" s="176">
        <v>630000</v>
      </c>
      <c r="M45" s="157"/>
    </row>
    <row r="46" spans="1:13" s="1" customFormat="1" ht="13.5" customHeight="1">
      <c r="A46" s="19"/>
      <c r="B46" s="58" t="s">
        <v>33</v>
      </c>
      <c r="C46" s="63"/>
      <c r="D46" s="75">
        <v>12581</v>
      </c>
      <c r="E46" s="75">
        <v>6539</v>
      </c>
      <c r="F46" s="75">
        <v>939</v>
      </c>
      <c r="G46" s="75">
        <v>3553</v>
      </c>
      <c r="H46" s="75">
        <v>1550</v>
      </c>
      <c r="I46" s="163"/>
      <c r="J46" s="165">
        <v>10</v>
      </c>
      <c r="K46" s="176">
        <v>630000</v>
      </c>
      <c r="M46" s="157"/>
    </row>
    <row r="47" spans="1:13" s="1" customFormat="1" ht="13.5" customHeight="1">
      <c r="A47" s="19"/>
      <c r="B47" s="58" t="s">
        <v>34</v>
      </c>
      <c r="C47" s="63"/>
      <c r="D47" s="75">
        <v>14013</v>
      </c>
      <c r="E47" s="75">
        <v>7269</v>
      </c>
      <c r="F47" s="75">
        <v>0</v>
      </c>
      <c r="G47" s="75">
        <v>4418</v>
      </c>
      <c r="H47" s="75">
        <v>2326</v>
      </c>
      <c r="I47" s="163"/>
      <c r="J47" s="168">
        <v>10</v>
      </c>
      <c r="K47" s="177">
        <v>630000</v>
      </c>
      <c r="M47" s="157"/>
    </row>
    <row r="48" spans="1:13" s="1" customFormat="1" ht="13.5" customHeight="1">
      <c r="A48" s="20"/>
      <c r="B48" s="60" t="s">
        <v>35</v>
      </c>
      <c r="C48" s="64"/>
      <c r="D48" s="76">
        <v>7011</v>
      </c>
      <c r="E48" s="76">
        <v>4543</v>
      </c>
      <c r="F48" s="76">
        <v>0</v>
      </c>
      <c r="G48" s="76">
        <v>1558</v>
      </c>
      <c r="H48" s="76">
        <v>910</v>
      </c>
      <c r="I48" s="163"/>
      <c r="J48" s="165">
        <v>10</v>
      </c>
      <c r="K48" s="176">
        <v>630000</v>
      </c>
      <c r="M48" s="157"/>
    </row>
    <row r="49" spans="1:13" s="1" customFormat="1" ht="13.5" customHeight="1">
      <c r="A49" s="19"/>
      <c r="B49" s="58" t="s">
        <v>36</v>
      </c>
      <c r="C49" s="63"/>
      <c r="D49" s="75">
        <v>23345</v>
      </c>
      <c r="E49" s="75">
        <v>11607</v>
      </c>
      <c r="F49" s="75">
        <v>1962</v>
      </c>
      <c r="G49" s="75">
        <v>6343</v>
      </c>
      <c r="H49" s="75">
        <v>3433</v>
      </c>
      <c r="I49" s="163"/>
      <c r="J49" s="165">
        <v>10</v>
      </c>
      <c r="K49" s="176">
        <v>630000</v>
      </c>
      <c r="M49" s="157"/>
    </row>
    <row r="50" spans="1:13" s="1" customFormat="1" ht="13.5" customHeight="1">
      <c r="A50" s="19"/>
      <c r="B50" s="58" t="s">
        <v>37</v>
      </c>
      <c r="C50" s="63"/>
      <c r="D50" s="75">
        <v>17941</v>
      </c>
      <c r="E50" s="75">
        <v>8502</v>
      </c>
      <c r="F50" s="75">
        <v>1080</v>
      </c>
      <c r="G50" s="75">
        <v>5131</v>
      </c>
      <c r="H50" s="75">
        <v>3228</v>
      </c>
      <c r="I50" s="163"/>
      <c r="J50" s="165">
        <v>10</v>
      </c>
      <c r="K50" s="176">
        <v>630000</v>
      </c>
      <c r="M50" s="157"/>
    </row>
    <row r="51" spans="1:13" s="1" customFormat="1" ht="13.5" customHeight="1">
      <c r="A51" s="19"/>
      <c r="B51" s="58" t="s">
        <v>38</v>
      </c>
      <c r="C51" s="63"/>
      <c r="D51" s="75">
        <v>3468</v>
      </c>
      <c r="E51" s="75">
        <v>1773</v>
      </c>
      <c r="F51" s="75">
        <v>162</v>
      </c>
      <c r="G51" s="75">
        <v>1080</v>
      </c>
      <c r="H51" s="75">
        <v>453</v>
      </c>
      <c r="I51" s="163"/>
      <c r="J51" s="165">
        <v>12</v>
      </c>
      <c r="K51" s="176">
        <v>630000</v>
      </c>
      <c r="M51" s="157"/>
    </row>
    <row r="52" spans="1:13" s="1" customFormat="1" ht="13.5" customHeight="1">
      <c r="A52" s="21"/>
      <c r="B52" s="61" t="s">
        <v>39</v>
      </c>
      <c r="C52" s="65"/>
      <c r="D52" s="77">
        <v>27127</v>
      </c>
      <c r="E52" s="77">
        <v>15782</v>
      </c>
      <c r="F52" s="77">
        <v>0</v>
      </c>
      <c r="G52" s="77">
        <v>7302</v>
      </c>
      <c r="H52" s="77">
        <v>4043</v>
      </c>
      <c r="I52" s="163"/>
      <c r="J52" s="165">
        <v>12</v>
      </c>
      <c r="K52" s="176">
        <v>630000</v>
      </c>
      <c r="M52" s="157"/>
    </row>
    <row r="53" spans="1:11" s="1" customFormat="1" ht="13.5" customHeight="1">
      <c r="A53" s="19"/>
      <c r="B53" s="58" t="s">
        <v>40</v>
      </c>
      <c r="C53" s="63"/>
      <c r="D53" s="76">
        <v>4235</v>
      </c>
      <c r="E53" s="76">
        <v>2277</v>
      </c>
      <c r="F53" s="76">
        <v>292</v>
      </c>
      <c r="G53" s="76">
        <v>1002</v>
      </c>
      <c r="H53" s="76">
        <v>664</v>
      </c>
      <c r="I53" s="171"/>
      <c r="J53" s="166">
        <v>12</v>
      </c>
      <c r="K53" s="167">
        <v>630000</v>
      </c>
    </row>
    <row r="54" spans="1:11" s="1" customFormat="1" ht="17.25" customHeight="1">
      <c r="A54" s="43"/>
      <c r="B54" s="44" t="s">
        <v>41</v>
      </c>
      <c r="C54" s="45"/>
      <c r="D54" s="49">
        <f>SUM(D33:D53)</f>
        <v>571459</v>
      </c>
      <c r="E54" s="49">
        <f>SUM(E33:E53)</f>
        <v>329962</v>
      </c>
      <c r="F54" s="49">
        <f>SUM(F33:F53)</f>
        <v>7744</v>
      </c>
      <c r="G54" s="49">
        <f>SUM(G33:G53)</f>
        <v>181859</v>
      </c>
      <c r="H54" s="49">
        <f>SUM(H33:H53)</f>
        <v>51894</v>
      </c>
      <c r="I54" s="169"/>
      <c r="J54" s="172"/>
      <c r="K54" s="173"/>
    </row>
    <row r="55" spans="1:11" s="1" customFormat="1" ht="17.25" customHeight="1">
      <c r="A55" s="46"/>
      <c r="B55" s="47" t="s">
        <v>42</v>
      </c>
      <c r="C55" s="48"/>
      <c r="D55" s="51">
        <f>D32+D54</f>
        <v>3464321</v>
      </c>
      <c r="E55" s="51">
        <f>E32+E54</f>
        <v>2019846</v>
      </c>
      <c r="F55" s="51">
        <f>F32+F54</f>
        <v>21389</v>
      </c>
      <c r="G55" s="51">
        <f>G32+G54</f>
        <v>1001637</v>
      </c>
      <c r="H55" s="51">
        <f>H32+H54</f>
        <v>421449</v>
      </c>
      <c r="I55" s="169"/>
      <c r="J55" s="174"/>
      <c r="K55" s="175"/>
    </row>
    <row r="56" spans="8:11" ht="13.5">
      <c r="H56" s="40"/>
      <c r="I56" s="215" t="s">
        <v>229</v>
      </c>
      <c r="J56" s="216"/>
      <c r="K56" s="216"/>
    </row>
  </sheetData>
  <sheetProtection/>
  <mergeCells count="6">
    <mergeCell ref="I56:K56"/>
    <mergeCell ref="A1:K1"/>
    <mergeCell ref="A3:K3"/>
    <mergeCell ref="A10:C10"/>
    <mergeCell ref="A5:C5"/>
    <mergeCell ref="D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7" r:id="rId2"/>
  <headerFooter alignWithMargins="0">
    <oddHeader>&amp;R&amp;F&amp;A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6"/>
  <sheetViews>
    <sheetView showGridLines="0" zoomScale="106" zoomScaleNormal="106" zoomScaleSheetLayoutView="91" zoomScalePageLayoutView="0" workbookViewId="0" topLeftCell="A1">
      <selection activeCell="H36" sqref="H36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5" width="12.50390625" style="25" customWidth="1"/>
    <col min="16" max="25" width="8.375" style="25" customWidth="1"/>
    <col min="26" max="16384" width="9.00390625" style="25" customWidth="1"/>
  </cols>
  <sheetData>
    <row r="1" spans="1:15" s="2" customFormat="1" ht="14.25">
      <c r="A1" s="191" t="s">
        <v>167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2:13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3.5" customHeight="1">
      <c r="A3" s="192" t="s">
        <v>246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3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s="7" customFormat="1" ht="13.5" customHeight="1">
      <c r="A5" s="193" t="s">
        <v>45</v>
      </c>
      <c r="B5" s="194"/>
      <c r="C5" s="195"/>
      <c r="D5" s="217" t="s">
        <v>96</v>
      </c>
      <c r="E5" s="217"/>
      <c r="F5" s="217"/>
      <c r="G5" s="218" t="s">
        <v>99</v>
      </c>
      <c r="H5" s="218"/>
      <c r="I5" s="218"/>
      <c r="J5" s="218"/>
      <c r="K5" s="218"/>
      <c r="L5" s="218"/>
      <c r="M5" s="218"/>
      <c r="N5" s="218"/>
      <c r="O5" s="219"/>
    </row>
    <row r="6" spans="1:15" s="7" customFormat="1" ht="13.5" customHeight="1">
      <c r="A6" s="8"/>
      <c r="B6" s="9"/>
      <c r="C6" s="10"/>
      <c r="D6" s="28"/>
      <c r="E6" s="33"/>
      <c r="F6" s="33"/>
      <c r="G6" s="220" t="s">
        <v>100</v>
      </c>
      <c r="H6" s="220"/>
      <c r="I6" s="220"/>
      <c r="J6" s="220"/>
      <c r="K6" s="220"/>
      <c r="L6" s="220"/>
      <c r="M6" s="220"/>
      <c r="N6" s="220"/>
      <c r="O6" s="221"/>
    </row>
    <row r="7" spans="1:15" s="9" customFormat="1" ht="13.5" customHeight="1">
      <c r="A7" s="8"/>
      <c r="D7" s="29" t="s">
        <v>97</v>
      </c>
      <c r="E7" s="11" t="s">
        <v>98</v>
      </c>
      <c r="F7" s="29" t="s">
        <v>95</v>
      </c>
      <c r="G7" s="29" t="s">
        <v>101</v>
      </c>
      <c r="H7" s="34" t="s">
        <v>111</v>
      </c>
      <c r="I7" s="35" t="s">
        <v>112</v>
      </c>
      <c r="J7" s="35" t="s">
        <v>110</v>
      </c>
      <c r="K7" s="36"/>
      <c r="L7" s="11" t="s">
        <v>102</v>
      </c>
      <c r="M7" s="29" t="s">
        <v>103</v>
      </c>
      <c r="N7" s="29" t="s">
        <v>104</v>
      </c>
      <c r="O7" s="15" t="s">
        <v>52</v>
      </c>
    </row>
    <row r="8" spans="1:15" s="9" customFormat="1" ht="13.5" customHeight="1">
      <c r="A8" s="8"/>
      <c r="D8" s="11" t="s">
        <v>168</v>
      </c>
      <c r="E8" s="11" t="s">
        <v>169</v>
      </c>
      <c r="F8" s="11" t="s">
        <v>170</v>
      </c>
      <c r="G8" s="11" t="s">
        <v>171</v>
      </c>
      <c r="H8" s="11" t="s">
        <v>108</v>
      </c>
      <c r="I8" s="11" t="s">
        <v>107</v>
      </c>
      <c r="J8" s="11" t="s">
        <v>106</v>
      </c>
      <c r="K8" s="11" t="s">
        <v>105</v>
      </c>
      <c r="L8" s="11" t="s">
        <v>172</v>
      </c>
      <c r="M8" s="11" t="s">
        <v>173</v>
      </c>
      <c r="N8" s="11" t="s">
        <v>174</v>
      </c>
      <c r="O8" s="15" t="s">
        <v>175</v>
      </c>
    </row>
    <row r="9" spans="1:15" s="7" customFormat="1" ht="13.5" customHeight="1">
      <c r="A9" s="8"/>
      <c r="B9" s="9"/>
      <c r="D9" s="11"/>
      <c r="E9" s="11"/>
      <c r="F9" s="11" t="s">
        <v>176</v>
      </c>
      <c r="G9" s="11"/>
      <c r="H9" s="11"/>
      <c r="I9" s="11"/>
      <c r="J9" s="11"/>
      <c r="K9" s="11" t="s">
        <v>177</v>
      </c>
      <c r="L9" s="11"/>
      <c r="M9" s="11"/>
      <c r="N9" s="11"/>
      <c r="O9" s="15" t="s">
        <v>178</v>
      </c>
    </row>
    <row r="10" spans="1:15" s="32" customFormat="1" ht="13.5" customHeight="1">
      <c r="A10" s="200" t="s">
        <v>43</v>
      </c>
      <c r="B10" s="201"/>
      <c r="C10" s="201"/>
      <c r="D10" s="16" t="s">
        <v>109</v>
      </c>
      <c r="E10" s="16" t="s">
        <v>109</v>
      </c>
      <c r="F10" s="16" t="s">
        <v>109</v>
      </c>
      <c r="G10" s="16" t="s">
        <v>109</v>
      </c>
      <c r="H10" s="16" t="s">
        <v>109</v>
      </c>
      <c r="I10" s="16" t="s">
        <v>109</v>
      </c>
      <c r="J10" s="16" t="s">
        <v>109</v>
      </c>
      <c r="K10" s="16" t="s">
        <v>109</v>
      </c>
      <c r="L10" s="16" t="s">
        <v>109</v>
      </c>
      <c r="M10" s="16" t="s">
        <v>109</v>
      </c>
      <c r="N10" s="16" t="s">
        <v>109</v>
      </c>
      <c r="O10" s="17" t="s">
        <v>65</v>
      </c>
    </row>
    <row r="11" spans="1:15" s="1" customFormat="1" ht="13.5" customHeight="1">
      <c r="A11" s="19"/>
      <c r="B11" s="58" t="s">
        <v>0</v>
      </c>
      <c r="C11" s="58"/>
      <c r="D11" s="123">
        <v>66510358</v>
      </c>
      <c r="E11" s="123">
        <v>16742204</v>
      </c>
      <c r="F11" s="123">
        <v>83252562</v>
      </c>
      <c r="G11" s="123">
        <v>454049</v>
      </c>
      <c r="H11" s="123">
        <v>39650</v>
      </c>
      <c r="I11" s="123">
        <v>97</v>
      </c>
      <c r="J11" s="123">
        <v>262456</v>
      </c>
      <c r="K11" s="123">
        <v>302203</v>
      </c>
      <c r="L11" s="123">
        <v>164303</v>
      </c>
      <c r="M11" s="123">
        <v>26528</v>
      </c>
      <c r="N11" s="123">
        <v>0</v>
      </c>
      <c r="O11" s="124">
        <v>947083</v>
      </c>
    </row>
    <row r="12" spans="1:15" s="1" customFormat="1" ht="13.5" customHeight="1">
      <c r="A12" s="19"/>
      <c r="B12" s="58" t="s">
        <v>1</v>
      </c>
      <c r="C12" s="58"/>
      <c r="D12" s="125">
        <v>27282939</v>
      </c>
      <c r="E12" s="125">
        <v>6294461</v>
      </c>
      <c r="F12" s="125">
        <v>33577400</v>
      </c>
      <c r="G12" s="125">
        <v>199919</v>
      </c>
      <c r="H12" s="125">
        <v>25139</v>
      </c>
      <c r="I12" s="125">
        <v>1240</v>
      </c>
      <c r="J12" s="125">
        <v>98323</v>
      </c>
      <c r="K12" s="125">
        <v>124702</v>
      </c>
      <c r="L12" s="125">
        <v>68053</v>
      </c>
      <c r="M12" s="125">
        <v>9676</v>
      </c>
      <c r="N12" s="125">
        <v>0</v>
      </c>
      <c r="O12" s="126">
        <v>402350</v>
      </c>
    </row>
    <row r="13" spans="1:15" s="1" customFormat="1" ht="13.5" customHeight="1">
      <c r="A13" s="19"/>
      <c r="B13" s="58" t="s">
        <v>2</v>
      </c>
      <c r="C13" s="58"/>
      <c r="D13" s="125">
        <v>13188683</v>
      </c>
      <c r="E13" s="125">
        <v>2888445</v>
      </c>
      <c r="F13" s="125">
        <v>16077128</v>
      </c>
      <c r="G13" s="125">
        <v>139469</v>
      </c>
      <c r="H13" s="125">
        <v>8389</v>
      </c>
      <c r="I13" s="125">
        <v>0</v>
      </c>
      <c r="J13" s="125">
        <v>67500</v>
      </c>
      <c r="K13" s="125">
        <v>75889</v>
      </c>
      <c r="L13" s="125">
        <v>45382</v>
      </c>
      <c r="M13" s="125">
        <v>1839</v>
      </c>
      <c r="N13" s="125">
        <v>0</v>
      </c>
      <c r="O13" s="126">
        <v>262579</v>
      </c>
    </row>
    <row r="14" spans="1:15" s="1" customFormat="1" ht="13.5" customHeight="1">
      <c r="A14" s="19"/>
      <c r="B14" s="58" t="s">
        <v>3</v>
      </c>
      <c r="C14" s="58"/>
      <c r="D14" s="125">
        <v>15097835</v>
      </c>
      <c r="E14" s="125">
        <v>4192312</v>
      </c>
      <c r="F14" s="125">
        <v>19290147</v>
      </c>
      <c r="G14" s="125">
        <v>125207</v>
      </c>
      <c r="H14" s="125">
        <v>11807</v>
      </c>
      <c r="I14" s="125">
        <v>0</v>
      </c>
      <c r="J14" s="125">
        <v>64458</v>
      </c>
      <c r="K14" s="125">
        <v>76265</v>
      </c>
      <c r="L14" s="125">
        <v>43848</v>
      </c>
      <c r="M14" s="125">
        <v>43114</v>
      </c>
      <c r="N14" s="125">
        <v>0</v>
      </c>
      <c r="O14" s="126">
        <v>288434</v>
      </c>
    </row>
    <row r="15" spans="1:15" s="1" customFormat="1" ht="13.5" customHeight="1">
      <c r="A15" s="19"/>
      <c r="B15" s="58" t="s">
        <v>4</v>
      </c>
      <c r="C15" s="58"/>
      <c r="D15" s="125">
        <v>13298728</v>
      </c>
      <c r="E15" s="125">
        <v>3000881</v>
      </c>
      <c r="F15" s="125">
        <v>16299609</v>
      </c>
      <c r="G15" s="125">
        <v>102946</v>
      </c>
      <c r="H15" s="125">
        <v>53852</v>
      </c>
      <c r="I15" s="125">
        <v>17</v>
      </c>
      <c r="J15" s="125">
        <v>7801</v>
      </c>
      <c r="K15" s="125">
        <v>61670</v>
      </c>
      <c r="L15" s="125">
        <v>33917</v>
      </c>
      <c r="M15" s="125">
        <v>0</v>
      </c>
      <c r="N15" s="125">
        <v>0</v>
      </c>
      <c r="O15" s="126">
        <v>198533</v>
      </c>
    </row>
    <row r="16" spans="1:15" s="1" customFormat="1" ht="13.5" customHeight="1">
      <c r="A16" s="20"/>
      <c r="B16" s="60" t="s">
        <v>5</v>
      </c>
      <c r="C16" s="60"/>
      <c r="D16" s="127">
        <v>10973256</v>
      </c>
      <c r="E16" s="127">
        <v>2565549</v>
      </c>
      <c r="F16" s="127">
        <v>13538805</v>
      </c>
      <c r="G16" s="127">
        <v>98678</v>
      </c>
      <c r="H16" s="127">
        <v>5059</v>
      </c>
      <c r="I16" s="127">
        <v>0</v>
      </c>
      <c r="J16" s="127">
        <v>46447</v>
      </c>
      <c r="K16" s="127">
        <v>51506</v>
      </c>
      <c r="L16" s="127">
        <v>31394</v>
      </c>
      <c r="M16" s="127">
        <v>13709</v>
      </c>
      <c r="N16" s="127">
        <v>12</v>
      </c>
      <c r="O16" s="128">
        <v>195299</v>
      </c>
    </row>
    <row r="17" spans="1:15" s="1" customFormat="1" ht="13.5" customHeight="1">
      <c r="A17" s="19"/>
      <c r="B17" s="58" t="s">
        <v>6</v>
      </c>
      <c r="C17" s="58"/>
      <c r="D17" s="125">
        <v>2976060</v>
      </c>
      <c r="E17" s="125">
        <v>656229</v>
      </c>
      <c r="F17" s="125">
        <v>3632289</v>
      </c>
      <c r="G17" s="125">
        <v>38934</v>
      </c>
      <c r="H17" s="125">
        <v>2836</v>
      </c>
      <c r="I17" s="125">
        <v>0</v>
      </c>
      <c r="J17" s="125">
        <v>17527</v>
      </c>
      <c r="K17" s="125">
        <v>20363</v>
      </c>
      <c r="L17" s="125">
        <v>12453</v>
      </c>
      <c r="M17" s="125">
        <v>2968</v>
      </c>
      <c r="N17" s="125">
        <v>20</v>
      </c>
      <c r="O17" s="126">
        <v>74738</v>
      </c>
    </row>
    <row r="18" spans="1:15" s="1" customFormat="1" ht="13.5" customHeight="1">
      <c r="A18" s="19"/>
      <c r="B18" s="58" t="s">
        <v>7</v>
      </c>
      <c r="C18" s="58"/>
      <c r="D18" s="125">
        <v>6040247</v>
      </c>
      <c r="E18" s="125">
        <v>1252611</v>
      </c>
      <c r="F18" s="125">
        <v>7292858</v>
      </c>
      <c r="G18" s="125">
        <v>69829</v>
      </c>
      <c r="H18" s="125">
        <v>5939</v>
      </c>
      <c r="I18" s="125">
        <v>0</v>
      </c>
      <c r="J18" s="125">
        <v>33440</v>
      </c>
      <c r="K18" s="125">
        <v>39379</v>
      </c>
      <c r="L18" s="125">
        <v>20883</v>
      </c>
      <c r="M18" s="125">
        <v>0</v>
      </c>
      <c r="N18" s="125">
        <v>0</v>
      </c>
      <c r="O18" s="126">
        <v>130091</v>
      </c>
    </row>
    <row r="19" spans="1:15" s="1" customFormat="1" ht="13.5" customHeight="1">
      <c r="A19" s="19"/>
      <c r="B19" s="58" t="s">
        <v>8</v>
      </c>
      <c r="C19" s="58"/>
      <c r="D19" s="125">
        <v>9218418</v>
      </c>
      <c r="E19" s="125">
        <v>2408484</v>
      </c>
      <c r="F19" s="125">
        <v>11626902</v>
      </c>
      <c r="G19" s="125">
        <v>71289</v>
      </c>
      <c r="H19" s="125">
        <v>3267</v>
      </c>
      <c r="I19" s="125">
        <v>0</v>
      </c>
      <c r="J19" s="125">
        <v>34531</v>
      </c>
      <c r="K19" s="125">
        <v>37798</v>
      </c>
      <c r="L19" s="125">
        <v>22752</v>
      </c>
      <c r="M19" s="125">
        <v>0</v>
      </c>
      <c r="N19" s="125">
        <v>0</v>
      </c>
      <c r="O19" s="126">
        <v>131839</v>
      </c>
    </row>
    <row r="20" spans="1:15" s="1" customFormat="1" ht="13.5" customHeight="1">
      <c r="A20" s="21"/>
      <c r="B20" s="61" t="s">
        <v>9</v>
      </c>
      <c r="C20" s="61"/>
      <c r="D20" s="129">
        <v>7220010</v>
      </c>
      <c r="E20" s="129">
        <v>1561898</v>
      </c>
      <c r="F20" s="129">
        <v>8781908</v>
      </c>
      <c r="G20" s="129">
        <v>78848</v>
      </c>
      <c r="H20" s="129">
        <v>8564</v>
      </c>
      <c r="I20" s="129">
        <v>0</v>
      </c>
      <c r="J20" s="129">
        <v>38392</v>
      </c>
      <c r="K20" s="129">
        <v>46956</v>
      </c>
      <c r="L20" s="129">
        <v>24411</v>
      </c>
      <c r="M20" s="129">
        <v>6495</v>
      </c>
      <c r="N20" s="129">
        <v>7</v>
      </c>
      <c r="O20" s="130">
        <v>156717</v>
      </c>
    </row>
    <row r="21" spans="1:15" s="1" customFormat="1" ht="13.5" customHeight="1">
      <c r="A21" s="19"/>
      <c r="B21" s="58" t="s">
        <v>10</v>
      </c>
      <c r="C21" s="58"/>
      <c r="D21" s="125">
        <v>8629833</v>
      </c>
      <c r="E21" s="125">
        <v>2029044</v>
      </c>
      <c r="F21" s="125">
        <v>10658877</v>
      </c>
      <c r="G21" s="125">
        <v>80057</v>
      </c>
      <c r="H21" s="125">
        <v>7102</v>
      </c>
      <c r="I21" s="125">
        <v>0</v>
      </c>
      <c r="J21" s="125">
        <v>54120</v>
      </c>
      <c r="K21" s="125">
        <v>61222</v>
      </c>
      <c r="L21" s="125">
        <v>24985</v>
      </c>
      <c r="M21" s="125">
        <v>20551</v>
      </c>
      <c r="N21" s="125">
        <v>3</v>
      </c>
      <c r="O21" s="126">
        <v>186818</v>
      </c>
    </row>
    <row r="22" spans="1:15" s="1" customFormat="1" ht="13.5" customHeight="1">
      <c r="A22" s="19"/>
      <c r="B22" s="58" t="s">
        <v>11</v>
      </c>
      <c r="C22" s="58"/>
      <c r="D22" s="125">
        <v>8081601</v>
      </c>
      <c r="E22" s="125">
        <v>1884966</v>
      </c>
      <c r="F22" s="125">
        <v>9966567</v>
      </c>
      <c r="G22" s="125">
        <v>94815</v>
      </c>
      <c r="H22" s="125">
        <v>6357</v>
      </c>
      <c r="I22" s="125">
        <v>0</v>
      </c>
      <c r="J22" s="125">
        <v>43136</v>
      </c>
      <c r="K22" s="125">
        <v>49493</v>
      </c>
      <c r="L22" s="125">
        <v>29672</v>
      </c>
      <c r="M22" s="125">
        <v>8483</v>
      </c>
      <c r="N22" s="125">
        <v>0</v>
      </c>
      <c r="O22" s="126">
        <v>182463</v>
      </c>
    </row>
    <row r="23" spans="1:15" s="1" customFormat="1" ht="13.5" customHeight="1">
      <c r="A23" s="19"/>
      <c r="B23" s="58" t="s">
        <v>12</v>
      </c>
      <c r="C23" s="58"/>
      <c r="D23" s="125">
        <v>22645056</v>
      </c>
      <c r="E23" s="125">
        <v>5647877</v>
      </c>
      <c r="F23" s="125">
        <v>28292933</v>
      </c>
      <c r="G23" s="125">
        <v>129895</v>
      </c>
      <c r="H23" s="125">
        <v>70260</v>
      </c>
      <c r="I23" s="125">
        <v>33</v>
      </c>
      <c r="J23" s="125">
        <v>7584</v>
      </c>
      <c r="K23" s="125">
        <v>77877</v>
      </c>
      <c r="L23" s="125">
        <v>41465</v>
      </c>
      <c r="M23" s="125">
        <v>0</v>
      </c>
      <c r="N23" s="125">
        <v>29</v>
      </c>
      <c r="O23" s="126">
        <v>249266</v>
      </c>
    </row>
    <row r="24" spans="1:15" s="1" customFormat="1" ht="13.5" customHeight="1">
      <c r="A24" s="19"/>
      <c r="B24" s="58" t="s">
        <v>13</v>
      </c>
      <c r="C24" s="58"/>
      <c r="D24" s="125">
        <v>14979168</v>
      </c>
      <c r="E24" s="125">
        <v>3832761</v>
      </c>
      <c r="F24" s="125">
        <v>18811929</v>
      </c>
      <c r="G24" s="125">
        <v>108571</v>
      </c>
      <c r="H24" s="125">
        <v>15645</v>
      </c>
      <c r="I24" s="125">
        <v>0</v>
      </c>
      <c r="J24" s="125">
        <v>54355</v>
      </c>
      <c r="K24" s="125">
        <v>70000</v>
      </c>
      <c r="L24" s="125">
        <v>33542</v>
      </c>
      <c r="M24" s="125">
        <v>11189</v>
      </c>
      <c r="N24" s="125">
        <v>33</v>
      </c>
      <c r="O24" s="126">
        <v>223335</v>
      </c>
    </row>
    <row r="25" spans="1:15" s="1" customFormat="1" ht="13.5" customHeight="1">
      <c r="A25" s="19"/>
      <c r="B25" s="58" t="s">
        <v>14</v>
      </c>
      <c r="C25" s="58"/>
      <c r="D25" s="125">
        <v>3000228</v>
      </c>
      <c r="E25" s="125">
        <v>819544</v>
      </c>
      <c r="F25" s="125">
        <v>3819772</v>
      </c>
      <c r="G25" s="125">
        <v>58465</v>
      </c>
      <c r="H25" s="125">
        <v>2672</v>
      </c>
      <c r="I25" s="125">
        <v>0</v>
      </c>
      <c r="J25" s="125">
        <v>26233</v>
      </c>
      <c r="K25" s="125">
        <v>28905</v>
      </c>
      <c r="L25" s="125">
        <v>18380</v>
      </c>
      <c r="M25" s="125">
        <v>0</v>
      </c>
      <c r="N25" s="125">
        <v>0</v>
      </c>
      <c r="O25" s="126">
        <v>105750</v>
      </c>
    </row>
    <row r="26" spans="1:15" s="1" customFormat="1" ht="13.5" customHeight="1">
      <c r="A26" s="20"/>
      <c r="B26" s="60" t="s">
        <v>15</v>
      </c>
      <c r="C26" s="60"/>
      <c r="D26" s="127">
        <v>7149635</v>
      </c>
      <c r="E26" s="127">
        <v>1928227</v>
      </c>
      <c r="F26" s="127">
        <v>9077862</v>
      </c>
      <c r="G26" s="127">
        <v>60319</v>
      </c>
      <c r="H26" s="127">
        <v>5982</v>
      </c>
      <c r="I26" s="127">
        <v>0</v>
      </c>
      <c r="J26" s="127">
        <v>31917</v>
      </c>
      <c r="K26" s="127">
        <v>37899</v>
      </c>
      <c r="L26" s="127">
        <v>20622</v>
      </c>
      <c r="M26" s="127">
        <v>1631</v>
      </c>
      <c r="N26" s="127">
        <v>0</v>
      </c>
      <c r="O26" s="128">
        <v>120471</v>
      </c>
    </row>
    <row r="27" spans="1:15" s="23" customFormat="1" ht="13.5" customHeight="1">
      <c r="A27" s="22"/>
      <c r="B27" s="58" t="s">
        <v>81</v>
      </c>
      <c r="C27" s="58"/>
      <c r="D27" s="125">
        <v>3615252</v>
      </c>
      <c r="E27" s="125">
        <v>696683</v>
      </c>
      <c r="F27" s="125">
        <v>4311935</v>
      </c>
      <c r="G27" s="125">
        <v>40537</v>
      </c>
      <c r="H27" s="125">
        <v>2683</v>
      </c>
      <c r="I27" s="125">
        <v>0</v>
      </c>
      <c r="J27" s="125">
        <v>19503</v>
      </c>
      <c r="K27" s="125">
        <v>22186</v>
      </c>
      <c r="L27" s="125">
        <v>13463</v>
      </c>
      <c r="M27" s="125">
        <v>0</v>
      </c>
      <c r="N27" s="125">
        <v>0</v>
      </c>
      <c r="O27" s="126">
        <v>76186</v>
      </c>
    </row>
    <row r="28" spans="1:15" s="1" customFormat="1" ht="13.5" customHeight="1">
      <c r="A28" s="19"/>
      <c r="B28" s="58" t="s">
        <v>16</v>
      </c>
      <c r="C28" s="58"/>
      <c r="D28" s="125">
        <v>5420255</v>
      </c>
      <c r="E28" s="125">
        <v>1091453</v>
      </c>
      <c r="F28" s="125">
        <v>6511708</v>
      </c>
      <c r="G28" s="125">
        <v>52982</v>
      </c>
      <c r="H28" s="125">
        <v>5801</v>
      </c>
      <c r="I28" s="125">
        <v>0</v>
      </c>
      <c r="J28" s="125">
        <v>23261</v>
      </c>
      <c r="K28" s="125">
        <v>29062</v>
      </c>
      <c r="L28" s="125">
        <v>16773</v>
      </c>
      <c r="M28" s="125">
        <v>3977</v>
      </c>
      <c r="N28" s="125">
        <v>12</v>
      </c>
      <c r="O28" s="126">
        <v>102806</v>
      </c>
    </row>
    <row r="29" spans="1:15" s="1" customFormat="1" ht="13.5" customHeight="1">
      <c r="A29" s="19"/>
      <c r="B29" s="58" t="s">
        <v>17</v>
      </c>
      <c r="C29" s="58"/>
      <c r="D29" s="125">
        <v>5006381</v>
      </c>
      <c r="E29" s="125">
        <v>1137814</v>
      </c>
      <c r="F29" s="125">
        <v>6144195</v>
      </c>
      <c r="G29" s="125">
        <v>65338</v>
      </c>
      <c r="H29" s="125">
        <v>4185</v>
      </c>
      <c r="I29" s="125">
        <v>0</v>
      </c>
      <c r="J29" s="125">
        <v>45063</v>
      </c>
      <c r="K29" s="125">
        <v>49248</v>
      </c>
      <c r="L29" s="125">
        <v>22057</v>
      </c>
      <c r="M29" s="125">
        <v>6870</v>
      </c>
      <c r="N29" s="125">
        <v>0</v>
      </c>
      <c r="O29" s="126">
        <v>143513</v>
      </c>
    </row>
    <row r="30" spans="1:15" s="1" customFormat="1" ht="13.5" customHeight="1">
      <c r="A30" s="21"/>
      <c r="B30" s="61" t="s">
        <v>18</v>
      </c>
      <c r="C30" s="61"/>
      <c r="D30" s="129">
        <v>4368066</v>
      </c>
      <c r="E30" s="129">
        <v>906652</v>
      </c>
      <c r="F30" s="129">
        <v>5274718</v>
      </c>
      <c r="G30" s="129">
        <v>64290</v>
      </c>
      <c r="H30" s="129">
        <v>3349</v>
      </c>
      <c r="I30" s="129">
        <v>0</v>
      </c>
      <c r="J30" s="129">
        <v>33229</v>
      </c>
      <c r="K30" s="129">
        <v>36578</v>
      </c>
      <c r="L30" s="129">
        <v>19091</v>
      </c>
      <c r="M30" s="129">
        <v>45</v>
      </c>
      <c r="N30" s="129">
        <v>18</v>
      </c>
      <c r="O30" s="130">
        <v>120022</v>
      </c>
    </row>
    <row r="31" spans="1:15" s="1" customFormat="1" ht="13.5" customHeight="1">
      <c r="A31" s="19"/>
      <c r="B31" s="58" t="s">
        <v>44</v>
      </c>
      <c r="C31" s="58"/>
      <c r="D31" s="125">
        <v>4185373</v>
      </c>
      <c r="E31" s="125">
        <v>1086846</v>
      </c>
      <c r="F31" s="125">
        <v>5272219</v>
      </c>
      <c r="G31" s="125">
        <v>62066</v>
      </c>
      <c r="H31" s="125">
        <v>6054</v>
      </c>
      <c r="I31" s="125">
        <v>0</v>
      </c>
      <c r="J31" s="125">
        <v>27312</v>
      </c>
      <c r="K31" s="125">
        <v>33366</v>
      </c>
      <c r="L31" s="125">
        <v>19137</v>
      </c>
      <c r="M31" s="125">
        <v>0</v>
      </c>
      <c r="N31" s="125">
        <v>0</v>
      </c>
      <c r="O31" s="126">
        <v>114569</v>
      </c>
    </row>
    <row r="32" spans="1:15" s="41" customFormat="1" ht="17.25" customHeight="1">
      <c r="A32" s="42"/>
      <c r="B32" s="62" t="s">
        <v>19</v>
      </c>
      <c r="C32" s="62"/>
      <c r="D32" s="49">
        <f>SUM(D11:D31)</f>
        <v>258887382</v>
      </c>
      <c r="E32" s="49">
        <f aca="true" t="shared" si="0" ref="E32:N32">SUM(E11:E31)</f>
        <v>62624941</v>
      </c>
      <c r="F32" s="49">
        <f t="shared" si="0"/>
        <v>321512323</v>
      </c>
      <c r="G32" s="49">
        <f t="shared" si="0"/>
        <v>2196503</v>
      </c>
      <c r="H32" s="49">
        <f t="shared" si="0"/>
        <v>294592</v>
      </c>
      <c r="I32" s="49">
        <f t="shared" si="0"/>
        <v>1387</v>
      </c>
      <c r="J32" s="49">
        <f t="shared" si="0"/>
        <v>1036588</v>
      </c>
      <c r="K32" s="49">
        <f t="shared" si="0"/>
        <v>1332567</v>
      </c>
      <c r="L32" s="49">
        <f t="shared" si="0"/>
        <v>726583</v>
      </c>
      <c r="M32" s="49">
        <f t="shared" si="0"/>
        <v>157075</v>
      </c>
      <c r="N32" s="55">
        <f t="shared" si="0"/>
        <v>134</v>
      </c>
      <c r="O32" s="50">
        <f>SUM(O11:O31)</f>
        <v>4412862</v>
      </c>
    </row>
    <row r="33" spans="1:15" s="1" customFormat="1" ht="13.5" customHeight="1">
      <c r="A33" s="19"/>
      <c r="B33" s="58" t="s">
        <v>20</v>
      </c>
      <c r="C33" s="63"/>
      <c r="D33" s="125">
        <v>4114433</v>
      </c>
      <c r="E33" s="125">
        <v>1027967</v>
      </c>
      <c r="F33" s="125">
        <v>5142400</v>
      </c>
      <c r="G33" s="125">
        <v>53556</v>
      </c>
      <c r="H33" s="125">
        <v>3190</v>
      </c>
      <c r="I33" s="125">
        <v>0</v>
      </c>
      <c r="J33" s="125">
        <v>23160</v>
      </c>
      <c r="K33" s="125">
        <v>26350</v>
      </c>
      <c r="L33" s="125">
        <v>16559</v>
      </c>
      <c r="M33" s="125">
        <v>0</v>
      </c>
      <c r="N33" s="125">
        <v>18</v>
      </c>
      <c r="O33" s="126">
        <v>96483</v>
      </c>
    </row>
    <row r="34" spans="1:15" s="1" customFormat="1" ht="13.5" customHeight="1">
      <c r="A34" s="19"/>
      <c r="B34" s="58" t="s">
        <v>21</v>
      </c>
      <c r="C34" s="63"/>
      <c r="D34" s="125">
        <v>2836874</v>
      </c>
      <c r="E34" s="125">
        <v>833187</v>
      </c>
      <c r="F34" s="125">
        <v>3670061</v>
      </c>
      <c r="G34" s="125">
        <v>37892</v>
      </c>
      <c r="H34" s="125">
        <v>1410</v>
      </c>
      <c r="I34" s="125">
        <v>0</v>
      </c>
      <c r="J34" s="125">
        <v>17591</v>
      </c>
      <c r="K34" s="125">
        <v>19001</v>
      </c>
      <c r="L34" s="125">
        <v>11139</v>
      </c>
      <c r="M34" s="125">
        <v>118</v>
      </c>
      <c r="N34" s="125">
        <v>0</v>
      </c>
      <c r="O34" s="126">
        <v>68150</v>
      </c>
    </row>
    <row r="35" spans="1:15" s="1" customFormat="1" ht="13.5" customHeight="1">
      <c r="A35" s="19"/>
      <c r="B35" s="58" t="s">
        <v>22</v>
      </c>
      <c r="C35" s="63"/>
      <c r="D35" s="125">
        <v>3481396</v>
      </c>
      <c r="E35" s="125">
        <v>877345</v>
      </c>
      <c r="F35" s="125">
        <v>4358741</v>
      </c>
      <c r="G35" s="125">
        <v>42968</v>
      </c>
      <c r="H35" s="125">
        <v>4438</v>
      </c>
      <c r="I35" s="125">
        <v>0</v>
      </c>
      <c r="J35" s="125">
        <v>19453</v>
      </c>
      <c r="K35" s="125">
        <v>23891</v>
      </c>
      <c r="L35" s="125">
        <v>14491</v>
      </c>
      <c r="M35" s="125">
        <v>3156</v>
      </c>
      <c r="N35" s="125">
        <v>0</v>
      </c>
      <c r="O35" s="126">
        <v>84506</v>
      </c>
    </row>
    <row r="36" spans="1:15" s="1" customFormat="1" ht="13.5" customHeight="1">
      <c r="A36" s="19"/>
      <c r="B36" s="58" t="s">
        <v>23</v>
      </c>
      <c r="C36" s="63"/>
      <c r="D36" s="125">
        <v>3741036</v>
      </c>
      <c r="E36" s="125">
        <v>875007</v>
      </c>
      <c r="F36" s="125">
        <v>4616043</v>
      </c>
      <c r="G36" s="125">
        <v>40121</v>
      </c>
      <c r="H36" s="125">
        <v>2904</v>
      </c>
      <c r="I36" s="125">
        <v>0</v>
      </c>
      <c r="J36" s="125">
        <v>33446</v>
      </c>
      <c r="K36" s="125">
        <v>36350</v>
      </c>
      <c r="L36" s="125">
        <v>12788</v>
      </c>
      <c r="M36" s="125">
        <v>0</v>
      </c>
      <c r="N36" s="125">
        <v>38</v>
      </c>
      <c r="O36" s="126">
        <v>89297</v>
      </c>
    </row>
    <row r="37" spans="1:15" s="1" customFormat="1" ht="13.5" customHeight="1">
      <c r="A37" s="19"/>
      <c r="B37" s="58" t="s">
        <v>24</v>
      </c>
      <c r="C37" s="63"/>
      <c r="D37" s="125">
        <v>1260088</v>
      </c>
      <c r="E37" s="125">
        <v>222876</v>
      </c>
      <c r="F37" s="125">
        <v>1482964</v>
      </c>
      <c r="G37" s="125">
        <v>23751</v>
      </c>
      <c r="H37" s="125">
        <v>217</v>
      </c>
      <c r="I37" s="125">
        <v>0</v>
      </c>
      <c r="J37" s="125">
        <v>14865</v>
      </c>
      <c r="K37" s="125">
        <v>15082</v>
      </c>
      <c r="L37" s="125">
        <v>7336</v>
      </c>
      <c r="M37" s="125">
        <v>0</v>
      </c>
      <c r="N37" s="125">
        <v>14</v>
      </c>
      <c r="O37" s="126">
        <v>46183</v>
      </c>
    </row>
    <row r="38" spans="1:15" s="1" customFormat="1" ht="13.5" customHeight="1">
      <c r="A38" s="20"/>
      <c r="B38" s="60" t="s">
        <v>25</v>
      </c>
      <c r="C38" s="64"/>
      <c r="D38" s="127">
        <v>2726771</v>
      </c>
      <c r="E38" s="127">
        <v>607779</v>
      </c>
      <c r="F38" s="127">
        <v>3334550</v>
      </c>
      <c r="G38" s="127">
        <v>29921</v>
      </c>
      <c r="H38" s="127">
        <v>701</v>
      </c>
      <c r="I38" s="127">
        <v>0</v>
      </c>
      <c r="J38" s="127">
        <v>13496</v>
      </c>
      <c r="K38" s="127">
        <v>14197</v>
      </c>
      <c r="L38" s="127">
        <v>8950</v>
      </c>
      <c r="M38" s="127">
        <v>1936</v>
      </c>
      <c r="N38" s="127">
        <v>0</v>
      </c>
      <c r="O38" s="128">
        <v>55004</v>
      </c>
    </row>
    <row r="39" spans="1:15" s="1" customFormat="1" ht="13.5" customHeight="1">
      <c r="A39" s="19"/>
      <c r="B39" s="58" t="s">
        <v>26</v>
      </c>
      <c r="C39" s="63"/>
      <c r="D39" s="125">
        <v>1604644</v>
      </c>
      <c r="E39" s="125">
        <v>302989</v>
      </c>
      <c r="F39" s="125">
        <v>1907633</v>
      </c>
      <c r="G39" s="125">
        <v>18484</v>
      </c>
      <c r="H39" s="125">
        <v>1034</v>
      </c>
      <c r="I39" s="125">
        <v>0</v>
      </c>
      <c r="J39" s="125">
        <v>8330</v>
      </c>
      <c r="K39" s="125">
        <v>9364</v>
      </c>
      <c r="L39" s="125">
        <v>5753</v>
      </c>
      <c r="M39" s="125">
        <v>0</v>
      </c>
      <c r="N39" s="125">
        <v>0</v>
      </c>
      <c r="O39" s="126">
        <v>33601</v>
      </c>
    </row>
    <row r="40" spans="1:15" s="1" customFormat="1" ht="13.5" customHeight="1">
      <c r="A40" s="19"/>
      <c r="B40" s="58" t="s">
        <v>27</v>
      </c>
      <c r="C40" s="63"/>
      <c r="D40" s="125">
        <v>2223947</v>
      </c>
      <c r="E40" s="125">
        <v>491996</v>
      </c>
      <c r="F40" s="125">
        <v>2715943</v>
      </c>
      <c r="G40" s="125">
        <v>26783</v>
      </c>
      <c r="H40" s="125">
        <v>943</v>
      </c>
      <c r="I40" s="125">
        <v>0</v>
      </c>
      <c r="J40" s="125">
        <v>12223</v>
      </c>
      <c r="K40" s="125">
        <v>13166</v>
      </c>
      <c r="L40" s="125">
        <v>7743</v>
      </c>
      <c r="M40" s="125">
        <v>0</v>
      </c>
      <c r="N40" s="125">
        <v>0</v>
      </c>
      <c r="O40" s="126">
        <v>47692</v>
      </c>
    </row>
    <row r="41" spans="1:15" s="1" customFormat="1" ht="13.5" customHeight="1">
      <c r="A41" s="19"/>
      <c r="B41" s="58" t="s">
        <v>28</v>
      </c>
      <c r="C41" s="63"/>
      <c r="D41" s="125">
        <v>4045744</v>
      </c>
      <c r="E41" s="125">
        <v>611769</v>
      </c>
      <c r="F41" s="125">
        <v>4657513</v>
      </c>
      <c r="G41" s="125">
        <v>52901</v>
      </c>
      <c r="H41" s="125">
        <v>23885</v>
      </c>
      <c r="I41" s="125">
        <v>0</v>
      </c>
      <c r="J41" s="125">
        <v>2536</v>
      </c>
      <c r="K41" s="125">
        <v>26421</v>
      </c>
      <c r="L41" s="125">
        <v>16911</v>
      </c>
      <c r="M41" s="125">
        <v>1073</v>
      </c>
      <c r="N41" s="125">
        <v>0</v>
      </c>
      <c r="O41" s="126">
        <v>97306</v>
      </c>
    </row>
    <row r="42" spans="1:15" s="1" customFormat="1" ht="13.5" customHeight="1">
      <c r="A42" s="21"/>
      <c r="B42" s="61" t="s">
        <v>29</v>
      </c>
      <c r="C42" s="65"/>
      <c r="D42" s="129">
        <v>2579758</v>
      </c>
      <c r="E42" s="129">
        <v>684129</v>
      </c>
      <c r="F42" s="129">
        <v>3263887</v>
      </c>
      <c r="G42" s="129">
        <v>32553</v>
      </c>
      <c r="H42" s="129">
        <v>1493</v>
      </c>
      <c r="I42" s="129">
        <v>444</v>
      </c>
      <c r="J42" s="129">
        <v>15993</v>
      </c>
      <c r="K42" s="129">
        <v>17930</v>
      </c>
      <c r="L42" s="129">
        <v>10099</v>
      </c>
      <c r="M42" s="129">
        <v>560</v>
      </c>
      <c r="N42" s="129">
        <v>0</v>
      </c>
      <c r="O42" s="130">
        <v>61142</v>
      </c>
    </row>
    <row r="43" spans="1:15" s="1" customFormat="1" ht="13.5" customHeight="1">
      <c r="A43" s="19"/>
      <c r="B43" s="58" t="s">
        <v>30</v>
      </c>
      <c r="C43" s="63"/>
      <c r="D43" s="125">
        <v>2919001</v>
      </c>
      <c r="E43" s="125">
        <v>768603</v>
      </c>
      <c r="F43" s="125">
        <v>3687604</v>
      </c>
      <c r="G43" s="125">
        <v>31983</v>
      </c>
      <c r="H43" s="125">
        <v>1873</v>
      </c>
      <c r="I43" s="125">
        <v>0</v>
      </c>
      <c r="J43" s="125">
        <v>12314</v>
      </c>
      <c r="K43" s="125">
        <v>14187</v>
      </c>
      <c r="L43" s="125">
        <v>8880</v>
      </c>
      <c r="M43" s="125">
        <v>0</v>
      </c>
      <c r="N43" s="125">
        <v>0</v>
      </c>
      <c r="O43" s="126">
        <v>55050</v>
      </c>
    </row>
    <row r="44" spans="1:15" s="1" customFormat="1" ht="13.5" customHeight="1">
      <c r="A44" s="19"/>
      <c r="B44" s="58" t="s">
        <v>31</v>
      </c>
      <c r="C44" s="63"/>
      <c r="D44" s="125">
        <v>2358250</v>
      </c>
      <c r="E44" s="125">
        <v>658486</v>
      </c>
      <c r="F44" s="125">
        <v>3016736</v>
      </c>
      <c r="G44" s="125">
        <v>30677</v>
      </c>
      <c r="H44" s="125">
        <v>1279</v>
      </c>
      <c r="I44" s="125">
        <v>0</v>
      </c>
      <c r="J44" s="125">
        <v>14680</v>
      </c>
      <c r="K44" s="125">
        <v>15959</v>
      </c>
      <c r="L44" s="125">
        <v>9108</v>
      </c>
      <c r="M44" s="125">
        <v>2078</v>
      </c>
      <c r="N44" s="125">
        <v>36</v>
      </c>
      <c r="O44" s="126">
        <v>57858</v>
      </c>
    </row>
    <row r="45" spans="1:15" s="1" customFormat="1" ht="13.5" customHeight="1">
      <c r="A45" s="19"/>
      <c r="B45" s="58" t="s">
        <v>32</v>
      </c>
      <c r="C45" s="63"/>
      <c r="D45" s="125">
        <v>1131403</v>
      </c>
      <c r="E45" s="125">
        <v>274885</v>
      </c>
      <c r="F45" s="125">
        <v>1406288</v>
      </c>
      <c r="G45" s="125">
        <v>23629</v>
      </c>
      <c r="H45" s="125">
        <v>262</v>
      </c>
      <c r="I45" s="125">
        <v>0</v>
      </c>
      <c r="J45" s="125">
        <v>11078</v>
      </c>
      <c r="K45" s="125">
        <v>11340</v>
      </c>
      <c r="L45" s="125">
        <v>7079</v>
      </c>
      <c r="M45" s="125">
        <v>0</v>
      </c>
      <c r="N45" s="125">
        <v>0</v>
      </c>
      <c r="O45" s="126">
        <v>42048</v>
      </c>
    </row>
    <row r="46" spans="1:15" s="1" customFormat="1" ht="13.5" customHeight="1">
      <c r="A46" s="19"/>
      <c r="B46" s="58" t="s">
        <v>33</v>
      </c>
      <c r="C46" s="63"/>
      <c r="D46" s="125">
        <v>886101</v>
      </c>
      <c r="E46" s="125">
        <v>185640</v>
      </c>
      <c r="F46" s="125">
        <v>1071741</v>
      </c>
      <c r="G46" s="125">
        <v>23085</v>
      </c>
      <c r="H46" s="125">
        <v>534</v>
      </c>
      <c r="I46" s="125">
        <v>0</v>
      </c>
      <c r="J46" s="125">
        <v>10352</v>
      </c>
      <c r="K46" s="125">
        <v>10886</v>
      </c>
      <c r="L46" s="125">
        <v>6823</v>
      </c>
      <c r="M46" s="125">
        <v>0</v>
      </c>
      <c r="N46" s="125">
        <v>0</v>
      </c>
      <c r="O46" s="126">
        <v>40794</v>
      </c>
    </row>
    <row r="47" spans="1:15" s="1" customFormat="1" ht="13.5" customHeight="1">
      <c r="A47" s="19"/>
      <c r="B47" s="58" t="s">
        <v>34</v>
      </c>
      <c r="C47" s="63"/>
      <c r="D47" s="125">
        <v>1330380</v>
      </c>
      <c r="E47" s="125">
        <v>321165</v>
      </c>
      <c r="F47" s="125">
        <v>1651545</v>
      </c>
      <c r="G47" s="125">
        <v>22298</v>
      </c>
      <c r="H47" s="125">
        <v>805</v>
      </c>
      <c r="I47" s="125">
        <v>0</v>
      </c>
      <c r="J47" s="125">
        <v>12091</v>
      </c>
      <c r="K47" s="125">
        <v>12896</v>
      </c>
      <c r="L47" s="125">
        <v>7005</v>
      </c>
      <c r="M47" s="125">
        <v>3098</v>
      </c>
      <c r="N47" s="125">
        <v>12</v>
      </c>
      <c r="O47" s="126">
        <v>45309</v>
      </c>
    </row>
    <row r="48" spans="1:15" s="1" customFormat="1" ht="13.5" customHeight="1">
      <c r="A48" s="20"/>
      <c r="B48" s="60" t="s">
        <v>35</v>
      </c>
      <c r="C48" s="64"/>
      <c r="D48" s="127">
        <v>602636</v>
      </c>
      <c r="E48" s="127">
        <v>97656</v>
      </c>
      <c r="F48" s="127">
        <v>700292</v>
      </c>
      <c r="G48" s="127">
        <v>18230</v>
      </c>
      <c r="H48" s="127">
        <v>403</v>
      </c>
      <c r="I48" s="127">
        <v>0</v>
      </c>
      <c r="J48" s="127">
        <v>9016</v>
      </c>
      <c r="K48" s="127">
        <v>9419</v>
      </c>
      <c r="L48" s="127">
        <v>5456</v>
      </c>
      <c r="M48" s="127">
        <v>0</v>
      </c>
      <c r="N48" s="127">
        <v>0</v>
      </c>
      <c r="O48" s="128">
        <v>33105</v>
      </c>
    </row>
    <row r="49" spans="1:15" s="1" customFormat="1" ht="13.5" customHeight="1">
      <c r="A49" s="19"/>
      <c r="B49" s="58" t="s">
        <v>36</v>
      </c>
      <c r="C49" s="63"/>
      <c r="D49" s="125">
        <v>1484791</v>
      </c>
      <c r="E49" s="125">
        <v>327299</v>
      </c>
      <c r="F49" s="125">
        <v>1812090</v>
      </c>
      <c r="G49" s="125">
        <v>31564</v>
      </c>
      <c r="H49" s="125">
        <v>3318</v>
      </c>
      <c r="I49" s="125">
        <v>0</v>
      </c>
      <c r="J49" s="125">
        <v>20768</v>
      </c>
      <c r="K49" s="125">
        <v>24086</v>
      </c>
      <c r="L49" s="125">
        <v>10687</v>
      </c>
      <c r="M49" s="125">
        <v>0</v>
      </c>
      <c r="N49" s="125">
        <v>0</v>
      </c>
      <c r="O49" s="126">
        <v>66337</v>
      </c>
    </row>
    <row r="50" spans="1:15" s="1" customFormat="1" ht="13.5" customHeight="1">
      <c r="A50" s="19"/>
      <c r="B50" s="58" t="s">
        <v>37</v>
      </c>
      <c r="C50" s="63"/>
      <c r="D50" s="125">
        <v>1002411</v>
      </c>
      <c r="E50" s="125">
        <v>192522</v>
      </c>
      <c r="F50" s="125">
        <v>1194933</v>
      </c>
      <c r="G50" s="125">
        <v>18417</v>
      </c>
      <c r="H50" s="125">
        <v>204</v>
      </c>
      <c r="I50" s="125">
        <v>0</v>
      </c>
      <c r="J50" s="125">
        <v>9080</v>
      </c>
      <c r="K50" s="125">
        <v>9284</v>
      </c>
      <c r="L50" s="125">
        <v>5393</v>
      </c>
      <c r="M50" s="125">
        <v>0</v>
      </c>
      <c r="N50" s="125">
        <v>0</v>
      </c>
      <c r="O50" s="126">
        <v>33094</v>
      </c>
    </row>
    <row r="51" spans="1:15" s="1" customFormat="1" ht="13.5" customHeight="1">
      <c r="A51" s="19"/>
      <c r="B51" s="58" t="s">
        <v>38</v>
      </c>
      <c r="C51" s="63"/>
      <c r="D51" s="125">
        <v>211493</v>
      </c>
      <c r="E51" s="125">
        <v>51012</v>
      </c>
      <c r="F51" s="125">
        <v>262505</v>
      </c>
      <c r="G51" s="125">
        <v>10939</v>
      </c>
      <c r="H51" s="125">
        <v>180</v>
      </c>
      <c r="I51" s="125">
        <v>0</v>
      </c>
      <c r="J51" s="125">
        <v>4711</v>
      </c>
      <c r="K51" s="125">
        <v>4891</v>
      </c>
      <c r="L51" s="125">
        <v>3239</v>
      </c>
      <c r="M51" s="125">
        <v>0</v>
      </c>
      <c r="N51" s="125">
        <v>0</v>
      </c>
      <c r="O51" s="126">
        <v>19069</v>
      </c>
    </row>
    <row r="52" spans="1:15" s="1" customFormat="1" ht="13.5" customHeight="1">
      <c r="A52" s="21"/>
      <c r="B52" s="61" t="s">
        <v>39</v>
      </c>
      <c r="C52" s="65"/>
      <c r="D52" s="129">
        <v>2474234</v>
      </c>
      <c r="E52" s="129">
        <v>575943</v>
      </c>
      <c r="F52" s="129">
        <v>3050177</v>
      </c>
      <c r="G52" s="129">
        <v>36564</v>
      </c>
      <c r="H52" s="129">
        <v>16419</v>
      </c>
      <c r="I52" s="129">
        <v>22</v>
      </c>
      <c r="J52" s="129">
        <v>1963</v>
      </c>
      <c r="K52" s="129">
        <v>18404</v>
      </c>
      <c r="L52" s="129">
        <v>10545</v>
      </c>
      <c r="M52" s="129">
        <v>1653</v>
      </c>
      <c r="N52" s="129">
        <v>19</v>
      </c>
      <c r="O52" s="130">
        <v>67185</v>
      </c>
    </row>
    <row r="53" spans="1:15" s="1" customFormat="1" ht="13.5" customHeight="1">
      <c r="A53" s="19"/>
      <c r="B53" s="58" t="s">
        <v>40</v>
      </c>
      <c r="C53" s="63"/>
      <c r="D53" s="125">
        <v>725443</v>
      </c>
      <c r="E53" s="125">
        <v>64400</v>
      </c>
      <c r="F53" s="125">
        <v>789843</v>
      </c>
      <c r="G53" s="125">
        <v>8522</v>
      </c>
      <c r="H53" s="125">
        <v>0</v>
      </c>
      <c r="I53" s="125">
        <v>0</v>
      </c>
      <c r="J53" s="125">
        <v>4423</v>
      </c>
      <c r="K53" s="125">
        <v>4423</v>
      </c>
      <c r="L53" s="125">
        <v>2575</v>
      </c>
      <c r="M53" s="125">
        <v>0</v>
      </c>
      <c r="N53" s="125">
        <v>0</v>
      </c>
      <c r="O53" s="126">
        <v>15520</v>
      </c>
    </row>
    <row r="54" spans="1:15" s="1" customFormat="1" ht="17.25" customHeight="1">
      <c r="A54" s="43"/>
      <c r="B54" s="44" t="s">
        <v>41</v>
      </c>
      <c r="C54" s="45"/>
      <c r="D54" s="49">
        <f>SUM(D33:D53)</f>
        <v>43740834</v>
      </c>
      <c r="E54" s="49">
        <f aca="true" t="shared" si="1" ref="E54:N54">SUM(E33:E53)</f>
        <v>10052655</v>
      </c>
      <c r="F54" s="49">
        <f t="shared" si="1"/>
        <v>53793489</v>
      </c>
      <c r="G54" s="49">
        <f>SUM(G33:G53)</f>
        <v>614838</v>
      </c>
      <c r="H54" s="49">
        <f>SUM(H33:H53)</f>
        <v>65492</v>
      </c>
      <c r="I54" s="49">
        <f t="shared" si="1"/>
        <v>466</v>
      </c>
      <c r="J54" s="49">
        <f t="shared" si="1"/>
        <v>271569</v>
      </c>
      <c r="K54" s="49">
        <f t="shared" si="1"/>
        <v>337527</v>
      </c>
      <c r="L54" s="49">
        <f t="shared" si="1"/>
        <v>188559</v>
      </c>
      <c r="M54" s="49">
        <f t="shared" si="1"/>
        <v>13672</v>
      </c>
      <c r="N54" s="55">
        <f t="shared" si="1"/>
        <v>137</v>
      </c>
      <c r="O54" s="50">
        <f>SUM(O33:O53)</f>
        <v>1154733</v>
      </c>
    </row>
    <row r="55" spans="1:15" s="1" customFormat="1" ht="17.25" customHeight="1">
      <c r="A55" s="46"/>
      <c r="B55" s="47" t="s">
        <v>42</v>
      </c>
      <c r="C55" s="48"/>
      <c r="D55" s="51">
        <f>D32+D54</f>
        <v>302628216</v>
      </c>
      <c r="E55" s="51">
        <f aca="true" t="shared" si="2" ref="E55:N55">E32+E54</f>
        <v>72677596</v>
      </c>
      <c r="F55" s="51">
        <f t="shared" si="2"/>
        <v>375305812</v>
      </c>
      <c r="G55" s="51">
        <f>G32+G54</f>
        <v>2811341</v>
      </c>
      <c r="H55" s="51">
        <f>H32+H54</f>
        <v>360084</v>
      </c>
      <c r="I55" s="51">
        <f t="shared" si="2"/>
        <v>1853</v>
      </c>
      <c r="J55" s="51">
        <f t="shared" si="2"/>
        <v>1308157</v>
      </c>
      <c r="K55" s="51">
        <f t="shared" si="2"/>
        <v>1670094</v>
      </c>
      <c r="L55" s="51">
        <f t="shared" si="2"/>
        <v>915142</v>
      </c>
      <c r="M55" s="51">
        <f t="shared" si="2"/>
        <v>170747</v>
      </c>
      <c r="N55" s="56">
        <f t="shared" si="2"/>
        <v>271</v>
      </c>
      <c r="O55" s="52">
        <f>O32+O54</f>
        <v>5567595</v>
      </c>
    </row>
    <row r="56" spans="14:15" ht="24.75" customHeight="1">
      <c r="N56" s="194" t="s">
        <v>151</v>
      </c>
      <c r="O56" s="194"/>
    </row>
    <row r="57" ht="11.25" hidden="1"/>
  </sheetData>
  <sheetProtection/>
  <mergeCells count="8">
    <mergeCell ref="A1:O1"/>
    <mergeCell ref="A3:O3"/>
    <mergeCell ref="N56:O56"/>
    <mergeCell ref="A10:C10"/>
    <mergeCell ref="A5:C5"/>
    <mergeCell ref="D5:F5"/>
    <mergeCell ref="G5:O5"/>
    <mergeCell ref="G6:O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8" r:id="rId2"/>
  <headerFooter alignWithMargins="0">
    <oddHeader>&amp;R&amp;F&amp;A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6"/>
  <sheetViews>
    <sheetView showGridLines="0" zoomScale="96" zoomScaleNormal="96" zoomScaleSheetLayoutView="106" zoomScalePageLayoutView="0" workbookViewId="0" topLeftCell="A1">
      <selection activeCell="H36" sqref="H36"/>
    </sheetView>
  </sheetViews>
  <sheetFormatPr defaultColWidth="9.00390625" defaultRowHeight="13.5"/>
  <cols>
    <col min="1" max="1" width="1.00390625" style="25" customWidth="1"/>
    <col min="2" max="2" width="9.375" style="25" customWidth="1"/>
    <col min="3" max="3" width="1.00390625" style="25" customWidth="1"/>
    <col min="4" max="16" width="12.125" style="25" customWidth="1"/>
    <col min="17" max="26" width="8.375" style="25" customWidth="1"/>
    <col min="27" max="16384" width="9.00390625" style="25" customWidth="1"/>
  </cols>
  <sheetData>
    <row r="1" spans="1:16" s="2" customFormat="1" ht="14.2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2:14" s="2" customFormat="1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2" customFormat="1" ht="13.5" customHeight="1">
      <c r="A3" s="192" t="s">
        <v>213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4" s="2" customFormat="1" ht="13.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7" customFormat="1" ht="13.5" customHeight="1">
      <c r="A5" s="193" t="s">
        <v>45</v>
      </c>
      <c r="B5" s="194"/>
      <c r="C5" s="195"/>
      <c r="D5" s="222" t="s">
        <v>99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</row>
    <row r="6" spans="1:16" s="9" customFormat="1" ht="13.5" customHeight="1">
      <c r="A6" s="8"/>
      <c r="C6" s="27"/>
      <c r="D6" s="224" t="s">
        <v>113</v>
      </c>
      <c r="E6" s="224"/>
      <c r="F6" s="224"/>
      <c r="G6" s="224"/>
      <c r="H6" s="224" t="s">
        <v>121</v>
      </c>
      <c r="I6" s="224"/>
      <c r="J6" s="224"/>
      <c r="K6" s="224"/>
      <c r="L6" s="224"/>
      <c r="M6" s="224"/>
      <c r="N6" s="224"/>
      <c r="O6" s="28"/>
      <c r="P6" s="30"/>
    </row>
    <row r="7" spans="1:16" s="9" customFormat="1" ht="13.5" customHeight="1">
      <c r="A7" s="8"/>
      <c r="D7" s="29" t="s">
        <v>114</v>
      </c>
      <c r="E7" s="29" t="s">
        <v>115</v>
      </c>
      <c r="F7" s="29" t="s">
        <v>104</v>
      </c>
      <c r="G7" s="11" t="s">
        <v>116</v>
      </c>
      <c r="H7" s="214" t="s">
        <v>122</v>
      </c>
      <c r="I7" s="214"/>
      <c r="J7" s="214"/>
      <c r="K7" s="11" t="s">
        <v>129</v>
      </c>
      <c r="L7" s="29" t="s">
        <v>137</v>
      </c>
      <c r="M7" s="29" t="s">
        <v>104</v>
      </c>
      <c r="N7" s="11" t="s">
        <v>138</v>
      </c>
      <c r="O7" s="29" t="s">
        <v>104</v>
      </c>
      <c r="P7" s="15" t="s">
        <v>136</v>
      </c>
    </row>
    <row r="8" spans="1:16" s="9" customFormat="1" ht="13.5" customHeight="1">
      <c r="A8" s="8"/>
      <c r="D8" s="11" t="s">
        <v>117</v>
      </c>
      <c r="E8" s="11" t="s">
        <v>118</v>
      </c>
      <c r="F8" s="11" t="s">
        <v>119</v>
      </c>
      <c r="G8" s="11" t="s">
        <v>120</v>
      </c>
      <c r="H8" s="29" t="s">
        <v>123</v>
      </c>
      <c r="I8" s="31" t="s">
        <v>125</v>
      </c>
      <c r="J8" s="11" t="s">
        <v>127</v>
      </c>
      <c r="K8" s="11"/>
      <c r="L8" s="11"/>
      <c r="M8" s="11"/>
      <c r="N8" s="11"/>
      <c r="O8" s="11"/>
      <c r="P8" s="15"/>
    </row>
    <row r="9" spans="1:16" s="9" customFormat="1" ht="13.5" customHeight="1">
      <c r="A9" s="8"/>
      <c r="D9" s="11"/>
      <c r="E9" s="11"/>
      <c r="F9" s="11"/>
      <c r="G9" s="11"/>
      <c r="H9" s="11" t="s">
        <v>124</v>
      </c>
      <c r="I9" s="11" t="s">
        <v>126</v>
      </c>
      <c r="J9" s="11" t="s">
        <v>128</v>
      </c>
      <c r="K9" s="11" t="s">
        <v>130</v>
      </c>
      <c r="L9" s="11" t="s">
        <v>131</v>
      </c>
      <c r="M9" s="11" t="s">
        <v>132</v>
      </c>
      <c r="N9" s="11" t="s">
        <v>133</v>
      </c>
      <c r="O9" s="11" t="s">
        <v>134</v>
      </c>
      <c r="P9" s="15" t="s">
        <v>135</v>
      </c>
    </row>
    <row r="10" spans="1:16" s="32" customFormat="1" ht="13.5" customHeight="1">
      <c r="A10" s="200" t="s">
        <v>43</v>
      </c>
      <c r="B10" s="201"/>
      <c r="C10" s="201"/>
      <c r="D10" s="16" t="s">
        <v>109</v>
      </c>
      <c r="E10" s="16" t="s">
        <v>109</v>
      </c>
      <c r="F10" s="16" t="s">
        <v>109</v>
      </c>
      <c r="G10" s="16" t="s">
        <v>109</v>
      </c>
      <c r="H10" s="16" t="s">
        <v>109</v>
      </c>
      <c r="I10" s="16" t="s">
        <v>109</v>
      </c>
      <c r="J10" s="16" t="s">
        <v>109</v>
      </c>
      <c r="K10" s="16" t="s">
        <v>109</v>
      </c>
      <c r="L10" s="16" t="s">
        <v>109</v>
      </c>
      <c r="M10" s="16" t="s">
        <v>109</v>
      </c>
      <c r="N10" s="16" t="s">
        <v>109</v>
      </c>
      <c r="O10" s="16" t="s">
        <v>109</v>
      </c>
      <c r="P10" s="17" t="s">
        <v>65</v>
      </c>
    </row>
    <row r="11" spans="1:16" s="1" customFormat="1" ht="13.5" customHeight="1">
      <c r="A11" s="19"/>
      <c r="B11" s="58" t="s">
        <v>0</v>
      </c>
      <c r="C11" s="58"/>
      <c r="D11" s="123">
        <v>1458</v>
      </c>
      <c r="E11" s="123">
        <v>0</v>
      </c>
      <c r="F11" s="123">
        <v>373674</v>
      </c>
      <c r="G11" s="123">
        <v>375132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358</v>
      </c>
      <c r="N11" s="123">
        <v>358</v>
      </c>
      <c r="O11" s="123">
        <v>22996</v>
      </c>
      <c r="P11" s="124">
        <v>1345569</v>
      </c>
    </row>
    <row r="12" spans="1:16" s="1" customFormat="1" ht="13.5" customHeight="1">
      <c r="A12" s="19"/>
      <c r="B12" s="58" t="s">
        <v>1</v>
      </c>
      <c r="C12" s="58"/>
      <c r="D12" s="125">
        <v>71</v>
      </c>
      <c r="E12" s="125">
        <v>0</v>
      </c>
      <c r="F12" s="125">
        <v>61740</v>
      </c>
      <c r="G12" s="125">
        <v>61811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238200</v>
      </c>
      <c r="P12" s="126">
        <v>702361</v>
      </c>
    </row>
    <row r="13" spans="1:16" s="1" customFormat="1" ht="13.5" customHeight="1">
      <c r="A13" s="19"/>
      <c r="B13" s="58" t="s">
        <v>2</v>
      </c>
      <c r="C13" s="58"/>
      <c r="D13" s="125">
        <v>13</v>
      </c>
      <c r="E13" s="125">
        <v>0</v>
      </c>
      <c r="F13" s="125">
        <v>4250</v>
      </c>
      <c r="G13" s="125">
        <v>4263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537</v>
      </c>
      <c r="N13" s="125">
        <v>537</v>
      </c>
      <c r="O13" s="125">
        <v>133509</v>
      </c>
      <c r="P13" s="126">
        <v>400888</v>
      </c>
    </row>
    <row r="14" spans="1:16" s="1" customFormat="1" ht="13.5" customHeight="1">
      <c r="A14" s="19"/>
      <c r="B14" s="58" t="s">
        <v>3</v>
      </c>
      <c r="C14" s="58"/>
      <c r="D14" s="125">
        <v>27</v>
      </c>
      <c r="E14" s="125">
        <v>0</v>
      </c>
      <c r="F14" s="125">
        <v>105295</v>
      </c>
      <c r="G14" s="125">
        <v>105322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85</v>
      </c>
      <c r="N14" s="125">
        <v>85</v>
      </c>
      <c r="O14" s="125">
        <v>3450</v>
      </c>
      <c r="P14" s="126">
        <v>397291</v>
      </c>
    </row>
    <row r="15" spans="1:16" s="1" customFormat="1" ht="13.5" customHeight="1">
      <c r="A15" s="19"/>
      <c r="B15" s="58" t="s">
        <v>4</v>
      </c>
      <c r="C15" s="58"/>
      <c r="D15" s="125">
        <v>972</v>
      </c>
      <c r="E15" s="125">
        <v>8836</v>
      </c>
      <c r="F15" s="125">
        <v>44305</v>
      </c>
      <c r="G15" s="125">
        <v>54113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43</v>
      </c>
      <c r="N15" s="125">
        <v>43</v>
      </c>
      <c r="O15" s="125">
        <v>61080</v>
      </c>
      <c r="P15" s="126">
        <v>313769</v>
      </c>
    </row>
    <row r="16" spans="1:16" s="1" customFormat="1" ht="13.5" customHeight="1">
      <c r="A16" s="20"/>
      <c r="B16" s="60" t="s">
        <v>5</v>
      </c>
      <c r="C16" s="60"/>
      <c r="D16" s="127">
        <v>334</v>
      </c>
      <c r="E16" s="127">
        <v>0</v>
      </c>
      <c r="F16" s="127">
        <v>12004</v>
      </c>
      <c r="G16" s="127">
        <v>12338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127160</v>
      </c>
      <c r="P16" s="128">
        <v>334797</v>
      </c>
    </row>
    <row r="17" spans="1:16" s="1" customFormat="1" ht="13.5" customHeight="1">
      <c r="A17" s="19"/>
      <c r="B17" s="58" t="s">
        <v>6</v>
      </c>
      <c r="C17" s="58"/>
      <c r="D17" s="125">
        <v>169</v>
      </c>
      <c r="E17" s="125">
        <v>0</v>
      </c>
      <c r="F17" s="125">
        <v>32067</v>
      </c>
      <c r="G17" s="125">
        <v>32236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2</v>
      </c>
      <c r="N17" s="125">
        <v>2</v>
      </c>
      <c r="O17" s="125">
        <v>821</v>
      </c>
      <c r="P17" s="126">
        <v>107797</v>
      </c>
    </row>
    <row r="18" spans="1:16" s="1" customFormat="1" ht="13.5" customHeight="1">
      <c r="A18" s="19"/>
      <c r="B18" s="58" t="s">
        <v>7</v>
      </c>
      <c r="C18" s="58"/>
      <c r="D18" s="125">
        <v>63</v>
      </c>
      <c r="E18" s="125">
        <v>4851</v>
      </c>
      <c r="F18" s="125">
        <v>59519</v>
      </c>
      <c r="G18" s="125">
        <v>64433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32</v>
      </c>
      <c r="N18" s="125">
        <v>32</v>
      </c>
      <c r="O18" s="125">
        <v>2524</v>
      </c>
      <c r="P18" s="126">
        <v>197080</v>
      </c>
    </row>
    <row r="19" spans="1:16" s="1" customFormat="1" ht="13.5" customHeight="1">
      <c r="A19" s="19"/>
      <c r="B19" s="58" t="s">
        <v>8</v>
      </c>
      <c r="C19" s="58"/>
      <c r="D19" s="125">
        <v>2</v>
      </c>
      <c r="E19" s="125">
        <v>4002</v>
      </c>
      <c r="F19" s="125">
        <v>33047</v>
      </c>
      <c r="G19" s="125">
        <v>37051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66800</v>
      </c>
      <c r="P19" s="126">
        <v>235690</v>
      </c>
    </row>
    <row r="20" spans="1:16" s="1" customFormat="1" ht="13.5" customHeight="1">
      <c r="A20" s="21"/>
      <c r="B20" s="61" t="s">
        <v>9</v>
      </c>
      <c r="C20" s="61"/>
      <c r="D20" s="129">
        <v>272</v>
      </c>
      <c r="E20" s="129">
        <v>0</v>
      </c>
      <c r="F20" s="129">
        <v>1920</v>
      </c>
      <c r="G20" s="129">
        <v>2192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81063</v>
      </c>
      <c r="P20" s="130">
        <v>239972</v>
      </c>
    </row>
    <row r="21" spans="1:16" s="1" customFormat="1" ht="13.5" customHeight="1">
      <c r="A21" s="19"/>
      <c r="B21" s="58" t="s">
        <v>10</v>
      </c>
      <c r="C21" s="58"/>
      <c r="D21" s="125">
        <v>578</v>
      </c>
      <c r="E21" s="125">
        <v>0</v>
      </c>
      <c r="F21" s="125">
        <v>3639</v>
      </c>
      <c r="G21" s="125">
        <v>4217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132398</v>
      </c>
      <c r="P21" s="126">
        <v>323433</v>
      </c>
    </row>
    <row r="22" spans="1:16" s="1" customFormat="1" ht="13.5" customHeight="1">
      <c r="A22" s="19"/>
      <c r="B22" s="58" t="s">
        <v>11</v>
      </c>
      <c r="C22" s="58"/>
      <c r="D22" s="125">
        <v>324</v>
      </c>
      <c r="E22" s="125">
        <v>0</v>
      </c>
      <c r="F22" s="125">
        <v>35244</v>
      </c>
      <c r="G22" s="125">
        <v>35568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47</v>
      </c>
      <c r="N22" s="125">
        <v>47</v>
      </c>
      <c r="O22" s="125">
        <v>69901</v>
      </c>
      <c r="P22" s="126">
        <v>287979</v>
      </c>
    </row>
    <row r="23" spans="1:16" s="1" customFormat="1" ht="13.5" customHeight="1">
      <c r="A23" s="19"/>
      <c r="B23" s="58" t="s">
        <v>12</v>
      </c>
      <c r="C23" s="58"/>
      <c r="D23" s="125">
        <v>13</v>
      </c>
      <c r="E23" s="125">
        <v>31967</v>
      </c>
      <c r="F23" s="125">
        <v>216555</v>
      </c>
      <c r="G23" s="125">
        <v>248535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41</v>
      </c>
      <c r="N23" s="125">
        <v>41</v>
      </c>
      <c r="O23" s="125">
        <v>41</v>
      </c>
      <c r="P23" s="126">
        <v>497883</v>
      </c>
    </row>
    <row r="24" spans="1:16" s="1" customFormat="1" ht="13.5" customHeight="1">
      <c r="A24" s="19"/>
      <c r="B24" s="58" t="s">
        <v>13</v>
      </c>
      <c r="C24" s="58"/>
      <c r="D24" s="125">
        <v>444</v>
      </c>
      <c r="E24" s="125">
        <v>0</v>
      </c>
      <c r="F24" s="125">
        <v>81569</v>
      </c>
      <c r="G24" s="125">
        <v>82013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168167</v>
      </c>
      <c r="P24" s="126">
        <v>473515</v>
      </c>
    </row>
    <row r="25" spans="1:16" s="1" customFormat="1" ht="13.5" customHeight="1">
      <c r="A25" s="19"/>
      <c r="B25" s="58" t="s">
        <v>14</v>
      </c>
      <c r="C25" s="58"/>
      <c r="D25" s="125">
        <v>0</v>
      </c>
      <c r="E25" s="125">
        <v>3075</v>
      </c>
      <c r="F25" s="125">
        <v>35815</v>
      </c>
      <c r="G25" s="125">
        <v>38890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6">
        <v>144640</v>
      </c>
    </row>
    <row r="26" spans="1:16" s="1" customFormat="1" ht="13.5" customHeight="1">
      <c r="A26" s="20"/>
      <c r="B26" s="60" t="s">
        <v>15</v>
      </c>
      <c r="C26" s="60"/>
      <c r="D26" s="127">
        <v>2</v>
      </c>
      <c r="E26" s="127">
        <v>0</v>
      </c>
      <c r="F26" s="127">
        <v>65682</v>
      </c>
      <c r="G26" s="127">
        <v>65684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30325</v>
      </c>
      <c r="P26" s="128">
        <v>216480</v>
      </c>
    </row>
    <row r="27" spans="1:16" s="23" customFormat="1" ht="13.5" customHeight="1">
      <c r="A27" s="22"/>
      <c r="B27" s="58" t="s">
        <v>81</v>
      </c>
      <c r="C27" s="58"/>
      <c r="D27" s="125">
        <v>2</v>
      </c>
      <c r="E27" s="125">
        <v>6334</v>
      </c>
      <c r="F27" s="125">
        <v>37544</v>
      </c>
      <c r="G27" s="125">
        <v>43880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140</v>
      </c>
      <c r="N27" s="125">
        <v>140</v>
      </c>
      <c r="O27" s="125">
        <v>0</v>
      </c>
      <c r="P27" s="126">
        <v>120206</v>
      </c>
    </row>
    <row r="28" spans="1:16" s="1" customFormat="1" ht="13.5" customHeight="1">
      <c r="A28" s="19"/>
      <c r="B28" s="58" t="s">
        <v>16</v>
      </c>
      <c r="C28" s="58"/>
      <c r="D28" s="125">
        <v>2</v>
      </c>
      <c r="E28" s="125">
        <v>0</v>
      </c>
      <c r="F28" s="125">
        <v>65428</v>
      </c>
      <c r="G28" s="125">
        <v>65430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1080</v>
      </c>
      <c r="N28" s="125">
        <v>1080</v>
      </c>
      <c r="O28" s="125">
        <v>8506</v>
      </c>
      <c r="P28" s="126">
        <v>177822</v>
      </c>
    </row>
    <row r="29" spans="1:16" s="1" customFormat="1" ht="13.5" customHeight="1">
      <c r="A29" s="19"/>
      <c r="B29" s="58" t="s">
        <v>17</v>
      </c>
      <c r="C29" s="58"/>
      <c r="D29" s="125">
        <v>0</v>
      </c>
      <c r="E29" s="125">
        <v>0</v>
      </c>
      <c r="F29" s="125">
        <v>67868</v>
      </c>
      <c r="G29" s="125">
        <v>67868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1516</v>
      </c>
      <c r="P29" s="126">
        <v>212897</v>
      </c>
    </row>
    <row r="30" spans="1:16" s="1" customFormat="1" ht="13.5" customHeight="1">
      <c r="A30" s="21"/>
      <c r="B30" s="61" t="s">
        <v>18</v>
      </c>
      <c r="C30" s="61"/>
      <c r="D30" s="129">
        <v>107</v>
      </c>
      <c r="E30" s="129">
        <v>1217</v>
      </c>
      <c r="F30" s="129">
        <v>34827</v>
      </c>
      <c r="G30" s="129">
        <v>36151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29198</v>
      </c>
      <c r="P30" s="130">
        <v>185371</v>
      </c>
    </row>
    <row r="31" spans="1:16" s="1" customFormat="1" ht="13.5" customHeight="1">
      <c r="A31" s="19"/>
      <c r="B31" s="58" t="s">
        <v>44</v>
      </c>
      <c r="C31" s="58"/>
      <c r="D31" s="125">
        <v>28</v>
      </c>
      <c r="E31" s="125">
        <v>2990</v>
      </c>
      <c r="F31" s="125">
        <v>6687</v>
      </c>
      <c r="G31" s="125">
        <v>9705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44012</v>
      </c>
      <c r="P31" s="126">
        <v>168286</v>
      </c>
    </row>
    <row r="32" spans="1:16" s="41" customFormat="1" ht="17.25" customHeight="1">
      <c r="A32" s="42"/>
      <c r="B32" s="62" t="s">
        <v>19</v>
      </c>
      <c r="C32" s="62"/>
      <c r="D32" s="49">
        <f>SUM(D11:D31)</f>
        <v>4881</v>
      </c>
      <c r="E32" s="49">
        <f aca="true" t="shared" si="0" ref="E32:P32">SUM(E11:E31)</f>
        <v>63272</v>
      </c>
      <c r="F32" s="49">
        <f t="shared" si="0"/>
        <v>1378679</v>
      </c>
      <c r="G32" s="49">
        <f t="shared" si="0"/>
        <v>1446832</v>
      </c>
      <c r="H32" s="49">
        <f t="shared" si="0"/>
        <v>0</v>
      </c>
      <c r="I32" s="49">
        <f t="shared" si="0"/>
        <v>0</v>
      </c>
      <c r="J32" s="49">
        <f t="shared" si="0"/>
        <v>0</v>
      </c>
      <c r="K32" s="49">
        <f t="shared" si="0"/>
        <v>0</v>
      </c>
      <c r="L32" s="49">
        <f t="shared" si="0"/>
        <v>0</v>
      </c>
      <c r="M32" s="49">
        <f t="shared" si="0"/>
        <v>2365</v>
      </c>
      <c r="N32" s="49">
        <f t="shared" si="0"/>
        <v>2365</v>
      </c>
      <c r="O32" s="55">
        <f t="shared" si="0"/>
        <v>1221667</v>
      </c>
      <c r="P32" s="50">
        <f t="shared" si="0"/>
        <v>7083726</v>
      </c>
    </row>
    <row r="33" spans="1:16" s="1" customFormat="1" ht="13.5" customHeight="1">
      <c r="A33" s="19"/>
      <c r="B33" s="58" t="s">
        <v>20</v>
      </c>
      <c r="C33" s="63"/>
      <c r="D33" s="125">
        <v>0</v>
      </c>
      <c r="E33" s="125">
        <v>0</v>
      </c>
      <c r="F33" s="125">
        <v>22187</v>
      </c>
      <c r="G33" s="125">
        <v>22187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27528</v>
      </c>
      <c r="P33" s="126">
        <v>146198</v>
      </c>
    </row>
    <row r="34" spans="1:16" s="1" customFormat="1" ht="13.5" customHeight="1">
      <c r="A34" s="19"/>
      <c r="B34" s="58" t="s">
        <v>21</v>
      </c>
      <c r="C34" s="63"/>
      <c r="D34" s="125">
        <v>2</v>
      </c>
      <c r="E34" s="125">
        <v>0</v>
      </c>
      <c r="F34" s="125">
        <v>3788</v>
      </c>
      <c r="G34" s="125">
        <v>3790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26525</v>
      </c>
      <c r="P34" s="126">
        <v>98465</v>
      </c>
    </row>
    <row r="35" spans="1:16" s="1" customFormat="1" ht="13.5" customHeight="1">
      <c r="A35" s="19"/>
      <c r="B35" s="58" t="s">
        <v>22</v>
      </c>
      <c r="C35" s="63"/>
      <c r="D35" s="125">
        <v>8</v>
      </c>
      <c r="E35" s="125">
        <v>0</v>
      </c>
      <c r="F35" s="125">
        <v>35887</v>
      </c>
      <c r="G35" s="125">
        <v>35895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1255</v>
      </c>
      <c r="P35" s="126">
        <v>121656</v>
      </c>
    </row>
    <row r="36" spans="1:16" s="1" customFormat="1" ht="13.5" customHeight="1">
      <c r="A36" s="19"/>
      <c r="B36" s="58" t="s">
        <v>23</v>
      </c>
      <c r="C36" s="63"/>
      <c r="D36" s="125">
        <v>0</v>
      </c>
      <c r="E36" s="125">
        <v>0</v>
      </c>
      <c r="F36" s="125">
        <v>2695</v>
      </c>
      <c r="G36" s="125">
        <v>2695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41156</v>
      </c>
      <c r="P36" s="126">
        <v>133148</v>
      </c>
    </row>
    <row r="37" spans="1:16" s="1" customFormat="1" ht="13.5" customHeight="1">
      <c r="A37" s="19"/>
      <c r="B37" s="58" t="s">
        <v>24</v>
      </c>
      <c r="C37" s="63"/>
      <c r="D37" s="125">
        <v>1</v>
      </c>
      <c r="E37" s="125">
        <v>0</v>
      </c>
      <c r="F37" s="125">
        <v>30072</v>
      </c>
      <c r="G37" s="125">
        <v>30073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1802</v>
      </c>
      <c r="P37" s="126">
        <v>78058</v>
      </c>
    </row>
    <row r="38" spans="1:16" s="1" customFormat="1" ht="13.5" customHeight="1">
      <c r="A38" s="20"/>
      <c r="B38" s="60" t="s">
        <v>25</v>
      </c>
      <c r="C38" s="64"/>
      <c r="D38" s="127">
        <v>0</v>
      </c>
      <c r="E38" s="127">
        <v>0</v>
      </c>
      <c r="F38" s="127">
        <v>2950</v>
      </c>
      <c r="G38" s="127">
        <v>2950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33832</v>
      </c>
      <c r="P38" s="128">
        <v>91786</v>
      </c>
    </row>
    <row r="39" spans="1:16" s="1" customFormat="1" ht="13.5" customHeight="1">
      <c r="A39" s="19"/>
      <c r="B39" s="58" t="s">
        <v>26</v>
      </c>
      <c r="C39" s="63"/>
      <c r="D39" s="125">
        <v>0</v>
      </c>
      <c r="E39" s="125">
        <v>1720</v>
      </c>
      <c r="F39" s="125">
        <v>2653</v>
      </c>
      <c r="G39" s="125">
        <v>4373</v>
      </c>
      <c r="H39" s="125">
        <v>0</v>
      </c>
      <c r="I39" s="125">
        <v>1949</v>
      </c>
      <c r="J39" s="125">
        <v>1949</v>
      </c>
      <c r="K39" s="125">
        <v>0</v>
      </c>
      <c r="L39" s="125">
        <v>0</v>
      </c>
      <c r="M39" s="125">
        <v>6360</v>
      </c>
      <c r="N39" s="125">
        <v>8309</v>
      </c>
      <c r="O39" s="125">
        <v>0</v>
      </c>
      <c r="P39" s="126">
        <v>46283</v>
      </c>
    </row>
    <row r="40" spans="1:16" s="1" customFormat="1" ht="13.5" customHeight="1">
      <c r="A40" s="19"/>
      <c r="B40" s="58" t="s">
        <v>27</v>
      </c>
      <c r="C40" s="63"/>
      <c r="D40" s="125">
        <v>0</v>
      </c>
      <c r="E40" s="125">
        <v>0</v>
      </c>
      <c r="F40" s="125">
        <v>25009</v>
      </c>
      <c r="G40" s="125">
        <v>25009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6">
        <v>72701</v>
      </c>
    </row>
    <row r="41" spans="1:16" s="1" customFormat="1" ht="13.5" customHeight="1">
      <c r="A41" s="19"/>
      <c r="B41" s="58" t="s">
        <v>28</v>
      </c>
      <c r="C41" s="63"/>
      <c r="D41" s="125">
        <v>34</v>
      </c>
      <c r="E41" s="125">
        <v>0</v>
      </c>
      <c r="F41" s="125">
        <v>79948</v>
      </c>
      <c r="G41" s="125">
        <v>79982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1037</v>
      </c>
      <c r="P41" s="126">
        <v>178325</v>
      </c>
    </row>
    <row r="42" spans="1:16" s="1" customFormat="1" ht="13.5" customHeight="1">
      <c r="A42" s="21"/>
      <c r="B42" s="61" t="s">
        <v>29</v>
      </c>
      <c r="C42" s="65"/>
      <c r="D42" s="129">
        <v>7</v>
      </c>
      <c r="E42" s="129">
        <v>0</v>
      </c>
      <c r="F42" s="129">
        <v>34335</v>
      </c>
      <c r="G42" s="129">
        <v>34342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772</v>
      </c>
      <c r="P42" s="130">
        <v>96256</v>
      </c>
    </row>
    <row r="43" spans="1:16" s="1" customFormat="1" ht="13.5" customHeight="1">
      <c r="A43" s="19"/>
      <c r="B43" s="58" t="s">
        <v>30</v>
      </c>
      <c r="C43" s="63"/>
      <c r="D43" s="125">
        <v>0</v>
      </c>
      <c r="E43" s="125">
        <v>0</v>
      </c>
      <c r="F43" s="125">
        <v>32972</v>
      </c>
      <c r="G43" s="125">
        <v>32972</v>
      </c>
      <c r="H43" s="125">
        <v>0</v>
      </c>
      <c r="I43" s="125">
        <v>3877</v>
      </c>
      <c r="J43" s="125">
        <v>3877</v>
      </c>
      <c r="K43" s="125">
        <v>0</v>
      </c>
      <c r="L43" s="125">
        <v>0</v>
      </c>
      <c r="M43" s="125">
        <v>0</v>
      </c>
      <c r="N43" s="125">
        <v>3877</v>
      </c>
      <c r="O43" s="125">
        <v>0</v>
      </c>
      <c r="P43" s="126">
        <v>91899</v>
      </c>
    </row>
    <row r="44" spans="1:16" s="1" customFormat="1" ht="13.5" customHeight="1">
      <c r="A44" s="19"/>
      <c r="B44" s="58" t="s">
        <v>31</v>
      </c>
      <c r="C44" s="63"/>
      <c r="D44" s="125">
        <v>28</v>
      </c>
      <c r="E44" s="125">
        <v>0</v>
      </c>
      <c r="F44" s="125">
        <v>12282</v>
      </c>
      <c r="G44" s="125">
        <v>12310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16714</v>
      </c>
      <c r="P44" s="126">
        <v>86882</v>
      </c>
    </row>
    <row r="45" spans="1:16" s="1" customFormat="1" ht="13.5" customHeight="1">
      <c r="A45" s="19"/>
      <c r="B45" s="58" t="s">
        <v>32</v>
      </c>
      <c r="C45" s="63"/>
      <c r="D45" s="125">
        <v>5</v>
      </c>
      <c r="E45" s="125">
        <v>0</v>
      </c>
      <c r="F45" s="125">
        <v>26783</v>
      </c>
      <c r="G45" s="125">
        <v>26788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503</v>
      </c>
      <c r="P45" s="126">
        <v>69339</v>
      </c>
    </row>
    <row r="46" spans="1:16" s="1" customFormat="1" ht="13.5" customHeight="1">
      <c r="A46" s="19"/>
      <c r="B46" s="58" t="s">
        <v>33</v>
      </c>
      <c r="C46" s="63"/>
      <c r="D46" s="125">
        <v>0</v>
      </c>
      <c r="E46" s="125">
        <v>0</v>
      </c>
      <c r="F46" s="125">
        <v>1994</v>
      </c>
      <c r="G46" s="125">
        <v>1994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6528</v>
      </c>
      <c r="P46" s="126">
        <v>49316</v>
      </c>
    </row>
    <row r="47" spans="1:16" s="1" customFormat="1" ht="13.5" customHeight="1">
      <c r="A47" s="19"/>
      <c r="B47" s="58" t="s">
        <v>34</v>
      </c>
      <c r="C47" s="63"/>
      <c r="D47" s="125">
        <v>0</v>
      </c>
      <c r="E47" s="125">
        <v>0</v>
      </c>
      <c r="F47" s="125">
        <v>5553</v>
      </c>
      <c r="G47" s="125">
        <v>5553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24357</v>
      </c>
      <c r="P47" s="126">
        <v>75219</v>
      </c>
    </row>
    <row r="48" spans="1:16" s="1" customFormat="1" ht="13.5" customHeight="1">
      <c r="A48" s="20"/>
      <c r="B48" s="60" t="s">
        <v>35</v>
      </c>
      <c r="C48" s="64"/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8">
        <v>33105</v>
      </c>
    </row>
    <row r="49" spans="1:16" s="1" customFormat="1" ht="13.5" customHeight="1">
      <c r="A49" s="19"/>
      <c r="B49" s="58" t="s">
        <v>36</v>
      </c>
      <c r="C49" s="63"/>
      <c r="D49" s="125">
        <v>0</v>
      </c>
      <c r="E49" s="125">
        <v>0</v>
      </c>
      <c r="F49" s="125">
        <v>3357</v>
      </c>
      <c r="G49" s="125">
        <v>3357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36695</v>
      </c>
      <c r="P49" s="126">
        <v>106389</v>
      </c>
    </row>
    <row r="50" spans="1:16" s="1" customFormat="1" ht="13.5" customHeight="1">
      <c r="A50" s="19"/>
      <c r="B50" s="58" t="s">
        <v>37</v>
      </c>
      <c r="C50" s="63"/>
      <c r="D50" s="125">
        <v>0</v>
      </c>
      <c r="E50" s="125">
        <v>1797</v>
      </c>
      <c r="F50" s="125">
        <v>13364</v>
      </c>
      <c r="G50" s="125">
        <v>15161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142</v>
      </c>
      <c r="N50" s="125">
        <v>142</v>
      </c>
      <c r="O50" s="125">
        <v>835</v>
      </c>
      <c r="P50" s="126">
        <v>49232</v>
      </c>
    </row>
    <row r="51" spans="1:16" s="1" customFormat="1" ht="13.5" customHeight="1">
      <c r="A51" s="19"/>
      <c r="B51" s="58" t="s">
        <v>38</v>
      </c>
      <c r="C51" s="63"/>
      <c r="D51" s="125">
        <v>2</v>
      </c>
      <c r="E51" s="125">
        <v>0</v>
      </c>
      <c r="F51" s="125">
        <v>3924</v>
      </c>
      <c r="G51" s="125">
        <v>3926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10075</v>
      </c>
      <c r="P51" s="126">
        <v>33070</v>
      </c>
    </row>
    <row r="52" spans="1:16" s="1" customFormat="1" ht="13.5" customHeight="1">
      <c r="A52" s="21"/>
      <c r="B52" s="61" t="s">
        <v>39</v>
      </c>
      <c r="C52" s="65"/>
      <c r="D52" s="129">
        <v>13</v>
      </c>
      <c r="E52" s="129">
        <v>0</v>
      </c>
      <c r="F52" s="129">
        <v>3929</v>
      </c>
      <c r="G52" s="129">
        <v>3942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40114</v>
      </c>
      <c r="P52" s="130">
        <v>111241</v>
      </c>
    </row>
    <row r="53" spans="1:16" s="1" customFormat="1" ht="13.5" customHeight="1">
      <c r="A53" s="19"/>
      <c r="B53" s="58" t="s">
        <v>40</v>
      </c>
      <c r="C53" s="63"/>
      <c r="D53" s="125">
        <v>23</v>
      </c>
      <c r="E53" s="125">
        <v>0</v>
      </c>
      <c r="F53" s="125">
        <v>365</v>
      </c>
      <c r="G53" s="125">
        <v>388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6">
        <v>15908</v>
      </c>
    </row>
    <row r="54" spans="1:16" s="1" customFormat="1" ht="17.25" customHeight="1">
      <c r="A54" s="43"/>
      <c r="B54" s="44" t="s">
        <v>41</v>
      </c>
      <c r="C54" s="45"/>
      <c r="D54" s="49">
        <f>SUM(D33:D53)</f>
        <v>123</v>
      </c>
      <c r="E54" s="49">
        <f aca="true" t="shared" si="1" ref="E54:P54">SUM(E33:E53)</f>
        <v>3517</v>
      </c>
      <c r="F54" s="49">
        <f t="shared" si="1"/>
        <v>344047</v>
      </c>
      <c r="G54" s="49">
        <f t="shared" si="1"/>
        <v>347687</v>
      </c>
      <c r="H54" s="49">
        <f t="shared" si="1"/>
        <v>0</v>
      </c>
      <c r="I54" s="49">
        <f t="shared" si="1"/>
        <v>5826</v>
      </c>
      <c r="J54" s="49">
        <f t="shared" si="1"/>
        <v>5826</v>
      </c>
      <c r="K54" s="49">
        <f t="shared" si="1"/>
        <v>0</v>
      </c>
      <c r="L54" s="49">
        <f t="shared" si="1"/>
        <v>0</v>
      </c>
      <c r="M54" s="49">
        <f t="shared" si="1"/>
        <v>6502</v>
      </c>
      <c r="N54" s="49">
        <f t="shared" si="1"/>
        <v>12328</v>
      </c>
      <c r="O54" s="55">
        <f t="shared" si="1"/>
        <v>269728</v>
      </c>
      <c r="P54" s="50">
        <f t="shared" si="1"/>
        <v>1784476</v>
      </c>
    </row>
    <row r="55" spans="1:16" s="1" customFormat="1" ht="17.25" customHeight="1">
      <c r="A55" s="46"/>
      <c r="B55" s="47" t="s">
        <v>42</v>
      </c>
      <c r="C55" s="48"/>
      <c r="D55" s="51">
        <f>D32+D54</f>
        <v>5004</v>
      </c>
      <c r="E55" s="51">
        <f aca="true" t="shared" si="2" ref="E55:P55">E32+E54</f>
        <v>66789</v>
      </c>
      <c r="F55" s="51">
        <f t="shared" si="2"/>
        <v>1722726</v>
      </c>
      <c r="G55" s="51">
        <f t="shared" si="2"/>
        <v>1794519</v>
      </c>
      <c r="H55" s="51">
        <f t="shared" si="2"/>
        <v>0</v>
      </c>
      <c r="I55" s="51">
        <f t="shared" si="2"/>
        <v>5826</v>
      </c>
      <c r="J55" s="51">
        <f t="shared" si="2"/>
        <v>5826</v>
      </c>
      <c r="K55" s="51">
        <f t="shared" si="2"/>
        <v>0</v>
      </c>
      <c r="L55" s="51">
        <f t="shared" si="2"/>
        <v>0</v>
      </c>
      <c r="M55" s="51">
        <f t="shared" si="2"/>
        <v>8867</v>
      </c>
      <c r="N55" s="51">
        <f t="shared" si="2"/>
        <v>14693</v>
      </c>
      <c r="O55" s="56">
        <f t="shared" si="2"/>
        <v>1491395</v>
      </c>
      <c r="P55" s="52">
        <f t="shared" si="2"/>
        <v>8868202</v>
      </c>
    </row>
    <row r="56" spans="15:16" ht="57" customHeight="1">
      <c r="O56" s="194" t="s">
        <v>151</v>
      </c>
      <c r="P56" s="194"/>
    </row>
  </sheetData>
  <sheetProtection/>
  <mergeCells count="9">
    <mergeCell ref="A1:P1"/>
    <mergeCell ref="A3:P3"/>
    <mergeCell ref="O56:P56"/>
    <mergeCell ref="H7:J7"/>
    <mergeCell ref="A10:C10"/>
    <mergeCell ref="A5:C5"/>
    <mergeCell ref="D5:P5"/>
    <mergeCell ref="D6:G6"/>
    <mergeCell ref="H6:N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6" r:id="rId2"/>
  <headerFooter alignWithMargins="0">
    <oddHeader>&amp;R&amp;F&amp;A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Gifu</cp:lastModifiedBy>
  <cp:lastPrinted>2022-11-08T06:07:49Z</cp:lastPrinted>
  <dcterms:created xsi:type="dcterms:W3CDTF">2007-07-19T05:40:28Z</dcterms:created>
  <dcterms:modified xsi:type="dcterms:W3CDTF">2022-12-05T08:26:31Z</dcterms:modified>
  <cp:category/>
  <cp:version/>
  <cp:contentType/>
  <cp:contentStatus/>
</cp:coreProperties>
</file>