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最新\"/>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<sst xmlns="http://schemas.openxmlformats.org/spreadsheetml/2006/main" count="1143" uniqueCount="627">
  <si>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</si>
  <si>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</si>
  <si>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</si>
  <si>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</si>
  <si>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</si>
  <si>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</si>
  <si>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</si>
  <si>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</si>
  <si>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</si>
  <si>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</si>
  <si>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</si>
  <si>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</si>
  <si>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</si>
  <si>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</si>
  <si>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</si>
  <si>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</si>
  <si>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</si>
  <si>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</si>
  <si>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</si>
  <si>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</si>
  <si>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</si>
  <si>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</si>
  <si>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</si>
  <si>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</si>
  <si>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</si>
  <si>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</si>
  <si>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</si>
  <si>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</si>
  <si>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</si>
  <si>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</si>
  <si>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</si>
  <si>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</si>
  <si>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</si>
  <si>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</si>
  <si>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</si>
  <si>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</si>
  <si>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</si>
  <si>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</si>
  <si>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</si>
  <si>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</si>
  <si>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</si>
  <si>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</si>
  <si>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</si>
  <si>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</si>
  <si>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</si>
  <si>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</si>
  <si>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</si>
  <si>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</si>
  <si>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</si>
  <si>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</si>
  <si>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</si>
  <si>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</si>
  <si>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</si>
  <si>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</si>
  <si>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</si>
  <si>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</si>
  <si>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</si>
  <si>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</si>
  <si>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</si>
  <si>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</si>
  <si>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</si>
  <si>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</si>
  <si>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</si>
  <si>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</si>
  <si>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</si>
  <si>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</si>
  <si>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</si>
  <si>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</si>
  <si>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</si>
  <si>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</si>
  <si>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</si>
  <si>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</si>
  <si>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</si>
  <si>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</si>
  <si>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</si>
  <si>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</si>
  <si>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</si>
  <si>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</si>
  <si>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</si>
  <si>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</si>
  <si>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</si>
  <si>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</si>
  <si>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</si>
  <si>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</si>
  <si>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</si>
  <si>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</si>
  <si>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</si>
  <si>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</si>
  <si>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</si>
  <si>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</si>
  <si>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</si>
  <si>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</si>
  <si>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</si>
  <si>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</si>
  <si>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</si>
  <si>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</si>
  <si>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</si>
  <si>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</si>
  <si>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</si>
  <si>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</si>
  <si>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</si>
  <si>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</si>
  <si>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</si>
  <si>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</si>
  <si>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</si>
  <si>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</si>
  <si>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</si>
  <si>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</si>
  <si>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</si>
  <si>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</si>
  <si>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</si>
  <si>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</si>
  <si>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</si>
  <si>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</si>
  <si>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</si>
  <si>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</si>
  <si>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</si>
  <si>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</si>
  <si>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</si>
  <si>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</si>
  <si>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</si>
  <si>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</si>
  <si>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</si>
  <si>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</si>
  <si>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</si>
  <si>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</si>
  <si>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</si>
  <si>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</si>
  <si>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</si>
  <si>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</si>
  <si>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</si>
  <si>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</si>
  <si>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</si>
  <si>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</si>
  <si>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</si>
  <si>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</si>
  <si>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</si>
  <si>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</si>
  <si>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</si>
  <si>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</si>
  <si>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</si>
  <si>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</si>
  <si>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</si>
  <si>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</si>
  <si>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</si>
  <si>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</si>
  <si>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</si>
  <si>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</si>
  <si>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</si>
  <si>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</si>
  <si>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</si>
  <si>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</si>
  <si>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</si>
  <si>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</si>
  <si>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</si>
  <si>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</si>
  <si>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</si>
  <si>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</si>
  <si>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</si>
  <si>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</si>
  <si>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</si>
  <si>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</si>
  <si>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</si>
  <si>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</si>
  <si>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</si>
  <si>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</si>
  <si>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</si>
  <si>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</si>
  <si>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</si>
  <si>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</si>
  <si>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</si>
  <si>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</si>
  <si>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</si>
  <si>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</si>
  <si>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</si>
  <si>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</si>
  <si>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</si>
  <si>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</si>
  <si>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</si>
  <si>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</si>
  <si>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</si>
  <si>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</si>
  <si>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</si>
  <si>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</si>
  <si>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</si>
  <si>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</si>
  <si>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</si>
  <si>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</si>
  <si>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</si>
  <si>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</si>
  <si>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</si>
  <si>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</si>
  <si>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</si>
  <si>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</si>
  <si>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</si>
  <si>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</si>
  <si>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</si>
  <si>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</si>
  <si>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</si>
  <si>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</si>
  <si>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</si>
  <si>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</si>
  <si>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</si>
  <si>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</si>
  <si>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</si>
  <si>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</si>
  <si>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</si>
  <si>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</si>
  <si>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</si>
  <si>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</si>
  <si>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</si>
  <si>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岐阜県飛騨市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</si>
  <si>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</si>
  <si>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</si>
  <si>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</si>
  <si>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</si>
  <si>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</si>
  <si>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</si>
  <si>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</si>
  <si>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</si>
  <si>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</si>
  <si>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</si>
  <si>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</si>
  <si>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</si>
  <si>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</si>
  <si>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</si>
  <si>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</si>
  <si>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</si>
  <si>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</si>
  <si>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</si>
  <si>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</si>
  <si>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</si>
  <si>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</si>
  <si>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</si>
  <si>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</si>
  <si>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</si>
  <si>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</si>
  <si>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</si>
  <si>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</si>
  <si>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</si>
  <si>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</si>
  <si>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</si>
  <si>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</si>
  <si>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</si>
  <si>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</si>
  <si>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</si>
  <si>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</si>
  <si>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</si>
  <si>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</si>
  <si>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</si>
  <si>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</si>
  <si>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</si>
  <si>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</si>
  <si>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</si>
  <si>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</si>
  <si>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</si>
  <si>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</si>
  <si>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</si>
  <si>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</si>
  <si>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</si>
  <si>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</si>
  <si>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</si>
  <si>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</si>
  <si>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</si>
  <si>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</si>
  <si>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</si>
  <si>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</si>
  <si>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</si>
  <si>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</si>
  <si>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</si>
  <si>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</si>
  <si>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</si>
  <si>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</si>
  <si>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</si>
  <si>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</si>
  <si>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</si>
  <si>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</si>
  <si>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</si>
  <si>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</si>
  <si>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</si>
  <si>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</si>
  <si>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</si>
  <si>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</si>
  <si>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</si>
  <si>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</si>
  <si>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</si>
  <si>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</si>
  <si>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</si>
  <si>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</si>
  <si>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</si>
  <si>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</si>
  <si>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</si>
  <si>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</si>
  <si>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</si>
  <si>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</si>
  <si>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</si>
  <si>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</si>
  <si>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</si>
  <si>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</si>
  <si>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</si>
  <si>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</si>
  <si>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</si>
  <si>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</si>
  <si>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</si>
  <si>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</si>
  <si>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</si>
  <si>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</si>
  <si>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</si>
  <si>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</si>
  <si>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</si>
  <si>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</si>
  <si>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</si>
  <si>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</si>
  <si>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</si>
  <si>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</si>
  <si>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</si>
  <si>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</si>
  <si>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</si>
  <si>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</si>
  <si>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</si>
  <si>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</si>
  <si>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</si>
  <si>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</si>
  <si>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</si>
  <si>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</si>
  <si>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</si>
  <si>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</si>
  <si>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</si>
  <si>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</si>
  <si>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</si>
  <si>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</si>
  <si>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</si>
  <si>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</si>
  <si>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</si>
  <si>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</si>
  <si>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</si>
  <si>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</si>
  <si>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</si>
  <si>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</si>
  <si>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</si>
  <si>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</si>
  <si>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</si>
  <si>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</si>
  <si>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</si>
  <si>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</si>
  <si>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</si>
  <si>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</si>
  <si>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</si>
  <si>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</si>
  <si>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</si>
  <si>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</si>
  <si>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</si>
  <si>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</si>
  <si>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</si>
  <si>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</si>
  <si>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</si>
  <si>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</si>
  <si>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</si>
  <si>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</si>
  <si>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</si>
  <si>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</si>
  <si>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</si>
  <si>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</si>
  <si>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</si>
  <si>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</si>
  <si>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</si>
  <si>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</si>
  <si>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岐阜県飛騨市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</si>
  <si>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</si>
  <si>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</si>
  <si>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</si>
  <si>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</si>
  <si>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</si>
  <si>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</si>
  <si>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</si>
  <si>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</si>
  <si>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</si>
  <si>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</si>
  <si>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</si>
  <si>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</si>
  <si>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</si>
  <si>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</si>
  <si>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</si>
  <si>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</si>
  <si>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</si>
  <si>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</si>
  <si>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</si>
  <si>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</si>
  <si>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</si>
  <si>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情報施設特別会計</t>
    <phoneticPr fontId="5"/>
  </si>
  <si>
    <t>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</si>
  <si>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</si>
  <si>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</si>
  <si>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</si>
  <si>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</si>
  <si>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</si>
  <si>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</si>
  <si>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</si>
  <si>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</si>
  <si>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</si>
  <si>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</si>
  <si>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</si>
  <si>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</si>
  <si>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</si>
  <si>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</si>
  <si>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</si>
  <si>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</si>
  <si>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</si>
  <si>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</si>
  <si>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</si>
  <si>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</si>
  <si>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</si>
  <si>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</si>
  <si>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</si>
  <si>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特定環境保全公共下水道事業特別会計</t>
    <phoneticPr fontId="5"/>
  </si>
  <si>
    <t>法非適用企業</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</si>
  <si>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</si>
  <si>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</si>
  <si>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</si>
  <si>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</si>
  <si>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</si>
  <si>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</si>
  <si>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</si>
  <si>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</si>
  <si>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</si>
  <si>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</si>
  <si>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</si>
  <si>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</si>
  <si>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</si>
  <si>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</si>
  <si>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</si>
  <si>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</si>
  <si>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</si>
  <si>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</si>
  <si>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</si>
  <si>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</si>
  <si>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</si>
  <si>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</si>
  <si>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</si>
  <si>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</si>
  <si>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</si>
  <si>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</si>
  <si>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</si>
  <si>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</si>
  <si>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</si>
  <si>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</si>
  <si>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</si>
  <si>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</si>
  <si>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</si>
  <si>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</si>
  <si>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</si>
  <si>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</si>
  <si>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</si>
  <si>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</si>
  <si>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</si>
  <si>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</si>
  <si>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</si>
  <si>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</si>
  <si>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</si>
  <si>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</si>
  <si>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</si>
  <si>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</si>
  <si>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</si>
  <si>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</si>
  <si>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</si>
  <si>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</si>
  <si>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</si>
  <si>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</si>
  <si>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</si>
  <si>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</si>
  <si>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</si>
  <si>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</si>
  <si>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</si>
  <si>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</si>
  <si>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</si>
  <si>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</si>
  <si>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</si>
  <si>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</si>
  <si>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</si>
  <si>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</si>
  <si>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国民健康保険病院事業会計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</si>
  <si>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</si>
  <si>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</si>
  <si>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</si>
  <si>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</si>
  <si>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</si>
  <si>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</si>
  <si>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</si>
  <si>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</si>
  <si>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</si>
  <si>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</si>
  <si>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</si>
  <si>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</si>
  <si>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</si>
  <si>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</si>
  <si>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</si>
  <si>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</si>
  <si>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</si>
  <si>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</si>
  <si>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</si>
  <si>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</si>
  <si>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</si>
  <si>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</si>
  <si>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</si>
  <si>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</si>
  <si>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</si>
  <si>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</si>
  <si>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</si>
  <si>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</si>
  <si>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</si>
  <si>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</si>
  <si>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</si>
  <si>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</si>
  <si>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</si>
  <si>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</si>
  <si>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</si>
  <si>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</si>
  <si>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</si>
  <si>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</si>
  <si>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</si>
  <si>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</si>
  <si>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</si>
  <si>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</si>
  <si>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</si>
  <si>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</si>
  <si>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</si>
  <si>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</si>
  <si>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</si>
  <si>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</si>
  <si>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</si>
  <si>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</si>
  <si>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</si>
  <si>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</si>
  <si>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</si>
  <si>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</si>
  <si>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</si>
  <si>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</si>
  <si>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</si>
  <si>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</si>
  <si>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</si>
  <si>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</si>
  <si>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</si>
  <si>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</si>
  <si>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</si>
  <si>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</si>
  <si>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</si>
  <si>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</si>
  <si>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</si>
  <si>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</si>
  <si>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</si>
  <si>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</si>
  <si>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</si>
  <si>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</si>
  <si>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</si>
  <si>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</si>
  <si>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</si>
  <si>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</si>
  <si>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</si>
  <si>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</si>
  <si>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</si>
  <si>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</si>
  <si>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</si>
  <si>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</si>
  <si>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</si>
  <si>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</si>
  <si>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</si>
  <si>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</si>
  <si>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</si>
  <si>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</si>
  <si>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</si>
  <si>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</si>
  <si>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6.20</t>
  </si>
  <si>
    <t>▲ 22.54</t>
  </si>
  <si>
    <t>▲ 0.99</t>
  </si>
  <si>
    <t>国民健康保険病院事業会計</t>
  </si>
  <si>
    <t>水道事業会計</t>
  </si>
  <si>
    <t>一般会計</t>
  </si>
  <si>
    <t>国民健康保険特別会計（事業勘定）</t>
  </si>
  <si>
    <t>介護保険特別会計（保険勘定）</t>
  </si>
  <si>
    <t>情報施設特別会計</t>
  </si>
  <si>
    <t>国民健康保険特別会計（直営診療施設勘定）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</si>
  <si>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</si>
  <si>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</si>
  <si>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</si>
  <si>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</si>
  <si>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</si>
  <si>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</si>
  <si>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</si>
  <si>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</si>
  <si>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</si>
  <si>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基金繰入1,345百万円</t>
    <rPh sb="0" eb="2">
      <t>キキン</t>
    </rPh>
    <rPh sb="2" eb="4">
      <t>クリイレ</t>
    </rPh>
    <rPh sb="9" eb="12">
      <t>ヒャクマンエン</t>
    </rPh>
    <phoneticPr fontId="2"/>
  </si>
  <si>
    <t>-</t>
    <phoneticPr fontId="2"/>
  </si>
  <si>
    <t>基金繰入30百万円</t>
    <phoneticPr fontId="2"/>
  </si>
  <si>
    <t>法非適用企業/基金繰入29百万円</t>
    <phoneticPr fontId="5"/>
  </si>
  <si>
    <t>法非適用企業/基金繰入1百万円</t>
    <phoneticPr fontId="5"/>
  </si>
  <si>
    <t>法非適用企業/基金繰入11百万円</t>
    <phoneticPr fontId="2"/>
  </si>
  <si>
    <t>岐阜県市町村会館組合</t>
    <phoneticPr fontId="2"/>
  </si>
  <si>
    <t>岐阜県市町村職員退職手当組合</t>
    <phoneticPr fontId="2"/>
  </si>
  <si>
    <t>古川国府給食センター利用組合</t>
    <phoneticPr fontId="2"/>
  </si>
  <si>
    <t>後期高齢者医療連合（一般会計分）</t>
    <phoneticPr fontId="2"/>
  </si>
  <si>
    <t>後期高齢者医療連合（特別会計分）</t>
    <phoneticPr fontId="2"/>
  </si>
  <si>
    <t>飛騨市土地開発公社</t>
    <phoneticPr fontId="2"/>
  </si>
  <si>
    <t>飛騨ゆい</t>
    <phoneticPr fontId="2"/>
  </si>
  <si>
    <t>飛騨の森でクマは踊る</t>
    <phoneticPr fontId="2"/>
  </si>
  <si>
    <t>ひだキャトルステーション</t>
    <phoneticPr fontId="2"/>
  </si>
  <si>
    <t>鉄道資産整理基金</t>
    <rPh sb="0" eb="2">
      <t>テツドウ</t>
    </rPh>
    <rPh sb="2" eb="4">
      <t>シサン</t>
    </rPh>
    <rPh sb="4" eb="6">
      <t>セイリ</t>
    </rPh>
    <rPh sb="6" eb="8">
      <t>キキン</t>
    </rPh>
    <phoneticPr fontId="2"/>
  </si>
  <si>
    <t>ふるさと創生事業基金</t>
    <rPh sb="4" eb="6">
      <t>ソウセイ</t>
    </rPh>
    <rPh sb="6" eb="8">
      <t>ジギョウ</t>
    </rPh>
    <rPh sb="8" eb="10">
      <t>キキン</t>
    </rPh>
    <phoneticPr fontId="2"/>
  </si>
  <si>
    <t>合併基金</t>
    <rPh sb="0" eb="2">
      <t>ガッペイ</t>
    </rPh>
    <rPh sb="2" eb="4">
      <t>キキン</t>
    </rPh>
    <phoneticPr fontId="2"/>
  </si>
  <si>
    <t>公共施設管理基金</t>
    <rPh sb="0" eb="2">
      <t>コウキョウ</t>
    </rPh>
    <rPh sb="2" eb="4">
      <t>シセツ</t>
    </rPh>
    <rPh sb="4" eb="6">
      <t>カンリ</t>
    </rPh>
    <rPh sb="6" eb="8">
      <t>キキン</t>
    </rPh>
    <phoneticPr fontId="2"/>
  </si>
  <si>
    <t>福祉事業基金</t>
    <rPh sb="0" eb="2">
      <t>フクシ</t>
    </rPh>
    <rPh sb="2" eb="4">
      <t>ジギョウ</t>
    </rPh>
    <rPh sb="4" eb="6">
      <t>キキン</t>
    </rPh>
    <phoneticPr fontId="2"/>
  </si>
  <si>
    <t>基金繰入46百万円</t>
    <phoneticPr fontId="2"/>
  </si>
  <si>
    <t>基金繰入790百万円</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</si>
  <si>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</si>
  <si>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</si>
  <si>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</si>
  <si>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</si>
  <si>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</si>
  <si>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</si>
  <si>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</si>
  <si>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</si>
  <si>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令和2年単年度としては令和元年度に借入を行った過疎債等の償還開始の影響に伴い前年から微増となったが、3ヶ年平均では前年度より0.1ポイント好転している。将来負担比率に影響が出ないよう、算入率の高い起債メニューの活用に努める。</t>
    <rPh sb="0" eb="2">
      <t>ジッシツ</t>
    </rPh>
    <rPh sb="12" eb="14">
      <t>レイワ</t>
    </rPh>
    <rPh sb="15" eb="16">
      <t>ネン</t>
    </rPh>
    <rPh sb="16" eb="19">
      <t>タンネンド</t>
    </rPh>
    <rPh sb="23" eb="25">
      <t>レイワ</t>
    </rPh>
    <rPh sb="25" eb="28">
      <t>ガンネンド</t>
    </rPh>
    <rPh sb="29" eb="31">
      <t>カリイレ</t>
    </rPh>
    <rPh sb="32" eb="33">
      <t>オコナ</t>
    </rPh>
    <rPh sb="35" eb="38">
      <t>カソサイ</t>
    </rPh>
    <rPh sb="38" eb="39">
      <t>ナド</t>
    </rPh>
    <rPh sb="40" eb="42">
      <t>ショウカン</t>
    </rPh>
    <rPh sb="42" eb="44">
      <t>カイシ</t>
    </rPh>
    <rPh sb="45" eb="47">
      <t>エイキョウ</t>
    </rPh>
    <rPh sb="48" eb="49">
      <t>トモナ</t>
    </rPh>
    <rPh sb="50" eb="52">
      <t>ゼンネン</t>
    </rPh>
    <rPh sb="54" eb="56">
      <t>ビゾウ</t>
    </rPh>
    <rPh sb="64" eb="67">
      <t>ネンヘイキン</t>
    </rPh>
    <rPh sb="65" eb="67">
      <t>ヘイキン</t>
    </rPh>
    <rPh sb="69" eb="72">
      <t>ゼンネンド</t>
    </rPh>
    <rPh sb="81" eb="83">
      <t>コウテン</t>
    </rPh>
    <rPh sb="88" eb="92">
      <t>ショウライフタン</t>
    </rPh>
    <rPh sb="92" eb="94">
      <t>ヒリツ</t>
    </rPh>
    <rPh sb="95" eb="97">
      <t>エイキョウ</t>
    </rPh>
    <rPh sb="98" eb="99">
      <t>デ</t>
    </rPh>
    <rPh sb="104" eb="107">
      <t>サンニュウリツ</t>
    </rPh>
    <rPh sb="108" eb="109">
      <t>タカ</t>
    </rPh>
    <rPh sb="110" eb="112">
      <t>キサイ</t>
    </rPh>
    <rPh sb="117" eb="119">
      <t>カツヨウ</t>
    </rPh>
    <rPh sb="120" eb="12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</si>
  <si>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</si>
  <si>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</si>
  <si>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</si>
  <si>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基金等の充当可能財源により将来負担比率はマイナスとなり、数値化されていない。ただし、固定資産減価償却率は類似団体と比較し数値が高く上昇傾向にあるため、長寿命化を図る施設と解体する施設のすみ分けを明確にし、適正管理を進める。</t>
    <rPh sb="0" eb="2">
      <t>キキン</t>
    </rPh>
    <rPh sb="2" eb="3">
      <t>ナド</t>
    </rPh>
    <rPh sb="4" eb="6">
      <t>ジュウトウ</t>
    </rPh>
    <rPh sb="6" eb="10">
      <t>カノウザイゲン</t>
    </rPh>
    <rPh sb="13" eb="19">
      <t>ショウライフタンヒリツ</t>
    </rPh>
    <rPh sb="28" eb="31">
      <t>スウチカ</t>
    </rPh>
    <rPh sb="42" eb="46">
      <t>コテイシサン</t>
    </rPh>
    <rPh sb="46" eb="51">
      <t>ゲンカショウキャクリツ</t>
    </rPh>
    <rPh sb="52" eb="56">
      <t>ルイジダンタイ</t>
    </rPh>
    <rPh sb="57" eb="59">
      <t>ヒカク</t>
    </rPh>
    <rPh sb="60" eb="62">
      <t>スウチ</t>
    </rPh>
    <rPh sb="63" eb="64">
      <t>タカ</t>
    </rPh>
    <rPh sb="65" eb="69">
      <t>ジョウショウケイコウ</t>
    </rPh>
    <rPh sb="75" eb="79">
      <t>チョウジュミョウカ</t>
    </rPh>
    <rPh sb="80" eb="81">
      <t>ハカ</t>
    </rPh>
    <rPh sb="82" eb="84">
      <t>シセツ</t>
    </rPh>
    <rPh sb="85" eb="87">
      <t>カイタイ</t>
    </rPh>
    <rPh sb="89" eb="91">
      <t>シセツ</t>
    </rPh>
    <rPh sb="94" eb="95">
      <t>ワ</t>
    </rPh>
    <rPh sb="97" eb="99">
      <t>メイカク</t>
    </rPh>
    <rPh sb="102" eb="106">
      <t>テキセイカンリ</t>
    </rPh>
    <rPh sb="107" eb="108">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</si>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</sst>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4CFF-4FAF-B7A8-BF3922001A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95891</c:v>
                </c:pt>
                <c:pt idx="1">
                  <c:v>98132</c:v>
                </c:pt>
                <c:pt idx="2">
                  <c:v>115441</c:v>
                </c:pt>
                <c:pt idx="3">
                  <c:v>157175</c:v>
                </c:pt>
                <c:pt idx="4">
                  <c:v>119312</c:v>
                </c:pt>
              </c:numCache>
            </c:numRef>
          </c:val>
          <c:smooth val="0"/>
          <c:extLst>
            <c:ext xmlns:c16="http://schemas.microsoft.com/office/drawing/2014/chart" uri="{C3380CC4-5D6E-409C-BE32-E72D297353CC}">
              <c16:uniqueId val="{00000001-4CFF-4FAF-B7A8-BF3922001A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9.75</c:v>
                </c:pt>
                <c:pt idx="1">
                  <c:v>8.11</c:v>
                </c:pt>
                <c:pt idx="2">
                  <c:v>8.8800000000000008</c:v>
                </c:pt>
                <c:pt idx="3">
                  <c:v>9.7200000000000006</c:v>
                </c:pt>
                <c:pt idx="4">
                  <c:v>12.23</c:v>
                </c:pt>
              </c:numCache>
            </c:numRef>
          </c:val>
          <c:extLst>
            <c:ext xmlns:c16="http://schemas.microsoft.com/office/drawing/2014/chart" uri="{C3380CC4-5D6E-409C-BE32-E72D297353CC}">
              <c16:uniqueId val="{00000000-143F-4A8C-816C-469A509507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72.12</c:v>
                </c:pt>
                <c:pt idx="1">
                  <c:v>58.92</c:v>
                </c:pt>
                <c:pt idx="2">
                  <c:v>57.83</c:v>
                </c:pt>
                <c:pt idx="3">
                  <c:v>60.01</c:v>
                </c:pt>
                <c:pt idx="4">
                  <c:v>58.38</c:v>
                </c:pt>
              </c:numCache>
            </c:numRef>
          </c:val>
          <c:extLst>
            <c:ext xmlns:c16="http://schemas.microsoft.com/office/drawing/2014/chart" uri="{C3380CC4-5D6E-409C-BE32-E72D297353CC}">
              <c16:uniqueId val="{00000001-143F-4A8C-816C-469A509507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c:v>
                </c:pt>
                <c:pt idx="1">
                  <c:v>-22.54</c:v>
                </c:pt>
                <c:pt idx="2">
                  <c:v>-0.99</c:v>
                </c:pt>
                <c:pt idx="3">
                  <c:v>2.35</c:v>
                </c:pt>
                <c:pt idx="4">
                  <c:v>1.91</c:v>
                </c:pt>
              </c:numCache>
            </c:numRef>
          </c:val>
          <c:smooth val="0"/>
          <c:extLst>
            <c:ext xmlns:c16="http://schemas.microsoft.com/office/drawing/2014/chart" uri="{C3380CC4-5D6E-409C-BE32-E72D297353CC}">
              <c16:uniqueId val="{00000002-143F-4A8C-816C-469A509507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0.16</c:v>
                </c:pt>
                <c:pt idx="4">
                  <c:v>#N/A</c:v>
                </c:pt>
                <c:pt idx="5">
                  <c:v>0.12</c:v>
                </c:pt>
                <c:pt idx="6">
                  <c:v>#N/A</c:v>
                </c:pt>
                <c:pt idx="7">
                  <c:v>0.14000000000000001</c:v>
                </c:pt>
                <c:pt idx="8">
                  <c:v>#N/A</c:v>
                </c:pt>
                <c:pt idx="9">
                  <c:v>0.12</c:v>
                </c:pt>
              </c:numCache>
            </c:numRef>
          </c:val>
          <c:extLst>
            <c:ext xmlns:c16="http://schemas.microsoft.com/office/drawing/2014/chart" uri="{C3380CC4-5D6E-409C-BE32-E72D297353CC}">
              <c16:uniqueId val="{00000000-5E66-415C-BE51-5CD58D2DF1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66-415C-BE51-5CD58D2DF12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2-5E66-415C-BE51-5CD58D2DF12A}"/>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0.04</c:v>
                </c:pt>
                <c:pt idx="8">
                  <c:v>#N/A</c:v>
                </c:pt>
                <c:pt idx="9">
                  <c:v>0.09</c:v>
                </c:pt>
              </c:numCache>
            </c:numRef>
          </c:val>
          <c:extLst>
            <c:ext xmlns:c16="http://schemas.microsoft.com/office/drawing/2014/chart" uri="{C3380CC4-5D6E-409C-BE32-E72D297353CC}">
              <c16:uniqueId val="{00000003-5E66-415C-BE51-5CD58D2DF12A}"/>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c:v>
                </c:pt>
                <c:pt idx="4">
                  <c:v>#N/A</c:v>
                </c:pt>
                <c:pt idx="5">
                  <c:v>7.0000000000000007E-2</c:v>
                </c:pt>
                <c:pt idx="6">
                  <c:v>#N/A</c:v>
                </c:pt>
                <c:pt idx="7">
                  <c:v>0.08</c:v>
                </c:pt>
                <c:pt idx="8">
                  <c:v>#N/A</c:v>
                </c:pt>
                <c:pt idx="9">
                  <c:v>0.11</c:v>
                </c:pt>
              </c:numCache>
            </c:numRef>
          </c:val>
          <c:extLst>
            <c:ext xmlns:c16="http://schemas.microsoft.com/office/drawing/2014/chart" uri="{C3380CC4-5D6E-409C-BE32-E72D297353CC}">
              <c16:uniqueId val="{00000004-5E66-415C-BE51-5CD58D2DF12A}"/>
            </c:ext>
          </c:extLst>
        </c:ser>
        <c:ser>
          <c:idx val="5"/>
          <c:order val="5"/>
          <c:tx>
            <c:strRef>
              <c:f>データシート!$A$32</c:f>
              <c:strCache>
                <c:ptCount val="1"/>
                <c:pt idx="0">
                  <c:v>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0.77</c:v>
                </c:pt>
                <c:pt idx="2">
                  <c:v>#N/A</c:v>
                </c:pt>
                <c:pt idx="3">
                  <c:v>0.86</c:v>
                </c:pt>
                <c:pt idx="4">
                  <c:v>#N/A</c:v>
                </c:pt>
                <c:pt idx="5">
                  <c:v>0.61</c:v>
                </c:pt>
                <c:pt idx="6">
                  <c:v>#N/A</c:v>
                </c:pt>
                <c:pt idx="7">
                  <c:v>0.56000000000000005</c:v>
                </c:pt>
                <c:pt idx="8">
                  <c:v>#N/A</c:v>
                </c:pt>
                <c:pt idx="9">
                  <c:v>0.86</c:v>
                </c:pt>
              </c:numCache>
            </c:numRef>
          </c:val>
          <c:extLst>
            <c:ext xmlns:c16="http://schemas.microsoft.com/office/drawing/2014/chart" uri="{C3380CC4-5D6E-409C-BE32-E72D297353CC}">
              <c16:uniqueId val="{00000005-5E66-415C-BE51-5CD58D2DF12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0.31</c:v>
                </c:pt>
                <c:pt idx="2">
                  <c:v>#N/A</c:v>
                </c:pt>
                <c:pt idx="3">
                  <c:v>1.28</c:v>
                </c:pt>
                <c:pt idx="4">
                  <c:v>#N/A</c:v>
                </c:pt>
                <c:pt idx="5">
                  <c:v>0.43</c:v>
                </c:pt>
                <c:pt idx="6">
                  <c:v>#N/A</c:v>
                </c:pt>
                <c:pt idx="7">
                  <c:v>0.56999999999999995</c:v>
                </c:pt>
                <c:pt idx="8">
                  <c:v>#N/A</c:v>
                </c:pt>
                <c:pt idx="9">
                  <c:v>0.99</c:v>
                </c:pt>
              </c:numCache>
            </c:numRef>
          </c:val>
          <c:extLst>
            <c:ext xmlns:c16="http://schemas.microsoft.com/office/drawing/2014/chart" uri="{C3380CC4-5D6E-409C-BE32-E72D297353CC}">
              <c16:uniqueId val="{00000006-5E66-415C-BE51-5CD58D2DF1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9.6199999999999992</c:v>
                </c:pt>
                <c:pt idx="2">
                  <c:v>#N/A</c:v>
                </c:pt>
                <c:pt idx="3">
                  <c:v>7.99</c:v>
                </c:pt>
                <c:pt idx="4">
                  <c:v>#N/A</c:v>
                </c:pt>
                <c:pt idx="5">
                  <c:v>8.7899999999999991</c:v>
                </c:pt>
                <c:pt idx="6">
                  <c:v>#N/A</c:v>
                </c:pt>
                <c:pt idx="7">
                  <c:v>9.59</c:v>
                </c:pt>
                <c:pt idx="8">
                  <c:v>#N/A</c:v>
                </c:pt>
                <c:pt idx="9">
                  <c:v>12.09</c:v>
                </c:pt>
              </c:numCache>
            </c:numRef>
          </c:val>
          <c:extLst>
            <c:ext xmlns:c16="http://schemas.microsoft.com/office/drawing/2014/chart" uri="{C3380CC4-5D6E-409C-BE32-E72D297353CC}">
              <c16:uniqueId val="{00000007-5E66-415C-BE51-5CD58D2DF12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13.35</c:v>
                </c:pt>
                <c:pt idx="2">
                  <c:v>#N/A</c:v>
                </c:pt>
                <c:pt idx="3">
                  <c:v>13.33</c:v>
                </c:pt>
                <c:pt idx="4">
                  <c:v>#N/A</c:v>
                </c:pt>
                <c:pt idx="5">
                  <c:v>13.32</c:v>
                </c:pt>
                <c:pt idx="6">
                  <c:v>#N/A</c:v>
                </c:pt>
                <c:pt idx="7">
                  <c:v>12.86</c:v>
                </c:pt>
                <c:pt idx="8">
                  <c:v>#N/A</c:v>
                </c:pt>
                <c:pt idx="9">
                  <c:v>12.24</c:v>
                </c:pt>
              </c:numCache>
            </c:numRef>
          </c:val>
          <c:extLst>
            <c:ext xmlns:c16="http://schemas.microsoft.com/office/drawing/2014/chart" uri="{C3380CC4-5D6E-409C-BE32-E72D297353CC}">
              <c16:uniqueId val="{00000008-5E66-415C-BE51-5CD58D2DF12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14.59</c:v>
                </c:pt>
                <c:pt idx="2">
                  <c:v>#N/A</c:v>
                </c:pt>
                <c:pt idx="3">
                  <c:v>14.49</c:v>
                </c:pt>
                <c:pt idx="4">
                  <c:v>#N/A</c:v>
                </c:pt>
                <c:pt idx="5">
                  <c:v>14.09</c:v>
                </c:pt>
                <c:pt idx="6">
                  <c:v>#N/A</c:v>
                </c:pt>
                <c:pt idx="7">
                  <c:v>14.34</c:v>
                </c:pt>
                <c:pt idx="8">
                  <c:v>#N/A</c:v>
                </c:pt>
                <c:pt idx="9">
                  <c:v>13.79</c:v>
                </c:pt>
              </c:numCache>
            </c:numRef>
          </c:val>
          <c:extLst>
            <c:ext xmlns:c16="http://schemas.microsoft.com/office/drawing/2014/chart" uri="{C3380CC4-5D6E-409C-BE32-E72D297353CC}">
              <c16:uniqueId val="{00000009-5E66-415C-BE51-5CD58D2DF1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2828</c:v>
                </c:pt>
                <c:pt idx="5">
                  <c:v>2774</c:v>
                </c:pt>
                <c:pt idx="8">
                  <c:v>2734</c:v>
                </c:pt>
                <c:pt idx="11">
                  <c:v>2687</c:v>
                </c:pt>
                <c:pt idx="14">
                  <c:v>2668</c:v>
                </c:pt>
              </c:numCache>
            </c:numRef>
          </c:val>
          <c:extLst>
            <c:ext xmlns:c16="http://schemas.microsoft.com/office/drawing/2014/chart" uri="{C3380CC4-5D6E-409C-BE32-E72D297353CC}">
              <c16:uniqueId val="{00000000-FF1E-46A1-B6EC-85744CE6EA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1E-46A1-B6EC-85744CE6EA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38</c:v>
                </c:pt>
                <c:pt idx="6">
                  <c:v>23</c:v>
                </c:pt>
                <c:pt idx="9">
                  <c:v>23</c:v>
                </c:pt>
                <c:pt idx="12">
                  <c:v>23</c:v>
                </c:pt>
              </c:numCache>
            </c:numRef>
          </c:val>
          <c:extLst>
            <c:ext xmlns:c16="http://schemas.microsoft.com/office/drawing/2014/chart" uri="{C3380CC4-5D6E-409C-BE32-E72D297353CC}">
              <c16:uniqueId val="{00000002-FF1E-46A1-B6EC-85744CE6EA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FF1E-46A1-B6EC-85744CE6EA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982</c:v>
                </c:pt>
                <c:pt idx="3">
                  <c:v>967</c:v>
                </c:pt>
                <c:pt idx="6">
                  <c:v>955</c:v>
                </c:pt>
                <c:pt idx="9">
                  <c:v>962</c:v>
                </c:pt>
                <c:pt idx="12">
                  <c:v>946</c:v>
                </c:pt>
              </c:numCache>
            </c:numRef>
          </c:val>
          <c:extLst>
            <c:ext xmlns:c16="http://schemas.microsoft.com/office/drawing/2014/chart" uri="{C3380CC4-5D6E-409C-BE32-E72D297353CC}">
              <c16:uniqueId val="{00000004-FF1E-46A1-B6EC-85744CE6EA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1E-46A1-B6EC-85744CE6EA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1E-46A1-B6EC-85744CE6EA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2958</c:v>
                </c:pt>
                <c:pt idx="3">
                  <c:v>2944</c:v>
                </c:pt>
                <c:pt idx="6">
                  <c:v>2866</c:v>
                </c:pt>
                <c:pt idx="9">
                  <c:v>2828</c:v>
                </c:pt>
                <c:pt idx="12">
                  <c:v>2851</c:v>
                </c:pt>
              </c:numCache>
            </c:numRef>
          </c:val>
          <c:extLst>
            <c:ext xmlns:c16="http://schemas.microsoft.com/office/drawing/2014/chart" uri="{C3380CC4-5D6E-409C-BE32-E72D297353CC}">
              <c16:uniqueId val="{00000007-FF1E-46A1-B6EC-85744CE6EA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1173</c:v>
                </c:pt>
                <c:pt idx="2">
                  <c:v>#N/A</c:v>
                </c:pt>
                <c:pt idx="3">
                  <c:v>#N/A</c:v>
                </c:pt>
                <c:pt idx="4">
                  <c:v>1192</c:v>
                </c:pt>
                <c:pt idx="5">
                  <c:v>#N/A</c:v>
                </c:pt>
                <c:pt idx="6">
                  <c:v>#N/A</c:v>
                </c:pt>
                <c:pt idx="7">
                  <c:v>1127</c:v>
                </c:pt>
                <c:pt idx="8">
                  <c:v>#N/A</c:v>
                </c:pt>
                <c:pt idx="9">
                  <c:v>#N/A</c:v>
                </c:pt>
                <c:pt idx="10">
                  <c:v>1143</c:v>
                </c:pt>
                <c:pt idx="11">
                  <c:v>#N/A</c:v>
                </c:pt>
                <c:pt idx="12">
                  <c:v>#N/A</c:v>
                </c:pt>
                <c:pt idx="13">
                  <c:v>1169</c:v>
                </c:pt>
                <c:pt idx="14">
                  <c:v>#N/A</c:v>
                </c:pt>
              </c:numCache>
            </c:numRef>
          </c:val>
          <c:smooth val="0"/>
          <c:extLst>
            <c:ext xmlns:c16="http://schemas.microsoft.com/office/drawing/2014/chart" uri="{C3380CC4-5D6E-409C-BE32-E72D297353CC}">
              <c16:uniqueId val="{00000008-FF1E-46A1-B6EC-85744CE6EA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22478</c:v>
                </c:pt>
                <c:pt idx="5">
                  <c:v>20763</c:v>
                </c:pt>
                <c:pt idx="8">
                  <c:v>19915</c:v>
                </c:pt>
                <c:pt idx="11">
                  <c:v>19015</c:v>
                </c:pt>
                <c:pt idx="14">
                  <c:v>17715</c:v>
                </c:pt>
              </c:numCache>
            </c:numRef>
          </c:val>
          <c:extLst>
            <c:ext xmlns:c16="http://schemas.microsoft.com/office/drawing/2014/chart" uri="{C3380CC4-5D6E-409C-BE32-E72D297353CC}">
              <c16:uniqueId val="{00000000-D987-46CF-99CF-4CF78E2F24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355</c:v>
                </c:pt>
                <c:pt idx="5">
                  <c:v>286</c:v>
                </c:pt>
                <c:pt idx="8">
                  <c:v>233</c:v>
                </c:pt>
                <c:pt idx="11">
                  <c:v>195</c:v>
                </c:pt>
                <c:pt idx="14">
                  <c:v>149</c:v>
                </c:pt>
              </c:numCache>
            </c:numRef>
          </c:val>
          <c:extLst>
            <c:ext xmlns:c16="http://schemas.microsoft.com/office/drawing/2014/chart" uri="{C3380CC4-5D6E-409C-BE32-E72D297353CC}">
              <c16:uniqueId val="{00000001-D987-46CF-99CF-4CF78E2F24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12955</c:v>
                </c:pt>
                <c:pt idx="5">
                  <c:v>13326</c:v>
                </c:pt>
                <c:pt idx="8">
                  <c:v>13061</c:v>
                </c:pt>
                <c:pt idx="11">
                  <c:v>13503</c:v>
                </c:pt>
                <c:pt idx="14">
                  <c:v>13701</c:v>
                </c:pt>
              </c:numCache>
            </c:numRef>
          </c:val>
          <c:extLst>
            <c:ext xmlns:c16="http://schemas.microsoft.com/office/drawing/2014/chart" uri="{C3380CC4-5D6E-409C-BE32-E72D297353CC}">
              <c16:uniqueId val="{00000002-D987-46CF-99CF-4CF78E2F24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87-46CF-99CF-4CF78E2F24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87-46CF-99CF-4CF78E2F24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87-46CF-99CF-4CF78E2F24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2535</c:v>
                </c:pt>
                <c:pt idx="3">
                  <c:v>2530</c:v>
                </c:pt>
                <c:pt idx="6">
                  <c:v>2531</c:v>
                </c:pt>
                <c:pt idx="9">
                  <c:v>2501</c:v>
                </c:pt>
                <c:pt idx="12">
                  <c:v>2700</c:v>
                </c:pt>
              </c:numCache>
            </c:numRef>
          </c:val>
          <c:extLst>
            <c:ext xmlns:c16="http://schemas.microsoft.com/office/drawing/2014/chart" uri="{C3380CC4-5D6E-409C-BE32-E72D297353CC}">
              <c16:uniqueId val="{00000006-D987-46CF-99CF-4CF78E2F24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101</c:v>
                </c:pt>
                <c:pt idx="3">
                  <c:v>85</c:v>
                </c:pt>
                <c:pt idx="6">
                  <c:v>68</c:v>
                </c:pt>
                <c:pt idx="9">
                  <c:v>51</c:v>
                </c:pt>
                <c:pt idx="12">
                  <c:v>34</c:v>
                </c:pt>
              </c:numCache>
            </c:numRef>
          </c:val>
          <c:extLst>
            <c:ext xmlns:c16="http://schemas.microsoft.com/office/drawing/2014/chart" uri="{C3380CC4-5D6E-409C-BE32-E72D297353CC}">
              <c16:uniqueId val="{00000007-D987-46CF-99CF-4CF78E2F24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10498</c:v>
                </c:pt>
                <c:pt idx="3">
                  <c:v>9960</c:v>
                </c:pt>
                <c:pt idx="6">
                  <c:v>9332</c:v>
                </c:pt>
                <c:pt idx="9">
                  <c:v>8622</c:v>
                </c:pt>
                <c:pt idx="12">
                  <c:v>7890</c:v>
                </c:pt>
              </c:numCache>
            </c:numRef>
          </c:val>
          <c:extLst>
            <c:ext xmlns:c16="http://schemas.microsoft.com/office/drawing/2014/chart" uri="{C3380CC4-5D6E-409C-BE32-E72D297353CC}">
              <c16:uniqueId val="{00000008-D987-46CF-99CF-4CF78E2F24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136</c:v>
                </c:pt>
                <c:pt idx="3">
                  <c:v>101</c:v>
                </c:pt>
                <c:pt idx="6">
                  <c:v>72</c:v>
                </c:pt>
                <c:pt idx="9">
                  <c:v>51</c:v>
                </c:pt>
                <c:pt idx="12">
                  <c:v>29</c:v>
                </c:pt>
              </c:numCache>
            </c:numRef>
          </c:val>
          <c:extLst>
            <c:ext xmlns:c16="http://schemas.microsoft.com/office/drawing/2014/chart" uri="{C3380CC4-5D6E-409C-BE32-E72D297353CC}">
              <c16:uniqueId val="{00000009-D987-46CF-99CF-4CF78E2F24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19482</c:v>
                </c:pt>
                <c:pt idx="3">
                  <c:v>17951</c:v>
                </c:pt>
                <c:pt idx="6">
                  <c:v>16684</c:v>
                </c:pt>
                <c:pt idx="9">
                  <c:v>16234</c:v>
                </c:pt>
                <c:pt idx="12">
                  <c:v>14820</c:v>
                </c:pt>
              </c:numCache>
            </c:numRef>
          </c:val>
          <c:extLst>
            <c:ext xmlns:c16="http://schemas.microsoft.com/office/drawing/2014/chart" uri="{C3380CC4-5D6E-409C-BE32-E72D297353CC}">
              <c16:uniqueId val="{0000000A-D987-46CF-99CF-4CF78E2F24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87-46CF-99CF-4CF78E2F24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6313</c:v>
                </c:pt>
                <c:pt idx="1">
                  <c:v>6486</c:v>
                </c:pt>
                <c:pt idx="2">
                  <c:v>6405</c:v>
                </c:pt>
              </c:numCache>
            </c:numRef>
          </c:val>
          <c:extLst>
            <c:ext xmlns:c16="http://schemas.microsoft.com/office/drawing/2014/chart" uri="{C3380CC4-5D6E-409C-BE32-E72D297353CC}">
              <c16:uniqueId val="{00000000-9876-44F7-91E9-C15E773748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162</c:v>
                </c:pt>
                <c:pt idx="1">
                  <c:v>162</c:v>
                </c:pt>
                <c:pt idx="2">
                  <c:v>152</c:v>
                </c:pt>
              </c:numCache>
            </c:numRef>
          </c:val>
          <c:extLst>
            <c:ext xmlns:c16="http://schemas.microsoft.com/office/drawing/2014/chart" uri="{C3380CC4-5D6E-409C-BE32-E72D297353CC}">
              <c16:uniqueId val="{00000001-9876-44F7-91E9-C15E773748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7091</c:v>
                </c:pt>
                <c:pt idx="1">
                  <c:v>7248</c:v>
                </c:pt>
                <c:pt idx="2">
                  <c:v>7562</c:v>
                </c:pt>
              </c:numCache>
            </c:numRef>
          </c:val>
          <c:extLst>
            <c:ext xmlns:c16="http://schemas.microsoft.com/office/drawing/2014/chart" uri="{C3380CC4-5D6E-409C-BE32-E72D297353CC}">
              <c16:uniqueId val="{00000002-9876-44F7-91E9-C15E773748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{0A64F70C-69D2-4C54-9F5A-971FDADF642B}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4E5-495D-852B-C97F924CC2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{DB0F9E64-2013-4371-BB21-C1D377DD7A76}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E5-495D-852B-C97F924CC2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{0B35D87A-C219-4473-B258-A9D150D28A9F}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E5-495D-852B-C97F924CC2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{61E9E418-7C4E-4251-8AFA-4D93047AB2AC}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E5-495D-852B-C97F924CC2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{AC418C25-A4A0-4AD8-82F3-82C68A1D1FB0}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E5-495D-852B-C97F924CC2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{53A0FD18-13C6-40AE-BC1D-971A2DA2D99B}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4E5-495D-852B-C97F924CC2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{53FD177C-9EC8-4034-8A6A-7FA9066D259E}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4E5-495D-852B-C97F924CC2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{3FAED8F9-6571-4804-BE7E-E02EBAB0C8C7}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4E5-495D-852B-C97F924CC2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{306B58EB-3674-4E1C-914B-94FEB52FF911}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4E5-495D-852B-C97F924CC2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61</c:v>
                </c:pt>
                <c:pt idx="16">
                  <c:v>62.4</c:v>
                </c:pt>
                <c:pt idx="24">
                  <c:v>63.6</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4E5-495D-852B-C97F924CC2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{08E1186E-CB18-4921-BDA5-E781A66187EB}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4E5-495D-852B-C97F924CC2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{63598247-C954-4795-A4B8-11BD328544DD}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E5-495D-852B-C97F924CC2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{E5E6307B-68FC-4D2B-A89E-7079502884C0}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E5-495D-852B-C97F924CC2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{F7E0E38E-5298-468B-9B56-1D652349A363}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E5-495D-852B-C97F924CC2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{3E77DE50-2835-498B-ADF7-D22407047C89}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E5-495D-852B-C97F924CC2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{8224B774-8539-401C-BE0D-56FF2F7C70F7}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4E5-495D-852B-C97F924CC2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{5C715695-AFD8-4EA6-AADF-74213D51AE5E}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4E5-495D-852B-C97F924CC2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{DD231F08-C011-451E-A180-89404EDA4688}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4E5-495D-852B-C97F924CC2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{834D3319-A329-481F-9BA6-C56FA5FE6DE6}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4E5-495D-852B-C97F924CC2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4E5-495D-852B-C97F924CC2F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{872D15A0-BF6E-4B9F-8449-F0D54815AD40}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CE2-4E76-8EC0-B3B2ED66CA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{731AE0BB-54B4-40B6-9524-BE5438C0B8F6}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E2-4E76-8EC0-B3B2ED66CA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{DB0623C1-2002-4701-98BC-5C5ABDB460E8}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E2-4E76-8EC0-B3B2ED66CA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{B798514F-536E-4519-9798-CFD75F405DD9}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E2-4E76-8EC0-B3B2ED66CA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{A3B94432-06D6-47F1-835C-6321D56481A0}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E2-4E76-8EC0-B3B2ED66CA4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{121BE9F3-8B00-47E1-9C4B-723E0B902352}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CE2-4E76-8EC0-B3B2ED66CA4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{BE164979-BA47-4D60-B249-CEF8DD631B52}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CE2-4E76-8EC0-B3B2ED66CA4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{1C8DE278-28DA-4F21-BDF3-233D4EF25A02}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CE2-4E76-8EC0-B3B2ED66CA4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{11ACD98F-07D4-4165-B969-FA5F349E6FC6}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CE2-4E76-8EC0-B3B2ED66CA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13.6</c:v>
                </c:pt>
                <c:pt idx="16">
                  <c:v>13.8</c:v>
                </c:pt>
                <c:pt idx="24">
                  <c:v>13.9</c:v>
                </c:pt>
                <c:pt idx="32">
                  <c:v>13.8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E2-4E76-8EC0-B3B2ED66CA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{E05F536A-B952-45F8-92FC-B1C399827535}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CE2-4E76-8EC0-B3B2ED66CA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{3282ADD3-6237-4D3A-8261-350865C810A9}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E2-4E76-8EC0-B3B2ED66CA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{33BBC165-932C-40B9-BCFA-D8CA0989376D}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E2-4E76-8EC0-B3B2ED66CA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{0C0F5D26-6E3B-4BD5-819A-933BF8AFA639}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E2-4E76-8EC0-B3B2ED66CA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{A5A3A91D-5154-42FA-8A54-FCA48C0DAF48}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E2-4E76-8EC0-B3B2ED66CA4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{9898764E-70B9-4AE6-9069-12A065C0D1BC}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CE2-4E76-8EC0-B3B2ED66CA4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{3C1D43D7-2F32-4705-BB1D-384C3962E18D}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CE2-4E76-8EC0-B3B2ED66CA4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{EF6AE12A-6E26-4859-95DD-BA31036632A9}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CE2-4E76-8EC0-B3B2ED66CA4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{A4E5D632-BEC2-454A-9309-49CC6B3C798C}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CE2-4E76-8EC0-B3B2ED66CA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CE2-4E76-8EC0-B3B2ED66CA4F}"/>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元利償還金については合併後の大型投資事業に対する起債償還が大きく占めており、過去に発行した市債の償還終了に伴いその額は減少傾向にあるが、令和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年単年度においては、令和元年度借入を行った過疎債等の償還開始の影響に伴い前年から微増となっている。</a:t>
          </a:r>
        </a:p>
        <a:p>
          <a:r>
            <a:rPr kumimoji="1" lang="ja-JP" altLang="en-US" sz="1300">
              <a:latin typeface="ＭＳ ゴシック" pitchFamily="49" charset="-128"/>
              <a:ea typeface="ＭＳ ゴシック" pitchFamily="49" charset="-128"/>
            </a:rPr>
            <a:t>　また、市債の償還終了などに伴い算入公債費等の額も</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百万円の減となっており、実質公債費比率の分子の額は前年度と比較し増加している。</a:t>
          </a:r>
        </a:p>
        <a:p>
          <a:r>
            <a:rPr kumimoji="1" lang="ja-JP" altLang="en-US" sz="1300">
              <a:latin typeface="ＭＳ ゴシック" pitchFamily="49" charset="-128"/>
              <a:ea typeface="ＭＳ ゴシック" pitchFamily="49" charset="-128"/>
            </a:rPr>
            <a:t>　今後も、将来を見据えた計画的な事業実施や財政構造の健全化を図りながら、地方債の発行抑制や交付税措置の有利な起債の選択に努める。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該当なし</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300">
              <a:latin typeface="ＭＳ ゴシック" pitchFamily="49" charset="-128"/>
              <a:ea typeface="ＭＳ ゴシック" pitchFamily="49" charset="-128"/>
            </a:rPr>
            <a:t>19.9</a:t>
          </a:r>
          <a:r>
            <a:rPr kumimoji="1" lang="ja-JP" altLang="en-US" sz="1300">
              <a:latin typeface="ＭＳ ゴシック" pitchFamily="49" charset="-128"/>
              <a:ea typeface="ＭＳ ゴシック" pitchFamily="49" charset="-128"/>
            </a:rPr>
            <a:t>億円の減となった。</a:t>
          </a:r>
        </a:p>
        <a:p>
          <a:r>
            <a:rPr kumimoji="1" lang="ja-JP" altLang="en-US" sz="1300">
              <a:latin typeface="ＭＳ ゴシック" pitchFamily="49" charset="-128"/>
              <a:ea typeface="ＭＳ ゴシック" pitchFamily="49" charset="-128"/>
            </a:rPr>
            <a:t>　また、充当可能財源等については将来の大型投資に備えた特定目的基金への再編を終えたこと、基準財政需要額算入見込額が減少していることから充当可能財源等は前年度と比較し</a:t>
          </a:r>
          <a:r>
            <a:rPr kumimoji="1" lang="en-US" altLang="ja-JP" sz="1300">
              <a:latin typeface="ＭＳ ゴシック" pitchFamily="49" charset="-128"/>
              <a:ea typeface="ＭＳ ゴシック" pitchFamily="49" charset="-128"/>
            </a:rPr>
            <a:t>11.5</a:t>
          </a:r>
          <a:r>
            <a:rPr kumimoji="1" lang="ja-JP" altLang="en-US" sz="1300">
              <a:latin typeface="ＭＳ ゴシック" pitchFamily="49" charset="-128"/>
              <a:ea typeface="ＭＳ ゴシック" pitchFamily="49" charset="-128"/>
            </a:rPr>
            <a:t>億円の減となったが、前年度に続き将来負担額を充当可能財源が上回る結果となり、将来負担比率は算定されていない。　</a:t>
          </a:r>
        </a:p>
        <a:p>
          <a:r>
            <a:rPr kumimoji="1" lang="ja-JP" altLang="en-US" sz="1300">
              <a:latin typeface="ＭＳ ゴシック" pitchFamily="49" charset="-128"/>
              <a:ea typeface="ＭＳ ゴシック" pitchFamily="49" charset="-128"/>
            </a:rPr>
            <a:t>　今後も起債を発行する際には交付税措置の有利な起債を選択するとともに、基金の積み増しを行っていく方針であることから、比率は悪化しないと考えている。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岐阜県飛騨市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年度末の基金残高は、全体で約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億円、減債基金で約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億円が減少した一方で、好調なふるさと納税によりふるさと創生事業基金に約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億円の積み増し、今後の事業展開を見据えて防災基金に約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億円、社会基盤維持基金に約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億円積み立てたこと等が主な要因としてある。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将来の不測の事態に備えるため、引き続き必要額を確保していく。また、基金の使途を明確化したうえで、公共施設の老朽化対策など将来どうしても必要となる事業の財源を確保するため、今後も特定目的基金へ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：ふるさと創りのための施設整備、人材育成等の経費に充てるもの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：合併後の市町村が地域住民の連帯強化又は合併関係市町村の区域における地域振興等の経費に充てるもの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：市に設置する公共施設その他の工作物の計画的な保全及び撤去に要する経費に充てるもの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：福祉事業の経費に充てるもの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：ふるさと納税額が増加したことにより、取崩し額より積立額が多かったことによる増加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：基金の目的に沿って市内トレーニングセンターのトイレ・屋根改修事業に充当したことによる減少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：基金の目的に沿って情報管理システム機器整備事業等に充当したことによる減少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：基金の目的に沿って多機能型障がい者支援施設整備事業に充当したことによる減少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月までのふるさと納税を一旦基金へ積み立てたうえで、寄附の目的に応じた事業へ充当する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年度まで合併後の地域振興のため合併特例債を活用して積立てを行った合併基金については、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今後の積立予定はないが、今後地域振興に資する公共施設整備など、基金の目的に応じた事業へ充当する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：衛生施設や学校・教育施設等、老朽化し再整備を必要とする市有施設が多く毎年度一定額を取り崩す必要が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あるため補正予算時において余裕が生じた場合には優先的に積戻し、一定の残高を維持する。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年度に予定している障がい者グループホーム整備に係る経費に充当する予定。今後も必要に応じて基金を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千万円取り崩しの予算であったが、年末の大雪に伴う除雪経費が不足しその財源として基金を活用したため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万円の取り崩しとなったが、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万円の積戻しの結果、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万円減という結果となった。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全国市長会等で被災された自治体の首長の話を伺った結果、災害発生後の初期対応には、被災者一人当たり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万円程度が必要になるとのことから、国からの支援や、募金、寄附等外部からの資金援助が見込めるとしても、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程度は手持ち資金で対応しなければならないと考え、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万円を当市の人口に掛け合わせた金額を適正額と考え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億円を維持するようにしている。また、財源調整のために取り崩した場合でも、決算に余剰が生じた場合などは優先的に財政調整基金に積み戻すことで必要額を確保できるよう努める。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利子相当額を積み立てた以外に、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に交付税算入のない起債借入を行ったことから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より発生する償還の財源として基金を活用。これにより前年比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基本的に地方債発行の際には交付税算入率が高いものを借りる方針に加え、常にプライマリーバランス（借金する額と借金を返済する額の比較）が黒字となるように財政運営を図っている。平成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年以降令和元年度までは積立を行うだけで取り崩しは無かったが、不測の事態における公債費発生に備え適宜積立を行う。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減価償却率は類似団体より若干高い数値となっているが、これは飛騨市立旭保育園（昭和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年建築）や飛騨市古川トレーニングセンター（昭和</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年建築）等の減価償却率の高い施設を所有していることが要因の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つであり、今後は各施設の老朽化状態、これに要した投資額、施設使用料や使用状況を検討し、統廃合（除却）を見据えた運営を進めていく。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xdr:cNvSpPr txBox="1"/>
      </xdr:nvSpPr>
      <xdr:spPr>
        <a:xfrm>
          <a:off x="4813300" y="527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xdr:cNvSpPr/>
      </xdr:nvSpPr>
      <xdr:spPr>
        <a:xfrm>
          <a:off x="4000500" y="5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xdr:cNvSpPr/>
      </xdr:nvSpPr>
      <xdr:spPr>
        <a:xfrm>
          <a:off x="2476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xdr:cNvSpPr/>
      </xdr:nvSpPr>
      <xdr:spPr>
        <a:xfrm>
          <a:off x="1714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93" name="楕円 92"/>
        <xdr:cNvSpPr/>
      </xdr:nvSpPr>
      <xdr:spPr>
        <a:xfrm>
          <a:off x="4711700" y="55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19883</xdr:rowOff>
    </xdr:from>
    <xdr:ext cx="405111" cy="259045"/>
    <xdr:sp macro="" textlink="">
      <xdr:nvSpPr>
        <xdr:cNvPr id="94" name="有形固定資産減価償却率該当値テキスト"/>
        <xdr:cNvSpPr txBox="1"/>
      </xdr:nvSpPr>
      <xdr:spPr>
        <a:xfrm>
          <a:off x="4813300" y="5506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95" name="楕円 94"/>
        <xdr:cNvSpPr/>
      </xdr:nvSpPr>
      <xdr:spPr>
        <a:xfrm>
          <a:off x="40005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92256</xdr:rowOff>
    </xdr:to>
    <xdr:cxnSp macro="">
      <xdr:nvCxnSpPr>
        <xdr:cNvPr id="96" name="直線コネクタ 95"/>
        <xdr:cNvCxnSpPr/>
      </xdr:nvCxnSpPr>
      <xdr:spPr>
        <a:xfrm>
          <a:off x="4051300" y="5526224"/>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97" name="楕円 96"/>
        <xdr:cNvSpPr/>
      </xdr:nvSpPr>
      <xdr:spPr>
        <a:xfrm>
          <a:off x="3238500" y="5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39824</xdr:rowOff>
    </xdr:to>
    <xdr:cxnSp macro="">
      <xdr:nvCxnSpPr>
        <xdr:cNvPr id="98" name="直線コネクタ 97"/>
        <xdr:cNvCxnSpPr/>
      </xdr:nvCxnSpPr>
      <xdr:spPr>
        <a:xfrm>
          <a:off x="3289300" y="5489212"/>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99" name="楕円 98"/>
        <xdr:cNvSpPr/>
      </xdr:nvSpPr>
      <xdr:spPr>
        <a:xfrm>
          <a:off x="24765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32</xdr:row>
      <xdr:rowOff>2812</xdr:rowOff>
    </xdr:to>
    <xdr:cxnSp macro="">
      <xdr:nvCxnSpPr>
        <xdr:cNvPr id="100" name="直線コネクタ 99"/>
        <xdr:cNvCxnSpPr/>
      </xdr:nvCxnSpPr>
      <xdr:spPr>
        <a:xfrm>
          <a:off x="2527300" y="54460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9344</xdr:rowOff>
    </xdr:from>
    <xdr:to>
      <xdr:col>7</xdr:col>
      <xdr:colOff>187325</xdr:colOff>
      <xdr:row>31</xdr:row>
      <xdr:rowOff>110944</xdr:rowOff>
    </xdr:to>
    <xdr:sp macro="" textlink="">
      <xdr:nvSpPr>
        <xdr:cNvPr id="101" name="楕円 100"/>
        <xdr:cNvSpPr/>
      </xdr:nvSpPr>
      <xdr:spPr>
        <a:xfrm>
          <a:off x="1714500" y="53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60144</xdr:rowOff>
    </xdr:from>
    <xdr:to>
      <xdr:col>11</xdr:col>
      <xdr:colOff>136525</xdr:colOff>
      <xdr:row>31</xdr:row>
      <xdr:rowOff>131082</xdr:rowOff>
    </xdr:to>
    <xdr:cxnSp macro="">
      <xdr:nvCxnSpPr>
        <xdr:cNvPr id="102" name="直線コネクタ 101"/>
        <xdr:cNvCxnSpPr/>
      </xdr:nvCxnSpPr>
      <xdr:spPr>
        <a:xfrm>
          <a:off x="1765300" y="5375094"/>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xdr:cNvSpPr txBox="1"/>
      </xdr:nvSpPr>
      <xdr:spPr>
        <a:xfrm>
          <a:off x="3836044" y="514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xdr:cNvSpPr txBox="1"/>
      </xdr:nvSpPr>
      <xdr:spPr>
        <a:xfrm>
          <a:off x="2324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xdr:cNvSpPr txBox="1"/>
      </xdr:nvSpPr>
      <xdr:spPr>
        <a:xfrm>
          <a:off x="1562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107" name="n_1mainValue有形固定資産減価償却率"/>
        <xdr:cNvSpPr txBox="1"/>
      </xdr:nvSpPr>
      <xdr:spPr>
        <a:xfrm>
          <a:off x="3836044" y="55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108" name="n_2mainValue有形固定資産減価償却率"/>
        <xdr:cNvSpPr txBox="1"/>
      </xdr:nvSpPr>
      <xdr:spPr>
        <a:xfrm>
          <a:off x="3086744" y="553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109" name="n_3mainValue有形固定資産減価償却率"/>
        <xdr:cNvSpPr txBox="1"/>
      </xdr:nvSpPr>
      <xdr:spPr>
        <a:xfrm>
          <a:off x="2324744" y="548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102071</xdr:rowOff>
    </xdr:from>
    <xdr:ext cx="405111" cy="259045"/>
    <xdr:sp macro="" textlink="">
      <xdr:nvSpPr>
        <xdr:cNvPr id="110" name="n_4mainValue有形固定資産減価償却率"/>
        <xdr:cNvSpPr txBox="1"/>
      </xdr:nvSpPr>
      <xdr:spPr>
        <a:xfrm>
          <a:off x="1562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後年度の元利償還金に対して普通交付税による補てん措置のある有利な地方債を選択するよう努めていることに加え、今後、合併特例事業債のような大規模な起債の発行を予定していないため、債務償還比率は引き続き下がっていくものと見込んで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xdr:cNvSpPr/>
      </xdr:nvSpPr>
      <xdr:spPr>
        <a:xfrm>
          <a:off x="14033500" y="52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xdr:cNvSpPr/>
      </xdr:nvSpPr>
      <xdr:spPr>
        <a:xfrm>
          <a:off x="13271500" y="52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xdr:cNvSpPr/>
      </xdr:nvSpPr>
      <xdr:spPr>
        <a:xfrm>
          <a:off x="12509500" y="52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xdr:cNvSpPr/>
      </xdr:nvSpPr>
      <xdr:spPr>
        <a:xfrm>
          <a:off x="11747500" y="51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77633</xdr:rowOff>
    </xdr:from>
    <xdr:to>
      <xdr:col>76</xdr:col>
      <xdr:colOff>73025</xdr:colOff>
      <xdr:row>27</xdr:row>
      <xdr:rowOff>7783</xdr:rowOff>
    </xdr:to>
    <xdr:sp macro="" textlink="">
      <xdr:nvSpPr>
        <xdr:cNvPr id="158" name="楕円 157"/>
        <xdr:cNvSpPr/>
      </xdr:nvSpPr>
      <xdr:spPr>
        <a:xfrm>
          <a:off x="14744700" y="45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30660</xdr:rowOff>
    </xdr:from>
    <xdr:ext cx="469744" cy="259045"/>
    <xdr:sp macro="" textlink="">
      <xdr:nvSpPr>
        <xdr:cNvPr id="159" name="債務償還比率該当値テキスト"/>
        <xdr:cNvSpPr txBox="1"/>
      </xdr:nvSpPr>
      <xdr:spPr>
        <a:xfrm>
          <a:off x="14846300" y="448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144100</xdr:rowOff>
    </xdr:from>
    <xdr:to>
      <xdr:col>72</xdr:col>
      <xdr:colOff>123825</xdr:colOff>
      <xdr:row>27</xdr:row>
      <xdr:rowOff>74250</xdr:rowOff>
    </xdr:to>
    <xdr:sp macro="" textlink="">
      <xdr:nvSpPr>
        <xdr:cNvPr id="160" name="楕円 159"/>
        <xdr:cNvSpPr/>
      </xdr:nvSpPr>
      <xdr:spPr>
        <a:xfrm>
          <a:off x="14033500" y="46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128433</xdr:rowOff>
    </xdr:from>
    <xdr:to>
      <xdr:col>76</xdr:col>
      <xdr:colOff>22225</xdr:colOff>
      <xdr:row>27</xdr:row>
      <xdr:rowOff>23450</xdr:rowOff>
    </xdr:to>
    <xdr:cxnSp macro="">
      <xdr:nvCxnSpPr>
        <xdr:cNvPr id="161" name="直線コネクタ 160"/>
        <xdr:cNvCxnSpPr/>
      </xdr:nvCxnSpPr>
      <xdr:spPr>
        <a:xfrm flipV="1">
          <a:off x="14084300" y="4586133"/>
          <a:ext cx="711200" cy="6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17989</xdr:rowOff>
    </xdr:from>
    <xdr:to>
      <xdr:col>68</xdr:col>
      <xdr:colOff>123825</xdr:colOff>
      <xdr:row>27</xdr:row>
      <xdr:rowOff>119589</xdr:rowOff>
    </xdr:to>
    <xdr:sp macro="" textlink="">
      <xdr:nvSpPr>
        <xdr:cNvPr id="162" name="楕円 161"/>
        <xdr:cNvSpPr/>
      </xdr:nvSpPr>
      <xdr:spPr>
        <a:xfrm>
          <a:off x="13271500" y="46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23450</xdr:rowOff>
    </xdr:from>
    <xdr:to>
      <xdr:col>72</xdr:col>
      <xdr:colOff>73025</xdr:colOff>
      <xdr:row>27</xdr:row>
      <xdr:rowOff>68789</xdr:rowOff>
    </xdr:to>
    <xdr:cxnSp macro="">
      <xdr:nvCxnSpPr>
        <xdr:cNvPr id="163" name="直線コネクタ 162"/>
        <xdr:cNvCxnSpPr/>
      </xdr:nvCxnSpPr>
      <xdr:spPr>
        <a:xfrm flipV="1">
          <a:off x="13322300" y="4652600"/>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57930</xdr:rowOff>
    </xdr:from>
    <xdr:to>
      <xdr:col>64</xdr:col>
      <xdr:colOff>123825</xdr:colOff>
      <xdr:row>27</xdr:row>
      <xdr:rowOff>159530</xdr:rowOff>
    </xdr:to>
    <xdr:sp macro="" textlink="">
      <xdr:nvSpPr>
        <xdr:cNvPr id="164" name="楕円 163"/>
        <xdr:cNvSpPr/>
      </xdr:nvSpPr>
      <xdr:spPr>
        <a:xfrm>
          <a:off x="12509500" y="46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68789</xdr:rowOff>
    </xdr:from>
    <xdr:to>
      <xdr:col>68</xdr:col>
      <xdr:colOff>73025</xdr:colOff>
      <xdr:row>27</xdr:row>
      <xdr:rowOff>108730</xdr:rowOff>
    </xdr:to>
    <xdr:cxnSp macro="">
      <xdr:nvCxnSpPr>
        <xdr:cNvPr id="165" name="直線コネクタ 164"/>
        <xdr:cNvCxnSpPr/>
      </xdr:nvCxnSpPr>
      <xdr:spPr>
        <a:xfrm flipV="1">
          <a:off x="12560300" y="4697939"/>
          <a:ext cx="762000" cy="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88619</xdr:rowOff>
    </xdr:from>
    <xdr:to>
      <xdr:col>60</xdr:col>
      <xdr:colOff>123825</xdr:colOff>
      <xdr:row>28</xdr:row>
      <xdr:rowOff>18769</xdr:rowOff>
    </xdr:to>
    <xdr:sp macro="" textlink="">
      <xdr:nvSpPr>
        <xdr:cNvPr id="166" name="楕円 165"/>
        <xdr:cNvSpPr/>
      </xdr:nvSpPr>
      <xdr:spPr>
        <a:xfrm>
          <a:off x="11747500" y="47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108730</xdr:rowOff>
    </xdr:from>
    <xdr:to>
      <xdr:col>64</xdr:col>
      <xdr:colOff>73025</xdr:colOff>
      <xdr:row>27</xdr:row>
      <xdr:rowOff>139419</xdr:rowOff>
    </xdr:to>
    <xdr:cxnSp macro="">
      <xdr:nvCxnSpPr>
        <xdr:cNvPr id="167" name="直線コネクタ 166"/>
        <xdr:cNvCxnSpPr/>
      </xdr:nvCxnSpPr>
      <xdr:spPr>
        <a:xfrm flipV="1">
          <a:off x="11798300" y="4737880"/>
          <a:ext cx="762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xdr:cNvSpPr txBox="1"/>
      </xdr:nvSpPr>
      <xdr:spPr>
        <a:xfrm>
          <a:off x="13836727" y="5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9" name="n_2aveValue債務償還比率"/>
        <xdr:cNvSpPr txBox="1"/>
      </xdr:nvSpPr>
      <xdr:spPr>
        <a:xfrm>
          <a:off x="13087427" y="53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xdr:cNvSpPr txBox="1"/>
      </xdr:nvSpPr>
      <xdr:spPr>
        <a:xfrm>
          <a:off x="12325427" y="53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xdr:cNvSpPr txBox="1"/>
      </xdr:nvSpPr>
      <xdr:spPr>
        <a:xfrm>
          <a:off x="11563427" y="527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90777</xdr:rowOff>
    </xdr:from>
    <xdr:ext cx="469744" cy="259045"/>
    <xdr:sp macro="" textlink="">
      <xdr:nvSpPr>
        <xdr:cNvPr id="172" name="n_1mainValue債務償還比率"/>
        <xdr:cNvSpPr txBox="1"/>
      </xdr:nvSpPr>
      <xdr:spPr>
        <a:xfrm>
          <a:off x="13836727" y="43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136116</xdr:rowOff>
    </xdr:from>
    <xdr:ext cx="469744" cy="259045"/>
    <xdr:sp macro="" textlink="">
      <xdr:nvSpPr>
        <xdr:cNvPr id="173" name="n_2mainValue債務償還比率"/>
        <xdr:cNvSpPr txBox="1"/>
      </xdr:nvSpPr>
      <xdr:spPr>
        <a:xfrm>
          <a:off x="13087427" y="44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4607</xdr:rowOff>
    </xdr:from>
    <xdr:ext cx="469744" cy="259045"/>
    <xdr:sp macro="" textlink="">
      <xdr:nvSpPr>
        <xdr:cNvPr id="174" name="n_3mainValue債務償還比率"/>
        <xdr:cNvSpPr txBox="1"/>
      </xdr:nvSpPr>
      <xdr:spPr>
        <a:xfrm>
          <a:off x="12325427" y="446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35296</xdr:rowOff>
    </xdr:from>
    <xdr:ext cx="469744" cy="259045"/>
    <xdr:sp macro="" textlink="">
      <xdr:nvSpPr>
        <xdr:cNvPr id="175" name="n_4mainValue債務償還比率"/>
        <xdr:cNvSpPr txBox="1"/>
      </xdr:nvSpPr>
      <xdr:spPr>
        <a:xfrm>
          <a:off x="11563427" y="44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3" name="楕円 72"/>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4"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5" name="楕円 74"/>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165735</xdr:rowOff>
    </xdr:to>
    <xdr:cxnSp macro="">
      <xdr:nvCxnSpPr>
        <xdr:cNvPr id="76" name="直線コネクタ 75"/>
        <xdr:cNvCxnSpPr/>
      </xdr:nvCxnSpPr>
      <xdr:spPr>
        <a:xfrm>
          <a:off x="3797300" y="66522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7" name="楕円 76"/>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137160</xdr:rowOff>
    </xdr:to>
    <xdr:cxnSp macro="">
      <xdr:nvCxnSpPr>
        <xdr:cNvPr id="78" name="直線コネクタ 77"/>
        <xdr:cNvCxnSpPr/>
      </xdr:nvCxnSpPr>
      <xdr:spPr>
        <a:xfrm>
          <a:off x="2908300" y="66255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9" name="楕円 78"/>
        <xdr:cNvSpPr/>
      </xdr:nvSpPr>
      <xdr:spPr>
        <a:xfrm>
          <a:off x="196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81915</xdr:rowOff>
    </xdr:from>
    <xdr:to>
      <xdr:col>15</xdr:col>
      <xdr:colOff>50800</xdr:colOff>
      <xdr:row>38</xdr:row>
      <xdr:rowOff>110490</xdr:rowOff>
    </xdr:to>
    <xdr:cxnSp macro="">
      <xdr:nvCxnSpPr>
        <xdr:cNvPr id="80" name="直線コネクタ 79"/>
        <xdr:cNvCxnSpPr/>
      </xdr:nvCxnSpPr>
      <xdr:spPr>
        <a:xfrm>
          <a:off x="2019300" y="6597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81915</xdr:rowOff>
    </xdr:to>
    <xdr:cxnSp macro="">
      <xdr:nvCxnSpPr>
        <xdr:cNvPr id="82" name="直線コネクタ 81"/>
        <xdr:cNvCxnSpPr/>
      </xdr:nvCxnSpPr>
      <xdr:spPr>
        <a:xfrm>
          <a:off x="1130300" y="656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7" name="n_1mainValue【道路】&#10;有形固定資産減価償却率"/>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8"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123842</xdr:rowOff>
    </xdr:from>
    <xdr:ext cx="405111" cy="259045"/>
    <xdr:sp macro="" textlink="">
      <xdr:nvSpPr>
        <xdr:cNvPr id="89" name="n_3mainValue【道路】&#10;有形固定資産減価償却率"/>
        <xdr:cNvSpPr txBox="1"/>
      </xdr:nvSpPr>
      <xdr:spPr>
        <a:xfrm>
          <a:off x="1816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7607</xdr:rowOff>
    </xdr:from>
    <xdr:to>
      <xdr:col>55</xdr:col>
      <xdr:colOff>50800</xdr:colOff>
      <xdr:row>33</xdr:row>
      <xdr:rowOff>109207</xdr:rowOff>
    </xdr:to>
    <xdr:sp macro="" textlink="">
      <xdr:nvSpPr>
        <xdr:cNvPr id="130" name="楕円 129"/>
        <xdr:cNvSpPr/>
      </xdr:nvSpPr>
      <xdr:spPr>
        <a:xfrm>
          <a:off x="10426700" y="56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111205</xdr:rowOff>
    </xdr:from>
    <xdr:ext cx="534377" cy="259045"/>
    <xdr:sp macro="" textlink="">
      <xdr:nvSpPr>
        <xdr:cNvPr id="131" name="【道路】&#10;一人当たり延長該当値テキスト"/>
        <xdr:cNvSpPr txBox="1"/>
      </xdr:nvSpPr>
      <xdr:spPr>
        <a:xfrm>
          <a:off x="10515600" y="55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25819</xdr:rowOff>
    </xdr:from>
    <xdr:to>
      <xdr:col>50</xdr:col>
      <xdr:colOff>165100</xdr:colOff>
      <xdr:row>33</xdr:row>
      <xdr:rowOff>127419</xdr:rowOff>
    </xdr:to>
    <xdr:sp macro="" textlink="">
      <xdr:nvSpPr>
        <xdr:cNvPr id="132" name="楕円 131"/>
        <xdr:cNvSpPr/>
      </xdr:nvSpPr>
      <xdr:spPr>
        <a:xfrm>
          <a:off x="9588500" y="56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58407</xdr:rowOff>
    </xdr:from>
    <xdr:to>
      <xdr:col>55</xdr:col>
      <xdr:colOff>0</xdr:colOff>
      <xdr:row>33</xdr:row>
      <xdr:rowOff>76619</xdr:rowOff>
    </xdr:to>
    <xdr:cxnSp macro="">
      <xdr:nvCxnSpPr>
        <xdr:cNvPr id="133" name="直線コネクタ 132"/>
        <xdr:cNvCxnSpPr/>
      </xdr:nvCxnSpPr>
      <xdr:spPr>
        <a:xfrm flipV="1">
          <a:off x="9639300" y="5716257"/>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56261</xdr:rowOff>
    </xdr:from>
    <xdr:to>
      <xdr:col>46</xdr:col>
      <xdr:colOff>38100</xdr:colOff>
      <xdr:row>33</xdr:row>
      <xdr:rowOff>157861</xdr:rowOff>
    </xdr:to>
    <xdr:sp macro="" textlink="">
      <xdr:nvSpPr>
        <xdr:cNvPr id="134" name="楕円 133"/>
        <xdr:cNvSpPr/>
      </xdr:nvSpPr>
      <xdr:spPr>
        <a:xfrm>
          <a:off x="8699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76619</xdr:rowOff>
    </xdr:from>
    <xdr:to>
      <xdr:col>50</xdr:col>
      <xdr:colOff>114300</xdr:colOff>
      <xdr:row>33</xdr:row>
      <xdr:rowOff>107061</xdr:rowOff>
    </xdr:to>
    <xdr:cxnSp macro="">
      <xdr:nvCxnSpPr>
        <xdr:cNvPr id="135" name="直線コネクタ 134"/>
        <xdr:cNvCxnSpPr/>
      </xdr:nvCxnSpPr>
      <xdr:spPr>
        <a:xfrm flipV="1">
          <a:off x="8750300" y="5734469"/>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86551</xdr:rowOff>
    </xdr:from>
    <xdr:to>
      <xdr:col>41</xdr:col>
      <xdr:colOff>101600</xdr:colOff>
      <xdr:row>34</xdr:row>
      <xdr:rowOff>16701</xdr:rowOff>
    </xdr:to>
    <xdr:sp macro="" textlink="">
      <xdr:nvSpPr>
        <xdr:cNvPr id="136" name="楕円 135"/>
        <xdr:cNvSpPr/>
      </xdr:nvSpPr>
      <xdr:spPr>
        <a:xfrm>
          <a:off x="7810500" y="57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107061</xdr:rowOff>
    </xdr:from>
    <xdr:to>
      <xdr:col>45</xdr:col>
      <xdr:colOff>177800</xdr:colOff>
      <xdr:row>33</xdr:row>
      <xdr:rowOff>137351</xdr:rowOff>
    </xdr:to>
    <xdr:cxnSp macro="">
      <xdr:nvCxnSpPr>
        <xdr:cNvPr id="137" name="直線コネクタ 136"/>
        <xdr:cNvCxnSpPr/>
      </xdr:nvCxnSpPr>
      <xdr:spPr>
        <a:xfrm flipV="1">
          <a:off x="7861300" y="5764911"/>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112420</xdr:rowOff>
    </xdr:from>
    <xdr:to>
      <xdr:col>36</xdr:col>
      <xdr:colOff>165100</xdr:colOff>
      <xdr:row>34</xdr:row>
      <xdr:rowOff>42570</xdr:rowOff>
    </xdr:to>
    <xdr:sp macro="" textlink="">
      <xdr:nvSpPr>
        <xdr:cNvPr id="138" name="楕円 137"/>
        <xdr:cNvSpPr/>
      </xdr:nvSpPr>
      <xdr:spPr>
        <a:xfrm>
          <a:off x="6921500" y="5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137351</xdr:rowOff>
    </xdr:from>
    <xdr:to>
      <xdr:col>41</xdr:col>
      <xdr:colOff>50800</xdr:colOff>
      <xdr:row>33</xdr:row>
      <xdr:rowOff>163220</xdr:rowOff>
    </xdr:to>
    <xdr:cxnSp macro="">
      <xdr:nvCxnSpPr>
        <xdr:cNvPr id="139" name="直線コネクタ 138"/>
        <xdr:cNvCxnSpPr/>
      </xdr:nvCxnSpPr>
      <xdr:spPr>
        <a:xfrm flipV="1">
          <a:off x="6972300" y="5795201"/>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143946</xdr:rowOff>
    </xdr:from>
    <xdr:ext cx="534377" cy="259045"/>
    <xdr:sp macro="" textlink="">
      <xdr:nvSpPr>
        <xdr:cNvPr id="144" name="n_1mainValue【道路】&#10;一人当たり延長"/>
        <xdr:cNvSpPr txBox="1"/>
      </xdr:nvSpPr>
      <xdr:spPr>
        <a:xfrm>
          <a:off x="9359411" y="54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2938</xdr:rowOff>
    </xdr:from>
    <xdr:ext cx="534377" cy="259045"/>
    <xdr:sp macro="" textlink="">
      <xdr:nvSpPr>
        <xdr:cNvPr id="145" name="n_2mainValue【道路】&#10;一人当たり延長"/>
        <xdr:cNvSpPr txBox="1"/>
      </xdr:nvSpPr>
      <xdr:spPr>
        <a:xfrm>
          <a:off x="8483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33228</xdr:rowOff>
    </xdr:from>
    <xdr:ext cx="534377" cy="259045"/>
    <xdr:sp macro="" textlink="">
      <xdr:nvSpPr>
        <xdr:cNvPr id="146" name="n_3mainValue【道路】&#10;一人当たり延長"/>
        <xdr:cNvSpPr txBox="1"/>
      </xdr:nvSpPr>
      <xdr:spPr>
        <a:xfrm>
          <a:off x="7594111" y="55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59097</xdr:rowOff>
    </xdr:from>
    <xdr:ext cx="534377" cy="259045"/>
    <xdr:sp macro="" textlink="">
      <xdr:nvSpPr>
        <xdr:cNvPr id="147" name="n_4mainValue【道路】&#10;一人当たり延長"/>
        <xdr:cNvSpPr txBox="1"/>
      </xdr:nvSpPr>
      <xdr:spPr>
        <a:xfrm>
          <a:off x="6705111" y="55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9" name="楕円 188"/>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90" name="【橋りょう・トンネル】&#10;有形固定資産減価償却率該当値テキスト"/>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1" name="楕円 190"/>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34290</xdr:rowOff>
    </xdr:to>
    <xdr:cxnSp macro="">
      <xdr:nvCxnSpPr>
        <xdr:cNvPr id="192" name="直線コネクタ 191"/>
        <xdr:cNvCxnSpPr/>
      </xdr:nvCxnSpPr>
      <xdr:spPr>
        <a:xfrm>
          <a:off x="3797300" y="1029679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3" name="楕円 192"/>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9797</xdr:rowOff>
    </xdr:to>
    <xdr:cxnSp macro="">
      <xdr:nvCxnSpPr>
        <xdr:cNvPr id="194" name="直線コネクタ 193"/>
        <xdr:cNvCxnSpPr/>
      </xdr:nvCxnSpPr>
      <xdr:spPr>
        <a:xfrm>
          <a:off x="2908300" y="102706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5" name="楕円 194"/>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130628</xdr:rowOff>
    </xdr:from>
    <xdr:to>
      <xdr:col>15</xdr:col>
      <xdr:colOff>50800</xdr:colOff>
      <xdr:row>59</xdr:row>
      <xdr:rowOff>155122</xdr:rowOff>
    </xdr:to>
    <xdr:cxnSp macro="">
      <xdr:nvCxnSpPr>
        <xdr:cNvPr id="196" name="直線コネクタ 195"/>
        <xdr:cNvCxnSpPr/>
      </xdr:nvCxnSpPr>
      <xdr:spPr>
        <a:xfrm>
          <a:off x="2019300" y="102461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7" name="楕円 196"/>
        <xdr:cNvSpPr/>
      </xdr:nvSpPr>
      <xdr:spPr>
        <a:xfrm>
          <a:off x="1079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130628</xdr:rowOff>
    </xdr:to>
    <xdr:cxnSp macro="">
      <xdr:nvCxnSpPr>
        <xdr:cNvPr id="198" name="直線コネクタ 197"/>
        <xdr:cNvCxnSpPr/>
      </xdr:nvCxnSpPr>
      <xdr:spPr>
        <a:xfrm>
          <a:off x="1130300" y="102200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3" name="n_1mainValue【橋りょう・トンネル】&#10;有形固定資産減価償却率"/>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4" name="n_2mainValue【橋りょう・トンネル】&#10;有形固定資産減価償却率"/>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5" name="n_3mainValue【橋りょう・トンネル】&#10;有形固定資産減価償却率"/>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6" name="n_4mainValue【橋りょう・トンネル】&#10;有形固定資産減価償却率"/>
        <xdr:cNvSpPr txBox="1"/>
      </xdr:nvSpPr>
      <xdr:spPr>
        <a:xfrm>
          <a:off x="927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129449</xdr:rowOff>
    </xdr:from>
    <xdr:to>
      <xdr:col>55</xdr:col>
      <xdr:colOff>50800</xdr:colOff>
      <xdr:row>57</xdr:row>
      <xdr:rowOff>59599</xdr:rowOff>
    </xdr:to>
    <xdr:sp macro="" textlink="">
      <xdr:nvSpPr>
        <xdr:cNvPr id="248" name="楕円 247"/>
        <xdr:cNvSpPr/>
      </xdr:nvSpPr>
      <xdr:spPr>
        <a:xfrm>
          <a:off x="10426700" y="97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152326</xdr:rowOff>
    </xdr:from>
    <xdr:ext cx="599010" cy="259045"/>
    <xdr:sp macro="" textlink="">
      <xdr:nvSpPr>
        <xdr:cNvPr id="249" name="【橋りょう・トンネル】&#10;一人当たり有形固定資産（償却資産）額該当値テキスト"/>
        <xdr:cNvSpPr txBox="1"/>
      </xdr:nvSpPr>
      <xdr:spPr>
        <a:xfrm>
          <a:off x="10515600" y="958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144926</xdr:rowOff>
    </xdr:from>
    <xdr:to>
      <xdr:col>50</xdr:col>
      <xdr:colOff>165100</xdr:colOff>
      <xdr:row>57</xdr:row>
      <xdr:rowOff>75076</xdr:rowOff>
    </xdr:to>
    <xdr:sp macro="" textlink="">
      <xdr:nvSpPr>
        <xdr:cNvPr id="250" name="楕円 249"/>
        <xdr:cNvSpPr/>
      </xdr:nvSpPr>
      <xdr:spPr>
        <a:xfrm>
          <a:off x="9588500" y="97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8799</xdr:rowOff>
    </xdr:from>
    <xdr:to>
      <xdr:col>55</xdr:col>
      <xdr:colOff>0</xdr:colOff>
      <xdr:row>57</xdr:row>
      <xdr:rowOff>24276</xdr:rowOff>
    </xdr:to>
    <xdr:cxnSp macro="">
      <xdr:nvCxnSpPr>
        <xdr:cNvPr id="251" name="直線コネクタ 250"/>
        <xdr:cNvCxnSpPr/>
      </xdr:nvCxnSpPr>
      <xdr:spPr>
        <a:xfrm flipV="1">
          <a:off x="9639300" y="9781449"/>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1843</xdr:rowOff>
    </xdr:from>
    <xdr:to>
      <xdr:col>46</xdr:col>
      <xdr:colOff>38100</xdr:colOff>
      <xdr:row>57</xdr:row>
      <xdr:rowOff>103443</xdr:rowOff>
    </xdr:to>
    <xdr:sp macro="" textlink="">
      <xdr:nvSpPr>
        <xdr:cNvPr id="252" name="楕円 251"/>
        <xdr:cNvSpPr/>
      </xdr:nvSpPr>
      <xdr:spPr>
        <a:xfrm>
          <a:off x="8699500" y="97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24276</xdr:rowOff>
    </xdr:from>
    <xdr:to>
      <xdr:col>50</xdr:col>
      <xdr:colOff>114300</xdr:colOff>
      <xdr:row>57</xdr:row>
      <xdr:rowOff>52643</xdr:rowOff>
    </xdr:to>
    <xdr:cxnSp macro="">
      <xdr:nvCxnSpPr>
        <xdr:cNvPr id="253" name="直線コネクタ 252"/>
        <xdr:cNvCxnSpPr/>
      </xdr:nvCxnSpPr>
      <xdr:spPr>
        <a:xfrm flipV="1">
          <a:off x="8750300" y="9796926"/>
          <a:ext cx="889000" cy="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24194</xdr:rowOff>
    </xdr:from>
    <xdr:to>
      <xdr:col>41</xdr:col>
      <xdr:colOff>101600</xdr:colOff>
      <xdr:row>57</xdr:row>
      <xdr:rowOff>125794</xdr:rowOff>
    </xdr:to>
    <xdr:sp macro="" textlink="">
      <xdr:nvSpPr>
        <xdr:cNvPr id="254" name="楕円 253"/>
        <xdr:cNvSpPr/>
      </xdr:nvSpPr>
      <xdr:spPr>
        <a:xfrm>
          <a:off x="7810500" y="97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52643</xdr:rowOff>
    </xdr:from>
    <xdr:to>
      <xdr:col>45</xdr:col>
      <xdr:colOff>177800</xdr:colOff>
      <xdr:row>57</xdr:row>
      <xdr:rowOff>74994</xdr:rowOff>
    </xdr:to>
    <xdr:cxnSp macro="">
      <xdr:nvCxnSpPr>
        <xdr:cNvPr id="255" name="直線コネクタ 254"/>
        <xdr:cNvCxnSpPr/>
      </xdr:nvCxnSpPr>
      <xdr:spPr>
        <a:xfrm flipV="1">
          <a:off x="7861300" y="9825293"/>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45334</xdr:rowOff>
    </xdr:from>
    <xdr:to>
      <xdr:col>36</xdr:col>
      <xdr:colOff>165100</xdr:colOff>
      <xdr:row>57</xdr:row>
      <xdr:rowOff>146934</xdr:rowOff>
    </xdr:to>
    <xdr:sp macro="" textlink="">
      <xdr:nvSpPr>
        <xdr:cNvPr id="256" name="楕円 255"/>
        <xdr:cNvSpPr/>
      </xdr:nvSpPr>
      <xdr:spPr>
        <a:xfrm>
          <a:off x="6921500" y="98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74994</xdr:rowOff>
    </xdr:from>
    <xdr:to>
      <xdr:col>41</xdr:col>
      <xdr:colOff>50800</xdr:colOff>
      <xdr:row>57</xdr:row>
      <xdr:rowOff>96134</xdr:rowOff>
    </xdr:to>
    <xdr:cxnSp macro="">
      <xdr:nvCxnSpPr>
        <xdr:cNvPr id="257" name="直線コネクタ 256"/>
        <xdr:cNvCxnSpPr/>
      </xdr:nvCxnSpPr>
      <xdr:spPr>
        <a:xfrm flipV="1">
          <a:off x="6972300" y="9847644"/>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91603</xdr:rowOff>
    </xdr:from>
    <xdr:ext cx="599010" cy="259045"/>
    <xdr:sp macro="" textlink="">
      <xdr:nvSpPr>
        <xdr:cNvPr id="262" name="n_1mainValue【橋りょう・トンネル】&#10;一人当たり有形固定資産（償却資産）額"/>
        <xdr:cNvSpPr txBox="1"/>
      </xdr:nvSpPr>
      <xdr:spPr>
        <a:xfrm>
          <a:off x="9327095" y="952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119970</xdr:rowOff>
    </xdr:from>
    <xdr:ext cx="599010" cy="259045"/>
    <xdr:sp macro="" textlink="">
      <xdr:nvSpPr>
        <xdr:cNvPr id="263" name="n_2mainValue【橋りょう・トンネル】&#10;一人当たり有形固定資産（償却資産）額"/>
        <xdr:cNvSpPr txBox="1"/>
      </xdr:nvSpPr>
      <xdr:spPr>
        <a:xfrm>
          <a:off x="8450795" y="95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142321</xdr:rowOff>
    </xdr:from>
    <xdr:ext cx="599010" cy="259045"/>
    <xdr:sp macro="" textlink="">
      <xdr:nvSpPr>
        <xdr:cNvPr id="264" name="n_3mainValue【橋りょう・トンネル】&#10;一人当たり有形固定資産（償却資産）額"/>
        <xdr:cNvSpPr txBox="1"/>
      </xdr:nvSpPr>
      <xdr:spPr>
        <a:xfrm>
          <a:off x="7561795" y="95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163461</xdr:rowOff>
    </xdr:from>
    <xdr:ext cx="599010" cy="259045"/>
    <xdr:sp macro="" textlink="">
      <xdr:nvSpPr>
        <xdr:cNvPr id="265" name="n_4mainValue【橋りょう・トンネル】&#10;一人当たり有形固定資産（償却資産）額"/>
        <xdr:cNvSpPr txBox="1"/>
      </xdr:nvSpPr>
      <xdr:spPr>
        <a:xfrm>
          <a:off x="6672795" y="959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306" name="楕円 305"/>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307" name="【公営住宅】&#10;有形固定資産減価償却率該当値テキスト"/>
        <xdr:cNvSpPr txBox="1"/>
      </xdr:nvSpPr>
      <xdr:spPr>
        <a:xfrm>
          <a:off x="4673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8" name="楕円 307"/>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100964</xdr:rowOff>
    </xdr:to>
    <xdr:cxnSp macro="">
      <xdr:nvCxnSpPr>
        <xdr:cNvPr id="309" name="直線コネクタ 308"/>
        <xdr:cNvCxnSpPr/>
      </xdr:nvCxnSpPr>
      <xdr:spPr>
        <a:xfrm>
          <a:off x="3797300" y="141217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10" name="楕円 309"/>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62864</xdr:rowOff>
    </xdr:to>
    <xdr:cxnSp macro="">
      <xdr:nvCxnSpPr>
        <xdr:cNvPr id="311" name="直線コネクタ 310"/>
        <xdr:cNvCxnSpPr/>
      </xdr:nvCxnSpPr>
      <xdr:spPr>
        <a:xfrm>
          <a:off x="2908300" y="14079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12" name="楕円 311"/>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20955</xdr:rowOff>
    </xdr:to>
    <xdr:cxnSp macro="">
      <xdr:nvCxnSpPr>
        <xdr:cNvPr id="313" name="直線コネクタ 312"/>
        <xdr:cNvCxnSpPr/>
      </xdr:nvCxnSpPr>
      <xdr:spPr>
        <a:xfrm>
          <a:off x="2019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57786</xdr:rowOff>
    </xdr:from>
    <xdr:to>
      <xdr:col>6</xdr:col>
      <xdr:colOff>38100</xdr:colOff>
      <xdr:row>81</xdr:row>
      <xdr:rowOff>159386</xdr:rowOff>
    </xdr:to>
    <xdr:sp macro="" textlink="">
      <xdr:nvSpPr>
        <xdr:cNvPr id="314" name="楕円 313"/>
        <xdr:cNvSpPr/>
      </xdr:nvSpPr>
      <xdr:spPr>
        <a:xfrm>
          <a:off x="1079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108586</xdr:rowOff>
    </xdr:from>
    <xdr:to>
      <xdr:col>10</xdr:col>
      <xdr:colOff>114300</xdr:colOff>
      <xdr:row>81</xdr:row>
      <xdr:rowOff>152400</xdr:rowOff>
    </xdr:to>
    <xdr:cxnSp macro="">
      <xdr:nvCxnSpPr>
        <xdr:cNvPr id="315" name="直線コネクタ 314"/>
        <xdr:cNvCxnSpPr/>
      </xdr:nvCxnSpPr>
      <xdr:spPr>
        <a:xfrm>
          <a:off x="1130300" y="139960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20" name="n_1main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21" name="n_2mainValue【公営住宅】&#10;有形固定資産減価償却率"/>
        <xdr:cNvSpPr txBox="1"/>
      </xdr:nvSpPr>
      <xdr:spPr>
        <a:xfrm>
          <a:off x="2705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22" name="n_3main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4463</xdr:rowOff>
    </xdr:from>
    <xdr:ext cx="405111" cy="259045"/>
    <xdr:sp macro="" textlink="">
      <xdr:nvSpPr>
        <xdr:cNvPr id="323" name="n_4mainValue【公営住宅】&#10;有形固定資産減価償却率"/>
        <xdr:cNvSpPr txBox="1"/>
      </xdr:nvSpPr>
      <xdr:spPr>
        <a:xfrm>
          <a:off x="927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167512</xdr:rowOff>
    </xdr:from>
    <xdr:to>
      <xdr:col>55</xdr:col>
      <xdr:colOff>50800</xdr:colOff>
      <xdr:row>84</xdr:row>
      <xdr:rowOff>97662</xdr:rowOff>
    </xdr:to>
    <xdr:sp macro="" textlink="">
      <xdr:nvSpPr>
        <xdr:cNvPr id="363" name="楕円 362"/>
        <xdr:cNvSpPr/>
      </xdr:nvSpPr>
      <xdr:spPr>
        <a:xfrm>
          <a:off x="10426700" y="143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18939</xdr:rowOff>
    </xdr:from>
    <xdr:ext cx="469744" cy="259045"/>
    <xdr:sp macro="" textlink="">
      <xdr:nvSpPr>
        <xdr:cNvPr id="364" name="【公営住宅】&#10;一人当たり面積該当値テキスト"/>
        <xdr:cNvSpPr txBox="1"/>
      </xdr:nvSpPr>
      <xdr:spPr>
        <a:xfrm>
          <a:off x="10515600" y="1424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1778</xdr:rowOff>
    </xdr:from>
    <xdr:to>
      <xdr:col>50</xdr:col>
      <xdr:colOff>165100</xdr:colOff>
      <xdr:row>84</xdr:row>
      <xdr:rowOff>103378</xdr:rowOff>
    </xdr:to>
    <xdr:sp macro="" textlink="">
      <xdr:nvSpPr>
        <xdr:cNvPr id="365" name="楕円 364"/>
        <xdr:cNvSpPr/>
      </xdr:nvSpPr>
      <xdr:spPr>
        <a:xfrm>
          <a:off x="95885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46862</xdr:rowOff>
    </xdr:from>
    <xdr:to>
      <xdr:col>55</xdr:col>
      <xdr:colOff>0</xdr:colOff>
      <xdr:row>84</xdr:row>
      <xdr:rowOff>52578</xdr:rowOff>
    </xdr:to>
    <xdr:cxnSp macro="">
      <xdr:nvCxnSpPr>
        <xdr:cNvPr id="366" name="直線コネクタ 365"/>
        <xdr:cNvCxnSpPr/>
      </xdr:nvCxnSpPr>
      <xdr:spPr>
        <a:xfrm flipV="1">
          <a:off x="9639300" y="1444866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10540</xdr:rowOff>
    </xdr:from>
    <xdr:to>
      <xdr:col>46</xdr:col>
      <xdr:colOff>38100</xdr:colOff>
      <xdr:row>84</xdr:row>
      <xdr:rowOff>112140</xdr:rowOff>
    </xdr:to>
    <xdr:sp macro="" textlink="">
      <xdr:nvSpPr>
        <xdr:cNvPr id="367" name="楕円 366"/>
        <xdr:cNvSpPr/>
      </xdr:nvSpPr>
      <xdr:spPr>
        <a:xfrm>
          <a:off x="8699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52578</xdr:rowOff>
    </xdr:from>
    <xdr:to>
      <xdr:col>50</xdr:col>
      <xdr:colOff>114300</xdr:colOff>
      <xdr:row>84</xdr:row>
      <xdr:rowOff>61340</xdr:rowOff>
    </xdr:to>
    <xdr:cxnSp macro="">
      <xdr:nvCxnSpPr>
        <xdr:cNvPr id="368" name="直線コネクタ 367"/>
        <xdr:cNvCxnSpPr/>
      </xdr:nvCxnSpPr>
      <xdr:spPr>
        <a:xfrm flipV="1">
          <a:off x="8750300" y="1445437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17780</xdr:rowOff>
    </xdr:from>
    <xdr:to>
      <xdr:col>41</xdr:col>
      <xdr:colOff>101600</xdr:colOff>
      <xdr:row>84</xdr:row>
      <xdr:rowOff>119380</xdr:rowOff>
    </xdr:to>
    <xdr:sp macro="" textlink="">
      <xdr:nvSpPr>
        <xdr:cNvPr id="369" name="楕円 368"/>
        <xdr:cNvSpPr/>
      </xdr:nvSpPr>
      <xdr:spPr>
        <a:xfrm>
          <a:off x="781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61340</xdr:rowOff>
    </xdr:from>
    <xdr:to>
      <xdr:col>45</xdr:col>
      <xdr:colOff>177800</xdr:colOff>
      <xdr:row>84</xdr:row>
      <xdr:rowOff>68580</xdr:rowOff>
    </xdr:to>
    <xdr:cxnSp macro="">
      <xdr:nvCxnSpPr>
        <xdr:cNvPr id="370" name="直線コネクタ 369"/>
        <xdr:cNvCxnSpPr/>
      </xdr:nvCxnSpPr>
      <xdr:spPr>
        <a:xfrm flipV="1">
          <a:off x="7861300" y="1446314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24257</xdr:rowOff>
    </xdr:from>
    <xdr:to>
      <xdr:col>36</xdr:col>
      <xdr:colOff>165100</xdr:colOff>
      <xdr:row>84</xdr:row>
      <xdr:rowOff>125857</xdr:rowOff>
    </xdr:to>
    <xdr:sp macro="" textlink="">
      <xdr:nvSpPr>
        <xdr:cNvPr id="371" name="楕円 370"/>
        <xdr:cNvSpPr/>
      </xdr:nvSpPr>
      <xdr:spPr>
        <a:xfrm>
          <a:off x="6921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68580</xdr:rowOff>
    </xdr:from>
    <xdr:to>
      <xdr:col>41</xdr:col>
      <xdr:colOff>50800</xdr:colOff>
      <xdr:row>84</xdr:row>
      <xdr:rowOff>75057</xdr:rowOff>
    </xdr:to>
    <xdr:cxnSp macro="">
      <xdr:nvCxnSpPr>
        <xdr:cNvPr id="372" name="直線コネクタ 371"/>
        <xdr:cNvCxnSpPr/>
      </xdr:nvCxnSpPr>
      <xdr:spPr>
        <a:xfrm flipV="1">
          <a:off x="6972300" y="144703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119905</xdr:rowOff>
    </xdr:from>
    <xdr:ext cx="469744" cy="259045"/>
    <xdr:sp macro="" textlink="">
      <xdr:nvSpPr>
        <xdr:cNvPr id="377" name="n_1mainValue【公営住宅】&#10;一人当たり面積"/>
        <xdr:cNvSpPr txBox="1"/>
      </xdr:nvSpPr>
      <xdr:spPr>
        <a:xfrm>
          <a:off x="93917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128667</xdr:rowOff>
    </xdr:from>
    <xdr:ext cx="469744" cy="259045"/>
    <xdr:sp macro="" textlink="">
      <xdr:nvSpPr>
        <xdr:cNvPr id="378" name="n_2mainValue【公営住宅】&#10;一人当たり面積"/>
        <xdr:cNvSpPr txBox="1"/>
      </xdr:nvSpPr>
      <xdr:spPr>
        <a:xfrm>
          <a:off x="8515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9" name="n_3mainValue【公営住宅】&#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142384</xdr:rowOff>
    </xdr:from>
    <xdr:ext cx="469744" cy="259045"/>
    <xdr:sp macro="" textlink="">
      <xdr:nvSpPr>
        <xdr:cNvPr id="380" name="n_4mainValue【公営住宅】&#10;一人当たり面積"/>
        <xdr:cNvSpPr txBox="1"/>
      </xdr:nvSpPr>
      <xdr:spPr>
        <a:xfrm>
          <a:off x="6737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437" name="楕円 436"/>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438" name="【認定こども園・幼稚園・保育所】&#10;有形固定資産減価償却率該当値テキスト"/>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39" name="楕円 438"/>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76200</xdr:rowOff>
    </xdr:to>
    <xdr:cxnSp macro="">
      <xdr:nvCxnSpPr>
        <xdr:cNvPr id="440" name="直線コネクタ 439"/>
        <xdr:cNvCxnSpPr/>
      </xdr:nvCxnSpPr>
      <xdr:spPr>
        <a:xfrm>
          <a:off x="15481300" y="68999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441" name="楕円 440"/>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40</xdr:row>
      <xdr:rowOff>41910</xdr:rowOff>
    </xdr:to>
    <xdr:cxnSp macro="">
      <xdr:nvCxnSpPr>
        <xdr:cNvPr id="442" name="直線コネクタ 441"/>
        <xdr:cNvCxnSpPr/>
      </xdr:nvCxnSpPr>
      <xdr:spPr>
        <a:xfrm>
          <a:off x="14592300" y="654558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443" name="楕円 442"/>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38</xdr:row>
      <xdr:rowOff>30480</xdr:rowOff>
    </xdr:to>
    <xdr:cxnSp macro="">
      <xdr:nvCxnSpPr>
        <xdr:cNvPr id="444" name="直線コネクタ 443"/>
        <xdr:cNvCxnSpPr/>
      </xdr:nvCxnSpPr>
      <xdr:spPr>
        <a:xfrm>
          <a:off x="13703300" y="6377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80645</xdr:rowOff>
    </xdr:from>
    <xdr:to>
      <xdr:col>67</xdr:col>
      <xdr:colOff>101600</xdr:colOff>
      <xdr:row>37</xdr:row>
      <xdr:rowOff>10795</xdr:rowOff>
    </xdr:to>
    <xdr:sp macro="" textlink="">
      <xdr:nvSpPr>
        <xdr:cNvPr id="445" name="楕円 444"/>
        <xdr:cNvSpPr/>
      </xdr:nvSpPr>
      <xdr:spPr>
        <a:xfrm>
          <a:off x="1276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131445</xdr:rowOff>
    </xdr:from>
    <xdr:to>
      <xdr:col>71</xdr:col>
      <xdr:colOff>177800</xdr:colOff>
      <xdr:row>37</xdr:row>
      <xdr:rowOff>34290</xdr:rowOff>
    </xdr:to>
    <xdr:cxnSp macro="">
      <xdr:nvCxnSpPr>
        <xdr:cNvPr id="446" name="直線コネクタ 445"/>
        <xdr:cNvCxnSpPr/>
      </xdr:nvCxnSpPr>
      <xdr:spPr>
        <a:xfrm>
          <a:off x="12814300" y="63036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51" name="n_1mainValue【認定こども園・幼稚園・保育所】&#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452" name="n_2mainValue【認定こども園・幼稚園・保育所】&#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453" name="n_3mainValue【認定こども園・幼稚園・保育所】&#10;有形固定資産減価償却率"/>
        <xdr:cNvSpPr txBox="1"/>
      </xdr:nvSpPr>
      <xdr:spPr>
        <a:xfrm>
          <a:off x="13500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27322</xdr:rowOff>
    </xdr:from>
    <xdr:ext cx="405111" cy="259045"/>
    <xdr:sp macro="" textlink="">
      <xdr:nvSpPr>
        <xdr:cNvPr id="454" name="n_4mainValue【認定こども園・幼稚園・保育所】&#10;有形固定資産減価償却率"/>
        <xdr:cNvSpPr txBox="1"/>
      </xdr:nvSpPr>
      <xdr:spPr>
        <a:xfrm>
          <a:off x="12611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43688</xdr:rowOff>
    </xdr:from>
    <xdr:to>
      <xdr:col>116</xdr:col>
      <xdr:colOff>114300</xdr:colOff>
      <xdr:row>38</xdr:row>
      <xdr:rowOff>145288</xdr:rowOff>
    </xdr:to>
    <xdr:sp macro="" textlink="">
      <xdr:nvSpPr>
        <xdr:cNvPr id="492" name="楕円 491"/>
        <xdr:cNvSpPr/>
      </xdr:nvSpPr>
      <xdr:spPr>
        <a:xfrm>
          <a:off x="221107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66565</xdr:rowOff>
    </xdr:from>
    <xdr:ext cx="469744" cy="259045"/>
    <xdr:sp macro="" textlink="">
      <xdr:nvSpPr>
        <xdr:cNvPr id="493" name="【認定こども園・幼稚園・保育所】&#10;一人当たり面積該当値テキスト"/>
        <xdr:cNvSpPr txBox="1"/>
      </xdr:nvSpPr>
      <xdr:spPr>
        <a:xfrm>
          <a:off x="22199600"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4" name="楕円 493"/>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94488</xdr:rowOff>
    </xdr:from>
    <xdr:to>
      <xdr:col>116</xdr:col>
      <xdr:colOff>63500</xdr:colOff>
      <xdr:row>38</xdr:row>
      <xdr:rowOff>99060</xdr:rowOff>
    </xdr:to>
    <xdr:cxnSp macro="">
      <xdr:nvCxnSpPr>
        <xdr:cNvPr id="495" name="直線コネクタ 494"/>
        <xdr:cNvCxnSpPr/>
      </xdr:nvCxnSpPr>
      <xdr:spPr>
        <a:xfrm flipV="1">
          <a:off x="21323300" y="6609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87122</xdr:rowOff>
    </xdr:from>
    <xdr:to>
      <xdr:col>107</xdr:col>
      <xdr:colOff>101600</xdr:colOff>
      <xdr:row>37</xdr:row>
      <xdr:rowOff>17272</xdr:rowOff>
    </xdr:to>
    <xdr:sp macro="" textlink="">
      <xdr:nvSpPr>
        <xdr:cNvPr id="496" name="楕円 495"/>
        <xdr:cNvSpPr/>
      </xdr:nvSpPr>
      <xdr:spPr>
        <a:xfrm>
          <a:off x="20383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137922</xdr:rowOff>
    </xdr:from>
    <xdr:to>
      <xdr:col>111</xdr:col>
      <xdr:colOff>177800</xdr:colOff>
      <xdr:row>38</xdr:row>
      <xdr:rowOff>99060</xdr:rowOff>
    </xdr:to>
    <xdr:cxnSp macro="">
      <xdr:nvCxnSpPr>
        <xdr:cNvPr id="497" name="直線コネクタ 496"/>
        <xdr:cNvCxnSpPr/>
      </xdr:nvCxnSpPr>
      <xdr:spPr>
        <a:xfrm>
          <a:off x="20434300" y="631012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103124</xdr:rowOff>
    </xdr:from>
    <xdr:to>
      <xdr:col>102</xdr:col>
      <xdr:colOff>165100</xdr:colOff>
      <xdr:row>37</xdr:row>
      <xdr:rowOff>33274</xdr:rowOff>
    </xdr:to>
    <xdr:sp macro="" textlink="">
      <xdr:nvSpPr>
        <xdr:cNvPr id="498" name="楕円 497"/>
        <xdr:cNvSpPr/>
      </xdr:nvSpPr>
      <xdr:spPr>
        <a:xfrm>
          <a:off x="19494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137922</xdr:rowOff>
    </xdr:from>
    <xdr:to>
      <xdr:col>107</xdr:col>
      <xdr:colOff>50800</xdr:colOff>
      <xdr:row>36</xdr:row>
      <xdr:rowOff>153924</xdr:rowOff>
    </xdr:to>
    <xdr:cxnSp macro="">
      <xdr:nvCxnSpPr>
        <xdr:cNvPr id="499" name="直線コネクタ 498"/>
        <xdr:cNvCxnSpPr/>
      </xdr:nvCxnSpPr>
      <xdr:spPr>
        <a:xfrm flipV="1">
          <a:off x="19545300" y="63101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500" name="楕円 499"/>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153924</xdr:rowOff>
    </xdr:from>
    <xdr:to>
      <xdr:col>102</xdr:col>
      <xdr:colOff>114300</xdr:colOff>
      <xdr:row>36</xdr:row>
      <xdr:rowOff>167640</xdr:rowOff>
    </xdr:to>
    <xdr:cxnSp macro="">
      <xdr:nvCxnSpPr>
        <xdr:cNvPr id="501" name="直線コネクタ 500"/>
        <xdr:cNvCxnSpPr/>
      </xdr:nvCxnSpPr>
      <xdr:spPr>
        <a:xfrm flipV="1">
          <a:off x="18656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506"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33799</xdr:rowOff>
    </xdr:from>
    <xdr:ext cx="469744" cy="259045"/>
    <xdr:sp macro="" textlink="">
      <xdr:nvSpPr>
        <xdr:cNvPr id="507" name="n_2mainValue【認定こども園・幼稚園・保育所】&#10;一人当たり面積"/>
        <xdr:cNvSpPr txBox="1"/>
      </xdr:nvSpPr>
      <xdr:spPr>
        <a:xfrm>
          <a:off x="201994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49801</xdr:rowOff>
    </xdr:from>
    <xdr:ext cx="469744" cy="259045"/>
    <xdr:sp macro="" textlink="">
      <xdr:nvSpPr>
        <xdr:cNvPr id="508" name="n_3mainValue【認定こども園・幼稚園・保育所】&#10;一人当たり面積"/>
        <xdr:cNvSpPr txBox="1"/>
      </xdr:nvSpPr>
      <xdr:spPr>
        <a:xfrm>
          <a:off x="19310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9"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80645</xdr:rowOff>
    </xdr:from>
    <xdr:to>
      <xdr:col>85</xdr:col>
      <xdr:colOff>177800</xdr:colOff>
      <xdr:row>60</xdr:row>
      <xdr:rowOff>10795</xdr:rowOff>
    </xdr:to>
    <xdr:sp macro="" textlink="">
      <xdr:nvSpPr>
        <xdr:cNvPr id="550" name="楕円 549"/>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103522</xdr:rowOff>
    </xdr:from>
    <xdr:ext cx="405111" cy="259045"/>
    <xdr:sp macro="" textlink="">
      <xdr:nvSpPr>
        <xdr:cNvPr id="551" name="【学校施設】&#10;有形固定資産減価償却率該当値テキスト"/>
        <xdr:cNvSpPr txBox="1"/>
      </xdr:nvSpPr>
      <xdr:spPr>
        <a:xfrm>
          <a:off x="16357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552" name="楕円 551"/>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131445</xdr:rowOff>
    </xdr:to>
    <xdr:cxnSp macro="">
      <xdr:nvCxnSpPr>
        <xdr:cNvPr id="553" name="直線コネクタ 552"/>
        <xdr:cNvCxnSpPr/>
      </xdr:nvCxnSpPr>
      <xdr:spPr>
        <a:xfrm>
          <a:off x="15481300" y="10212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554" name="楕円 553"/>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97155</xdr:rowOff>
    </xdr:to>
    <xdr:cxnSp macro="">
      <xdr:nvCxnSpPr>
        <xdr:cNvPr id="555" name="直線コネクタ 554"/>
        <xdr:cNvCxnSpPr/>
      </xdr:nvCxnSpPr>
      <xdr:spPr>
        <a:xfrm>
          <a:off x="14592300" y="1019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56" name="楕円 555"/>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76200</xdr:rowOff>
    </xdr:to>
    <xdr:cxnSp macro="">
      <xdr:nvCxnSpPr>
        <xdr:cNvPr id="557" name="直線コネクタ 556"/>
        <xdr:cNvCxnSpPr/>
      </xdr:nvCxnSpPr>
      <xdr:spPr>
        <a:xfrm>
          <a:off x="13703300" y="1015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122555</xdr:rowOff>
    </xdr:from>
    <xdr:to>
      <xdr:col>67</xdr:col>
      <xdr:colOff>101600</xdr:colOff>
      <xdr:row>58</xdr:row>
      <xdr:rowOff>52705</xdr:rowOff>
    </xdr:to>
    <xdr:sp macro="" textlink="">
      <xdr:nvSpPr>
        <xdr:cNvPr id="558" name="楕円 557"/>
        <xdr:cNvSpPr/>
      </xdr:nvSpPr>
      <xdr:spPr>
        <a:xfrm>
          <a:off x="12763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xdr:rowOff>
    </xdr:from>
    <xdr:to>
      <xdr:col>71</xdr:col>
      <xdr:colOff>177800</xdr:colOff>
      <xdr:row>59</xdr:row>
      <xdr:rowOff>38100</xdr:rowOff>
    </xdr:to>
    <xdr:cxnSp macro="">
      <xdr:nvCxnSpPr>
        <xdr:cNvPr id="559" name="直線コネクタ 558"/>
        <xdr:cNvCxnSpPr/>
      </xdr:nvCxnSpPr>
      <xdr:spPr>
        <a:xfrm>
          <a:off x="12814300" y="994600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564" name="n_1mainValue【学校施設】&#10;有形固定資産減価償却率"/>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143527</xdr:rowOff>
    </xdr:from>
    <xdr:ext cx="405111" cy="259045"/>
    <xdr:sp macro="" textlink="">
      <xdr:nvSpPr>
        <xdr:cNvPr id="565" name="n_2mainValue【学校施設】&#10;有形固定資産減価償却率"/>
        <xdr:cNvSpPr txBox="1"/>
      </xdr:nvSpPr>
      <xdr:spPr>
        <a:xfrm>
          <a:off x="14389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66" name="n_3main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69232</xdr:rowOff>
    </xdr:from>
    <xdr:ext cx="405111" cy="259045"/>
    <xdr:sp macro="" textlink="">
      <xdr:nvSpPr>
        <xdr:cNvPr id="567" name="n_4mainValue【学校施設】&#10;有形固定資産減価償却率"/>
        <xdr:cNvSpPr txBox="1"/>
      </xdr:nvSpPr>
      <xdr:spPr>
        <a:xfrm>
          <a:off x="12611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119380</xdr:rowOff>
    </xdr:from>
    <xdr:to>
      <xdr:col>116</xdr:col>
      <xdr:colOff>114300</xdr:colOff>
      <xdr:row>63</xdr:row>
      <xdr:rowOff>49530</xdr:rowOff>
    </xdr:to>
    <xdr:sp macro="" textlink="">
      <xdr:nvSpPr>
        <xdr:cNvPr id="607" name="楕円 606"/>
        <xdr:cNvSpPr/>
      </xdr:nvSpPr>
      <xdr:spPr>
        <a:xfrm>
          <a:off x="221107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122301</xdr:rowOff>
    </xdr:from>
    <xdr:to>
      <xdr:col>112</xdr:col>
      <xdr:colOff>38100</xdr:colOff>
      <xdr:row>63</xdr:row>
      <xdr:rowOff>52451</xdr:rowOff>
    </xdr:to>
    <xdr:sp macro="" textlink="">
      <xdr:nvSpPr>
        <xdr:cNvPr id="609" name="楕円 608"/>
        <xdr:cNvSpPr/>
      </xdr:nvSpPr>
      <xdr:spPr>
        <a:xfrm>
          <a:off x="21272500" y="107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170180</xdr:rowOff>
    </xdr:from>
    <xdr:to>
      <xdr:col>116</xdr:col>
      <xdr:colOff>63500</xdr:colOff>
      <xdr:row>63</xdr:row>
      <xdr:rowOff>1651</xdr:rowOff>
    </xdr:to>
    <xdr:cxnSp macro="">
      <xdr:nvCxnSpPr>
        <xdr:cNvPr id="610" name="直線コネクタ 609"/>
        <xdr:cNvCxnSpPr/>
      </xdr:nvCxnSpPr>
      <xdr:spPr>
        <a:xfrm flipV="1">
          <a:off x="21323300" y="10800080"/>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127635</xdr:rowOff>
    </xdr:from>
    <xdr:to>
      <xdr:col>107</xdr:col>
      <xdr:colOff>101600</xdr:colOff>
      <xdr:row>63</xdr:row>
      <xdr:rowOff>57785</xdr:rowOff>
    </xdr:to>
    <xdr:sp macro="" textlink="">
      <xdr:nvSpPr>
        <xdr:cNvPr id="611" name="楕円 610"/>
        <xdr:cNvSpPr/>
      </xdr:nvSpPr>
      <xdr:spPr>
        <a:xfrm>
          <a:off x="20383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1651</xdr:rowOff>
    </xdr:from>
    <xdr:to>
      <xdr:col>111</xdr:col>
      <xdr:colOff>177800</xdr:colOff>
      <xdr:row>63</xdr:row>
      <xdr:rowOff>6985</xdr:rowOff>
    </xdr:to>
    <xdr:cxnSp macro="">
      <xdr:nvCxnSpPr>
        <xdr:cNvPr id="612" name="直線コネクタ 611"/>
        <xdr:cNvCxnSpPr/>
      </xdr:nvCxnSpPr>
      <xdr:spPr>
        <a:xfrm flipV="1">
          <a:off x="20434300" y="1080300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125857</xdr:rowOff>
    </xdr:from>
    <xdr:to>
      <xdr:col>102</xdr:col>
      <xdr:colOff>165100</xdr:colOff>
      <xdr:row>63</xdr:row>
      <xdr:rowOff>56007</xdr:rowOff>
    </xdr:to>
    <xdr:sp macro="" textlink="">
      <xdr:nvSpPr>
        <xdr:cNvPr id="613" name="楕円 612"/>
        <xdr:cNvSpPr/>
      </xdr:nvSpPr>
      <xdr:spPr>
        <a:xfrm>
          <a:off x="19494500" y="107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5207</xdr:rowOff>
    </xdr:from>
    <xdr:to>
      <xdr:col>107</xdr:col>
      <xdr:colOff>50800</xdr:colOff>
      <xdr:row>63</xdr:row>
      <xdr:rowOff>6985</xdr:rowOff>
    </xdr:to>
    <xdr:cxnSp macro="">
      <xdr:nvCxnSpPr>
        <xdr:cNvPr id="614" name="直線コネクタ 613"/>
        <xdr:cNvCxnSpPr/>
      </xdr:nvCxnSpPr>
      <xdr:spPr>
        <a:xfrm>
          <a:off x="19545300" y="108065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126365</xdr:rowOff>
    </xdr:from>
    <xdr:to>
      <xdr:col>98</xdr:col>
      <xdr:colOff>38100</xdr:colOff>
      <xdr:row>63</xdr:row>
      <xdr:rowOff>56515</xdr:rowOff>
    </xdr:to>
    <xdr:sp macro="" textlink="">
      <xdr:nvSpPr>
        <xdr:cNvPr id="615" name="楕円 614"/>
        <xdr:cNvSpPr/>
      </xdr:nvSpPr>
      <xdr:spPr>
        <a:xfrm>
          <a:off x="18605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5207</xdr:rowOff>
    </xdr:from>
    <xdr:to>
      <xdr:col>102</xdr:col>
      <xdr:colOff>114300</xdr:colOff>
      <xdr:row>63</xdr:row>
      <xdr:rowOff>5715</xdr:rowOff>
    </xdr:to>
    <xdr:cxnSp macro="">
      <xdr:nvCxnSpPr>
        <xdr:cNvPr id="616" name="直線コネクタ 615"/>
        <xdr:cNvCxnSpPr/>
      </xdr:nvCxnSpPr>
      <xdr:spPr>
        <a:xfrm flipV="1">
          <a:off x="18656300" y="1080655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68978</xdr:rowOff>
    </xdr:from>
    <xdr:ext cx="469744" cy="259045"/>
    <xdr:sp macro="" textlink="">
      <xdr:nvSpPr>
        <xdr:cNvPr id="621" name="n_1mainValue【学校施設】&#10;一人当たり面積"/>
        <xdr:cNvSpPr txBox="1"/>
      </xdr:nvSpPr>
      <xdr:spPr>
        <a:xfrm>
          <a:off x="21075727" y="105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48912</xdr:rowOff>
    </xdr:from>
    <xdr:ext cx="469744" cy="259045"/>
    <xdr:sp macro="" textlink="">
      <xdr:nvSpPr>
        <xdr:cNvPr id="622" name="n_2mainValue【学校施設】&#10;一人当たり面積"/>
        <xdr:cNvSpPr txBox="1"/>
      </xdr:nvSpPr>
      <xdr:spPr>
        <a:xfrm>
          <a:off x="20199427" y="1085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72534</xdr:rowOff>
    </xdr:from>
    <xdr:ext cx="469744" cy="259045"/>
    <xdr:sp macro="" textlink="">
      <xdr:nvSpPr>
        <xdr:cNvPr id="623" name="n_3mainValue【学校施設】&#10;一人当たり面積"/>
        <xdr:cNvSpPr txBox="1"/>
      </xdr:nvSpPr>
      <xdr:spPr>
        <a:xfrm>
          <a:off x="19310427" y="105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47642</xdr:rowOff>
    </xdr:from>
    <xdr:ext cx="469744" cy="259045"/>
    <xdr:sp macro="" textlink="">
      <xdr:nvSpPr>
        <xdr:cNvPr id="624" name="n_4mainValue【学校施設】&#10;一人当たり面積"/>
        <xdr:cNvSpPr txBox="1"/>
      </xdr:nvSpPr>
      <xdr:spPr>
        <a:xfrm>
          <a:off x="18421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681" name="楕円 680"/>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682" name="【公民館】&#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683" name="楕円 682"/>
        <xdr:cNvSpPr/>
      </xdr:nvSpPr>
      <xdr:spPr>
        <a:xfrm>
          <a:off x="15430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142875</xdr:rowOff>
    </xdr:from>
    <xdr:to>
      <xdr:col>85</xdr:col>
      <xdr:colOff>127000</xdr:colOff>
      <xdr:row>106</xdr:row>
      <xdr:rowOff>45720</xdr:rowOff>
    </xdr:to>
    <xdr:cxnSp macro="">
      <xdr:nvCxnSpPr>
        <xdr:cNvPr id="684" name="直線コネクタ 683"/>
        <xdr:cNvCxnSpPr/>
      </xdr:nvCxnSpPr>
      <xdr:spPr>
        <a:xfrm>
          <a:off x="15481300" y="181451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85" name="楕円 684"/>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142875</xdr:rowOff>
    </xdr:to>
    <xdr:cxnSp macro="">
      <xdr:nvCxnSpPr>
        <xdr:cNvPr id="686" name="直線コネクタ 685"/>
        <xdr:cNvCxnSpPr/>
      </xdr:nvCxnSpPr>
      <xdr:spPr>
        <a:xfrm>
          <a:off x="14592300" y="181127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29211</xdr:rowOff>
    </xdr:from>
    <xdr:to>
      <xdr:col>72</xdr:col>
      <xdr:colOff>38100</xdr:colOff>
      <xdr:row>105</xdr:row>
      <xdr:rowOff>130811</xdr:rowOff>
    </xdr:to>
    <xdr:sp macro="" textlink="">
      <xdr:nvSpPr>
        <xdr:cNvPr id="687" name="楕円 686"/>
        <xdr:cNvSpPr/>
      </xdr:nvSpPr>
      <xdr:spPr>
        <a:xfrm>
          <a:off x="1365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80011</xdr:rowOff>
    </xdr:from>
    <xdr:to>
      <xdr:col>76</xdr:col>
      <xdr:colOff>114300</xdr:colOff>
      <xdr:row>105</xdr:row>
      <xdr:rowOff>110489</xdr:rowOff>
    </xdr:to>
    <xdr:cxnSp macro="">
      <xdr:nvCxnSpPr>
        <xdr:cNvPr id="688" name="直線コネクタ 687"/>
        <xdr:cNvCxnSpPr/>
      </xdr:nvCxnSpPr>
      <xdr:spPr>
        <a:xfrm>
          <a:off x="13703300" y="18082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166370</xdr:rowOff>
    </xdr:from>
    <xdr:to>
      <xdr:col>67</xdr:col>
      <xdr:colOff>101600</xdr:colOff>
      <xdr:row>105</xdr:row>
      <xdr:rowOff>96520</xdr:rowOff>
    </xdr:to>
    <xdr:sp macro="" textlink="">
      <xdr:nvSpPr>
        <xdr:cNvPr id="689" name="楕円 688"/>
        <xdr:cNvSpPr/>
      </xdr:nvSpPr>
      <xdr:spPr>
        <a:xfrm>
          <a:off x="1276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80011</xdr:rowOff>
    </xdr:to>
    <xdr:cxnSp macro="">
      <xdr:nvCxnSpPr>
        <xdr:cNvPr id="690" name="直線コネクタ 689"/>
        <xdr:cNvCxnSpPr/>
      </xdr:nvCxnSpPr>
      <xdr:spPr>
        <a:xfrm>
          <a:off x="12814300" y="18047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13352</xdr:rowOff>
    </xdr:from>
    <xdr:ext cx="405111" cy="259045"/>
    <xdr:sp macro="" textlink="">
      <xdr:nvSpPr>
        <xdr:cNvPr id="695" name="n_1mainValue【公民館】&#10;有形固定資産減価償却率"/>
        <xdr:cNvSpPr txBox="1"/>
      </xdr:nvSpPr>
      <xdr:spPr>
        <a:xfrm>
          <a:off x="152660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696" name="n_2mainValue【公民館】&#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121938</xdr:rowOff>
    </xdr:from>
    <xdr:ext cx="405111" cy="259045"/>
    <xdr:sp macro="" textlink="">
      <xdr:nvSpPr>
        <xdr:cNvPr id="697" name="n_3mainValue【公民館】&#10;有形固定資産減価償却率"/>
        <xdr:cNvSpPr txBox="1"/>
      </xdr:nvSpPr>
      <xdr:spPr>
        <a:xfrm>
          <a:off x="13500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8" name="n_4main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100837</xdr:rowOff>
    </xdr:from>
    <xdr:to>
      <xdr:col>116</xdr:col>
      <xdr:colOff>114300</xdr:colOff>
      <xdr:row>103</xdr:row>
      <xdr:rowOff>30987</xdr:rowOff>
    </xdr:to>
    <xdr:sp macro="" textlink="">
      <xdr:nvSpPr>
        <xdr:cNvPr id="736" name="楕円 735"/>
        <xdr:cNvSpPr/>
      </xdr:nvSpPr>
      <xdr:spPr>
        <a:xfrm>
          <a:off x="221107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123714</xdr:rowOff>
    </xdr:from>
    <xdr:ext cx="469744" cy="259045"/>
    <xdr:sp macro="" textlink="">
      <xdr:nvSpPr>
        <xdr:cNvPr id="737" name="【公民館】&#10;一人当たり面積該当値テキスト"/>
        <xdr:cNvSpPr txBox="1"/>
      </xdr:nvSpPr>
      <xdr:spPr>
        <a:xfrm>
          <a:off x="22199600" y="174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20828</xdr:rowOff>
    </xdr:from>
    <xdr:to>
      <xdr:col>112</xdr:col>
      <xdr:colOff>38100</xdr:colOff>
      <xdr:row>103</xdr:row>
      <xdr:rowOff>122428</xdr:rowOff>
    </xdr:to>
    <xdr:sp macro="" textlink="">
      <xdr:nvSpPr>
        <xdr:cNvPr id="738" name="楕円 737"/>
        <xdr:cNvSpPr/>
      </xdr:nvSpPr>
      <xdr:spPr>
        <a:xfrm>
          <a:off x="21272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151637</xdr:rowOff>
    </xdr:from>
    <xdr:to>
      <xdr:col>116</xdr:col>
      <xdr:colOff>63500</xdr:colOff>
      <xdr:row>103</xdr:row>
      <xdr:rowOff>71628</xdr:rowOff>
    </xdr:to>
    <xdr:cxnSp macro="">
      <xdr:nvCxnSpPr>
        <xdr:cNvPr id="739" name="直線コネクタ 738"/>
        <xdr:cNvCxnSpPr/>
      </xdr:nvCxnSpPr>
      <xdr:spPr>
        <a:xfrm flipV="1">
          <a:off x="21323300" y="1763953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39115</xdr:rowOff>
    </xdr:from>
    <xdr:to>
      <xdr:col>107</xdr:col>
      <xdr:colOff>101600</xdr:colOff>
      <xdr:row>103</xdr:row>
      <xdr:rowOff>140715</xdr:rowOff>
    </xdr:to>
    <xdr:sp macro="" textlink="">
      <xdr:nvSpPr>
        <xdr:cNvPr id="740" name="楕円 739"/>
        <xdr:cNvSpPr/>
      </xdr:nvSpPr>
      <xdr:spPr>
        <a:xfrm>
          <a:off x="20383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71628</xdr:rowOff>
    </xdr:from>
    <xdr:to>
      <xdr:col>111</xdr:col>
      <xdr:colOff>177800</xdr:colOff>
      <xdr:row>103</xdr:row>
      <xdr:rowOff>89915</xdr:rowOff>
    </xdr:to>
    <xdr:cxnSp macro="">
      <xdr:nvCxnSpPr>
        <xdr:cNvPr id="741" name="直線コネクタ 740"/>
        <xdr:cNvCxnSpPr/>
      </xdr:nvCxnSpPr>
      <xdr:spPr>
        <a:xfrm flipV="1">
          <a:off x="20434300" y="1773097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55118</xdr:rowOff>
    </xdr:from>
    <xdr:to>
      <xdr:col>102</xdr:col>
      <xdr:colOff>165100</xdr:colOff>
      <xdr:row>103</xdr:row>
      <xdr:rowOff>156718</xdr:rowOff>
    </xdr:to>
    <xdr:sp macro="" textlink="">
      <xdr:nvSpPr>
        <xdr:cNvPr id="742" name="楕円 741"/>
        <xdr:cNvSpPr/>
      </xdr:nvSpPr>
      <xdr:spPr>
        <a:xfrm>
          <a:off x="19494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89915</xdr:rowOff>
    </xdr:from>
    <xdr:to>
      <xdr:col>107</xdr:col>
      <xdr:colOff>50800</xdr:colOff>
      <xdr:row>103</xdr:row>
      <xdr:rowOff>105918</xdr:rowOff>
    </xdr:to>
    <xdr:cxnSp macro="">
      <xdr:nvCxnSpPr>
        <xdr:cNvPr id="743" name="直線コネクタ 742"/>
        <xdr:cNvCxnSpPr/>
      </xdr:nvCxnSpPr>
      <xdr:spPr>
        <a:xfrm flipV="1">
          <a:off x="19545300" y="177492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68835</xdr:rowOff>
    </xdr:from>
    <xdr:to>
      <xdr:col>98</xdr:col>
      <xdr:colOff>38100</xdr:colOff>
      <xdr:row>103</xdr:row>
      <xdr:rowOff>170435</xdr:rowOff>
    </xdr:to>
    <xdr:sp macro="" textlink="">
      <xdr:nvSpPr>
        <xdr:cNvPr id="744" name="楕円 743"/>
        <xdr:cNvSpPr/>
      </xdr:nvSpPr>
      <xdr:spPr>
        <a:xfrm>
          <a:off x="18605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105918</xdr:rowOff>
    </xdr:from>
    <xdr:to>
      <xdr:col>102</xdr:col>
      <xdr:colOff>114300</xdr:colOff>
      <xdr:row>103</xdr:row>
      <xdr:rowOff>119635</xdr:rowOff>
    </xdr:to>
    <xdr:cxnSp macro="">
      <xdr:nvCxnSpPr>
        <xdr:cNvPr id="745" name="直線コネクタ 744"/>
        <xdr:cNvCxnSpPr/>
      </xdr:nvCxnSpPr>
      <xdr:spPr>
        <a:xfrm flipV="1">
          <a:off x="18656300" y="17765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6"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7"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8"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49"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138955</xdr:rowOff>
    </xdr:from>
    <xdr:ext cx="469744" cy="259045"/>
    <xdr:sp macro="" textlink="">
      <xdr:nvSpPr>
        <xdr:cNvPr id="750" name="n_1mainValue【公民館】&#10;一人当たり面積"/>
        <xdr:cNvSpPr txBox="1"/>
      </xdr:nvSpPr>
      <xdr:spPr>
        <a:xfrm>
          <a:off x="210757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157242</xdr:rowOff>
    </xdr:from>
    <xdr:ext cx="469744" cy="259045"/>
    <xdr:sp macro="" textlink="">
      <xdr:nvSpPr>
        <xdr:cNvPr id="751" name="n_2mainValue【公民館】&#10;一人当たり面積"/>
        <xdr:cNvSpPr txBox="1"/>
      </xdr:nvSpPr>
      <xdr:spPr>
        <a:xfrm>
          <a:off x="201994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1795</xdr:rowOff>
    </xdr:from>
    <xdr:ext cx="469744" cy="259045"/>
    <xdr:sp macro="" textlink="">
      <xdr:nvSpPr>
        <xdr:cNvPr id="752" name="n_3mainValue【公民館】&#10;一人当たり面積"/>
        <xdr:cNvSpPr txBox="1"/>
      </xdr:nvSpPr>
      <xdr:spPr>
        <a:xfrm>
          <a:off x="19310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15512</xdr:rowOff>
    </xdr:from>
    <xdr:ext cx="469744" cy="259045"/>
    <xdr:sp macro="" textlink="">
      <xdr:nvSpPr>
        <xdr:cNvPr id="753" name="n_4mainValue【公民館】&#10;一人当たり面積"/>
        <xdr:cNvSpPr txBox="1"/>
      </xdr:nvSpPr>
      <xdr:spPr>
        <a:xfrm>
          <a:off x="18421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・公民館の有形固定資産減価償却率の軽微な悪化については、昭和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年に建築した旧東小学校体育館を公民館備品倉庫として地元団体等へ貸出すため、令和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年度に公民館として条例に加えたことが要因であると考える。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市では人口に対して市の面積が広大であり、集落も点在していることから、道路や橋梁、トンネルは多く整備されており一人当たりの数値が突出する傾向となる。道路舗装、斜面危険個所等について予防保全型の維持管理により優先順位を定めた整備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4" name="楕円 73"/>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75" name="【図書館】&#10;有形固定資産減価償却率該当値テキスト"/>
        <xdr:cNvSpPr txBox="1"/>
      </xdr:nvSpPr>
      <xdr:spPr>
        <a:xfrm>
          <a:off x="4673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6" name="楕円 75"/>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110490</xdr:rowOff>
    </xdr:to>
    <xdr:cxnSp macro="">
      <xdr:nvCxnSpPr>
        <xdr:cNvPr id="77" name="直線コネクタ 76"/>
        <xdr:cNvCxnSpPr/>
      </xdr:nvCxnSpPr>
      <xdr:spPr>
        <a:xfrm>
          <a:off x="3797300" y="62516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167458</xdr:rowOff>
    </xdr:from>
    <xdr:to>
      <xdr:col>15</xdr:col>
      <xdr:colOff>101600</xdr:colOff>
      <xdr:row>36</xdr:row>
      <xdr:rowOff>97608</xdr:rowOff>
    </xdr:to>
    <xdr:sp macro="" textlink="">
      <xdr:nvSpPr>
        <xdr:cNvPr id="78" name="楕円 77"/>
        <xdr:cNvSpPr/>
      </xdr:nvSpPr>
      <xdr:spPr>
        <a:xfrm>
          <a:off x="2857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46808</xdr:rowOff>
    </xdr:from>
    <xdr:to>
      <xdr:col>19</xdr:col>
      <xdr:colOff>177800</xdr:colOff>
      <xdr:row>36</xdr:row>
      <xdr:rowOff>79466</xdr:rowOff>
    </xdr:to>
    <xdr:cxnSp macro="">
      <xdr:nvCxnSpPr>
        <xdr:cNvPr id="79" name="直線コネクタ 78"/>
        <xdr:cNvCxnSpPr/>
      </xdr:nvCxnSpPr>
      <xdr:spPr>
        <a:xfrm>
          <a:off x="2908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134801</xdr:rowOff>
    </xdr:from>
    <xdr:to>
      <xdr:col>10</xdr:col>
      <xdr:colOff>165100</xdr:colOff>
      <xdr:row>36</xdr:row>
      <xdr:rowOff>64951</xdr:rowOff>
    </xdr:to>
    <xdr:sp macro="" textlink="">
      <xdr:nvSpPr>
        <xdr:cNvPr id="80" name="楕円 79"/>
        <xdr:cNvSpPr/>
      </xdr:nvSpPr>
      <xdr:spPr>
        <a:xfrm>
          <a:off x="1968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xdr:rowOff>
    </xdr:from>
    <xdr:to>
      <xdr:col>15</xdr:col>
      <xdr:colOff>50800</xdr:colOff>
      <xdr:row>36</xdr:row>
      <xdr:rowOff>46808</xdr:rowOff>
    </xdr:to>
    <xdr:cxnSp macro="">
      <xdr:nvCxnSpPr>
        <xdr:cNvPr id="81" name="直線コネクタ 80"/>
        <xdr:cNvCxnSpPr/>
      </xdr:nvCxnSpPr>
      <xdr:spPr>
        <a:xfrm>
          <a:off x="2019300" y="6186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116840</xdr:rowOff>
    </xdr:from>
    <xdr:to>
      <xdr:col>6</xdr:col>
      <xdr:colOff>38100</xdr:colOff>
      <xdr:row>35</xdr:row>
      <xdr:rowOff>46990</xdr:rowOff>
    </xdr:to>
    <xdr:sp macro="" textlink="">
      <xdr:nvSpPr>
        <xdr:cNvPr id="82" name="楕円 81"/>
        <xdr:cNvSpPr/>
      </xdr:nvSpPr>
      <xdr:spPr>
        <a:xfrm>
          <a:off x="107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167640</xdr:rowOff>
    </xdr:from>
    <xdr:to>
      <xdr:col>10</xdr:col>
      <xdr:colOff>114300</xdr:colOff>
      <xdr:row>36</xdr:row>
      <xdr:rowOff>14151</xdr:rowOff>
    </xdr:to>
    <xdr:cxnSp macro="">
      <xdr:nvCxnSpPr>
        <xdr:cNvPr id="83" name="直線コネクタ 82"/>
        <xdr:cNvCxnSpPr/>
      </xdr:nvCxnSpPr>
      <xdr:spPr>
        <a:xfrm>
          <a:off x="1130300" y="5996940"/>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146793</xdr:rowOff>
    </xdr:from>
    <xdr:ext cx="405111" cy="259045"/>
    <xdr:sp macro="" textlink="">
      <xdr:nvSpPr>
        <xdr:cNvPr id="88" name="n_1main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114135</xdr:rowOff>
    </xdr:from>
    <xdr:ext cx="405111" cy="259045"/>
    <xdr:sp macro="" textlink="">
      <xdr:nvSpPr>
        <xdr:cNvPr id="89" name="n_2mainValue【図書館】&#10;有形固定資産減価償却率"/>
        <xdr:cNvSpPr txBox="1"/>
      </xdr:nvSpPr>
      <xdr:spPr>
        <a:xfrm>
          <a:off x="2705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81478</xdr:rowOff>
    </xdr:from>
    <xdr:ext cx="405111" cy="259045"/>
    <xdr:sp macro="" textlink="">
      <xdr:nvSpPr>
        <xdr:cNvPr id="90" name="n_3mainValue【図書館】&#10;有形固定資産減価償却率"/>
        <xdr:cNvSpPr txBox="1"/>
      </xdr:nvSpPr>
      <xdr:spPr>
        <a:xfrm>
          <a:off x="1816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63517</xdr:rowOff>
    </xdr:from>
    <xdr:ext cx="405111" cy="259045"/>
    <xdr:sp macro="" textlink="">
      <xdr:nvSpPr>
        <xdr:cNvPr id="91" name="n_4mainValue【図書館】&#10;有形固定資産減価償却率"/>
        <xdr:cNvSpPr txBox="1"/>
      </xdr:nvSpPr>
      <xdr:spPr>
        <a:xfrm>
          <a:off x="927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135128</xdr:rowOff>
    </xdr:from>
    <xdr:to>
      <xdr:col>55</xdr:col>
      <xdr:colOff>50800</xdr:colOff>
      <xdr:row>33</xdr:row>
      <xdr:rowOff>65278</xdr:rowOff>
    </xdr:to>
    <xdr:sp macro="" textlink="">
      <xdr:nvSpPr>
        <xdr:cNvPr id="129" name="楕円 128"/>
        <xdr:cNvSpPr/>
      </xdr:nvSpPr>
      <xdr:spPr>
        <a:xfrm>
          <a:off x="104267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88155</xdr:rowOff>
    </xdr:from>
    <xdr:ext cx="469744" cy="259045"/>
    <xdr:sp macro="" textlink="">
      <xdr:nvSpPr>
        <xdr:cNvPr id="130" name="【図書館】&#10;一人当たり面積該当値テキスト"/>
        <xdr:cNvSpPr txBox="1"/>
      </xdr:nvSpPr>
      <xdr:spPr>
        <a:xfrm>
          <a:off x="10515600"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153416</xdr:rowOff>
    </xdr:from>
    <xdr:to>
      <xdr:col>50</xdr:col>
      <xdr:colOff>165100</xdr:colOff>
      <xdr:row>33</xdr:row>
      <xdr:rowOff>83566</xdr:rowOff>
    </xdr:to>
    <xdr:sp macro="" textlink="">
      <xdr:nvSpPr>
        <xdr:cNvPr id="131" name="楕円 130"/>
        <xdr:cNvSpPr/>
      </xdr:nvSpPr>
      <xdr:spPr>
        <a:xfrm>
          <a:off x="95885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14478</xdr:rowOff>
    </xdr:from>
    <xdr:to>
      <xdr:col>55</xdr:col>
      <xdr:colOff>0</xdr:colOff>
      <xdr:row>33</xdr:row>
      <xdr:rowOff>32766</xdr:rowOff>
    </xdr:to>
    <xdr:cxnSp macro="">
      <xdr:nvCxnSpPr>
        <xdr:cNvPr id="132" name="直線コネクタ 131"/>
        <xdr:cNvCxnSpPr/>
      </xdr:nvCxnSpPr>
      <xdr:spPr>
        <a:xfrm flipV="1">
          <a:off x="9639300" y="5672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18542</xdr:rowOff>
    </xdr:from>
    <xdr:to>
      <xdr:col>46</xdr:col>
      <xdr:colOff>38100</xdr:colOff>
      <xdr:row>33</xdr:row>
      <xdr:rowOff>120142</xdr:rowOff>
    </xdr:to>
    <xdr:sp macro="" textlink="">
      <xdr:nvSpPr>
        <xdr:cNvPr id="133" name="楕円 132"/>
        <xdr:cNvSpPr/>
      </xdr:nvSpPr>
      <xdr:spPr>
        <a:xfrm>
          <a:off x="8699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32766</xdr:rowOff>
    </xdr:from>
    <xdr:to>
      <xdr:col>50</xdr:col>
      <xdr:colOff>114300</xdr:colOff>
      <xdr:row>33</xdr:row>
      <xdr:rowOff>69342</xdr:rowOff>
    </xdr:to>
    <xdr:cxnSp macro="">
      <xdr:nvCxnSpPr>
        <xdr:cNvPr id="134" name="直線コネクタ 133"/>
        <xdr:cNvCxnSpPr/>
      </xdr:nvCxnSpPr>
      <xdr:spPr>
        <a:xfrm flipV="1">
          <a:off x="8750300" y="5690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45974</xdr:rowOff>
    </xdr:from>
    <xdr:to>
      <xdr:col>41</xdr:col>
      <xdr:colOff>101600</xdr:colOff>
      <xdr:row>33</xdr:row>
      <xdr:rowOff>147574</xdr:rowOff>
    </xdr:to>
    <xdr:sp macro="" textlink="">
      <xdr:nvSpPr>
        <xdr:cNvPr id="135" name="楕円 134"/>
        <xdr:cNvSpPr/>
      </xdr:nvSpPr>
      <xdr:spPr>
        <a:xfrm>
          <a:off x="78105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69342</xdr:rowOff>
    </xdr:from>
    <xdr:to>
      <xdr:col>45</xdr:col>
      <xdr:colOff>177800</xdr:colOff>
      <xdr:row>33</xdr:row>
      <xdr:rowOff>96774</xdr:rowOff>
    </xdr:to>
    <xdr:cxnSp macro="">
      <xdr:nvCxnSpPr>
        <xdr:cNvPr id="136" name="直線コネクタ 135"/>
        <xdr:cNvCxnSpPr/>
      </xdr:nvCxnSpPr>
      <xdr:spPr>
        <a:xfrm flipV="1">
          <a:off x="7861300" y="5727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64262</xdr:rowOff>
    </xdr:from>
    <xdr:to>
      <xdr:col>36</xdr:col>
      <xdr:colOff>165100</xdr:colOff>
      <xdr:row>33</xdr:row>
      <xdr:rowOff>165862</xdr:rowOff>
    </xdr:to>
    <xdr:sp macro="" textlink="">
      <xdr:nvSpPr>
        <xdr:cNvPr id="137" name="楕円 136"/>
        <xdr:cNvSpPr/>
      </xdr:nvSpPr>
      <xdr:spPr>
        <a:xfrm>
          <a:off x="6921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96774</xdr:rowOff>
    </xdr:from>
    <xdr:to>
      <xdr:col>41</xdr:col>
      <xdr:colOff>50800</xdr:colOff>
      <xdr:row>33</xdr:row>
      <xdr:rowOff>115062</xdr:rowOff>
    </xdr:to>
    <xdr:cxnSp macro="">
      <xdr:nvCxnSpPr>
        <xdr:cNvPr id="138" name="直線コネクタ 137"/>
        <xdr:cNvCxnSpPr/>
      </xdr:nvCxnSpPr>
      <xdr:spPr>
        <a:xfrm flipV="1">
          <a:off x="6972300" y="5754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100093</xdr:rowOff>
    </xdr:from>
    <xdr:ext cx="469744" cy="259045"/>
    <xdr:sp macro="" textlink="">
      <xdr:nvSpPr>
        <xdr:cNvPr id="143" name="n_1mainValue【図書館】&#10;一人当たり面積"/>
        <xdr:cNvSpPr txBox="1"/>
      </xdr:nvSpPr>
      <xdr:spPr>
        <a:xfrm>
          <a:off x="9391727" y="54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136669</xdr:rowOff>
    </xdr:from>
    <xdr:ext cx="469744" cy="259045"/>
    <xdr:sp macro="" textlink="">
      <xdr:nvSpPr>
        <xdr:cNvPr id="144" name="n_2mainValue【図書館】&#10;一人当たり面積"/>
        <xdr:cNvSpPr txBox="1"/>
      </xdr:nvSpPr>
      <xdr:spPr>
        <a:xfrm>
          <a:off x="8515427"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164101</xdr:rowOff>
    </xdr:from>
    <xdr:ext cx="469744" cy="259045"/>
    <xdr:sp macro="" textlink="">
      <xdr:nvSpPr>
        <xdr:cNvPr id="145" name="n_3mainValue【図書館】&#10;一人当たり面積"/>
        <xdr:cNvSpPr txBox="1"/>
      </xdr:nvSpPr>
      <xdr:spPr>
        <a:xfrm>
          <a:off x="7626427" y="547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10939</xdr:rowOff>
    </xdr:from>
    <xdr:ext cx="469744" cy="259045"/>
    <xdr:sp macro="" textlink="">
      <xdr:nvSpPr>
        <xdr:cNvPr id="146" name="n_4mainValue【図書館】&#10;一人当たり面積"/>
        <xdr:cNvSpPr txBox="1"/>
      </xdr:nvSpPr>
      <xdr:spPr>
        <a:xfrm>
          <a:off x="6737427" y="54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34925</xdr:rowOff>
    </xdr:from>
    <xdr:to>
      <xdr:col>24</xdr:col>
      <xdr:colOff>114300</xdr:colOff>
      <xdr:row>62</xdr:row>
      <xdr:rowOff>136525</xdr:rowOff>
    </xdr:to>
    <xdr:sp macro="" textlink="">
      <xdr:nvSpPr>
        <xdr:cNvPr id="187" name="楕円 186"/>
        <xdr:cNvSpPr/>
      </xdr:nvSpPr>
      <xdr:spPr>
        <a:xfrm>
          <a:off x="4584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13352</xdr:rowOff>
    </xdr:from>
    <xdr:ext cx="405111" cy="259045"/>
    <xdr:sp macro="" textlink="">
      <xdr:nvSpPr>
        <xdr:cNvPr id="188" name="【体育館・プール】&#10;有形固定資産減価償却率該当値テキスト"/>
        <xdr:cNvSpPr txBox="1"/>
      </xdr:nvSpPr>
      <xdr:spPr>
        <a:xfrm>
          <a:off x="46736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89" name="楕円 188"/>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62</xdr:row>
      <xdr:rowOff>85725</xdr:rowOff>
    </xdr:to>
    <xdr:cxnSp macro="">
      <xdr:nvCxnSpPr>
        <xdr:cNvPr id="190" name="直線コネクタ 189"/>
        <xdr:cNvCxnSpPr/>
      </xdr:nvCxnSpPr>
      <xdr:spPr>
        <a:xfrm>
          <a:off x="3797300" y="107003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164465</xdr:rowOff>
    </xdr:from>
    <xdr:to>
      <xdr:col>15</xdr:col>
      <xdr:colOff>101600</xdr:colOff>
      <xdr:row>62</xdr:row>
      <xdr:rowOff>94615</xdr:rowOff>
    </xdr:to>
    <xdr:sp macro="" textlink="">
      <xdr:nvSpPr>
        <xdr:cNvPr id="191" name="楕円 190"/>
        <xdr:cNvSpPr/>
      </xdr:nvSpPr>
      <xdr:spPr>
        <a:xfrm>
          <a:off x="2857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70485</xdr:rowOff>
    </xdr:to>
    <xdr:cxnSp macro="">
      <xdr:nvCxnSpPr>
        <xdr:cNvPr id="192" name="直線コネクタ 191"/>
        <xdr:cNvCxnSpPr/>
      </xdr:nvCxnSpPr>
      <xdr:spPr>
        <a:xfrm>
          <a:off x="2908300" y="106737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135890</xdr:rowOff>
    </xdr:from>
    <xdr:to>
      <xdr:col>10</xdr:col>
      <xdr:colOff>165100</xdr:colOff>
      <xdr:row>62</xdr:row>
      <xdr:rowOff>66040</xdr:rowOff>
    </xdr:to>
    <xdr:sp macro="" textlink="">
      <xdr:nvSpPr>
        <xdr:cNvPr id="193" name="楕円 192"/>
        <xdr:cNvSpPr/>
      </xdr:nvSpPr>
      <xdr:spPr>
        <a:xfrm>
          <a:off x="196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15240</xdr:rowOff>
    </xdr:from>
    <xdr:to>
      <xdr:col>15</xdr:col>
      <xdr:colOff>50800</xdr:colOff>
      <xdr:row>62</xdr:row>
      <xdr:rowOff>43815</xdr:rowOff>
    </xdr:to>
    <xdr:cxnSp macro="">
      <xdr:nvCxnSpPr>
        <xdr:cNvPr id="194" name="直線コネクタ 193"/>
        <xdr:cNvCxnSpPr/>
      </xdr:nvCxnSpPr>
      <xdr:spPr>
        <a:xfrm>
          <a:off x="2019300" y="10645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61595</xdr:rowOff>
    </xdr:from>
    <xdr:to>
      <xdr:col>6</xdr:col>
      <xdr:colOff>38100</xdr:colOff>
      <xdr:row>61</xdr:row>
      <xdr:rowOff>163195</xdr:rowOff>
    </xdr:to>
    <xdr:sp macro="" textlink="">
      <xdr:nvSpPr>
        <xdr:cNvPr id="195" name="楕円 194"/>
        <xdr:cNvSpPr/>
      </xdr:nvSpPr>
      <xdr:spPr>
        <a:xfrm>
          <a:off x="1079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112395</xdr:rowOff>
    </xdr:from>
    <xdr:to>
      <xdr:col>10</xdr:col>
      <xdr:colOff>114300</xdr:colOff>
      <xdr:row>62</xdr:row>
      <xdr:rowOff>15240</xdr:rowOff>
    </xdr:to>
    <xdr:cxnSp macro="">
      <xdr:nvCxnSpPr>
        <xdr:cNvPr id="196" name="直線コネクタ 195"/>
        <xdr:cNvCxnSpPr/>
      </xdr:nvCxnSpPr>
      <xdr:spPr>
        <a:xfrm>
          <a:off x="1130300" y="105708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201" name="n_1mainValue【体育館・プール】&#10;有形固定資産減価償却率"/>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85742</xdr:rowOff>
    </xdr:from>
    <xdr:ext cx="405111" cy="259045"/>
    <xdr:sp macro="" textlink="">
      <xdr:nvSpPr>
        <xdr:cNvPr id="202" name="n_2mainValue【体育館・プール】&#10;有形固定資産減価償却率"/>
        <xdr:cNvSpPr txBox="1"/>
      </xdr:nvSpPr>
      <xdr:spPr>
        <a:xfrm>
          <a:off x="2705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57167</xdr:rowOff>
    </xdr:from>
    <xdr:ext cx="405111" cy="259045"/>
    <xdr:sp macro="" textlink="">
      <xdr:nvSpPr>
        <xdr:cNvPr id="203" name="n_3mainValue【体育館・プール】&#10;有形固定資産減価償却率"/>
        <xdr:cNvSpPr txBox="1"/>
      </xdr:nvSpPr>
      <xdr:spPr>
        <a:xfrm>
          <a:off x="1816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154322</xdr:rowOff>
    </xdr:from>
    <xdr:ext cx="405111" cy="259045"/>
    <xdr:sp macro="" textlink="">
      <xdr:nvSpPr>
        <xdr:cNvPr id="204" name="n_4mainValue【体育館・プール】&#10;有形固定資産減価償却率"/>
        <xdr:cNvSpPr txBox="1"/>
      </xdr:nvSpPr>
      <xdr:spPr>
        <a:xfrm>
          <a:off x="927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103886</xdr:rowOff>
    </xdr:from>
    <xdr:to>
      <xdr:col>55</xdr:col>
      <xdr:colOff>50800</xdr:colOff>
      <xdr:row>62</xdr:row>
      <xdr:rowOff>34036</xdr:rowOff>
    </xdr:to>
    <xdr:sp macro="" textlink="">
      <xdr:nvSpPr>
        <xdr:cNvPr id="244" name="楕円 243"/>
        <xdr:cNvSpPr/>
      </xdr:nvSpPr>
      <xdr:spPr>
        <a:xfrm>
          <a:off x="10426700" y="10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126763</xdr:rowOff>
    </xdr:from>
    <xdr:ext cx="469744" cy="259045"/>
    <xdr:sp macro="" textlink="">
      <xdr:nvSpPr>
        <xdr:cNvPr id="245" name="【体育館・プール】&#10;一人当たり面積該当値テキスト"/>
        <xdr:cNvSpPr txBox="1"/>
      </xdr:nvSpPr>
      <xdr:spPr>
        <a:xfrm>
          <a:off x="10515600"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46" name="楕円 245"/>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154686</xdr:rowOff>
    </xdr:from>
    <xdr:to>
      <xdr:col>55</xdr:col>
      <xdr:colOff>0</xdr:colOff>
      <xdr:row>61</xdr:row>
      <xdr:rowOff>160020</xdr:rowOff>
    </xdr:to>
    <xdr:cxnSp macro="">
      <xdr:nvCxnSpPr>
        <xdr:cNvPr id="247" name="直線コネクタ 246"/>
        <xdr:cNvCxnSpPr/>
      </xdr:nvCxnSpPr>
      <xdr:spPr>
        <a:xfrm flipV="1">
          <a:off x="9639300" y="106131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156464</xdr:rowOff>
    </xdr:from>
    <xdr:to>
      <xdr:col>46</xdr:col>
      <xdr:colOff>38100</xdr:colOff>
      <xdr:row>62</xdr:row>
      <xdr:rowOff>86614</xdr:rowOff>
    </xdr:to>
    <xdr:sp macro="" textlink="">
      <xdr:nvSpPr>
        <xdr:cNvPr id="248" name="楕円 247"/>
        <xdr:cNvSpPr/>
      </xdr:nvSpPr>
      <xdr:spPr>
        <a:xfrm>
          <a:off x="8699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62</xdr:row>
      <xdr:rowOff>35814</xdr:rowOff>
    </xdr:to>
    <xdr:cxnSp macro="">
      <xdr:nvCxnSpPr>
        <xdr:cNvPr id="249" name="直線コネクタ 248"/>
        <xdr:cNvCxnSpPr/>
      </xdr:nvCxnSpPr>
      <xdr:spPr>
        <a:xfrm flipV="1">
          <a:off x="8750300" y="10618470"/>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115316</xdr:rowOff>
    </xdr:from>
    <xdr:to>
      <xdr:col>41</xdr:col>
      <xdr:colOff>101600</xdr:colOff>
      <xdr:row>62</xdr:row>
      <xdr:rowOff>45466</xdr:rowOff>
    </xdr:to>
    <xdr:sp macro="" textlink="">
      <xdr:nvSpPr>
        <xdr:cNvPr id="250" name="楕円 249"/>
        <xdr:cNvSpPr/>
      </xdr:nvSpPr>
      <xdr:spPr>
        <a:xfrm>
          <a:off x="78105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166116</xdr:rowOff>
    </xdr:from>
    <xdr:to>
      <xdr:col>45</xdr:col>
      <xdr:colOff>177800</xdr:colOff>
      <xdr:row>62</xdr:row>
      <xdr:rowOff>35814</xdr:rowOff>
    </xdr:to>
    <xdr:cxnSp macro="">
      <xdr:nvCxnSpPr>
        <xdr:cNvPr id="251" name="直線コネクタ 250"/>
        <xdr:cNvCxnSpPr/>
      </xdr:nvCxnSpPr>
      <xdr:spPr>
        <a:xfrm>
          <a:off x="7861300" y="106245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122936</xdr:rowOff>
    </xdr:from>
    <xdr:to>
      <xdr:col>36</xdr:col>
      <xdr:colOff>165100</xdr:colOff>
      <xdr:row>62</xdr:row>
      <xdr:rowOff>53086</xdr:rowOff>
    </xdr:to>
    <xdr:sp macro="" textlink="">
      <xdr:nvSpPr>
        <xdr:cNvPr id="252" name="楕円 251"/>
        <xdr:cNvSpPr/>
      </xdr:nvSpPr>
      <xdr:spPr>
        <a:xfrm>
          <a:off x="6921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166116</xdr:rowOff>
    </xdr:from>
    <xdr:to>
      <xdr:col>41</xdr:col>
      <xdr:colOff>50800</xdr:colOff>
      <xdr:row>62</xdr:row>
      <xdr:rowOff>2286</xdr:rowOff>
    </xdr:to>
    <xdr:cxnSp macro="">
      <xdr:nvCxnSpPr>
        <xdr:cNvPr id="253" name="直線コネクタ 252"/>
        <xdr:cNvCxnSpPr/>
      </xdr:nvCxnSpPr>
      <xdr:spPr>
        <a:xfrm flipV="1">
          <a:off x="6972300" y="1062456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55897</xdr:rowOff>
    </xdr:from>
    <xdr:ext cx="469744" cy="259045"/>
    <xdr:sp macro="" textlink="">
      <xdr:nvSpPr>
        <xdr:cNvPr id="258" name="n_1mainValue【体育館・プール】&#10;一人当たり面積"/>
        <xdr:cNvSpPr txBox="1"/>
      </xdr:nvSpPr>
      <xdr:spPr>
        <a:xfrm>
          <a:off x="93917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103141</xdr:rowOff>
    </xdr:from>
    <xdr:ext cx="469744" cy="259045"/>
    <xdr:sp macro="" textlink="">
      <xdr:nvSpPr>
        <xdr:cNvPr id="259" name="n_2mainValue【体育館・プール】&#10;一人当たり面積"/>
        <xdr:cNvSpPr txBox="1"/>
      </xdr:nvSpPr>
      <xdr:spPr>
        <a:xfrm>
          <a:off x="8515427" y="103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61993</xdr:rowOff>
    </xdr:from>
    <xdr:ext cx="469744" cy="259045"/>
    <xdr:sp macro="" textlink="">
      <xdr:nvSpPr>
        <xdr:cNvPr id="260" name="n_3mainValue【体育館・プール】&#10;一人当たり面積"/>
        <xdr:cNvSpPr txBox="1"/>
      </xdr:nvSpPr>
      <xdr:spPr>
        <a:xfrm>
          <a:off x="7626427" y="103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69613</xdr:rowOff>
    </xdr:from>
    <xdr:ext cx="469744" cy="259045"/>
    <xdr:sp macro="" textlink="">
      <xdr:nvSpPr>
        <xdr:cNvPr id="261" name="n_4mainValue【体育館・プール】&#10;一人当たり面積"/>
        <xdr:cNvSpPr txBox="1"/>
      </xdr:nvSpPr>
      <xdr:spPr>
        <a:xfrm>
          <a:off x="67374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xdr:rowOff>
    </xdr:from>
    <xdr:to>
      <xdr:col>24</xdr:col>
      <xdr:colOff>114300</xdr:colOff>
      <xdr:row>77</xdr:row>
      <xdr:rowOff>117475</xdr:rowOff>
    </xdr:to>
    <xdr:sp macro="" textlink="">
      <xdr:nvSpPr>
        <xdr:cNvPr id="302" name="楕円 301"/>
        <xdr:cNvSpPr/>
      </xdr:nvSpPr>
      <xdr:spPr>
        <a:xfrm>
          <a:off x="45847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140352</xdr:rowOff>
    </xdr:from>
    <xdr:ext cx="405111" cy="259045"/>
    <xdr:sp macro="" textlink="">
      <xdr:nvSpPr>
        <xdr:cNvPr id="303" name="【福祉施設】&#10;有形固定資産減価償却率該当値テキスト"/>
        <xdr:cNvSpPr txBox="1"/>
      </xdr:nvSpPr>
      <xdr:spPr>
        <a:xfrm>
          <a:off x="4673600" y="1317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4445</xdr:rowOff>
    </xdr:from>
    <xdr:to>
      <xdr:col>20</xdr:col>
      <xdr:colOff>38100</xdr:colOff>
      <xdr:row>77</xdr:row>
      <xdr:rowOff>106045</xdr:rowOff>
    </xdr:to>
    <xdr:sp macro="" textlink="">
      <xdr:nvSpPr>
        <xdr:cNvPr id="304" name="楕円 303"/>
        <xdr:cNvSpPr/>
      </xdr:nvSpPr>
      <xdr:spPr>
        <a:xfrm>
          <a:off x="3746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55245</xdr:rowOff>
    </xdr:from>
    <xdr:to>
      <xdr:col>24</xdr:col>
      <xdr:colOff>63500</xdr:colOff>
      <xdr:row>77</xdr:row>
      <xdr:rowOff>66675</xdr:rowOff>
    </xdr:to>
    <xdr:cxnSp macro="">
      <xdr:nvCxnSpPr>
        <xdr:cNvPr id="305" name="直線コネクタ 304"/>
        <xdr:cNvCxnSpPr/>
      </xdr:nvCxnSpPr>
      <xdr:spPr>
        <a:xfrm>
          <a:off x="3797300" y="132568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306" name="楕円 305"/>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55245</xdr:rowOff>
    </xdr:from>
    <xdr:to>
      <xdr:col>19</xdr:col>
      <xdr:colOff>177800</xdr:colOff>
      <xdr:row>83</xdr:row>
      <xdr:rowOff>47625</xdr:rowOff>
    </xdr:to>
    <xdr:cxnSp macro="">
      <xdr:nvCxnSpPr>
        <xdr:cNvPr id="307" name="直線コネクタ 306"/>
        <xdr:cNvCxnSpPr/>
      </xdr:nvCxnSpPr>
      <xdr:spPr>
        <a:xfrm flipV="1">
          <a:off x="2908300" y="13256895"/>
          <a:ext cx="889000" cy="10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120650</xdr:rowOff>
    </xdr:from>
    <xdr:to>
      <xdr:col>10</xdr:col>
      <xdr:colOff>165100</xdr:colOff>
      <xdr:row>83</xdr:row>
      <xdr:rowOff>50800</xdr:rowOff>
    </xdr:to>
    <xdr:sp macro="" textlink="">
      <xdr:nvSpPr>
        <xdr:cNvPr id="308" name="楕円 307"/>
        <xdr:cNvSpPr/>
      </xdr:nvSpPr>
      <xdr:spPr>
        <a:xfrm>
          <a:off x="196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47625</xdr:rowOff>
    </xdr:to>
    <xdr:cxnSp macro="">
      <xdr:nvCxnSpPr>
        <xdr:cNvPr id="309" name="直線コネクタ 308"/>
        <xdr:cNvCxnSpPr/>
      </xdr:nvCxnSpPr>
      <xdr:spPr>
        <a:xfrm>
          <a:off x="2019300" y="14230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0" name="楕円 309"/>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83</xdr:row>
      <xdr:rowOff>0</xdr:rowOff>
    </xdr:to>
    <xdr:cxnSp macro="">
      <xdr:nvCxnSpPr>
        <xdr:cNvPr id="311" name="直線コネクタ 310"/>
        <xdr:cNvCxnSpPr/>
      </xdr:nvCxnSpPr>
      <xdr:spPr>
        <a:xfrm>
          <a:off x="1130300" y="14184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122572</xdr:rowOff>
    </xdr:from>
    <xdr:ext cx="405111" cy="259045"/>
    <xdr:sp macro="" textlink="">
      <xdr:nvSpPr>
        <xdr:cNvPr id="316" name="n_1mainValue【福祉施設】&#10;有形固定資産減価償却率"/>
        <xdr:cNvSpPr txBox="1"/>
      </xdr:nvSpPr>
      <xdr:spPr>
        <a:xfrm>
          <a:off x="3582044" y="1298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317" name="n_2main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mainValue【福祉施設】&#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19" name="n_4mainValue【福祉施設】&#10;有形固定資産減価償却率"/>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107544</xdr:rowOff>
    </xdr:from>
    <xdr:to>
      <xdr:col>55</xdr:col>
      <xdr:colOff>50800</xdr:colOff>
      <xdr:row>86</xdr:row>
      <xdr:rowOff>37694</xdr:rowOff>
    </xdr:to>
    <xdr:sp macro="" textlink="">
      <xdr:nvSpPr>
        <xdr:cNvPr id="357" name="楕円 356"/>
        <xdr:cNvSpPr/>
      </xdr:nvSpPr>
      <xdr:spPr>
        <a:xfrm>
          <a:off x="104267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59" name="楕円 358"/>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158344</xdr:rowOff>
    </xdr:to>
    <xdr:cxnSp macro="">
      <xdr:nvCxnSpPr>
        <xdr:cNvPr id="360" name="直線コネクタ 359"/>
        <xdr:cNvCxnSpPr/>
      </xdr:nvCxnSpPr>
      <xdr:spPr>
        <a:xfrm>
          <a:off x="9639300" y="14698218"/>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125374</xdr:rowOff>
    </xdr:from>
    <xdr:to>
      <xdr:col>46</xdr:col>
      <xdr:colOff>38100</xdr:colOff>
      <xdr:row>86</xdr:row>
      <xdr:rowOff>55524</xdr:rowOff>
    </xdr:to>
    <xdr:sp macro="" textlink="">
      <xdr:nvSpPr>
        <xdr:cNvPr id="361" name="楕円 360"/>
        <xdr:cNvSpPr/>
      </xdr:nvSpPr>
      <xdr:spPr>
        <a:xfrm>
          <a:off x="8699500" y="14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86</xdr:row>
      <xdr:rowOff>4724</xdr:rowOff>
    </xdr:to>
    <xdr:cxnSp macro="">
      <xdr:nvCxnSpPr>
        <xdr:cNvPr id="362" name="直線コネクタ 361"/>
        <xdr:cNvCxnSpPr/>
      </xdr:nvCxnSpPr>
      <xdr:spPr>
        <a:xfrm flipV="1">
          <a:off x="8750300" y="1469821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125831</xdr:rowOff>
    </xdr:from>
    <xdr:to>
      <xdr:col>41</xdr:col>
      <xdr:colOff>101600</xdr:colOff>
      <xdr:row>86</xdr:row>
      <xdr:rowOff>55981</xdr:rowOff>
    </xdr:to>
    <xdr:sp macro="" textlink="">
      <xdr:nvSpPr>
        <xdr:cNvPr id="363" name="楕円 362"/>
        <xdr:cNvSpPr/>
      </xdr:nvSpPr>
      <xdr:spPr>
        <a:xfrm>
          <a:off x="7810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4724</xdr:rowOff>
    </xdr:from>
    <xdr:to>
      <xdr:col>45</xdr:col>
      <xdr:colOff>177800</xdr:colOff>
      <xdr:row>86</xdr:row>
      <xdr:rowOff>5181</xdr:rowOff>
    </xdr:to>
    <xdr:cxnSp macro="">
      <xdr:nvCxnSpPr>
        <xdr:cNvPr id="364" name="直線コネクタ 363"/>
        <xdr:cNvCxnSpPr/>
      </xdr:nvCxnSpPr>
      <xdr:spPr>
        <a:xfrm flipV="1">
          <a:off x="7861300" y="147494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126746</xdr:rowOff>
    </xdr:from>
    <xdr:to>
      <xdr:col>36</xdr:col>
      <xdr:colOff>165100</xdr:colOff>
      <xdr:row>86</xdr:row>
      <xdr:rowOff>56896</xdr:rowOff>
    </xdr:to>
    <xdr:sp macro="" textlink="">
      <xdr:nvSpPr>
        <xdr:cNvPr id="365" name="楕円 364"/>
        <xdr:cNvSpPr/>
      </xdr:nvSpPr>
      <xdr:spPr>
        <a:xfrm>
          <a:off x="6921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xdr:rowOff>
    </xdr:from>
    <xdr:to>
      <xdr:col>41</xdr:col>
      <xdr:colOff>50800</xdr:colOff>
      <xdr:row>86</xdr:row>
      <xdr:rowOff>6096</xdr:rowOff>
    </xdr:to>
    <xdr:cxnSp macro="">
      <xdr:nvCxnSpPr>
        <xdr:cNvPr id="366" name="直線コネクタ 365"/>
        <xdr:cNvCxnSpPr/>
      </xdr:nvCxnSpPr>
      <xdr:spPr>
        <a:xfrm flipV="1">
          <a:off x="6972300" y="1474988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20845</xdr:rowOff>
    </xdr:from>
    <xdr:ext cx="469744" cy="259045"/>
    <xdr:sp macro="" textlink="">
      <xdr:nvSpPr>
        <xdr:cNvPr id="371" name="n_1mainValue【福祉施設】&#10;一人当たり面積"/>
        <xdr:cNvSpPr txBox="1"/>
      </xdr:nvSpPr>
      <xdr:spPr>
        <a:xfrm>
          <a:off x="9391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46651</xdr:rowOff>
    </xdr:from>
    <xdr:ext cx="469744" cy="259045"/>
    <xdr:sp macro="" textlink="">
      <xdr:nvSpPr>
        <xdr:cNvPr id="372" name="n_2mainValue【福祉施設】&#10;一人当たり面積"/>
        <xdr:cNvSpPr txBox="1"/>
      </xdr:nvSpPr>
      <xdr:spPr>
        <a:xfrm>
          <a:off x="8515427" y="1479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47108</xdr:rowOff>
    </xdr:from>
    <xdr:ext cx="469744" cy="259045"/>
    <xdr:sp macro="" textlink="">
      <xdr:nvSpPr>
        <xdr:cNvPr id="373" name="n_3mainValue【福祉施設】&#10;一人当たり面積"/>
        <xdr:cNvSpPr txBox="1"/>
      </xdr:nvSpPr>
      <xdr:spPr>
        <a:xfrm>
          <a:off x="7626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48023</xdr:rowOff>
    </xdr:from>
    <xdr:ext cx="469744" cy="259045"/>
    <xdr:sp macro="" textlink="">
      <xdr:nvSpPr>
        <xdr:cNvPr id="374" name="n_4mainValue【福祉施設】&#10;一人当たり面積"/>
        <xdr:cNvSpPr txBox="1"/>
      </xdr:nvSpPr>
      <xdr:spPr>
        <a:xfrm>
          <a:off x="6737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1"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32" name="楕円 431"/>
        <xdr:cNvSpPr/>
      </xdr:nvSpPr>
      <xdr:spPr>
        <a:xfrm>
          <a:off x="16268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27050</xdr:rowOff>
    </xdr:from>
    <xdr:ext cx="405111" cy="259045"/>
    <xdr:sp macro="" textlink="">
      <xdr:nvSpPr>
        <xdr:cNvPr id="433" name="【一般廃棄物処理施設】&#10;有形固定資産減価償却率該当値テキスト"/>
        <xdr:cNvSpPr txBox="1"/>
      </xdr:nvSpPr>
      <xdr:spPr>
        <a:xfrm>
          <a:off x="163576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434" name="楕円 433"/>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22316</xdr:rowOff>
    </xdr:from>
    <xdr:to>
      <xdr:col>85</xdr:col>
      <xdr:colOff>127000</xdr:colOff>
      <xdr:row>37</xdr:row>
      <xdr:rowOff>54973</xdr:rowOff>
    </xdr:to>
    <xdr:cxnSp macro="">
      <xdr:nvCxnSpPr>
        <xdr:cNvPr id="435" name="直線コネクタ 434"/>
        <xdr:cNvCxnSpPr/>
      </xdr:nvCxnSpPr>
      <xdr:spPr>
        <a:xfrm>
          <a:off x="15481300" y="63659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36" name="楕円 435"/>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22316</xdr:rowOff>
    </xdr:to>
    <xdr:cxnSp macro="">
      <xdr:nvCxnSpPr>
        <xdr:cNvPr id="437" name="直線コネクタ 436"/>
        <xdr:cNvCxnSpPr/>
      </xdr:nvCxnSpPr>
      <xdr:spPr>
        <a:xfrm>
          <a:off x="14592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82550</xdr:rowOff>
    </xdr:from>
    <xdr:to>
      <xdr:col>72</xdr:col>
      <xdr:colOff>38100</xdr:colOff>
      <xdr:row>37</xdr:row>
      <xdr:rowOff>12700</xdr:rowOff>
    </xdr:to>
    <xdr:sp macro="" textlink="">
      <xdr:nvSpPr>
        <xdr:cNvPr id="438" name="楕円 437"/>
        <xdr:cNvSpPr/>
      </xdr:nvSpPr>
      <xdr:spPr>
        <a:xfrm>
          <a:off x="13652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36</xdr:row>
      <xdr:rowOff>149678</xdr:rowOff>
    </xdr:to>
    <xdr:cxnSp macro="">
      <xdr:nvCxnSpPr>
        <xdr:cNvPr id="439" name="直線コネクタ 438"/>
        <xdr:cNvCxnSpPr/>
      </xdr:nvCxnSpPr>
      <xdr:spPr>
        <a:xfrm>
          <a:off x="13703300" y="63055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440" name="楕円 439"/>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133350</xdr:rowOff>
    </xdr:to>
    <xdr:cxnSp macro="">
      <xdr:nvCxnSpPr>
        <xdr:cNvPr id="441" name="直線コネクタ 440"/>
        <xdr:cNvCxnSpPr/>
      </xdr:nvCxnSpPr>
      <xdr:spPr>
        <a:xfrm>
          <a:off x="12814300" y="62630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2"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3"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4"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5"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89643</xdr:rowOff>
    </xdr:from>
    <xdr:ext cx="405111" cy="259045"/>
    <xdr:sp macro="" textlink="">
      <xdr:nvSpPr>
        <xdr:cNvPr id="446" name="n_1mainValue【一般廃棄物処理施設】&#10;有形固定資産減価償却率"/>
        <xdr:cNvSpPr txBox="1"/>
      </xdr:nvSpPr>
      <xdr:spPr>
        <a:xfrm>
          <a:off x="15266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47" name="n_2mainValue【一般廃棄物処理施設】&#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448" name="n_3mainValue【一般廃棄物処理施設】&#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449" name="n_4mainValue【一般廃棄物処理施設】&#10;有形固定資産減価償却率"/>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29907</xdr:rowOff>
    </xdr:from>
    <xdr:to>
      <xdr:col>116</xdr:col>
      <xdr:colOff>114300</xdr:colOff>
      <xdr:row>36</xdr:row>
      <xdr:rowOff>131507</xdr:rowOff>
    </xdr:to>
    <xdr:sp macro="" textlink="">
      <xdr:nvSpPr>
        <xdr:cNvPr id="491" name="楕円 490"/>
        <xdr:cNvSpPr/>
      </xdr:nvSpPr>
      <xdr:spPr>
        <a:xfrm>
          <a:off x="22110700" y="62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52784</xdr:rowOff>
    </xdr:from>
    <xdr:ext cx="599010" cy="259045"/>
    <xdr:sp macro="" textlink="">
      <xdr:nvSpPr>
        <xdr:cNvPr id="492" name="【一般廃棄物処理施設】&#10;一人当たり有形固定資産（償却資産）額該当値テキスト"/>
        <xdr:cNvSpPr txBox="1"/>
      </xdr:nvSpPr>
      <xdr:spPr>
        <a:xfrm>
          <a:off x="22199600" y="6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58263</xdr:rowOff>
    </xdr:from>
    <xdr:to>
      <xdr:col>112</xdr:col>
      <xdr:colOff>38100</xdr:colOff>
      <xdr:row>36</xdr:row>
      <xdr:rowOff>159863</xdr:rowOff>
    </xdr:to>
    <xdr:sp macro="" textlink="">
      <xdr:nvSpPr>
        <xdr:cNvPr id="493" name="楕円 492"/>
        <xdr:cNvSpPr/>
      </xdr:nvSpPr>
      <xdr:spPr>
        <a:xfrm>
          <a:off x="21272500" y="62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80707</xdr:rowOff>
    </xdr:from>
    <xdr:to>
      <xdr:col>116</xdr:col>
      <xdr:colOff>63500</xdr:colOff>
      <xdr:row>36</xdr:row>
      <xdr:rowOff>109063</xdr:rowOff>
    </xdr:to>
    <xdr:cxnSp macro="">
      <xdr:nvCxnSpPr>
        <xdr:cNvPr id="494" name="直線コネクタ 493"/>
        <xdr:cNvCxnSpPr/>
      </xdr:nvCxnSpPr>
      <xdr:spPr>
        <a:xfrm flipV="1">
          <a:off x="21323300" y="6252907"/>
          <a:ext cx="838200" cy="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81381</xdr:rowOff>
    </xdr:from>
    <xdr:to>
      <xdr:col>107</xdr:col>
      <xdr:colOff>101600</xdr:colOff>
      <xdr:row>37</xdr:row>
      <xdr:rowOff>11531</xdr:rowOff>
    </xdr:to>
    <xdr:sp macro="" textlink="">
      <xdr:nvSpPr>
        <xdr:cNvPr id="495" name="楕円 494"/>
        <xdr:cNvSpPr/>
      </xdr:nvSpPr>
      <xdr:spPr>
        <a:xfrm>
          <a:off x="20383500" y="62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109063</xdr:rowOff>
    </xdr:from>
    <xdr:to>
      <xdr:col>111</xdr:col>
      <xdr:colOff>177800</xdr:colOff>
      <xdr:row>36</xdr:row>
      <xdr:rowOff>132181</xdr:rowOff>
    </xdr:to>
    <xdr:cxnSp macro="">
      <xdr:nvCxnSpPr>
        <xdr:cNvPr id="496" name="直線コネクタ 495"/>
        <xdr:cNvCxnSpPr/>
      </xdr:nvCxnSpPr>
      <xdr:spPr>
        <a:xfrm flipV="1">
          <a:off x="20434300" y="6281263"/>
          <a:ext cx="8890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15224</xdr:rowOff>
    </xdr:from>
    <xdr:to>
      <xdr:col>102</xdr:col>
      <xdr:colOff>165100</xdr:colOff>
      <xdr:row>37</xdr:row>
      <xdr:rowOff>116824</xdr:rowOff>
    </xdr:to>
    <xdr:sp macro="" textlink="">
      <xdr:nvSpPr>
        <xdr:cNvPr id="497" name="楕円 496"/>
        <xdr:cNvSpPr/>
      </xdr:nvSpPr>
      <xdr:spPr>
        <a:xfrm>
          <a:off x="19494500" y="63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132181</xdr:rowOff>
    </xdr:from>
    <xdr:to>
      <xdr:col>107</xdr:col>
      <xdr:colOff>50800</xdr:colOff>
      <xdr:row>37</xdr:row>
      <xdr:rowOff>66024</xdr:rowOff>
    </xdr:to>
    <xdr:cxnSp macro="">
      <xdr:nvCxnSpPr>
        <xdr:cNvPr id="498" name="直線コネクタ 497"/>
        <xdr:cNvCxnSpPr/>
      </xdr:nvCxnSpPr>
      <xdr:spPr>
        <a:xfrm flipV="1">
          <a:off x="19545300" y="6304381"/>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30530</xdr:rowOff>
    </xdr:from>
    <xdr:to>
      <xdr:col>98</xdr:col>
      <xdr:colOff>38100</xdr:colOff>
      <xdr:row>37</xdr:row>
      <xdr:rowOff>132130</xdr:rowOff>
    </xdr:to>
    <xdr:sp macro="" textlink="">
      <xdr:nvSpPr>
        <xdr:cNvPr id="499" name="楕円 498"/>
        <xdr:cNvSpPr/>
      </xdr:nvSpPr>
      <xdr:spPr>
        <a:xfrm>
          <a:off x="18605500" y="63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66024</xdr:rowOff>
    </xdr:from>
    <xdr:to>
      <xdr:col>102</xdr:col>
      <xdr:colOff>114300</xdr:colOff>
      <xdr:row>37</xdr:row>
      <xdr:rowOff>81330</xdr:rowOff>
    </xdr:to>
    <xdr:cxnSp macro="">
      <xdr:nvCxnSpPr>
        <xdr:cNvPr id="500" name="直線コネクタ 499"/>
        <xdr:cNvCxnSpPr/>
      </xdr:nvCxnSpPr>
      <xdr:spPr>
        <a:xfrm flipV="1">
          <a:off x="18656300" y="6409674"/>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4940</xdr:rowOff>
    </xdr:from>
    <xdr:ext cx="599010" cy="259045"/>
    <xdr:sp macro="" textlink="">
      <xdr:nvSpPr>
        <xdr:cNvPr id="505" name="n_1mainValue【一般廃棄物処理施設】&#10;一人当たり有形固定資産（償却資産）額"/>
        <xdr:cNvSpPr txBox="1"/>
      </xdr:nvSpPr>
      <xdr:spPr>
        <a:xfrm>
          <a:off x="21011095" y="600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28058</xdr:rowOff>
    </xdr:from>
    <xdr:ext cx="599010" cy="259045"/>
    <xdr:sp macro="" textlink="">
      <xdr:nvSpPr>
        <xdr:cNvPr id="506" name="n_2mainValue【一般廃棄物処理施設】&#10;一人当たり有形固定資産（償却資産）額"/>
        <xdr:cNvSpPr txBox="1"/>
      </xdr:nvSpPr>
      <xdr:spPr>
        <a:xfrm>
          <a:off x="20134795" y="60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133351</xdr:rowOff>
    </xdr:from>
    <xdr:ext cx="599010" cy="259045"/>
    <xdr:sp macro="" textlink="">
      <xdr:nvSpPr>
        <xdr:cNvPr id="507" name="n_3mainValue【一般廃棄物処理施設】&#10;一人当たり有形固定資産（償却資産）額"/>
        <xdr:cNvSpPr txBox="1"/>
      </xdr:nvSpPr>
      <xdr:spPr>
        <a:xfrm>
          <a:off x="19245795" y="61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148657</xdr:rowOff>
    </xdr:from>
    <xdr:ext cx="599010" cy="259045"/>
    <xdr:sp macro="" textlink="">
      <xdr:nvSpPr>
        <xdr:cNvPr id="508" name="n_4mainValue【一般廃棄物処理施設】&#10;一人当たり有形固定資産（償却資産）額"/>
        <xdr:cNvSpPr txBox="1"/>
      </xdr:nvSpPr>
      <xdr:spPr>
        <a:xfrm>
          <a:off x="18356795" y="614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9"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50" name="楕円 549"/>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51" name="【保健センター・保健所】&#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2" name="楕円 551"/>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169817</xdr:rowOff>
    </xdr:to>
    <xdr:cxnSp macro="">
      <xdr:nvCxnSpPr>
        <xdr:cNvPr id="553" name="直線コネクタ 552"/>
        <xdr:cNvCxnSpPr/>
      </xdr:nvCxnSpPr>
      <xdr:spPr>
        <a:xfrm>
          <a:off x="15481300" y="104176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54" name="楕円 553"/>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55" name="直線コネクタ 554"/>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6" name="楕円 555"/>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57" name="直線コネクタ 556"/>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114119</xdr:rowOff>
    </xdr:from>
    <xdr:to>
      <xdr:col>67</xdr:col>
      <xdr:colOff>101600</xdr:colOff>
      <xdr:row>60</xdr:row>
      <xdr:rowOff>44269</xdr:rowOff>
    </xdr:to>
    <xdr:sp macro="" textlink="">
      <xdr:nvSpPr>
        <xdr:cNvPr id="558" name="楕円 557"/>
        <xdr:cNvSpPr/>
      </xdr:nvSpPr>
      <xdr:spPr>
        <a:xfrm>
          <a:off x="1276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164919</xdr:rowOff>
    </xdr:from>
    <xdr:to>
      <xdr:col>71</xdr:col>
      <xdr:colOff>177800</xdr:colOff>
      <xdr:row>60</xdr:row>
      <xdr:rowOff>65315</xdr:rowOff>
    </xdr:to>
    <xdr:cxnSp macro="">
      <xdr:nvCxnSpPr>
        <xdr:cNvPr id="559" name="直線コネクタ 558"/>
        <xdr:cNvCxnSpPr/>
      </xdr:nvCxnSpPr>
      <xdr:spPr>
        <a:xfrm>
          <a:off x="12814300" y="102804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0"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1"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2"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3"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4"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65"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6"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35396</xdr:rowOff>
    </xdr:from>
    <xdr:ext cx="405111" cy="259045"/>
    <xdr:sp macro="" textlink="">
      <xdr:nvSpPr>
        <xdr:cNvPr id="567" name="n_4mainValue【保健センター・保健所】&#10;有形固定資産減価償却率"/>
        <xdr:cNvSpPr txBox="1"/>
      </xdr:nvSpPr>
      <xdr:spPr>
        <a:xfrm>
          <a:off x="12611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6"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55880</xdr:rowOff>
    </xdr:from>
    <xdr:to>
      <xdr:col>116</xdr:col>
      <xdr:colOff>114300</xdr:colOff>
      <xdr:row>57</xdr:row>
      <xdr:rowOff>157480</xdr:rowOff>
    </xdr:to>
    <xdr:sp macro="" textlink="">
      <xdr:nvSpPr>
        <xdr:cNvPr id="607" name="楕円 606"/>
        <xdr:cNvSpPr/>
      </xdr:nvSpPr>
      <xdr:spPr>
        <a:xfrm>
          <a:off x="22110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78757</xdr:rowOff>
    </xdr:from>
    <xdr:ext cx="469744" cy="259045"/>
    <xdr:sp macro="" textlink="">
      <xdr:nvSpPr>
        <xdr:cNvPr id="608" name="【保健センター・保健所】&#10;一人当たり面積該当値テキスト"/>
        <xdr:cNvSpPr txBox="1"/>
      </xdr:nvSpPr>
      <xdr:spPr>
        <a:xfrm>
          <a:off x="22199600"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71120</xdr:rowOff>
    </xdr:from>
    <xdr:to>
      <xdr:col>112</xdr:col>
      <xdr:colOff>38100</xdr:colOff>
      <xdr:row>58</xdr:row>
      <xdr:rowOff>1270</xdr:rowOff>
    </xdr:to>
    <xdr:sp macro="" textlink="">
      <xdr:nvSpPr>
        <xdr:cNvPr id="609" name="楕円 608"/>
        <xdr:cNvSpPr/>
      </xdr:nvSpPr>
      <xdr:spPr>
        <a:xfrm>
          <a:off x="2127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106680</xdr:rowOff>
    </xdr:from>
    <xdr:to>
      <xdr:col>116</xdr:col>
      <xdr:colOff>63500</xdr:colOff>
      <xdr:row>57</xdr:row>
      <xdr:rowOff>121920</xdr:rowOff>
    </xdr:to>
    <xdr:cxnSp macro="">
      <xdr:nvCxnSpPr>
        <xdr:cNvPr id="610" name="直線コネクタ 609"/>
        <xdr:cNvCxnSpPr/>
      </xdr:nvCxnSpPr>
      <xdr:spPr>
        <a:xfrm flipV="1">
          <a:off x="21323300" y="9879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93980</xdr:rowOff>
    </xdr:from>
    <xdr:to>
      <xdr:col>107</xdr:col>
      <xdr:colOff>101600</xdr:colOff>
      <xdr:row>58</xdr:row>
      <xdr:rowOff>24130</xdr:rowOff>
    </xdr:to>
    <xdr:sp macro="" textlink="">
      <xdr:nvSpPr>
        <xdr:cNvPr id="611" name="楕円 610"/>
        <xdr:cNvSpPr/>
      </xdr:nvSpPr>
      <xdr:spPr>
        <a:xfrm>
          <a:off x="20383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121920</xdr:rowOff>
    </xdr:from>
    <xdr:to>
      <xdr:col>111</xdr:col>
      <xdr:colOff>177800</xdr:colOff>
      <xdr:row>57</xdr:row>
      <xdr:rowOff>144780</xdr:rowOff>
    </xdr:to>
    <xdr:cxnSp macro="">
      <xdr:nvCxnSpPr>
        <xdr:cNvPr id="612" name="直線コネクタ 611"/>
        <xdr:cNvCxnSpPr/>
      </xdr:nvCxnSpPr>
      <xdr:spPr>
        <a:xfrm flipV="1">
          <a:off x="20434300" y="989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113030</xdr:rowOff>
    </xdr:from>
    <xdr:to>
      <xdr:col>102</xdr:col>
      <xdr:colOff>165100</xdr:colOff>
      <xdr:row>58</xdr:row>
      <xdr:rowOff>43180</xdr:rowOff>
    </xdr:to>
    <xdr:sp macro="" textlink="">
      <xdr:nvSpPr>
        <xdr:cNvPr id="613" name="楕円 612"/>
        <xdr:cNvSpPr/>
      </xdr:nvSpPr>
      <xdr:spPr>
        <a:xfrm>
          <a:off x="19494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144780</xdr:rowOff>
    </xdr:from>
    <xdr:to>
      <xdr:col>107</xdr:col>
      <xdr:colOff>50800</xdr:colOff>
      <xdr:row>57</xdr:row>
      <xdr:rowOff>163830</xdr:rowOff>
    </xdr:to>
    <xdr:cxnSp macro="">
      <xdr:nvCxnSpPr>
        <xdr:cNvPr id="614" name="直線コネクタ 613"/>
        <xdr:cNvCxnSpPr/>
      </xdr:nvCxnSpPr>
      <xdr:spPr>
        <a:xfrm flipV="1">
          <a:off x="19545300" y="9917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132080</xdr:rowOff>
    </xdr:from>
    <xdr:to>
      <xdr:col>98</xdr:col>
      <xdr:colOff>38100</xdr:colOff>
      <xdr:row>58</xdr:row>
      <xdr:rowOff>62230</xdr:rowOff>
    </xdr:to>
    <xdr:sp macro="" textlink="">
      <xdr:nvSpPr>
        <xdr:cNvPr id="615" name="楕円 614"/>
        <xdr:cNvSpPr/>
      </xdr:nvSpPr>
      <xdr:spPr>
        <a:xfrm>
          <a:off x="18605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163830</xdr:rowOff>
    </xdr:from>
    <xdr:to>
      <xdr:col>102</xdr:col>
      <xdr:colOff>114300</xdr:colOff>
      <xdr:row>58</xdr:row>
      <xdr:rowOff>11430</xdr:rowOff>
    </xdr:to>
    <xdr:cxnSp macro="">
      <xdr:nvCxnSpPr>
        <xdr:cNvPr id="616" name="直線コネクタ 615"/>
        <xdr:cNvCxnSpPr/>
      </xdr:nvCxnSpPr>
      <xdr:spPr>
        <a:xfrm flipV="1">
          <a:off x="18656300" y="9936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7"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8"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9"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20"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17797</xdr:rowOff>
    </xdr:from>
    <xdr:ext cx="469744" cy="259045"/>
    <xdr:sp macro="" textlink="">
      <xdr:nvSpPr>
        <xdr:cNvPr id="621" name="n_1mainValue【保健センター・保健所】&#10;一人当たり面積"/>
        <xdr:cNvSpPr txBox="1"/>
      </xdr:nvSpPr>
      <xdr:spPr>
        <a:xfrm>
          <a:off x="2107572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40657</xdr:rowOff>
    </xdr:from>
    <xdr:ext cx="469744" cy="259045"/>
    <xdr:sp macro="" textlink="">
      <xdr:nvSpPr>
        <xdr:cNvPr id="622" name="n_2mainValue【保健センター・保健所】&#10;一人当たり面積"/>
        <xdr:cNvSpPr txBox="1"/>
      </xdr:nvSpPr>
      <xdr:spPr>
        <a:xfrm>
          <a:off x="201994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59707</xdr:rowOff>
    </xdr:from>
    <xdr:ext cx="469744" cy="259045"/>
    <xdr:sp macro="" textlink="">
      <xdr:nvSpPr>
        <xdr:cNvPr id="623" name="n_3mainValue【保健センター・保健所】&#10;一人当たり面積"/>
        <xdr:cNvSpPr txBox="1"/>
      </xdr:nvSpPr>
      <xdr:spPr>
        <a:xfrm>
          <a:off x="193104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78757</xdr:rowOff>
    </xdr:from>
    <xdr:ext cx="469744" cy="259045"/>
    <xdr:sp macro="" textlink="">
      <xdr:nvSpPr>
        <xdr:cNvPr id="624" name="n_4mainValue【保健センター・保健所】&#10;一人当たり面積"/>
        <xdr:cNvSpPr txBox="1"/>
      </xdr:nvSpPr>
      <xdr:spPr>
        <a:xfrm>
          <a:off x="18421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9" name="直線コネクタ 648"/>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0"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1" name="直線コネクタ 650"/>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2"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3" name="直線コネクタ 65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4"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5" name="フローチャート: 判断 654"/>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6" name="フローチャート: 判断 655"/>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7" name="フローチャート: 判断 656"/>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9" name="フローチャート: 判断 658"/>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665" name="楕円 664"/>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666" name="【消防施設】&#10;有形固定資産減価償却率該当値テキスト"/>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67" name="楕円 666"/>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158114</xdr:rowOff>
    </xdr:to>
    <xdr:cxnSp macro="">
      <xdr:nvCxnSpPr>
        <xdr:cNvPr id="668" name="直線コネクタ 667"/>
        <xdr:cNvCxnSpPr/>
      </xdr:nvCxnSpPr>
      <xdr:spPr>
        <a:xfrm>
          <a:off x="15481300" y="143598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69" name="楕円 668"/>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129539</xdr:rowOff>
    </xdr:to>
    <xdr:cxnSp macro="">
      <xdr:nvCxnSpPr>
        <xdr:cNvPr id="670" name="直線コネクタ 669"/>
        <xdr:cNvCxnSpPr/>
      </xdr:nvCxnSpPr>
      <xdr:spPr>
        <a:xfrm>
          <a:off x="14592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160655</xdr:rowOff>
    </xdr:from>
    <xdr:to>
      <xdr:col>72</xdr:col>
      <xdr:colOff>38100</xdr:colOff>
      <xdr:row>83</xdr:row>
      <xdr:rowOff>90805</xdr:rowOff>
    </xdr:to>
    <xdr:sp macro="" textlink="">
      <xdr:nvSpPr>
        <xdr:cNvPr id="671" name="楕円 670"/>
        <xdr:cNvSpPr/>
      </xdr:nvSpPr>
      <xdr:spPr>
        <a:xfrm>
          <a:off x="13652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40005</xdr:rowOff>
    </xdr:from>
    <xdr:to>
      <xdr:col>76</xdr:col>
      <xdr:colOff>114300</xdr:colOff>
      <xdr:row>83</xdr:row>
      <xdr:rowOff>83820</xdr:rowOff>
    </xdr:to>
    <xdr:cxnSp macro="">
      <xdr:nvCxnSpPr>
        <xdr:cNvPr id="672" name="直線コネクタ 671"/>
        <xdr:cNvCxnSpPr/>
      </xdr:nvCxnSpPr>
      <xdr:spPr>
        <a:xfrm>
          <a:off x="13703300" y="14270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118745</xdr:rowOff>
    </xdr:from>
    <xdr:to>
      <xdr:col>67</xdr:col>
      <xdr:colOff>101600</xdr:colOff>
      <xdr:row>83</xdr:row>
      <xdr:rowOff>48895</xdr:rowOff>
    </xdr:to>
    <xdr:sp macro="" textlink="">
      <xdr:nvSpPr>
        <xdr:cNvPr id="673" name="楕円 672"/>
        <xdr:cNvSpPr/>
      </xdr:nvSpPr>
      <xdr:spPr>
        <a:xfrm>
          <a:off x="12763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169545</xdr:rowOff>
    </xdr:from>
    <xdr:to>
      <xdr:col>71</xdr:col>
      <xdr:colOff>177800</xdr:colOff>
      <xdr:row>83</xdr:row>
      <xdr:rowOff>40005</xdr:rowOff>
    </xdr:to>
    <xdr:cxnSp macro="">
      <xdr:nvCxnSpPr>
        <xdr:cNvPr id="674" name="直線コネクタ 673"/>
        <xdr:cNvCxnSpPr/>
      </xdr:nvCxnSpPr>
      <xdr:spPr>
        <a:xfrm>
          <a:off x="12814300" y="14228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5"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6"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7"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8"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79"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80" name="n_2main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81932</xdr:rowOff>
    </xdr:from>
    <xdr:ext cx="405111" cy="259045"/>
    <xdr:sp macro="" textlink="">
      <xdr:nvSpPr>
        <xdr:cNvPr id="681" name="n_3mainValue【消防施設】&#10;有形固定資産減価償却率"/>
        <xdr:cNvSpPr txBox="1"/>
      </xdr:nvSpPr>
      <xdr:spPr>
        <a:xfrm>
          <a:off x="13500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40022</xdr:rowOff>
    </xdr:from>
    <xdr:ext cx="405111" cy="259045"/>
    <xdr:sp macro="" textlink="">
      <xdr:nvSpPr>
        <xdr:cNvPr id="682" name="n_4mainValue【消防施設】&#10;有形固定資産減価償却率"/>
        <xdr:cNvSpPr txBox="1"/>
      </xdr:nvSpPr>
      <xdr:spPr>
        <a:xfrm>
          <a:off x="12611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8" name="直線コネクタ 707"/>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9"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0" name="直線コネクタ 709"/>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1"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2" name="直線コネクタ 711"/>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713"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4" name="フローチャート: 判断 713"/>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5" name="フローチャート: 判断 714"/>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6" name="フローチャート: 判断 715"/>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7" name="フローチャート: 判断 716"/>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8" name="フローチャート: 判断 717"/>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141877</xdr:rowOff>
    </xdr:from>
    <xdr:to>
      <xdr:col>116</xdr:col>
      <xdr:colOff>114300</xdr:colOff>
      <xdr:row>85</xdr:row>
      <xdr:rowOff>72027</xdr:rowOff>
    </xdr:to>
    <xdr:sp macro="" textlink="">
      <xdr:nvSpPr>
        <xdr:cNvPr id="724" name="楕円 723"/>
        <xdr:cNvSpPr/>
      </xdr:nvSpPr>
      <xdr:spPr>
        <a:xfrm>
          <a:off x="22110700" y="145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164754</xdr:rowOff>
    </xdr:from>
    <xdr:ext cx="469744" cy="259045"/>
    <xdr:sp macro="" textlink="">
      <xdr:nvSpPr>
        <xdr:cNvPr id="725" name="【消防施設】&#10;一人当たり面積該当値テキスト"/>
        <xdr:cNvSpPr txBox="1"/>
      </xdr:nvSpPr>
      <xdr:spPr>
        <a:xfrm>
          <a:off x="22199600" y="143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146231</xdr:rowOff>
    </xdr:from>
    <xdr:to>
      <xdr:col>112</xdr:col>
      <xdr:colOff>38100</xdr:colOff>
      <xdr:row>85</xdr:row>
      <xdr:rowOff>76381</xdr:rowOff>
    </xdr:to>
    <xdr:sp macro="" textlink="">
      <xdr:nvSpPr>
        <xdr:cNvPr id="726" name="楕円 725"/>
        <xdr:cNvSpPr/>
      </xdr:nvSpPr>
      <xdr:spPr>
        <a:xfrm>
          <a:off x="21272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21227</xdr:rowOff>
    </xdr:from>
    <xdr:to>
      <xdr:col>116</xdr:col>
      <xdr:colOff>63500</xdr:colOff>
      <xdr:row>85</xdr:row>
      <xdr:rowOff>25581</xdr:rowOff>
    </xdr:to>
    <xdr:cxnSp macro="">
      <xdr:nvCxnSpPr>
        <xdr:cNvPr id="727" name="直線コネクタ 726"/>
        <xdr:cNvCxnSpPr/>
      </xdr:nvCxnSpPr>
      <xdr:spPr>
        <a:xfrm flipV="1">
          <a:off x="21323300" y="14594477"/>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148408</xdr:rowOff>
    </xdr:from>
    <xdr:to>
      <xdr:col>107</xdr:col>
      <xdr:colOff>101600</xdr:colOff>
      <xdr:row>85</xdr:row>
      <xdr:rowOff>78558</xdr:rowOff>
    </xdr:to>
    <xdr:sp macro="" textlink="">
      <xdr:nvSpPr>
        <xdr:cNvPr id="728" name="楕円 727"/>
        <xdr:cNvSpPr/>
      </xdr:nvSpPr>
      <xdr:spPr>
        <a:xfrm>
          <a:off x="20383500" y="145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25581</xdr:rowOff>
    </xdr:from>
    <xdr:to>
      <xdr:col>111</xdr:col>
      <xdr:colOff>177800</xdr:colOff>
      <xdr:row>85</xdr:row>
      <xdr:rowOff>27758</xdr:rowOff>
    </xdr:to>
    <xdr:cxnSp macro="">
      <xdr:nvCxnSpPr>
        <xdr:cNvPr id="729" name="直線コネクタ 728"/>
        <xdr:cNvCxnSpPr/>
      </xdr:nvCxnSpPr>
      <xdr:spPr>
        <a:xfrm flipV="1">
          <a:off x="20434300" y="145988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153851</xdr:rowOff>
    </xdr:from>
    <xdr:to>
      <xdr:col>102</xdr:col>
      <xdr:colOff>165100</xdr:colOff>
      <xdr:row>85</xdr:row>
      <xdr:rowOff>84001</xdr:rowOff>
    </xdr:to>
    <xdr:sp macro="" textlink="">
      <xdr:nvSpPr>
        <xdr:cNvPr id="730" name="楕円 729"/>
        <xdr:cNvSpPr/>
      </xdr:nvSpPr>
      <xdr:spPr>
        <a:xfrm>
          <a:off x="19494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27758</xdr:rowOff>
    </xdr:from>
    <xdr:to>
      <xdr:col>107</xdr:col>
      <xdr:colOff>50800</xdr:colOff>
      <xdr:row>85</xdr:row>
      <xdr:rowOff>33201</xdr:rowOff>
    </xdr:to>
    <xdr:cxnSp macro="">
      <xdr:nvCxnSpPr>
        <xdr:cNvPr id="731" name="直線コネクタ 730"/>
        <xdr:cNvCxnSpPr/>
      </xdr:nvCxnSpPr>
      <xdr:spPr>
        <a:xfrm flipV="1">
          <a:off x="19545300" y="146010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159294</xdr:rowOff>
    </xdr:from>
    <xdr:to>
      <xdr:col>98</xdr:col>
      <xdr:colOff>38100</xdr:colOff>
      <xdr:row>85</xdr:row>
      <xdr:rowOff>89444</xdr:rowOff>
    </xdr:to>
    <xdr:sp macro="" textlink="">
      <xdr:nvSpPr>
        <xdr:cNvPr id="732" name="楕円 731"/>
        <xdr:cNvSpPr/>
      </xdr:nvSpPr>
      <xdr:spPr>
        <a:xfrm>
          <a:off x="186055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33201</xdr:rowOff>
    </xdr:from>
    <xdr:to>
      <xdr:col>102</xdr:col>
      <xdr:colOff>114300</xdr:colOff>
      <xdr:row>85</xdr:row>
      <xdr:rowOff>38644</xdr:rowOff>
    </xdr:to>
    <xdr:cxnSp macro="">
      <xdr:nvCxnSpPr>
        <xdr:cNvPr id="733" name="直線コネクタ 732"/>
        <xdr:cNvCxnSpPr/>
      </xdr:nvCxnSpPr>
      <xdr:spPr>
        <a:xfrm flipV="1">
          <a:off x="18656300" y="146064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34"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35"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36"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737"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92908</xdr:rowOff>
    </xdr:from>
    <xdr:ext cx="469744" cy="259045"/>
    <xdr:sp macro="" textlink="">
      <xdr:nvSpPr>
        <xdr:cNvPr id="738" name="n_1mainValue【消防施設】&#10;一人当たり面積"/>
        <xdr:cNvSpPr txBox="1"/>
      </xdr:nvSpPr>
      <xdr:spPr>
        <a:xfrm>
          <a:off x="210757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95085</xdr:rowOff>
    </xdr:from>
    <xdr:ext cx="469744" cy="259045"/>
    <xdr:sp macro="" textlink="">
      <xdr:nvSpPr>
        <xdr:cNvPr id="739" name="n_2mainValue【消防施設】&#10;一人当たり面積"/>
        <xdr:cNvSpPr txBox="1"/>
      </xdr:nvSpPr>
      <xdr:spPr>
        <a:xfrm>
          <a:off x="20199427" y="143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100528</xdr:rowOff>
    </xdr:from>
    <xdr:ext cx="469744" cy="259045"/>
    <xdr:sp macro="" textlink="">
      <xdr:nvSpPr>
        <xdr:cNvPr id="740" name="n_3mainValue【消防施設】&#10;一人当たり面積"/>
        <xdr:cNvSpPr txBox="1"/>
      </xdr:nvSpPr>
      <xdr:spPr>
        <a:xfrm>
          <a:off x="19310427" y="143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105971</xdr:rowOff>
    </xdr:from>
    <xdr:ext cx="469744" cy="259045"/>
    <xdr:sp macro="" textlink="">
      <xdr:nvSpPr>
        <xdr:cNvPr id="741" name="n_4mainValue【消防施設】&#10;一人当たり面積"/>
        <xdr:cNvSpPr txBox="1"/>
      </xdr:nvSpPr>
      <xdr:spPr>
        <a:xfrm>
          <a:off x="18421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7" name="直線コネクタ 766"/>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8"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9" name="直線コネクタ 768"/>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2"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3" name="フローチャート: 判断 77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4" name="フローチャート: 判断 773"/>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5" name="フローチャート: 判断 774"/>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6" name="フローチャート: 判断 775"/>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7" name="フローチャート: 判断 776"/>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783" name="楕円 782"/>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103432</xdr:rowOff>
    </xdr:from>
    <xdr:ext cx="405111" cy="259045"/>
    <xdr:sp macro="" textlink="">
      <xdr:nvSpPr>
        <xdr:cNvPr id="784" name="【庁舎】&#10;有形固定資産減価償却率該当値テキスト"/>
        <xdr:cNvSpPr txBox="1"/>
      </xdr:nvSpPr>
      <xdr:spPr>
        <a:xfrm>
          <a:off x="16357600"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98879</xdr:rowOff>
    </xdr:from>
    <xdr:to>
      <xdr:col>81</xdr:col>
      <xdr:colOff>101600</xdr:colOff>
      <xdr:row>105</xdr:row>
      <xdr:rowOff>29029</xdr:rowOff>
    </xdr:to>
    <xdr:sp macro="" textlink="">
      <xdr:nvSpPr>
        <xdr:cNvPr id="785" name="楕円 784"/>
        <xdr:cNvSpPr/>
      </xdr:nvSpPr>
      <xdr:spPr>
        <a:xfrm>
          <a:off x="15430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149679</xdr:rowOff>
    </xdr:from>
    <xdr:to>
      <xdr:col>85</xdr:col>
      <xdr:colOff>127000</xdr:colOff>
      <xdr:row>105</xdr:row>
      <xdr:rowOff>4355</xdr:rowOff>
    </xdr:to>
    <xdr:cxnSp macro="">
      <xdr:nvCxnSpPr>
        <xdr:cNvPr id="786" name="直線コネクタ 785"/>
        <xdr:cNvCxnSpPr/>
      </xdr:nvCxnSpPr>
      <xdr:spPr>
        <a:xfrm>
          <a:off x="15481300" y="179804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87" name="楕円 786"/>
        <xdr:cNvSpPr/>
      </xdr:nvSpPr>
      <xdr:spPr>
        <a:xfrm>
          <a:off x="14541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149679</xdr:rowOff>
    </xdr:to>
    <xdr:cxnSp macro="">
      <xdr:nvCxnSpPr>
        <xdr:cNvPr id="788" name="直線コネクタ 787"/>
        <xdr:cNvCxnSpPr/>
      </xdr:nvCxnSpPr>
      <xdr:spPr>
        <a:xfrm>
          <a:off x="14592300" y="1795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89" name="楕円 788"/>
        <xdr:cNvSpPr/>
      </xdr:nvSpPr>
      <xdr:spPr>
        <a:xfrm>
          <a:off x="13652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89263</xdr:rowOff>
    </xdr:from>
    <xdr:to>
      <xdr:col>76</xdr:col>
      <xdr:colOff>114300</xdr:colOff>
      <xdr:row>104</xdr:row>
      <xdr:rowOff>120287</xdr:rowOff>
    </xdr:to>
    <xdr:cxnSp macro="">
      <xdr:nvCxnSpPr>
        <xdr:cNvPr id="790" name="直線コネクタ 789"/>
        <xdr:cNvCxnSpPr/>
      </xdr:nvCxnSpPr>
      <xdr:spPr>
        <a:xfrm>
          <a:off x="13703300" y="179200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791" name="楕円 790"/>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89263</xdr:rowOff>
    </xdr:to>
    <xdr:cxnSp macro="">
      <xdr:nvCxnSpPr>
        <xdr:cNvPr id="792" name="直線コネクタ 791"/>
        <xdr:cNvCxnSpPr/>
      </xdr:nvCxnSpPr>
      <xdr:spPr>
        <a:xfrm>
          <a:off x="12814300" y="179102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3"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4"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5"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6"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20156</xdr:rowOff>
    </xdr:from>
    <xdr:ext cx="405111" cy="259045"/>
    <xdr:sp macro="" textlink="">
      <xdr:nvSpPr>
        <xdr:cNvPr id="797" name="n_1main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98" name="n_2main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799" name="n_3mainValue【庁舎】&#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00" name="n_4main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4" name="直線コネクタ 823"/>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5"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6" name="直線コネクタ 825"/>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7"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8" name="直線コネクタ 827"/>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29"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フローチャート: 判断 829"/>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1" name="フローチャート: 判断 830"/>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2" name="フローチャート: 判断 831"/>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3" name="フローチャート: 判断 832"/>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4" name="フローチャート: 判断 833"/>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125985</xdr:rowOff>
    </xdr:from>
    <xdr:to>
      <xdr:col>116</xdr:col>
      <xdr:colOff>114300</xdr:colOff>
      <xdr:row>106</xdr:row>
      <xdr:rowOff>56135</xdr:rowOff>
    </xdr:to>
    <xdr:sp macro="" textlink="">
      <xdr:nvSpPr>
        <xdr:cNvPr id="840" name="楕円 839"/>
        <xdr:cNvSpPr/>
      </xdr:nvSpPr>
      <xdr:spPr>
        <a:xfrm>
          <a:off x="22110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148862</xdr:rowOff>
    </xdr:from>
    <xdr:ext cx="469744" cy="259045"/>
    <xdr:sp macro="" textlink="">
      <xdr:nvSpPr>
        <xdr:cNvPr id="841" name="【庁舎】&#10;一人当たり面積該当値テキスト"/>
        <xdr:cNvSpPr txBox="1"/>
      </xdr:nvSpPr>
      <xdr:spPr>
        <a:xfrm>
          <a:off x="22199600" y="1797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842" name="楕円 841"/>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5335</xdr:rowOff>
    </xdr:from>
    <xdr:to>
      <xdr:col>116</xdr:col>
      <xdr:colOff>63500</xdr:colOff>
      <xdr:row>106</xdr:row>
      <xdr:rowOff>11430</xdr:rowOff>
    </xdr:to>
    <xdr:cxnSp macro="">
      <xdr:nvCxnSpPr>
        <xdr:cNvPr id="843" name="直線コネクタ 842"/>
        <xdr:cNvCxnSpPr/>
      </xdr:nvCxnSpPr>
      <xdr:spPr>
        <a:xfrm flipV="1">
          <a:off x="21323300" y="18179035"/>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141224</xdr:rowOff>
    </xdr:from>
    <xdr:to>
      <xdr:col>107</xdr:col>
      <xdr:colOff>101600</xdr:colOff>
      <xdr:row>106</xdr:row>
      <xdr:rowOff>71374</xdr:rowOff>
    </xdr:to>
    <xdr:sp macro="" textlink="">
      <xdr:nvSpPr>
        <xdr:cNvPr id="844" name="楕円 843"/>
        <xdr:cNvSpPr/>
      </xdr:nvSpPr>
      <xdr:spPr>
        <a:xfrm>
          <a:off x="20383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20574</xdr:rowOff>
    </xdr:to>
    <xdr:cxnSp macro="">
      <xdr:nvCxnSpPr>
        <xdr:cNvPr id="845" name="直線コネクタ 844"/>
        <xdr:cNvCxnSpPr/>
      </xdr:nvCxnSpPr>
      <xdr:spPr>
        <a:xfrm flipV="1">
          <a:off x="20434300" y="181851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152654</xdr:rowOff>
    </xdr:from>
    <xdr:to>
      <xdr:col>102</xdr:col>
      <xdr:colOff>165100</xdr:colOff>
      <xdr:row>106</xdr:row>
      <xdr:rowOff>82804</xdr:rowOff>
    </xdr:to>
    <xdr:sp macro="" textlink="">
      <xdr:nvSpPr>
        <xdr:cNvPr id="846" name="楕円 845"/>
        <xdr:cNvSpPr/>
      </xdr:nvSpPr>
      <xdr:spPr>
        <a:xfrm>
          <a:off x="19494500" y="181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20574</xdr:rowOff>
    </xdr:from>
    <xdr:to>
      <xdr:col>107</xdr:col>
      <xdr:colOff>50800</xdr:colOff>
      <xdr:row>106</xdr:row>
      <xdr:rowOff>32004</xdr:rowOff>
    </xdr:to>
    <xdr:cxnSp macro="">
      <xdr:nvCxnSpPr>
        <xdr:cNvPr id="847" name="直線コネクタ 846"/>
        <xdr:cNvCxnSpPr/>
      </xdr:nvCxnSpPr>
      <xdr:spPr>
        <a:xfrm flipV="1">
          <a:off x="19545300" y="181942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130556</xdr:rowOff>
    </xdr:from>
    <xdr:to>
      <xdr:col>98</xdr:col>
      <xdr:colOff>38100</xdr:colOff>
      <xdr:row>106</xdr:row>
      <xdr:rowOff>60706</xdr:rowOff>
    </xdr:to>
    <xdr:sp macro="" textlink="">
      <xdr:nvSpPr>
        <xdr:cNvPr id="848" name="楕円 847"/>
        <xdr:cNvSpPr/>
      </xdr:nvSpPr>
      <xdr:spPr>
        <a:xfrm>
          <a:off x="18605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xdr:rowOff>
    </xdr:from>
    <xdr:to>
      <xdr:col>102</xdr:col>
      <xdr:colOff>114300</xdr:colOff>
      <xdr:row>106</xdr:row>
      <xdr:rowOff>32004</xdr:rowOff>
    </xdr:to>
    <xdr:cxnSp macro="">
      <xdr:nvCxnSpPr>
        <xdr:cNvPr id="849" name="直線コネクタ 848"/>
        <xdr:cNvCxnSpPr/>
      </xdr:nvCxnSpPr>
      <xdr:spPr>
        <a:xfrm>
          <a:off x="18656300" y="1818360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50"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51"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2"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53"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78757</xdr:rowOff>
    </xdr:from>
    <xdr:ext cx="469744" cy="259045"/>
    <xdr:sp macro="" textlink="">
      <xdr:nvSpPr>
        <xdr:cNvPr id="854" name="n_1main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87901</xdr:rowOff>
    </xdr:from>
    <xdr:ext cx="469744" cy="259045"/>
    <xdr:sp macro="" textlink="">
      <xdr:nvSpPr>
        <xdr:cNvPr id="855" name="n_2mainValue【庁舎】&#10;一人当たり面積"/>
        <xdr:cNvSpPr txBox="1"/>
      </xdr:nvSpPr>
      <xdr:spPr>
        <a:xfrm>
          <a:off x="20199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99331</xdr:rowOff>
    </xdr:from>
    <xdr:ext cx="469744" cy="259045"/>
    <xdr:sp macro="" textlink="">
      <xdr:nvSpPr>
        <xdr:cNvPr id="856" name="n_3mainValue【庁舎】&#10;一人当たり面積"/>
        <xdr:cNvSpPr txBox="1"/>
      </xdr:nvSpPr>
      <xdr:spPr>
        <a:xfrm>
          <a:off x="19310427" y="1793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77233</xdr:rowOff>
    </xdr:from>
    <xdr:ext cx="469744" cy="259045"/>
    <xdr:sp macro="" textlink="">
      <xdr:nvSpPr>
        <xdr:cNvPr id="857" name="n_4mainValue【庁舎】&#10;一人当たり面積"/>
        <xdr:cNvSpPr txBox="1"/>
      </xdr:nvSpPr>
      <xdr:spPr>
        <a:xfrm>
          <a:off x="18421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・福祉施設については、養護老人ホームの大規模な建て替えが完了したことによって、令和元年度以降の減価償却率が大きく改善している。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を除き各施設の一人当たりの面積等が類似団体よりも高い数値になっているのは、人口に対して市の面積が広大であり、集落も点在していることで各施設の統廃合ができていないことが一つの要因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当市は全国平均（令和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）を上回る高齢化率（同</a:t>
          </a:r>
          <a:r>
            <a:rPr kumimoji="1" lang="en-US" altLang="ja-JP" sz="1300">
              <a:latin typeface="ＭＳ Ｐゴシック" panose="020B0600070205080204" pitchFamily="50" charset="-128"/>
              <a:ea typeface="ＭＳ Ｐゴシック" panose="020B0600070205080204" pitchFamily="50" charset="-128"/>
            </a:rPr>
            <a:t>39.26%</a:t>
          </a:r>
          <a:r>
            <a:rPr kumimoji="1" lang="ja-JP" altLang="en-US" sz="1300">
              <a:latin typeface="ＭＳ Ｐゴシック" panose="020B0600070205080204" pitchFamily="50" charset="-128"/>
              <a:ea typeface="ＭＳ Ｐゴシック" panose="020B0600070205080204" pitchFamily="50" charset="-128"/>
            </a:rPr>
            <a:t>）に加え、高齢者を支え所得を稼ぎ消費する納税世代の更なる減少、さらに中核産業が乏しいため、安定した財政基盤の確保が難しい状況にある。こうした中、令和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年度は基準財政収入額の増加が影響し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ポイント上昇することができた。令和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年度に新たに策定した「飛騨市総合政策指針」では主となる政策に</a:t>
          </a:r>
          <a:r>
            <a:rPr kumimoji="1" lang="en-US" altLang="ja-JP" sz="1300">
              <a:latin typeface="ＭＳ Ｐゴシック" panose="020B0600070205080204" pitchFamily="50" charset="-128"/>
              <a:ea typeface="ＭＳ Ｐゴシック" panose="020B0600070205080204" pitchFamily="50" charset="-128"/>
            </a:rPr>
            <a:t>KPI</a:t>
          </a:r>
          <a:r>
            <a:rPr kumimoji="1" lang="ja-JP" altLang="en-US" sz="1300">
              <a:latin typeface="ＭＳ Ｐゴシック" panose="020B0600070205080204" pitchFamily="50" charset="-128"/>
              <a:ea typeface="ＭＳ Ｐゴシック" panose="020B0600070205080204" pitchFamily="50" charset="-128"/>
            </a:rPr>
            <a:t>を定め、市の施策の効果を「見える化」するようにしている。目指すべき将来像に向けた検証と検討を繰り返し行うことで長期的展望に立った持続可能な財政の構築に努める。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ポイント悪化し類似団体平均を上回る結果となった。　これは、指標の分母となる経常一般財源（歳入）である地方税や普通交付税などが全体で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億円増加したものの、分子となる経常一般財源で賄う経費のうち、会計年度職員制度導入による人件費や除雪委託料などの維持補修費の増加など全体で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公債費の減少は今度も見込まれるが、普通交付税の減少や人件費、扶助費の増加などから今後も指標の悪化が懸念される。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64</xdr:row>
      <xdr:rowOff>63500</xdr:rowOff>
    </xdr:to>
    <xdr:cxnSp macro="">
      <xdr:nvCxnSpPr>
        <xdr:cNvPr id="128" name="直線コネクタ 127"/>
        <xdr:cNvCxnSpPr/>
      </xdr:nvCxnSpPr>
      <xdr:spPr>
        <a:xfrm>
          <a:off x="4114800" y="1096994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63</xdr:row>
      <xdr:rowOff>168593</xdr:rowOff>
    </xdr:to>
    <xdr:cxnSp macro="">
      <xdr:nvCxnSpPr>
        <xdr:cNvPr id="131" name="直線コネクタ 130"/>
        <xdr:cNvCxnSpPr/>
      </xdr:nvCxnSpPr>
      <xdr:spPr>
        <a:xfrm>
          <a:off x="3225800" y="109216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63</xdr:row>
      <xdr:rowOff>120332</xdr:rowOff>
    </xdr:to>
    <xdr:cxnSp macro="">
      <xdr:nvCxnSpPr>
        <xdr:cNvPr id="134" name="直線コネクタ 133"/>
        <xdr:cNvCxnSpPr/>
      </xdr:nvCxnSpPr>
      <xdr:spPr>
        <a:xfrm>
          <a:off x="2336800" y="108975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63</xdr:row>
      <xdr:rowOff>96203</xdr:rowOff>
    </xdr:to>
    <xdr:cxnSp macro="">
      <xdr:nvCxnSpPr>
        <xdr:cNvPr id="137" name="直線コネクタ 136"/>
        <xdr:cNvCxnSpPr/>
      </xdr:nvCxnSpPr>
      <xdr:spPr>
        <a:xfrm>
          <a:off x="1447800" y="1071054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3" name="楕円 152"/>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54" name="テキスト ボックス 153"/>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5" name="楕円 154"/>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56" name="テキスト ボックス 155"/>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少子高齢化や労働者人口の流出などによる深刻な人口減が進み、人口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人あたりの人件費・物件費等が類似団体の平均よりも高い水準となる傾向にある。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年度において前年比</a:t>
          </a:r>
          <a:r>
            <a:rPr kumimoji="1" lang="en-US" altLang="ja-JP" sz="1300">
              <a:latin typeface="ＭＳ Ｐゴシック" panose="020B0600070205080204" pitchFamily="50" charset="-128"/>
              <a:ea typeface="ＭＳ Ｐゴシック" panose="020B0600070205080204" pitchFamily="50" charset="-128"/>
            </a:rPr>
            <a:t>44,533</a:t>
          </a:r>
          <a:r>
            <a:rPr kumimoji="1" lang="ja-JP" altLang="en-US" sz="1300">
              <a:latin typeface="ＭＳ Ｐゴシック" panose="020B0600070205080204" pitchFamily="50" charset="-128"/>
              <a:ea typeface="ＭＳ Ｐゴシック" panose="020B0600070205080204" pitchFamily="50" charset="-128"/>
            </a:rPr>
            <a:t>円の増となった要因として、人件費では会計年度任用職員制度の導入により、当該職員に係る職員給が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2,942</a:t>
          </a:r>
          <a:r>
            <a:rPr kumimoji="1" lang="ja-JP" altLang="en-US" sz="1300">
              <a:latin typeface="ＭＳ Ｐゴシック" panose="020B0600070205080204" pitchFamily="50" charset="-128"/>
              <a:ea typeface="ＭＳ Ｐゴシック" panose="020B0600070205080204" pitchFamily="50" charset="-128"/>
            </a:rPr>
            <a:t>万円の増、退職手当組合負担金が</a:t>
          </a:r>
          <a:r>
            <a:rPr kumimoji="1" lang="en-US" altLang="ja-JP" sz="1300">
              <a:latin typeface="ＭＳ Ｐゴシック" panose="020B0600070205080204" pitchFamily="50" charset="-128"/>
              <a:ea typeface="ＭＳ Ｐゴシック" panose="020B0600070205080204" pitchFamily="50" charset="-128"/>
            </a:rPr>
            <a:t>3,267</a:t>
          </a:r>
          <a:r>
            <a:rPr kumimoji="1" lang="ja-JP" altLang="en-US" sz="1300">
              <a:latin typeface="ＭＳ Ｐゴシック" panose="020B0600070205080204" pitchFamily="50" charset="-128"/>
              <a:ea typeface="ＭＳ Ｐゴシック" panose="020B0600070205080204" pitchFamily="50" charset="-128"/>
            </a:rPr>
            <a:t>万円の増となったこと、物件費は会計年度職員制度導入に伴い賃金は皆減となったものの、委託料や役務費などの増加により、前年度比</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万円増となったこと等が挙げられる。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145428</xdr:rowOff>
    </xdr:from>
    <xdr:to>
      <xdr:col>23</xdr:col>
      <xdr:colOff>133350</xdr:colOff>
      <xdr:row>88</xdr:row>
      <xdr:rowOff>160722</xdr:rowOff>
    </xdr:to>
    <xdr:cxnSp macro="">
      <xdr:nvCxnSpPr>
        <xdr:cNvPr id="191" name="直線コネクタ 190"/>
        <xdr:cNvCxnSpPr/>
      </xdr:nvCxnSpPr>
      <xdr:spPr>
        <a:xfrm>
          <a:off x="4114800" y="14890128"/>
          <a:ext cx="838200" cy="3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55383</xdr:rowOff>
    </xdr:from>
    <xdr:to>
      <xdr:col>19</xdr:col>
      <xdr:colOff>133350</xdr:colOff>
      <xdr:row>86</xdr:row>
      <xdr:rowOff>145428</xdr:rowOff>
    </xdr:to>
    <xdr:cxnSp macro="">
      <xdr:nvCxnSpPr>
        <xdr:cNvPr id="194" name="直線コネクタ 193"/>
        <xdr:cNvCxnSpPr/>
      </xdr:nvCxnSpPr>
      <xdr:spPr>
        <a:xfrm>
          <a:off x="3225800" y="14800083"/>
          <a:ext cx="8890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46045</xdr:rowOff>
    </xdr:from>
    <xdr:to>
      <xdr:col>15</xdr:col>
      <xdr:colOff>82550</xdr:colOff>
      <xdr:row>86</xdr:row>
      <xdr:rowOff>55383</xdr:rowOff>
    </xdr:to>
    <xdr:cxnSp macro="">
      <xdr:nvCxnSpPr>
        <xdr:cNvPr id="197" name="直線コネクタ 196"/>
        <xdr:cNvCxnSpPr/>
      </xdr:nvCxnSpPr>
      <xdr:spPr>
        <a:xfrm>
          <a:off x="2336800" y="14790745"/>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31229</xdr:rowOff>
    </xdr:from>
    <xdr:to>
      <xdr:col>11</xdr:col>
      <xdr:colOff>31750</xdr:colOff>
      <xdr:row>86</xdr:row>
      <xdr:rowOff>46045</xdr:rowOff>
    </xdr:to>
    <xdr:cxnSp macro="">
      <xdr:nvCxnSpPr>
        <xdr:cNvPr id="200" name="直線コネクタ 199"/>
        <xdr:cNvCxnSpPr/>
      </xdr:nvCxnSpPr>
      <xdr:spPr>
        <a:xfrm>
          <a:off x="1447800" y="14775929"/>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109922</xdr:rowOff>
    </xdr:from>
    <xdr:to>
      <xdr:col>23</xdr:col>
      <xdr:colOff>184150</xdr:colOff>
      <xdr:row>89</xdr:row>
      <xdr:rowOff>40072</xdr:rowOff>
    </xdr:to>
    <xdr:sp macro="" textlink="">
      <xdr:nvSpPr>
        <xdr:cNvPr id="210" name="楕円 209"/>
        <xdr:cNvSpPr/>
      </xdr:nvSpPr>
      <xdr:spPr>
        <a:xfrm>
          <a:off x="4902200" y="151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5799</xdr:rowOff>
    </xdr:from>
    <xdr:ext cx="762000" cy="259045"/>
    <xdr:sp macro="" textlink="">
      <xdr:nvSpPr>
        <xdr:cNvPr id="211" name="人件費・物件費等の状況該当値テキスト"/>
        <xdr:cNvSpPr txBox="1"/>
      </xdr:nvSpPr>
      <xdr:spPr>
        <a:xfrm>
          <a:off x="5041900" y="1509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94628</xdr:rowOff>
    </xdr:from>
    <xdr:to>
      <xdr:col>19</xdr:col>
      <xdr:colOff>184150</xdr:colOff>
      <xdr:row>87</xdr:row>
      <xdr:rowOff>24778</xdr:rowOff>
    </xdr:to>
    <xdr:sp macro="" textlink="">
      <xdr:nvSpPr>
        <xdr:cNvPr id="212" name="楕円 211"/>
        <xdr:cNvSpPr/>
      </xdr:nvSpPr>
      <xdr:spPr>
        <a:xfrm>
          <a:off x="4064000" y="148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9555</xdr:rowOff>
    </xdr:from>
    <xdr:ext cx="736600" cy="259045"/>
    <xdr:sp macro="" textlink="">
      <xdr:nvSpPr>
        <xdr:cNvPr id="213" name="テキスト ボックス 212"/>
        <xdr:cNvSpPr txBox="1"/>
      </xdr:nvSpPr>
      <xdr:spPr>
        <a:xfrm>
          <a:off x="3733800" y="1492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4583</xdr:rowOff>
    </xdr:from>
    <xdr:to>
      <xdr:col>15</xdr:col>
      <xdr:colOff>133350</xdr:colOff>
      <xdr:row>86</xdr:row>
      <xdr:rowOff>106183</xdr:rowOff>
    </xdr:to>
    <xdr:sp macro="" textlink="">
      <xdr:nvSpPr>
        <xdr:cNvPr id="214" name="楕円 213"/>
        <xdr:cNvSpPr/>
      </xdr:nvSpPr>
      <xdr:spPr>
        <a:xfrm>
          <a:off x="3175000" y="14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90960</xdr:rowOff>
    </xdr:from>
    <xdr:ext cx="762000" cy="259045"/>
    <xdr:sp macro="" textlink="">
      <xdr:nvSpPr>
        <xdr:cNvPr id="215" name="テキスト ボックス 214"/>
        <xdr:cNvSpPr txBox="1"/>
      </xdr:nvSpPr>
      <xdr:spPr>
        <a:xfrm>
          <a:off x="2844800" y="1483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166695</xdr:rowOff>
    </xdr:from>
    <xdr:to>
      <xdr:col>11</xdr:col>
      <xdr:colOff>82550</xdr:colOff>
      <xdr:row>86</xdr:row>
      <xdr:rowOff>96845</xdr:rowOff>
    </xdr:to>
    <xdr:sp macro="" textlink="">
      <xdr:nvSpPr>
        <xdr:cNvPr id="216" name="楕円 215"/>
        <xdr:cNvSpPr/>
      </xdr:nvSpPr>
      <xdr:spPr>
        <a:xfrm>
          <a:off x="2286000" y="147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81622</xdr:rowOff>
    </xdr:from>
    <xdr:ext cx="762000" cy="259045"/>
    <xdr:sp macro="" textlink="">
      <xdr:nvSpPr>
        <xdr:cNvPr id="217" name="テキスト ボックス 216"/>
        <xdr:cNvSpPr txBox="1"/>
      </xdr:nvSpPr>
      <xdr:spPr>
        <a:xfrm>
          <a:off x="1955800" y="1482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151879</xdr:rowOff>
    </xdr:from>
    <xdr:to>
      <xdr:col>7</xdr:col>
      <xdr:colOff>31750</xdr:colOff>
      <xdr:row>86</xdr:row>
      <xdr:rowOff>82029</xdr:rowOff>
    </xdr:to>
    <xdr:sp macro="" textlink="">
      <xdr:nvSpPr>
        <xdr:cNvPr id="218" name="楕円 217"/>
        <xdr:cNvSpPr/>
      </xdr:nvSpPr>
      <xdr:spPr>
        <a:xfrm>
          <a:off x="1397000" y="147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66806</xdr:rowOff>
    </xdr:from>
    <xdr:ext cx="762000" cy="259045"/>
    <xdr:sp macro="" textlink="">
      <xdr:nvSpPr>
        <xdr:cNvPr id="219" name="テキスト ボックス 218"/>
        <xdr:cNvSpPr txBox="1"/>
      </xdr:nvSpPr>
      <xdr:spPr>
        <a:xfrm>
          <a:off x="1066800" y="148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くなっているが、今後も進む人口減少と限られた財源の中で有効かつ充実した施策を推進していくためにも、人件費の縮減は不可欠である。今後も定員適正化計画に基づく定員管理を図るとともに、自治体規模に見合っ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124884</xdr:rowOff>
    </xdr:from>
    <xdr:to>
      <xdr:col>81</xdr:col>
      <xdr:colOff>44450</xdr:colOff>
      <xdr:row>81</xdr:row>
      <xdr:rowOff>60678</xdr:rowOff>
    </xdr:to>
    <xdr:cxnSp macro="">
      <xdr:nvCxnSpPr>
        <xdr:cNvPr id="253" name="直線コネクタ 252"/>
        <xdr:cNvCxnSpPr/>
      </xdr:nvCxnSpPr>
      <xdr:spPr>
        <a:xfrm>
          <a:off x="16179800" y="1384088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47272</xdr:rowOff>
    </xdr:to>
    <xdr:cxnSp macro="">
      <xdr:nvCxnSpPr>
        <xdr:cNvPr id="256" name="直線コネクタ 255"/>
        <xdr:cNvCxnSpPr/>
      </xdr:nvCxnSpPr>
      <xdr:spPr>
        <a:xfrm flipV="1">
          <a:off x="15290800" y="138408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7055</xdr:rowOff>
    </xdr:from>
    <xdr:to>
      <xdr:col>72</xdr:col>
      <xdr:colOff>203200</xdr:colOff>
      <xdr:row>81</xdr:row>
      <xdr:rowOff>47272</xdr:rowOff>
    </xdr:to>
    <xdr:cxnSp macro="">
      <xdr:nvCxnSpPr>
        <xdr:cNvPr id="259" name="直線コネクタ 258"/>
        <xdr:cNvCxnSpPr/>
      </xdr:nvCxnSpPr>
      <xdr:spPr>
        <a:xfrm>
          <a:off x="14401800" y="138945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7055</xdr:rowOff>
    </xdr:to>
    <xdr:cxnSp macro="">
      <xdr:nvCxnSpPr>
        <xdr:cNvPr id="262" name="直線コネクタ 261"/>
        <xdr:cNvCxnSpPr/>
      </xdr:nvCxnSpPr>
      <xdr:spPr>
        <a:xfrm>
          <a:off x="13512800" y="138676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9878</xdr:rowOff>
    </xdr:from>
    <xdr:to>
      <xdr:col>81</xdr:col>
      <xdr:colOff>95250</xdr:colOff>
      <xdr:row>81</xdr:row>
      <xdr:rowOff>111478</xdr:rowOff>
    </xdr:to>
    <xdr:sp macro="" textlink="">
      <xdr:nvSpPr>
        <xdr:cNvPr id="272" name="楕円 271"/>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26405</xdr:rowOff>
    </xdr:from>
    <xdr:ext cx="762000" cy="259045"/>
    <xdr:sp macro="" textlink="">
      <xdr:nvSpPr>
        <xdr:cNvPr id="273" name="給与水準   （国との比較）該当値テキスト"/>
        <xdr:cNvSpPr txBox="1"/>
      </xdr:nvSpPr>
      <xdr:spPr>
        <a:xfrm>
          <a:off x="17106900" y="1374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74084</xdr:rowOff>
    </xdr:from>
    <xdr:to>
      <xdr:col>77</xdr:col>
      <xdr:colOff>95250</xdr:colOff>
      <xdr:row>81</xdr:row>
      <xdr:rowOff>4234</xdr:rowOff>
    </xdr:to>
    <xdr:sp macro="" textlink="">
      <xdr:nvSpPr>
        <xdr:cNvPr id="274" name="楕円 273"/>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14411</xdr:rowOff>
    </xdr:from>
    <xdr:ext cx="736600" cy="259045"/>
    <xdr:sp macro="" textlink="">
      <xdr:nvSpPr>
        <xdr:cNvPr id="275" name="テキスト ボックス 274"/>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167922</xdr:rowOff>
    </xdr:from>
    <xdr:to>
      <xdr:col>73</xdr:col>
      <xdr:colOff>44450</xdr:colOff>
      <xdr:row>81</xdr:row>
      <xdr:rowOff>98072</xdr:rowOff>
    </xdr:to>
    <xdr:sp macro="" textlink="">
      <xdr:nvSpPr>
        <xdr:cNvPr id="276" name="楕円 275"/>
        <xdr:cNvSpPr/>
      </xdr:nvSpPr>
      <xdr:spPr>
        <a:xfrm>
          <a:off x="15240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108249</xdr:rowOff>
    </xdr:from>
    <xdr:ext cx="762000" cy="259045"/>
    <xdr:sp macro="" textlink="">
      <xdr:nvSpPr>
        <xdr:cNvPr id="277" name="テキスト ボックス 276"/>
        <xdr:cNvSpPr txBox="1"/>
      </xdr:nvSpPr>
      <xdr:spPr>
        <a:xfrm>
          <a:off x="14909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127705</xdr:rowOff>
    </xdr:from>
    <xdr:to>
      <xdr:col>68</xdr:col>
      <xdr:colOff>203200</xdr:colOff>
      <xdr:row>81</xdr:row>
      <xdr:rowOff>57855</xdr:rowOff>
    </xdr:to>
    <xdr:sp macro="" textlink="">
      <xdr:nvSpPr>
        <xdr:cNvPr id="278" name="楕円 277"/>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68032</xdr:rowOff>
    </xdr:from>
    <xdr:ext cx="762000" cy="259045"/>
    <xdr:sp macro="" textlink="">
      <xdr:nvSpPr>
        <xdr:cNvPr id="279" name="テキスト ボックス 278"/>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0" name="楕円 279"/>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1" name="テキスト ボックス 280"/>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定員適正化計画に基づき定員数の適正化を図っているところであるが、類似団体との比較では</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人多い状況となっている。これは、市域が広域であることから、安心安全な生活確保という面からもある程度の地域ごとに支所及び消防機能の設置とそれに伴う職員配置が必要であり、現在以上の組織効率化が困難なためである。また、育児休業や病気休職等による急な欠員に対応すべく、職員数にある程度の余裕（バッファ）を持たせていることも要因のひとつ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68</xdr:row>
      <xdr:rowOff>30934</xdr:rowOff>
    </xdr:from>
    <xdr:to>
      <xdr:col>81</xdr:col>
      <xdr:colOff>44450</xdr:colOff>
      <xdr:row>68</xdr:row>
      <xdr:rowOff>53340</xdr:rowOff>
    </xdr:to>
    <xdr:cxnSp macro="">
      <xdr:nvCxnSpPr>
        <xdr:cNvPr id="318" name="直線コネクタ 317"/>
        <xdr:cNvCxnSpPr/>
      </xdr:nvCxnSpPr>
      <xdr:spPr>
        <a:xfrm flipV="1">
          <a:off x="16179800" y="11689534"/>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128270</xdr:rowOff>
    </xdr:from>
    <xdr:to>
      <xdr:col>77</xdr:col>
      <xdr:colOff>44450</xdr:colOff>
      <xdr:row>68</xdr:row>
      <xdr:rowOff>53340</xdr:rowOff>
    </xdr:to>
    <xdr:cxnSp macro="">
      <xdr:nvCxnSpPr>
        <xdr:cNvPr id="321" name="直線コネクタ 320"/>
        <xdr:cNvCxnSpPr/>
      </xdr:nvCxnSpPr>
      <xdr:spPr>
        <a:xfrm>
          <a:off x="15290800" y="116154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24856</xdr:rowOff>
    </xdr:from>
    <xdr:to>
      <xdr:col>72</xdr:col>
      <xdr:colOff>203200</xdr:colOff>
      <xdr:row>67</xdr:row>
      <xdr:rowOff>128270</xdr:rowOff>
    </xdr:to>
    <xdr:cxnSp macro="">
      <xdr:nvCxnSpPr>
        <xdr:cNvPr id="324" name="直線コネクタ 323"/>
        <xdr:cNvCxnSpPr/>
      </xdr:nvCxnSpPr>
      <xdr:spPr>
        <a:xfrm>
          <a:off x="14401800" y="115120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12791</xdr:rowOff>
    </xdr:from>
    <xdr:to>
      <xdr:col>68</xdr:col>
      <xdr:colOff>152400</xdr:colOff>
      <xdr:row>67</xdr:row>
      <xdr:rowOff>24856</xdr:rowOff>
    </xdr:to>
    <xdr:cxnSp macro="">
      <xdr:nvCxnSpPr>
        <xdr:cNvPr id="327" name="直線コネクタ 326"/>
        <xdr:cNvCxnSpPr/>
      </xdr:nvCxnSpPr>
      <xdr:spPr>
        <a:xfrm>
          <a:off x="13512800" y="114999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151584</xdr:rowOff>
    </xdr:from>
    <xdr:to>
      <xdr:col>81</xdr:col>
      <xdr:colOff>95250</xdr:colOff>
      <xdr:row>68</xdr:row>
      <xdr:rowOff>81734</xdr:rowOff>
    </xdr:to>
    <xdr:sp macro="" textlink="">
      <xdr:nvSpPr>
        <xdr:cNvPr id="337" name="楕円 336"/>
        <xdr:cNvSpPr/>
      </xdr:nvSpPr>
      <xdr:spPr>
        <a:xfrm>
          <a:off x="16967200" y="116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47461</xdr:rowOff>
    </xdr:from>
    <xdr:ext cx="762000" cy="259045"/>
    <xdr:sp macro="" textlink="">
      <xdr:nvSpPr>
        <xdr:cNvPr id="338" name="定員管理の状況該当値テキスト"/>
        <xdr:cNvSpPr txBox="1"/>
      </xdr:nvSpPr>
      <xdr:spPr>
        <a:xfrm>
          <a:off x="17106900" y="1153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68</xdr:row>
      <xdr:rowOff>2540</xdr:rowOff>
    </xdr:from>
    <xdr:to>
      <xdr:col>77</xdr:col>
      <xdr:colOff>95250</xdr:colOff>
      <xdr:row>68</xdr:row>
      <xdr:rowOff>104140</xdr:rowOff>
    </xdr:to>
    <xdr:sp macro="" textlink="">
      <xdr:nvSpPr>
        <xdr:cNvPr id="339" name="楕円 338"/>
        <xdr:cNvSpPr/>
      </xdr:nvSpPr>
      <xdr:spPr>
        <a:xfrm>
          <a:off x="16129000" y="116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88917</xdr:rowOff>
    </xdr:from>
    <xdr:ext cx="736600" cy="259045"/>
    <xdr:sp macro="" textlink="">
      <xdr:nvSpPr>
        <xdr:cNvPr id="340" name="テキスト ボックス 339"/>
        <xdr:cNvSpPr txBox="1"/>
      </xdr:nvSpPr>
      <xdr:spPr>
        <a:xfrm>
          <a:off x="15798800" y="11747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77470</xdr:rowOff>
    </xdr:from>
    <xdr:to>
      <xdr:col>73</xdr:col>
      <xdr:colOff>44450</xdr:colOff>
      <xdr:row>68</xdr:row>
      <xdr:rowOff>7620</xdr:rowOff>
    </xdr:to>
    <xdr:sp macro="" textlink="">
      <xdr:nvSpPr>
        <xdr:cNvPr id="341" name="楕円 340"/>
        <xdr:cNvSpPr/>
      </xdr:nvSpPr>
      <xdr:spPr>
        <a:xfrm>
          <a:off x="15240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163847</xdr:rowOff>
    </xdr:from>
    <xdr:ext cx="762000" cy="259045"/>
    <xdr:sp macro="" textlink="">
      <xdr:nvSpPr>
        <xdr:cNvPr id="342" name="テキスト ボックス 341"/>
        <xdr:cNvSpPr txBox="1"/>
      </xdr:nvSpPr>
      <xdr:spPr>
        <a:xfrm>
          <a:off x="14909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145506</xdr:rowOff>
    </xdr:from>
    <xdr:to>
      <xdr:col>68</xdr:col>
      <xdr:colOff>203200</xdr:colOff>
      <xdr:row>67</xdr:row>
      <xdr:rowOff>75656</xdr:rowOff>
    </xdr:to>
    <xdr:sp macro="" textlink="">
      <xdr:nvSpPr>
        <xdr:cNvPr id="343" name="楕円 342"/>
        <xdr:cNvSpPr/>
      </xdr:nvSpPr>
      <xdr:spPr>
        <a:xfrm>
          <a:off x="14351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60433</xdr:rowOff>
    </xdr:from>
    <xdr:ext cx="762000" cy="259045"/>
    <xdr:sp macro="" textlink="">
      <xdr:nvSpPr>
        <xdr:cNvPr id="344" name="テキスト ボックス 343"/>
        <xdr:cNvSpPr txBox="1"/>
      </xdr:nvSpPr>
      <xdr:spPr>
        <a:xfrm>
          <a:off x="14020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133441</xdr:rowOff>
    </xdr:from>
    <xdr:to>
      <xdr:col>64</xdr:col>
      <xdr:colOff>152400</xdr:colOff>
      <xdr:row>67</xdr:row>
      <xdr:rowOff>63591</xdr:rowOff>
    </xdr:to>
    <xdr:sp macro="" textlink="">
      <xdr:nvSpPr>
        <xdr:cNvPr id="345" name="楕円 344"/>
        <xdr:cNvSpPr/>
      </xdr:nvSpPr>
      <xdr:spPr>
        <a:xfrm>
          <a:off x="13462000" y="114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48368</xdr:rowOff>
    </xdr:from>
    <xdr:ext cx="762000" cy="259045"/>
    <xdr:sp macro="" textlink="">
      <xdr:nvSpPr>
        <xdr:cNvPr id="346" name="テキスト ボックス 345"/>
        <xdr:cNvSpPr txBox="1"/>
      </xdr:nvSpPr>
      <xdr:spPr>
        <a:xfrm>
          <a:off x="13131800" y="1153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分母となる標準財政規模に含まれる普通交付税と標準税収入額等が増したことにより、前年度より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好転した。過去に発行した市債の償還終了に伴い、今後公債費等は減少していく計画となっているが、普通交付税等が減少すれば指標は悪化することになるため、普通交付税の段階的な縮減を見据えて、地方債発行の抑制はもとより、引き続き事業には交付税算入率の高い起債の選択に努めるなど、実質公債費比率の低減に向けた取り組みを進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49276</xdr:rowOff>
    </xdr:from>
    <xdr:to>
      <xdr:col>81</xdr:col>
      <xdr:colOff>44450</xdr:colOff>
      <xdr:row>44</xdr:row>
      <xdr:rowOff>58928</xdr:rowOff>
    </xdr:to>
    <xdr:cxnSp macro="">
      <xdr:nvCxnSpPr>
        <xdr:cNvPr id="378" name="直線コネクタ 377"/>
        <xdr:cNvCxnSpPr/>
      </xdr:nvCxnSpPr>
      <xdr:spPr>
        <a:xfrm flipV="1">
          <a:off x="16179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49276</xdr:rowOff>
    </xdr:from>
    <xdr:to>
      <xdr:col>77</xdr:col>
      <xdr:colOff>44450</xdr:colOff>
      <xdr:row>44</xdr:row>
      <xdr:rowOff>58928</xdr:rowOff>
    </xdr:to>
    <xdr:cxnSp macro="">
      <xdr:nvCxnSpPr>
        <xdr:cNvPr id="381" name="直線コネクタ 380"/>
        <xdr:cNvCxnSpPr/>
      </xdr:nvCxnSpPr>
      <xdr:spPr>
        <a:xfrm>
          <a:off x="15290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29972</xdr:rowOff>
    </xdr:from>
    <xdr:to>
      <xdr:col>72</xdr:col>
      <xdr:colOff>203200</xdr:colOff>
      <xdr:row>44</xdr:row>
      <xdr:rowOff>49276</xdr:rowOff>
    </xdr:to>
    <xdr:cxnSp macro="">
      <xdr:nvCxnSpPr>
        <xdr:cNvPr id="384" name="直線コネクタ 383"/>
        <xdr:cNvCxnSpPr/>
      </xdr:nvCxnSpPr>
      <xdr:spPr>
        <a:xfrm>
          <a:off x="14401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29972</xdr:rowOff>
    </xdr:to>
    <xdr:cxnSp macro="">
      <xdr:nvCxnSpPr>
        <xdr:cNvPr id="387" name="直線コネクタ 386"/>
        <xdr:cNvCxnSpPr/>
      </xdr:nvCxnSpPr>
      <xdr:spPr>
        <a:xfrm>
          <a:off x="13512800" y="75158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169926</xdr:rowOff>
    </xdr:from>
    <xdr:to>
      <xdr:col>81</xdr:col>
      <xdr:colOff>95250</xdr:colOff>
      <xdr:row>44</xdr:row>
      <xdr:rowOff>100076</xdr:rowOff>
    </xdr:to>
    <xdr:sp macro="" textlink="">
      <xdr:nvSpPr>
        <xdr:cNvPr id="397" name="楕円 396"/>
        <xdr:cNvSpPr/>
      </xdr:nvSpPr>
      <xdr:spPr>
        <a:xfrm>
          <a:off x="16967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142003</xdr:rowOff>
    </xdr:from>
    <xdr:ext cx="762000" cy="259045"/>
    <xdr:sp macro="" textlink="">
      <xdr:nvSpPr>
        <xdr:cNvPr id="398" name="公債費負担の状況該当値テキスト"/>
        <xdr:cNvSpPr txBox="1"/>
      </xdr:nvSpPr>
      <xdr:spPr>
        <a:xfrm>
          <a:off x="17106900" y="75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8128</xdr:rowOff>
    </xdr:from>
    <xdr:to>
      <xdr:col>77</xdr:col>
      <xdr:colOff>95250</xdr:colOff>
      <xdr:row>44</xdr:row>
      <xdr:rowOff>109728</xdr:rowOff>
    </xdr:to>
    <xdr:sp macro="" textlink="">
      <xdr:nvSpPr>
        <xdr:cNvPr id="399" name="楕円 398"/>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94505</xdr:rowOff>
    </xdr:from>
    <xdr:ext cx="736600" cy="259045"/>
    <xdr:sp macro="" textlink="">
      <xdr:nvSpPr>
        <xdr:cNvPr id="400" name="テキスト ボックス 399"/>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169926</xdr:rowOff>
    </xdr:from>
    <xdr:to>
      <xdr:col>73</xdr:col>
      <xdr:colOff>44450</xdr:colOff>
      <xdr:row>44</xdr:row>
      <xdr:rowOff>100076</xdr:rowOff>
    </xdr:to>
    <xdr:sp macro="" textlink="">
      <xdr:nvSpPr>
        <xdr:cNvPr id="401" name="楕円 400"/>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84853</xdr:rowOff>
    </xdr:from>
    <xdr:ext cx="762000" cy="259045"/>
    <xdr:sp macro="" textlink="">
      <xdr:nvSpPr>
        <xdr:cNvPr id="402" name="テキスト ボックス 401"/>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150622</xdr:rowOff>
    </xdr:from>
    <xdr:to>
      <xdr:col>68</xdr:col>
      <xdr:colOff>203200</xdr:colOff>
      <xdr:row>44</xdr:row>
      <xdr:rowOff>80772</xdr:rowOff>
    </xdr:to>
    <xdr:sp macro="" textlink="">
      <xdr:nvSpPr>
        <xdr:cNvPr id="403" name="楕円 402"/>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65549</xdr:rowOff>
    </xdr:from>
    <xdr:ext cx="762000" cy="259045"/>
    <xdr:sp macro="" textlink="">
      <xdr:nvSpPr>
        <xdr:cNvPr id="404" name="テキスト ボックス 403"/>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5" name="楕円 404"/>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6" name="テキスト ボックス 405"/>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年度末地方債現在高等は、</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年度過疎債、</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合併特例債などの償還が終了したことで減となった。また、充当可能基金は除雪経費として財政調整基金を崩した一方、ふるさと納税が好調であったことから増となった。令和元年度と同様に充当可能財源等が将来負担額を上回っているため、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」表示となる。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今後も、プライマリーバランスの黒字化を維持し、起債を発行する際には交付税措置の有利な起債を選択するとともに、基金も積み増ししていく方針とし、将来負担比率を悪化させないものとする。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年度まで人件費に対する経常収支比率は、類似団体の平均を下回る水準で推移してきたが、</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年度において類似団体を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ポイント上回る結果となった。要因としては会計年度任用職員制度導入により、当該職員に係る職員給や退職手当組合負担金が増となったことで、充当した経常一般財源が前年度より</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3,012</a:t>
          </a:r>
          <a:r>
            <a:rPr kumimoji="1" lang="ja-JP" altLang="en-US" sz="1200">
              <a:latin typeface="ＭＳ Ｐゴシック" panose="020B0600070205080204" pitchFamily="50" charset="-128"/>
              <a:ea typeface="ＭＳ Ｐゴシック" panose="020B0600070205080204" pitchFamily="50" charset="-128"/>
            </a:rPr>
            <a:t>万円の増となったためと考える。現在以上の組織効率化は困難であることからも人件費削減は見込めないが、定員適正化計画と自治体規模に見合った職員数を維持し、人件費増大を防ぐ。</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38</xdr:row>
      <xdr:rowOff>69850</xdr:rowOff>
    </xdr:to>
    <xdr:cxnSp macro="">
      <xdr:nvCxnSpPr>
        <xdr:cNvPr id="70" name="直線コネクタ 69"/>
        <xdr:cNvCxnSpPr/>
      </xdr:nvCxnSpPr>
      <xdr:spPr>
        <a:xfrm>
          <a:off x="3987800" y="61849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36</xdr:row>
      <xdr:rowOff>12700</xdr:rowOff>
    </xdr:to>
    <xdr:cxnSp macro="">
      <xdr:nvCxnSpPr>
        <xdr:cNvPr id="73" name="直線コネクタ 72"/>
        <xdr:cNvCxnSpPr/>
      </xdr:nvCxnSpPr>
      <xdr:spPr>
        <a:xfrm>
          <a:off x="3098800" y="612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35</xdr:row>
      <xdr:rowOff>136525</xdr:rowOff>
    </xdr:to>
    <xdr:cxnSp macro="">
      <xdr:nvCxnSpPr>
        <xdr:cNvPr id="76" name="直線コネクタ 75"/>
        <xdr:cNvCxnSpPr/>
      </xdr:nvCxnSpPr>
      <xdr:spPr>
        <a:xfrm flipV="1">
          <a:off x="2209800" y="6127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41275</xdr:rowOff>
    </xdr:from>
    <xdr:to>
      <xdr:col>11</xdr:col>
      <xdr:colOff>9525</xdr:colOff>
      <xdr:row>35</xdr:row>
      <xdr:rowOff>136525</xdr:rowOff>
    </xdr:to>
    <xdr:cxnSp macro="">
      <xdr:nvCxnSpPr>
        <xdr:cNvPr id="79" name="直線コネクタ 78"/>
        <xdr:cNvCxnSpPr/>
      </xdr:nvCxnSpPr>
      <xdr:spPr>
        <a:xfrm>
          <a:off x="1320800" y="60420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19050</xdr:rowOff>
    </xdr:from>
    <xdr:to>
      <xdr:col>24</xdr:col>
      <xdr:colOff>76200</xdr:colOff>
      <xdr:row>38</xdr:row>
      <xdr:rowOff>120650</xdr:rowOff>
    </xdr:to>
    <xdr:sp macro="" textlink="">
      <xdr:nvSpPr>
        <xdr:cNvPr id="89" name="楕円 88"/>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162577</xdr:rowOff>
    </xdr:from>
    <xdr:ext cx="762000" cy="259045"/>
    <xdr:sp macro="" textlink="">
      <xdr:nvSpPr>
        <xdr:cNvPr id="90" name="人件費該当値テキスト"/>
        <xdr:cNvSpPr txBox="1"/>
      </xdr:nvSpPr>
      <xdr:spPr>
        <a:xfrm>
          <a:off x="4914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91" name="楕円 90"/>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2" name="テキスト ボックス 91"/>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93" name="楕円 92"/>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16527</xdr:rowOff>
    </xdr:from>
    <xdr:ext cx="762000" cy="259045"/>
    <xdr:sp macro="" textlink="">
      <xdr:nvSpPr>
        <xdr:cNvPr id="94" name="テキスト ボックス 93"/>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85725</xdr:rowOff>
    </xdr:from>
    <xdr:to>
      <xdr:col>11</xdr:col>
      <xdr:colOff>60325</xdr:colOff>
      <xdr:row>36</xdr:row>
      <xdr:rowOff>15875</xdr:rowOff>
    </xdr:to>
    <xdr:sp macro="" textlink="">
      <xdr:nvSpPr>
        <xdr:cNvPr id="95" name="楕円 94"/>
        <xdr:cNvSpPr/>
      </xdr:nvSpPr>
      <xdr:spPr>
        <a:xfrm>
          <a:off x="2159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26052</xdr:rowOff>
    </xdr:from>
    <xdr:ext cx="762000" cy="259045"/>
    <xdr:sp macro="" textlink="">
      <xdr:nvSpPr>
        <xdr:cNvPr id="96" name="テキスト ボックス 95"/>
        <xdr:cNvSpPr txBox="1"/>
      </xdr:nvSpPr>
      <xdr:spPr>
        <a:xfrm>
          <a:off x="1828800" y="58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161925</xdr:rowOff>
    </xdr:from>
    <xdr:to>
      <xdr:col>6</xdr:col>
      <xdr:colOff>171450</xdr:colOff>
      <xdr:row>35</xdr:row>
      <xdr:rowOff>92075</xdr:rowOff>
    </xdr:to>
    <xdr:sp macro="" textlink="">
      <xdr:nvSpPr>
        <xdr:cNvPr id="97" name="楕円 96"/>
        <xdr:cNvSpPr/>
      </xdr:nvSpPr>
      <xdr:spPr>
        <a:xfrm>
          <a:off x="1270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102252</xdr:rowOff>
    </xdr:from>
    <xdr:ext cx="762000" cy="259045"/>
    <xdr:sp macro="" textlink="">
      <xdr:nvSpPr>
        <xdr:cNvPr id="98" name="テキスト ボックス 97"/>
        <xdr:cNvSpPr txBox="1"/>
      </xdr:nvSpPr>
      <xdr:spPr>
        <a:xfrm>
          <a:off x="939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物件費に対する経常収支比率は、会計年度職員制度導入に伴い賃金が皆減となったことで経常充当一財が前年比</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6,207</a:t>
          </a:r>
          <a:r>
            <a:rPr kumimoji="1" lang="ja-JP" altLang="en-US" sz="1200">
              <a:latin typeface="ＭＳ Ｐゴシック" panose="020B0600070205080204" pitchFamily="50" charset="-128"/>
              <a:ea typeface="ＭＳ Ｐゴシック" panose="020B0600070205080204" pitchFamily="50" charset="-128"/>
            </a:rPr>
            <a:t>万円減となり、</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ポイント好転する結果となった。しかしながら、物件費の</a:t>
          </a:r>
          <a:r>
            <a:rPr kumimoji="1" lang="en-US" altLang="ja-JP" sz="1200">
              <a:latin typeface="ＭＳ Ｐゴシック" panose="020B0600070205080204" pitchFamily="50" charset="-128"/>
              <a:ea typeface="ＭＳ Ｐゴシック" panose="020B0600070205080204" pitchFamily="50" charset="-128"/>
            </a:rPr>
            <a:t>56.8</a:t>
          </a:r>
          <a:r>
            <a:rPr kumimoji="1" lang="ja-JP" altLang="en-US" sz="1200">
              <a:latin typeface="ＭＳ Ｐゴシック" panose="020B0600070205080204" pitchFamily="50" charset="-128"/>
              <a:ea typeface="ＭＳ Ｐゴシック" panose="020B0600070205080204" pitchFamily="50" charset="-128"/>
            </a:rPr>
            <a:t>％を占める委託料において市有施設の指定管理料やごみ収集委託等の経常的な支出が</a:t>
          </a:r>
          <a:r>
            <a:rPr kumimoji="1" lang="en-US" altLang="ja-JP" sz="1200">
              <a:latin typeface="ＭＳ Ｐゴシック" panose="020B0600070205080204" pitchFamily="50" charset="-128"/>
              <a:ea typeface="ＭＳ Ｐゴシック" panose="020B0600070205080204" pitchFamily="50" charset="-128"/>
            </a:rPr>
            <a:t>9,327</a:t>
          </a:r>
          <a:r>
            <a:rPr kumimoji="1" lang="ja-JP" altLang="en-US" sz="1200">
              <a:latin typeface="ＭＳ Ｐゴシック" panose="020B0600070205080204" pitchFamily="50" charset="-128"/>
              <a:ea typeface="ＭＳ Ｐゴシック" panose="020B0600070205080204" pitchFamily="50" charset="-128"/>
            </a:rPr>
            <a:t>万円の増となっていることもあるため、事務事業の見直しや効率化、指定管理施設の経営改善指導を進めるなど、今後も経常経費の削減に努める。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85090</xdr:rowOff>
    </xdr:to>
    <xdr:cxnSp macro="">
      <xdr:nvCxnSpPr>
        <xdr:cNvPr id="131" name="直線コネクタ 130"/>
        <xdr:cNvCxnSpPr/>
      </xdr:nvCxnSpPr>
      <xdr:spPr>
        <a:xfrm flipV="1">
          <a:off x="15671800" y="287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85090</xdr:rowOff>
    </xdr:to>
    <xdr:cxnSp macro="">
      <xdr:nvCxnSpPr>
        <xdr:cNvPr id="134" name="直線コネクタ 133"/>
        <xdr:cNvCxnSpPr/>
      </xdr:nvCxnSpPr>
      <xdr:spPr>
        <a:xfrm>
          <a:off x="14782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54610</xdr:rowOff>
    </xdr:to>
    <xdr:cxnSp macro="">
      <xdr:nvCxnSpPr>
        <xdr:cNvPr id="137" name="直線コネクタ 136"/>
        <xdr:cNvCxnSpPr/>
      </xdr:nvCxnSpPr>
      <xdr:spPr>
        <a:xfrm>
          <a:off x="13893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46990</xdr:rowOff>
    </xdr:to>
    <xdr:cxnSp macro="">
      <xdr:nvCxnSpPr>
        <xdr:cNvPr id="140" name="直線コネクタ 139"/>
        <xdr:cNvCxnSpPr/>
      </xdr:nvCxnSpPr>
      <xdr:spPr>
        <a:xfrm>
          <a:off x="13004800" y="292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50" name="楕円 14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51"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52" name="楕円 151"/>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53" name="テキスト ボックス 152"/>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4" name="楕円 153"/>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5" name="テキスト ボックス 154"/>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6" name="楕円 155"/>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7" name="テキスト ボックス 156"/>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8" name="楕円 157"/>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9" name="テキスト ボックス 158"/>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扶助費に対する経常収支比率は、類似団体の平均を下回る水準で推移している。保育所運営費が</a:t>
          </a:r>
          <a:r>
            <a:rPr kumimoji="1" lang="en-US" altLang="ja-JP" sz="1200">
              <a:latin typeface="ＭＳ Ｐゴシック" panose="020B0600070205080204" pitchFamily="50" charset="-128"/>
              <a:ea typeface="ＭＳ Ｐゴシック" panose="020B0600070205080204" pitchFamily="50" charset="-128"/>
            </a:rPr>
            <a:t>7,407</a:t>
          </a:r>
          <a:r>
            <a:rPr kumimoji="1" lang="ja-JP" altLang="en-US" sz="1200">
              <a:latin typeface="ＭＳ Ｐゴシック" panose="020B0600070205080204" pitchFamily="50" charset="-128"/>
              <a:ea typeface="ＭＳ Ｐゴシック" panose="020B0600070205080204" pitchFamily="50" charset="-128"/>
            </a:rPr>
            <a:t>万円減少したこと等により、前年度より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ポイントの減少となった。今後も医療費助成や障がい者自立支援給付費の充実を図りながら財政を圧迫しないように努める。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159657</xdr:rowOff>
    </xdr:to>
    <xdr:cxnSp macro="">
      <xdr:nvCxnSpPr>
        <xdr:cNvPr id="194" name="直線コネクタ 193"/>
        <xdr:cNvCxnSpPr/>
      </xdr:nvCxnSpPr>
      <xdr:spPr>
        <a:xfrm flipV="1">
          <a:off x="3987800" y="92873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167822</xdr:rowOff>
    </xdr:to>
    <xdr:cxnSp macro="">
      <xdr:nvCxnSpPr>
        <xdr:cNvPr id="197" name="直線コネクタ 196"/>
        <xdr:cNvCxnSpPr/>
      </xdr:nvCxnSpPr>
      <xdr:spPr>
        <a:xfrm flipV="1">
          <a:off x="3098800" y="94179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167822</xdr:rowOff>
    </xdr:to>
    <xdr:cxnSp macro="">
      <xdr:nvCxnSpPr>
        <xdr:cNvPr id="200" name="直線コネクタ 199"/>
        <xdr:cNvCxnSpPr/>
      </xdr:nvCxnSpPr>
      <xdr:spPr>
        <a:xfrm>
          <a:off x="2209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102507</xdr:rowOff>
    </xdr:to>
    <xdr:cxnSp macro="">
      <xdr:nvCxnSpPr>
        <xdr:cNvPr id="203" name="直線コネクタ 202"/>
        <xdr:cNvCxnSpPr/>
      </xdr:nvCxnSpPr>
      <xdr:spPr>
        <a:xfrm>
          <a:off x="1320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3" name="楕円 21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4"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7" name="楕円 216"/>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8" name="テキスト ボックス 21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9" name="楕円 21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20" name="テキスト ボックス 219"/>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21" name="楕円 22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2" name="テキスト ボックス 22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その他に対する経常収支比率は、類似団体の平均を上回る水準で推移している。特別会計への繰出金に関して国民健康保険特別会計ではコロナによる受診控えもあり前年比</a:t>
          </a:r>
          <a:r>
            <a:rPr kumimoji="1" lang="en-US" altLang="ja-JP" sz="1200">
              <a:latin typeface="ＭＳ Ｐゴシック" panose="020B0600070205080204" pitchFamily="50" charset="-128"/>
              <a:ea typeface="ＭＳ Ｐゴシック" panose="020B0600070205080204" pitchFamily="50" charset="-128"/>
            </a:rPr>
            <a:t>1,384</a:t>
          </a:r>
          <a:r>
            <a:rPr kumimoji="1" lang="ja-JP" altLang="en-US" sz="1200">
              <a:latin typeface="ＭＳ Ｐゴシック" panose="020B0600070205080204" pitchFamily="50" charset="-128"/>
              <a:ea typeface="ＭＳ Ｐゴシック" panose="020B0600070205080204" pitchFamily="50" charset="-128"/>
            </a:rPr>
            <a:t>万円の減となったほか、下水道事業</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会計に対する繰出金も減となったが、介護保険特別会計では</a:t>
          </a:r>
          <a:r>
            <a:rPr kumimoji="1" lang="en-US" altLang="ja-JP" sz="1200">
              <a:latin typeface="ＭＳ Ｐゴシック" panose="020B0600070205080204" pitchFamily="50" charset="-128"/>
              <a:ea typeface="ＭＳ Ｐゴシック" panose="020B0600070205080204" pitchFamily="50" charset="-128"/>
            </a:rPr>
            <a:t>2,127</a:t>
          </a:r>
          <a:r>
            <a:rPr kumimoji="1" lang="ja-JP" altLang="en-US" sz="1200">
              <a:latin typeface="ＭＳ Ｐゴシック" panose="020B0600070205080204" pitchFamily="50" charset="-128"/>
              <a:ea typeface="ＭＳ Ｐゴシック" panose="020B0600070205080204" pitchFamily="50" charset="-128"/>
            </a:rPr>
            <a:t>万円の増となる結果だった。保険医療給付費の増加傾向、下水道事業法的化に伴う赤字補填等、今後支出増が見込まれる中、一定の繰出基準を定め計画的な繰出とすることで補填圧縮に繋げていくことが課題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58</xdr:row>
      <xdr:rowOff>142240</xdr:rowOff>
    </xdr:to>
    <xdr:cxnSp macro="">
      <xdr:nvCxnSpPr>
        <xdr:cNvPr id="255" name="直線コネクタ 254"/>
        <xdr:cNvCxnSpPr/>
      </xdr:nvCxnSpPr>
      <xdr:spPr>
        <a:xfrm>
          <a:off x="15671800" y="1008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142240</xdr:rowOff>
    </xdr:to>
    <xdr:cxnSp macro="">
      <xdr:nvCxnSpPr>
        <xdr:cNvPr id="258" name="直線コネクタ 257"/>
        <xdr:cNvCxnSpPr/>
      </xdr:nvCxnSpPr>
      <xdr:spPr>
        <a:xfrm>
          <a:off x="14782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134620</xdr:rowOff>
    </xdr:to>
    <xdr:cxnSp macro="">
      <xdr:nvCxnSpPr>
        <xdr:cNvPr id="261" name="直線コネクタ 260"/>
        <xdr:cNvCxnSpPr/>
      </xdr:nvCxnSpPr>
      <xdr:spPr>
        <a:xfrm>
          <a:off x="13893800" y="1004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96520</xdr:rowOff>
    </xdr:to>
    <xdr:cxnSp macro="">
      <xdr:nvCxnSpPr>
        <xdr:cNvPr id="264" name="直線コネクタ 263"/>
        <xdr:cNvCxnSpPr/>
      </xdr:nvCxnSpPr>
      <xdr:spPr>
        <a:xfrm>
          <a:off x="13004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74" name="楕円 273"/>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75"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76" name="楕円 275"/>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77" name="テキスト ボックス 276"/>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8" name="楕円 27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9" name="テキスト ボックス 27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80" name="楕円 279"/>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81" name="テキスト ボックス 280"/>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82" name="楕円 281"/>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83" name="テキスト ボックス 282"/>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補助費等に対する経常収支比率は、類似団体の平均を大きく下回る水準で推移している。令和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年度において経常充当一財は前年比</a:t>
          </a:r>
          <a:r>
            <a:rPr kumimoji="1" lang="en-US" altLang="ja-JP" sz="1200">
              <a:latin typeface="ＭＳ Ｐゴシック" panose="020B0600070205080204" pitchFamily="50" charset="-128"/>
              <a:ea typeface="ＭＳ Ｐゴシック" panose="020B0600070205080204" pitchFamily="50" charset="-128"/>
            </a:rPr>
            <a:t>2,077</a:t>
          </a:r>
          <a:r>
            <a:rPr kumimoji="1" lang="ja-JP" altLang="en-US" sz="1200">
              <a:latin typeface="ＭＳ Ｐゴシック" panose="020B0600070205080204" pitchFamily="50" charset="-128"/>
              <a:ea typeface="ＭＳ Ｐゴシック" panose="020B0600070205080204" pitchFamily="50" charset="-128"/>
            </a:rPr>
            <a:t>万円減となり、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ポイント数値が好転した。</a:t>
          </a:r>
        </a:p>
        <a:p>
          <a:r>
            <a:rPr kumimoji="1" lang="ja-JP" altLang="en-US" sz="1200">
              <a:latin typeface="ＭＳ Ｐゴシック" panose="020B0600070205080204" pitchFamily="50" charset="-128"/>
              <a:ea typeface="ＭＳ Ｐゴシック" panose="020B0600070205080204" pitchFamily="50" charset="-128"/>
            </a:rPr>
            <a:t>しかしながら、既存事業においても対象となる範囲、規模共に拡大しており、補助金の適正な支出と補助事業の目的に沿った事業実施を改めて精査する必要がある。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37846</xdr:rowOff>
    </xdr:to>
    <xdr:cxnSp macro="">
      <xdr:nvCxnSpPr>
        <xdr:cNvPr id="313" name="直線コネクタ 312"/>
        <xdr:cNvCxnSpPr/>
      </xdr:nvCxnSpPr>
      <xdr:spPr>
        <a:xfrm flipV="1">
          <a:off x="15671800" y="6024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37846</xdr:rowOff>
    </xdr:to>
    <xdr:cxnSp macro="">
      <xdr:nvCxnSpPr>
        <xdr:cNvPr id="316" name="直線コネクタ 315"/>
        <xdr:cNvCxnSpPr/>
      </xdr:nvCxnSpPr>
      <xdr:spPr>
        <a:xfrm>
          <a:off x="14782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5842</xdr:rowOff>
    </xdr:to>
    <xdr:cxnSp macro="">
      <xdr:nvCxnSpPr>
        <xdr:cNvPr id="319" name="直線コネクタ 318"/>
        <xdr:cNvCxnSpPr/>
      </xdr:nvCxnSpPr>
      <xdr:spPr>
        <a:xfrm>
          <a:off x="13893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5842</xdr:rowOff>
    </xdr:to>
    <xdr:cxnSp macro="">
      <xdr:nvCxnSpPr>
        <xdr:cNvPr id="322" name="直線コネクタ 321"/>
        <xdr:cNvCxnSpPr/>
      </xdr:nvCxnSpPr>
      <xdr:spPr>
        <a:xfrm>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2" name="楕円 331"/>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33"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4" name="楕円 333"/>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5" name="テキスト ボックス 334"/>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6" name="楕円 335"/>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7" name="テキスト ボックス 336"/>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8" name="楕円 337"/>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9" name="テキスト ボックス 338"/>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40" name="楕円 339"/>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41" name="テキスト ボックス 340"/>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公債費に対する経常収支比率は、類似団体の平均を上回る状況で推移している。</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年度においては経常充当一財が前年比</a:t>
          </a:r>
          <a:r>
            <a:rPr kumimoji="1" lang="en-US" altLang="ja-JP" sz="1200">
              <a:latin typeface="ＭＳ Ｐゴシック" panose="020B0600070205080204" pitchFamily="50" charset="-128"/>
              <a:ea typeface="ＭＳ Ｐゴシック" panose="020B0600070205080204" pitchFamily="50" charset="-128"/>
            </a:rPr>
            <a:t>2,536</a:t>
          </a:r>
          <a:r>
            <a:rPr kumimoji="1" lang="ja-JP" altLang="en-US" sz="1200">
              <a:latin typeface="ＭＳ Ｐゴシック" panose="020B0600070205080204" pitchFamily="50" charset="-128"/>
              <a:ea typeface="ＭＳ Ｐゴシック" panose="020B0600070205080204" pitchFamily="50" charset="-128"/>
            </a:rPr>
            <a:t>万円増となるも、分母となる経常一般財源が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5,897</a:t>
          </a:r>
          <a:r>
            <a:rPr kumimoji="1" lang="ja-JP" altLang="en-US" sz="1200">
              <a:latin typeface="ＭＳ Ｐゴシック" panose="020B0600070205080204" pitchFamily="50" charset="-128"/>
              <a:ea typeface="ＭＳ Ｐゴシック" panose="020B0600070205080204" pitchFamily="50" charset="-128"/>
            </a:rPr>
            <a:t>万円増となったこともあり、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ポイント好転する結果となった。合併後、優先的に進めてきた大型投資事業に対する起債償還が順次終了することにより、令和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年度以降も減少する見込みだが、歳入に見合った歳出の中での事業化により、地方債発行を精査し実質公債費比率の減少に努める。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100330</xdr:rowOff>
    </xdr:from>
    <xdr:to>
      <xdr:col>24</xdr:col>
      <xdr:colOff>25400</xdr:colOff>
      <xdr:row>81</xdr:row>
      <xdr:rowOff>123189</xdr:rowOff>
    </xdr:to>
    <xdr:cxnSp macro="">
      <xdr:nvCxnSpPr>
        <xdr:cNvPr id="374" name="直線コネクタ 373"/>
        <xdr:cNvCxnSpPr/>
      </xdr:nvCxnSpPr>
      <xdr:spPr>
        <a:xfrm flipV="1">
          <a:off x="3987800" y="13987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115570</xdr:rowOff>
    </xdr:from>
    <xdr:to>
      <xdr:col>19</xdr:col>
      <xdr:colOff>187325</xdr:colOff>
      <xdr:row>81</xdr:row>
      <xdr:rowOff>123189</xdr:rowOff>
    </xdr:to>
    <xdr:cxnSp macro="">
      <xdr:nvCxnSpPr>
        <xdr:cNvPr id="377" name="直線コネクタ 376"/>
        <xdr:cNvCxnSpPr/>
      </xdr:nvCxnSpPr>
      <xdr:spPr>
        <a:xfrm>
          <a:off x="3098800" y="14003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115570</xdr:rowOff>
    </xdr:from>
    <xdr:to>
      <xdr:col>15</xdr:col>
      <xdr:colOff>98425</xdr:colOff>
      <xdr:row>81</xdr:row>
      <xdr:rowOff>153670</xdr:rowOff>
    </xdr:to>
    <xdr:cxnSp macro="">
      <xdr:nvCxnSpPr>
        <xdr:cNvPr id="380" name="直線コネクタ 379"/>
        <xdr:cNvCxnSpPr/>
      </xdr:nvCxnSpPr>
      <xdr:spPr>
        <a:xfrm flipV="1">
          <a:off x="2209800" y="1400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130811</xdr:rowOff>
    </xdr:from>
    <xdr:to>
      <xdr:col>11</xdr:col>
      <xdr:colOff>9525</xdr:colOff>
      <xdr:row>81</xdr:row>
      <xdr:rowOff>153670</xdr:rowOff>
    </xdr:to>
    <xdr:cxnSp macro="">
      <xdr:nvCxnSpPr>
        <xdr:cNvPr id="383" name="直線コネクタ 382"/>
        <xdr:cNvCxnSpPr/>
      </xdr:nvCxnSpPr>
      <xdr:spPr>
        <a:xfrm>
          <a:off x="1320800" y="14018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49530</xdr:rowOff>
    </xdr:from>
    <xdr:to>
      <xdr:col>24</xdr:col>
      <xdr:colOff>76200</xdr:colOff>
      <xdr:row>81</xdr:row>
      <xdr:rowOff>151130</xdr:rowOff>
    </xdr:to>
    <xdr:sp macro="" textlink="">
      <xdr:nvSpPr>
        <xdr:cNvPr id="393" name="楕円 392"/>
        <xdr:cNvSpPr/>
      </xdr:nvSpPr>
      <xdr:spPr>
        <a:xfrm>
          <a:off x="47752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129557</xdr:rowOff>
    </xdr:from>
    <xdr:ext cx="762000" cy="259045"/>
    <xdr:sp macro="" textlink="">
      <xdr:nvSpPr>
        <xdr:cNvPr id="394" name="公債費該当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72389</xdr:rowOff>
    </xdr:from>
    <xdr:to>
      <xdr:col>20</xdr:col>
      <xdr:colOff>38100</xdr:colOff>
      <xdr:row>82</xdr:row>
      <xdr:rowOff>2539</xdr:rowOff>
    </xdr:to>
    <xdr:sp macro="" textlink="">
      <xdr:nvSpPr>
        <xdr:cNvPr id="395" name="楕円 394"/>
        <xdr:cNvSpPr/>
      </xdr:nvSpPr>
      <xdr:spPr>
        <a:xfrm>
          <a:off x="3937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158766</xdr:rowOff>
    </xdr:from>
    <xdr:ext cx="736600" cy="259045"/>
    <xdr:sp macro="" textlink="">
      <xdr:nvSpPr>
        <xdr:cNvPr id="396" name="テキスト ボックス 395"/>
        <xdr:cNvSpPr txBox="1"/>
      </xdr:nvSpPr>
      <xdr:spPr>
        <a:xfrm>
          <a:off x="3606800" y="1404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64770</xdr:rowOff>
    </xdr:from>
    <xdr:to>
      <xdr:col>15</xdr:col>
      <xdr:colOff>149225</xdr:colOff>
      <xdr:row>81</xdr:row>
      <xdr:rowOff>166370</xdr:rowOff>
    </xdr:to>
    <xdr:sp macro="" textlink="">
      <xdr:nvSpPr>
        <xdr:cNvPr id="397" name="楕円 396"/>
        <xdr:cNvSpPr/>
      </xdr:nvSpPr>
      <xdr:spPr>
        <a:xfrm>
          <a:off x="3048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151147</xdr:rowOff>
    </xdr:from>
    <xdr:ext cx="762000" cy="259045"/>
    <xdr:sp macro="" textlink="">
      <xdr:nvSpPr>
        <xdr:cNvPr id="398" name="テキスト ボックス 397"/>
        <xdr:cNvSpPr txBox="1"/>
      </xdr:nvSpPr>
      <xdr:spPr>
        <a:xfrm>
          <a:off x="2717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102870</xdr:rowOff>
    </xdr:from>
    <xdr:to>
      <xdr:col>11</xdr:col>
      <xdr:colOff>60325</xdr:colOff>
      <xdr:row>82</xdr:row>
      <xdr:rowOff>33020</xdr:rowOff>
    </xdr:to>
    <xdr:sp macro="" textlink="">
      <xdr:nvSpPr>
        <xdr:cNvPr id="399" name="楕円 398"/>
        <xdr:cNvSpPr/>
      </xdr:nvSpPr>
      <xdr:spPr>
        <a:xfrm>
          <a:off x="2159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17797</xdr:rowOff>
    </xdr:from>
    <xdr:ext cx="762000" cy="259045"/>
    <xdr:sp macro="" textlink="">
      <xdr:nvSpPr>
        <xdr:cNvPr id="400" name="テキスト ボックス 399"/>
        <xdr:cNvSpPr txBox="1"/>
      </xdr:nvSpPr>
      <xdr:spPr>
        <a:xfrm>
          <a:off x="1828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80011</xdr:rowOff>
    </xdr:from>
    <xdr:to>
      <xdr:col>6</xdr:col>
      <xdr:colOff>171450</xdr:colOff>
      <xdr:row>82</xdr:row>
      <xdr:rowOff>10161</xdr:rowOff>
    </xdr:to>
    <xdr:sp macro="" textlink="">
      <xdr:nvSpPr>
        <xdr:cNvPr id="401" name="楕円 400"/>
        <xdr:cNvSpPr/>
      </xdr:nvSpPr>
      <xdr:spPr>
        <a:xfrm>
          <a:off x="1270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166388</xdr:rowOff>
    </xdr:from>
    <xdr:ext cx="762000" cy="259045"/>
    <xdr:sp macro="" textlink="">
      <xdr:nvSpPr>
        <xdr:cNvPr id="402" name="テキスト ボックス 401"/>
        <xdr:cNvSpPr txBox="1"/>
      </xdr:nvSpPr>
      <xdr:spPr>
        <a:xfrm>
          <a:off x="939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対する経常収支比率は、類似団体内順位の上位に位置しているが、年々悪化の傾向が否めない。加速する人口減少に伴う散在集落への行政サービスの提供が、財政運営を圧迫する可能性があるため、健全な財政運営を維持し、更なる事務事業の効率化や公共施設の統廃合を進め、長期展望に立った持続可能な財政の構築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75</xdr:row>
      <xdr:rowOff>165863</xdr:rowOff>
    </xdr:to>
    <xdr:cxnSp macro="">
      <xdr:nvCxnSpPr>
        <xdr:cNvPr id="433" name="直線コネクタ 432"/>
        <xdr:cNvCxnSpPr/>
      </xdr:nvCxnSpPr>
      <xdr:spPr>
        <a:xfrm>
          <a:off x="15671800" y="129606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101854</xdr:rowOff>
    </xdr:to>
    <xdr:cxnSp macro="">
      <xdr:nvCxnSpPr>
        <xdr:cNvPr id="436" name="直線コネクタ 435"/>
        <xdr:cNvCxnSpPr/>
      </xdr:nvCxnSpPr>
      <xdr:spPr>
        <a:xfrm>
          <a:off x="14782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69850</xdr:rowOff>
    </xdr:to>
    <xdr:cxnSp macro="">
      <xdr:nvCxnSpPr>
        <xdr:cNvPr id="439" name="直線コネクタ 438"/>
        <xdr:cNvCxnSpPr/>
      </xdr:nvCxnSpPr>
      <xdr:spPr>
        <a:xfrm>
          <a:off x="13893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72136</xdr:rowOff>
    </xdr:from>
    <xdr:to>
      <xdr:col>69</xdr:col>
      <xdr:colOff>92075</xdr:colOff>
      <xdr:row>75</xdr:row>
      <xdr:rowOff>28702</xdr:rowOff>
    </xdr:to>
    <xdr:cxnSp macro="">
      <xdr:nvCxnSpPr>
        <xdr:cNvPr id="442" name="直線コネクタ 441"/>
        <xdr:cNvCxnSpPr/>
      </xdr:nvCxnSpPr>
      <xdr:spPr>
        <a:xfrm>
          <a:off x="13004800" y="12759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52" name="楕円 451"/>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53"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4" name="楕円 453"/>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5" name="テキスト ボックス 454"/>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6" name="楕円 455"/>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7" name="テキスト ボックス 456"/>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8" name="楕円 457"/>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9" name="テキスト ボックス 458"/>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21336</xdr:rowOff>
    </xdr:from>
    <xdr:to>
      <xdr:col>65</xdr:col>
      <xdr:colOff>53975</xdr:colOff>
      <xdr:row>74</xdr:row>
      <xdr:rowOff>122936</xdr:rowOff>
    </xdr:to>
    <xdr:sp macro="" textlink="">
      <xdr:nvSpPr>
        <xdr:cNvPr id="460" name="楕円 459"/>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133113</xdr:rowOff>
    </xdr:from>
    <xdr:ext cx="762000" cy="259045"/>
    <xdr:sp macro="" textlink="">
      <xdr:nvSpPr>
        <xdr:cNvPr id="461" name="テキスト ボックス 460"/>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8155</xdr:rowOff>
    </xdr:from>
    <xdr:to>
      <xdr:col>29</xdr:col>
      <xdr:colOff>127000</xdr:colOff>
      <xdr:row>11</xdr:row>
      <xdr:rowOff>170820</xdr:rowOff>
    </xdr:to>
    <xdr:cxnSp macro="">
      <xdr:nvCxnSpPr>
        <xdr:cNvPr id="52" name="直線コネクタ 51"/>
        <xdr:cNvCxnSpPr/>
      </xdr:nvCxnSpPr>
      <xdr:spPr bwMode="auto">
        <a:xfrm flipV="1">
          <a:off x="5003800" y="1941730"/>
          <a:ext cx="647700" cy="16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170820</xdr:rowOff>
    </xdr:from>
    <xdr:to>
      <xdr:col>26</xdr:col>
      <xdr:colOff>50800</xdr:colOff>
      <xdr:row>12</xdr:row>
      <xdr:rowOff>52144</xdr:rowOff>
    </xdr:to>
    <xdr:cxnSp macro="">
      <xdr:nvCxnSpPr>
        <xdr:cNvPr id="55" name="直線コネクタ 54"/>
        <xdr:cNvCxnSpPr/>
      </xdr:nvCxnSpPr>
      <xdr:spPr bwMode="auto">
        <a:xfrm flipV="1">
          <a:off x="4305300" y="2104395"/>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52144</xdr:rowOff>
    </xdr:from>
    <xdr:to>
      <xdr:col>22</xdr:col>
      <xdr:colOff>114300</xdr:colOff>
      <xdr:row>12</xdr:row>
      <xdr:rowOff>133118</xdr:rowOff>
    </xdr:to>
    <xdr:cxnSp macro="">
      <xdr:nvCxnSpPr>
        <xdr:cNvPr id="58" name="直線コネクタ 57"/>
        <xdr:cNvCxnSpPr/>
      </xdr:nvCxnSpPr>
      <xdr:spPr bwMode="auto">
        <a:xfrm flipV="1">
          <a:off x="3606800" y="2157169"/>
          <a:ext cx="698500" cy="8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133118</xdr:rowOff>
    </xdr:from>
    <xdr:to>
      <xdr:col>18</xdr:col>
      <xdr:colOff>177800</xdr:colOff>
      <xdr:row>13</xdr:row>
      <xdr:rowOff>105653</xdr:rowOff>
    </xdr:to>
    <xdr:cxnSp macro="">
      <xdr:nvCxnSpPr>
        <xdr:cNvPr id="61" name="直線コネクタ 60"/>
        <xdr:cNvCxnSpPr/>
      </xdr:nvCxnSpPr>
      <xdr:spPr bwMode="auto">
        <a:xfrm flipV="1">
          <a:off x="2908300" y="2238143"/>
          <a:ext cx="698500" cy="14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128805</xdr:rowOff>
    </xdr:from>
    <xdr:to>
      <xdr:col>29</xdr:col>
      <xdr:colOff>177800</xdr:colOff>
      <xdr:row>11</xdr:row>
      <xdr:rowOff>58955</xdr:rowOff>
    </xdr:to>
    <xdr:sp macro="" textlink="">
      <xdr:nvSpPr>
        <xdr:cNvPr id="71" name="楕円 70"/>
        <xdr:cNvSpPr/>
      </xdr:nvSpPr>
      <xdr:spPr bwMode="auto">
        <a:xfrm>
          <a:off x="5600700" y="189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75482</xdr:rowOff>
    </xdr:from>
    <xdr:ext cx="762000" cy="259045"/>
    <xdr:sp macro="" textlink="">
      <xdr:nvSpPr>
        <xdr:cNvPr id="72" name="人口1人当たり決算額の推移該当値テキスト130"/>
        <xdr:cNvSpPr txBox="1"/>
      </xdr:nvSpPr>
      <xdr:spPr>
        <a:xfrm>
          <a:off x="5740400" y="18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120020</xdr:rowOff>
    </xdr:from>
    <xdr:to>
      <xdr:col>26</xdr:col>
      <xdr:colOff>101600</xdr:colOff>
      <xdr:row>12</xdr:row>
      <xdr:rowOff>50170</xdr:rowOff>
    </xdr:to>
    <xdr:sp macro="" textlink="">
      <xdr:nvSpPr>
        <xdr:cNvPr id="73" name="楕円 72"/>
        <xdr:cNvSpPr/>
      </xdr:nvSpPr>
      <xdr:spPr bwMode="auto">
        <a:xfrm>
          <a:off x="4953000" y="205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60347</xdr:rowOff>
    </xdr:from>
    <xdr:ext cx="736600" cy="259045"/>
    <xdr:sp macro="" textlink="">
      <xdr:nvSpPr>
        <xdr:cNvPr id="74" name="テキスト ボックス 73"/>
        <xdr:cNvSpPr txBox="1"/>
      </xdr:nvSpPr>
      <xdr:spPr>
        <a:xfrm>
          <a:off x="4622800" y="182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1344</xdr:rowOff>
    </xdr:from>
    <xdr:to>
      <xdr:col>22</xdr:col>
      <xdr:colOff>165100</xdr:colOff>
      <xdr:row>12</xdr:row>
      <xdr:rowOff>102944</xdr:rowOff>
    </xdr:to>
    <xdr:sp macro="" textlink="">
      <xdr:nvSpPr>
        <xdr:cNvPr id="75" name="楕円 74"/>
        <xdr:cNvSpPr/>
      </xdr:nvSpPr>
      <xdr:spPr bwMode="auto">
        <a:xfrm>
          <a:off x="4254500" y="210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113121</xdr:rowOff>
    </xdr:from>
    <xdr:ext cx="762000" cy="259045"/>
    <xdr:sp macro="" textlink="">
      <xdr:nvSpPr>
        <xdr:cNvPr id="76" name="テキスト ボックス 75"/>
        <xdr:cNvSpPr txBox="1"/>
      </xdr:nvSpPr>
      <xdr:spPr>
        <a:xfrm>
          <a:off x="3924300" y="187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82318</xdr:rowOff>
    </xdr:from>
    <xdr:to>
      <xdr:col>19</xdr:col>
      <xdr:colOff>38100</xdr:colOff>
      <xdr:row>13</xdr:row>
      <xdr:rowOff>12468</xdr:rowOff>
    </xdr:to>
    <xdr:sp macro="" textlink="">
      <xdr:nvSpPr>
        <xdr:cNvPr id="77" name="楕円 76"/>
        <xdr:cNvSpPr/>
      </xdr:nvSpPr>
      <xdr:spPr bwMode="auto">
        <a:xfrm>
          <a:off x="3556000" y="21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22645</xdr:rowOff>
    </xdr:from>
    <xdr:ext cx="762000" cy="259045"/>
    <xdr:sp macro="" textlink="">
      <xdr:nvSpPr>
        <xdr:cNvPr id="78" name="テキスト ボックス 77"/>
        <xdr:cNvSpPr txBox="1"/>
      </xdr:nvSpPr>
      <xdr:spPr>
        <a:xfrm>
          <a:off x="3225800" y="195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54853</xdr:rowOff>
    </xdr:from>
    <xdr:to>
      <xdr:col>15</xdr:col>
      <xdr:colOff>101600</xdr:colOff>
      <xdr:row>13</xdr:row>
      <xdr:rowOff>156453</xdr:rowOff>
    </xdr:to>
    <xdr:sp macro="" textlink="">
      <xdr:nvSpPr>
        <xdr:cNvPr id="79" name="楕円 78"/>
        <xdr:cNvSpPr/>
      </xdr:nvSpPr>
      <xdr:spPr bwMode="auto">
        <a:xfrm>
          <a:off x="2857500" y="233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166630</xdr:rowOff>
    </xdr:from>
    <xdr:ext cx="762000" cy="259045"/>
    <xdr:sp macro="" textlink="">
      <xdr:nvSpPr>
        <xdr:cNvPr id="80" name="テキスト ボックス 79"/>
        <xdr:cNvSpPr txBox="1"/>
      </xdr:nvSpPr>
      <xdr:spPr>
        <a:xfrm>
          <a:off x="2527300" y="21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74879</xdr:rowOff>
    </xdr:from>
    <xdr:to>
      <xdr:col>29</xdr:col>
      <xdr:colOff>127000</xdr:colOff>
      <xdr:row>34</xdr:row>
      <xdr:rowOff>112895</xdr:rowOff>
    </xdr:to>
    <xdr:cxnSp macro="">
      <xdr:nvCxnSpPr>
        <xdr:cNvPr id="112" name="直線コネクタ 111"/>
        <xdr:cNvCxnSpPr/>
      </xdr:nvCxnSpPr>
      <xdr:spPr bwMode="auto">
        <a:xfrm flipV="1">
          <a:off x="5003800" y="6342329"/>
          <a:ext cx="647700" cy="3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112895</xdr:rowOff>
    </xdr:from>
    <xdr:to>
      <xdr:col>26</xdr:col>
      <xdr:colOff>50800</xdr:colOff>
      <xdr:row>34</xdr:row>
      <xdr:rowOff>150111</xdr:rowOff>
    </xdr:to>
    <xdr:cxnSp macro="">
      <xdr:nvCxnSpPr>
        <xdr:cNvPr id="115" name="直線コネクタ 114"/>
        <xdr:cNvCxnSpPr/>
      </xdr:nvCxnSpPr>
      <xdr:spPr bwMode="auto">
        <a:xfrm flipV="1">
          <a:off x="4305300" y="6380345"/>
          <a:ext cx="698500" cy="3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109375</xdr:rowOff>
    </xdr:from>
    <xdr:to>
      <xdr:col>22</xdr:col>
      <xdr:colOff>114300</xdr:colOff>
      <xdr:row>34</xdr:row>
      <xdr:rowOff>150111</xdr:rowOff>
    </xdr:to>
    <xdr:cxnSp macro="">
      <xdr:nvCxnSpPr>
        <xdr:cNvPr id="118" name="直線コネクタ 117"/>
        <xdr:cNvCxnSpPr/>
      </xdr:nvCxnSpPr>
      <xdr:spPr bwMode="auto">
        <a:xfrm>
          <a:off x="3606800" y="6376825"/>
          <a:ext cx="698500" cy="4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109375</xdr:rowOff>
    </xdr:from>
    <xdr:to>
      <xdr:col>18</xdr:col>
      <xdr:colOff>177800</xdr:colOff>
      <xdr:row>34</xdr:row>
      <xdr:rowOff>145174</xdr:rowOff>
    </xdr:to>
    <xdr:cxnSp macro="">
      <xdr:nvCxnSpPr>
        <xdr:cNvPr id="121" name="直線コネクタ 120"/>
        <xdr:cNvCxnSpPr/>
      </xdr:nvCxnSpPr>
      <xdr:spPr bwMode="auto">
        <a:xfrm flipV="1">
          <a:off x="2908300" y="6376825"/>
          <a:ext cx="698500" cy="3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24079</xdr:rowOff>
    </xdr:from>
    <xdr:to>
      <xdr:col>29</xdr:col>
      <xdr:colOff>177800</xdr:colOff>
      <xdr:row>34</xdr:row>
      <xdr:rowOff>125679</xdr:rowOff>
    </xdr:to>
    <xdr:sp macro="" textlink="">
      <xdr:nvSpPr>
        <xdr:cNvPr id="131" name="楕円 130"/>
        <xdr:cNvSpPr/>
      </xdr:nvSpPr>
      <xdr:spPr bwMode="auto">
        <a:xfrm>
          <a:off x="5600700" y="629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313656</xdr:rowOff>
    </xdr:from>
    <xdr:ext cx="762000" cy="259045"/>
    <xdr:sp macro="" textlink="">
      <xdr:nvSpPr>
        <xdr:cNvPr id="132" name="人口1人当たり決算額の推移該当値テキスト445"/>
        <xdr:cNvSpPr txBox="1"/>
      </xdr:nvSpPr>
      <xdr:spPr>
        <a:xfrm>
          <a:off x="5740400" y="623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62095</xdr:rowOff>
    </xdr:from>
    <xdr:to>
      <xdr:col>26</xdr:col>
      <xdr:colOff>101600</xdr:colOff>
      <xdr:row>34</xdr:row>
      <xdr:rowOff>163695</xdr:rowOff>
    </xdr:to>
    <xdr:sp macro="" textlink="">
      <xdr:nvSpPr>
        <xdr:cNvPr id="133" name="楕円 132"/>
        <xdr:cNvSpPr/>
      </xdr:nvSpPr>
      <xdr:spPr bwMode="auto">
        <a:xfrm>
          <a:off x="4953000" y="632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173872</xdr:rowOff>
    </xdr:from>
    <xdr:ext cx="736600" cy="259045"/>
    <xdr:sp macro="" textlink="">
      <xdr:nvSpPr>
        <xdr:cNvPr id="134" name="テキスト ボックス 133"/>
        <xdr:cNvSpPr txBox="1"/>
      </xdr:nvSpPr>
      <xdr:spPr>
        <a:xfrm>
          <a:off x="4622800" y="609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99311</xdr:rowOff>
    </xdr:from>
    <xdr:to>
      <xdr:col>22</xdr:col>
      <xdr:colOff>165100</xdr:colOff>
      <xdr:row>34</xdr:row>
      <xdr:rowOff>200911</xdr:rowOff>
    </xdr:to>
    <xdr:sp macro="" textlink="">
      <xdr:nvSpPr>
        <xdr:cNvPr id="135" name="楕円 134"/>
        <xdr:cNvSpPr/>
      </xdr:nvSpPr>
      <xdr:spPr bwMode="auto">
        <a:xfrm>
          <a:off x="4254500" y="636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211088</xdr:rowOff>
    </xdr:from>
    <xdr:ext cx="762000" cy="259045"/>
    <xdr:sp macro="" textlink="">
      <xdr:nvSpPr>
        <xdr:cNvPr id="136" name="テキスト ボックス 135"/>
        <xdr:cNvSpPr txBox="1"/>
      </xdr:nvSpPr>
      <xdr:spPr>
        <a:xfrm>
          <a:off x="3924300" y="61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58575</xdr:rowOff>
    </xdr:from>
    <xdr:to>
      <xdr:col>19</xdr:col>
      <xdr:colOff>38100</xdr:colOff>
      <xdr:row>34</xdr:row>
      <xdr:rowOff>160175</xdr:rowOff>
    </xdr:to>
    <xdr:sp macro="" textlink="">
      <xdr:nvSpPr>
        <xdr:cNvPr id="137" name="楕円 136"/>
        <xdr:cNvSpPr/>
      </xdr:nvSpPr>
      <xdr:spPr bwMode="auto">
        <a:xfrm>
          <a:off x="3556000" y="63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170352</xdr:rowOff>
    </xdr:from>
    <xdr:ext cx="762000" cy="259045"/>
    <xdr:sp macro="" textlink="">
      <xdr:nvSpPr>
        <xdr:cNvPr id="138" name="テキスト ボックス 137"/>
        <xdr:cNvSpPr txBox="1"/>
      </xdr:nvSpPr>
      <xdr:spPr>
        <a:xfrm>
          <a:off x="3225800" y="609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94374</xdr:rowOff>
    </xdr:from>
    <xdr:to>
      <xdr:col>15</xdr:col>
      <xdr:colOff>101600</xdr:colOff>
      <xdr:row>34</xdr:row>
      <xdr:rowOff>195974</xdr:rowOff>
    </xdr:to>
    <xdr:sp macro="" textlink="">
      <xdr:nvSpPr>
        <xdr:cNvPr id="139" name="楕円 138"/>
        <xdr:cNvSpPr/>
      </xdr:nvSpPr>
      <xdr:spPr bwMode="auto">
        <a:xfrm>
          <a:off x="2857500" y="636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206151</xdr:rowOff>
    </xdr:from>
    <xdr:ext cx="762000" cy="259045"/>
    <xdr:sp macro="" textlink="">
      <xdr:nvSpPr>
        <xdr:cNvPr id="140" name="テキスト ボックス 139"/>
        <xdr:cNvSpPr txBox="1"/>
      </xdr:nvSpPr>
      <xdr:spPr>
        <a:xfrm>
          <a:off x="2527300" y="613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119665</xdr:rowOff>
    </xdr:from>
    <xdr:to>
      <xdr:col>24</xdr:col>
      <xdr:colOff>63500</xdr:colOff>
      <xdr:row>33</xdr:row>
      <xdr:rowOff>60800</xdr:rowOff>
    </xdr:to>
    <xdr:cxnSp macro="">
      <xdr:nvCxnSpPr>
        <xdr:cNvPr id="63" name="直線コネクタ 62"/>
        <xdr:cNvCxnSpPr/>
      </xdr:nvCxnSpPr>
      <xdr:spPr>
        <a:xfrm flipV="1">
          <a:off x="3797300" y="5263165"/>
          <a:ext cx="838200" cy="4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60800</xdr:rowOff>
    </xdr:from>
    <xdr:to>
      <xdr:col>19</xdr:col>
      <xdr:colOff>177800</xdr:colOff>
      <xdr:row>33</xdr:row>
      <xdr:rowOff>112301</xdr:rowOff>
    </xdr:to>
    <xdr:cxnSp macro="">
      <xdr:nvCxnSpPr>
        <xdr:cNvPr id="66" name="直線コネクタ 65"/>
        <xdr:cNvCxnSpPr/>
      </xdr:nvCxnSpPr>
      <xdr:spPr>
        <a:xfrm flipV="1">
          <a:off x="2908300" y="5718650"/>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112301</xdr:rowOff>
    </xdr:from>
    <xdr:to>
      <xdr:col>15</xdr:col>
      <xdr:colOff>50800</xdr:colOff>
      <xdr:row>33</xdr:row>
      <xdr:rowOff>127927</xdr:rowOff>
    </xdr:to>
    <xdr:cxnSp macro="">
      <xdr:nvCxnSpPr>
        <xdr:cNvPr id="69" name="直線コネクタ 68"/>
        <xdr:cNvCxnSpPr/>
      </xdr:nvCxnSpPr>
      <xdr:spPr>
        <a:xfrm flipV="1">
          <a:off x="2019300" y="5770151"/>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127927</xdr:rowOff>
    </xdr:from>
    <xdr:to>
      <xdr:col>10</xdr:col>
      <xdr:colOff>114300</xdr:colOff>
      <xdr:row>34</xdr:row>
      <xdr:rowOff>27147</xdr:rowOff>
    </xdr:to>
    <xdr:cxnSp macro="">
      <xdr:nvCxnSpPr>
        <xdr:cNvPr id="72" name="直線コネクタ 71"/>
        <xdr:cNvCxnSpPr/>
      </xdr:nvCxnSpPr>
      <xdr:spPr>
        <a:xfrm flipV="1">
          <a:off x="1130300" y="5785777"/>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68865</xdr:rowOff>
    </xdr:from>
    <xdr:to>
      <xdr:col>24</xdr:col>
      <xdr:colOff>114300</xdr:colOff>
      <xdr:row>30</xdr:row>
      <xdr:rowOff>170465</xdr:rowOff>
    </xdr:to>
    <xdr:sp macro="" textlink="">
      <xdr:nvSpPr>
        <xdr:cNvPr id="82" name="楕円 81"/>
        <xdr:cNvSpPr/>
      </xdr:nvSpPr>
      <xdr:spPr>
        <a:xfrm>
          <a:off x="4584700" y="52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21892</xdr:rowOff>
    </xdr:from>
    <xdr:ext cx="599010" cy="259045"/>
    <xdr:sp macro="" textlink="">
      <xdr:nvSpPr>
        <xdr:cNvPr id="83" name="人件費該当値テキスト"/>
        <xdr:cNvSpPr txBox="1"/>
      </xdr:nvSpPr>
      <xdr:spPr>
        <a:xfrm>
          <a:off x="4686300" y="516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10000</xdr:rowOff>
    </xdr:from>
    <xdr:to>
      <xdr:col>20</xdr:col>
      <xdr:colOff>38100</xdr:colOff>
      <xdr:row>33</xdr:row>
      <xdr:rowOff>111600</xdr:rowOff>
    </xdr:to>
    <xdr:sp macro="" textlink="">
      <xdr:nvSpPr>
        <xdr:cNvPr id="84" name="楕円 83"/>
        <xdr:cNvSpPr/>
      </xdr:nvSpPr>
      <xdr:spPr>
        <a:xfrm>
          <a:off x="3746500" y="56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128127</xdr:rowOff>
    </xdr:from>
    <xdr:ext cx="599010" cy="259045"/>
    <xdr:sp macro="" textlink="">
      <xdr:nvSpPr>
        <xdr:cNvPr id="85" name="テキスト ボックス 84"/>
        <xdr:cNvSpPr txBox="1"/>
      </xdr:nvSpPr>
      <xdr:spPr>
        <a:xfrm>
          <a:off x="3497795" y="544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61501</xdr:rowOff>
    </xdr:from>
    <xdr:to>
      <xdr:col>15</xdr:col>
      <xdr:colOff>101600</xdr:colOff>
      <xdr:row>33</xdr:row>
      <xdr:rowOff>163101</xdr:rowOff>
    </xdr:to>
    <xdr:sp macro="" textlink="">
      <xdr:nvSpPr>
        <xdr:cNvPr id="86" name="楕円 85"/>
        <xdr:cNvSpPr/>
      </xdr:nvSpPr>
      <xdr:spPr>
        <a:xfrm>
          <a:off x="2857500" y="57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8178</xdr:rowOff>
    </xdr:from>
    <xdr:ext cx="599010" cy="259045"/>
    <xdr:sp macro="" textlink="">
      <xdr:nvSpPr>
        <xdr:cNvPr id="87" name="テキスト ボックス 86"/>
        <xdr:cNvSpPr txBox="1"/>
      </xdr:nvSpPr>
      <xdr:spPr>
        <a:xfrm>
          <a:off x="2608795" y="549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77127</xdr:rowOff>
    </xdr:from>
    <xdr:to>
      <xdr:col>10</xdr:col>
      <xdr:colOff>165100</xdr:colOff>
      <xdr:row>34</xdr:row>
      <xdr:rowOff>7277</xdr:rowOff>
    </xdr:to>
    <xdr:sp macro="" textlink="">
      <xdr:nvSpPr>
        <xdr:cNvPr id="88" name="楕円 87"/>
        <xdr:cNvSpPr/>
      </xdr:nvSpPr>
      <xdr:spPr>
        <a:xfrm>
          <a:off x="1968500" y="57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23804</xdr:rowOff>
    </xdr:from>
    <xdr:ext cx="599010" cy="259045"/>
    <xdr:sp macro="" textlink="">
      <xdr:nvSpPr>
        <xdr:cNvPr id="89" name="テキスト ボックス 88"/>
        <xdr:cNvSpPr txBox="1"/>
      </xdr:nvSpPr>
      <xdr:spPr>
        <a:xfrm>
          <a:off x="1719795" y="55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147797</xdr:rowOff>
    </xdr:from>
    <xdr:to>
      <xdr:col>6</xdr:col>
      <xdr:colOff>38100</xdr:colOff>
      <xdr:row>34</xdr:row>
      <xdr:rowOff>77947</xdr:rowOff>
    </xdr:to>
    <xdr:sp macro="" textlink="">
      <xdr:nvSpPr>
        <xdr:cNvPr id="90" name="楕円 89"/>
        <xdr:cNvSpPr/>
      </xdr:nvSpPr>
      <xdr:spPr>
        <a:xfrm>
          <a:off x="1079500" y="58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94474</xdr:rowOff>
    </xdr:from>
    <xdr:ext cx="534377" cy="259045"/>
    <xdr:sp macro="" textlink="">
      <xdr:nvSpPr>
        <xdr:cNvPr id="91" name="テキスト ボックス 90"/>
        <xdr:cNvSpPr txBox="1"/>
      </xdr:nvSpPr>
      <xdr:spPr>
        <a:xfrm>
          <a:off x="863111" y="55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93294</xdr:rowOff>
    </xdr:from>
    <xdr:to>
      <xdr:col>24</xdr:col>
      <xdr:colOff>63500</xdr:colOff>
      <xdr:row>53</xdr:row>
      <xdr:rowOff>110722</xdr:rowOff>
    </xdr:to>
    <xdr:cxnSp macro="">
      <xdr:nvCxnSpPr>
        <xdr:cNvPr id="123" name="直線コネクタ 122"/>
        <xdr:cNvCxnSpPr/>
      </xdr:nvCxnSpPr>
      <xdr:spPr>
        <a:xfrm flipV="1">
          <a:off x="3797300" y="9180144"/>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110722</xdr:rowOff>
    </xdr:from>
    <xdr:to>
      <xdr:col>19</xdr:col>
      <xdr:colOff>177800</xdr:colOff>
      <xdr:row>54</xdr:row>
      <xdr:rowOff>90551</xdr:rowOff>
    </xdr:to>
    <xdr:cxnSp macro="">
      <xdr:nvCxnSpPr>
        <xdr:cNvPr id="126" name="直線コネクタ 125"/>
        <xdr:cNvCxnSpPr/>
      </xdr:nvCxnSpPr>
      <xdr:spPr>
        <a:xfrm flipV="1">
          <a:off x="2908300" y="9197572"/>
          <a:ext cx="88900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90551</xdr:rowOff>
    </xdr:from>
    <xdr:to>
      <xdr:col>15</xdr:col>
      <xdr:colOff>50800</xdr:colOff>
      <xdr:row>54</xdr:row>
      <xdr:rowOff>125701</xdr:rowOff>
    </xdr:to>
    <xdr:cxnSp macro="">
      <xdr:nvCxnSpPr>
        <xdr:cNvPr id="129" name="直線コネクタ 128"/>
        <xdr:cNvCxnSpPr/>
      </xdr:nvCxnSpPr>
      <xdr:spPr>
        <a:xfrm flipV="1">
          <a:off x="2019300" y="9348851"/>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125701</xdr:rowOff>
    </xdr:from>
    <xdr:to>
      <xdr:col>10</xdr:col>
      <xdr:colOff>114300</xdr:colOff>
      <xdr:row>54</xdr:row>
      <xdr:rowOff>127486</xdr:rowOff>
    </xdr:to>
    <xdr:cxnSp macro="">
      <xdr:nvCxnSpPr>
        <xdr:cNvPr id="132" name="直線コネクタ 131"/>
        <xdr:cNvCxnSpPr/>
      </xdr:nvCxnSpPr>
      <xdr:spPr>
        <a:xfrm flipV="1">
          <a:off x="1130300" y="9384001"/>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42494</xdr:rowOff>
    </xdr:from>
    <xdr:to>
      <xdr:col>24</xdr:col>
      <xdr:colOff>114300</xdr:colOff>
      <xdr:row>53</xdr:row>
      <xdr:rowOff>144094</xdr:rowOff>
    </xdr:to>
    <xdr:sp macro="" textlink="">
      <xdr:nvSpPr>
        <xdr:cNvPr id="142" name="楕円 141"/>
        <xdr:cNvSpPr/>
      </xdr:nvSpPr>
      <xdr:spPr>
        <a:xfrm>
          <a:off x="45847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65371</xdr:rowOff>
    </xdr:from>
    <xdr:ext cx="599010" cy="259045"/>
    <xdr:sp macro="" textlink="">
      <xdr:nvSpPr>
        <xdr:cNvPr id="143" name="物件費該当値テキスト"/>
        <xdr:cNvSpPr txBox="1"/>
      </xdr:nvSpPr>
      <xdr:spPr>
        <a:xfrm>
          <a:off x="4686300" y="898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59922</xdr:rowOff>
    </xdr:from>
    <xdr:to>
      <xdr:col>20</xdr:col>
      <xdr:colOff>38100</xdr:colOff>
      <xdr:row>53</xdr:row>
      <xdr:rowOff>161522</xdr:rowOff>
    </xdr:to>
    <xdr:sp macro="" textlink="">
      <xdr:nvSpPr>
        <xdr:cNvPr id="144" name="楕円 143"/>
        <xdr:cNvSpPr/>
      </xdr:nvSpPr>
      <xdr:spPr>
        <a:xfrm>
          <a:off x="3746500" y="91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6599</xdr:rowOff>
    </xdr:from>
    <xdr:ext cx="599010" cy="259045"/>
    <xdr:sp macro="" textlink="">
      <xdr:nvSpPr>
        <xdr:cNvPr id="145" name="テキスト ボックス 144"/>
        <xdr:cNvSpPr txBox="1"/>
      </xdr:nvSpPr>
      <xdr:spPr>
        <a:xfrm>
          <a:off x="3497795" y="892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39751</xdr:rowOff>
    </xdr:from>
    <xdr:to>
      <xdr:col>15</xdr:col>
      <xdr:colOff>101600</xdr:colOff>
      <xdr:row>54</xdr:row>
      <xdr:rowOff>141351</xdr:rowOff>
    </xdr:to>
    <xdr:sp macro="" textlink="">
      <xdr:nvSpPr>
        <xdr:cNvPr id="146" name="楕円 145"/>
        <xdr:cNvSpPr/>
      </xdr:nvSpPr>
      <xdr:spPr>
        <a:xfrm>
          <a:off x="2857500" y="92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157878</xdr:rowOff>
    </xdr:from>
    <xdr:ext cx="599010" cy="259045"/>
    <xdr:sp macro="" textlink="">
      <xdr:nvSpPr>
        <xdr:cNvPr id="147" name="テキスト ボックス 146"/>
        <xdr:cNvSpPr txBox="1"/>
      </xdr:nvSpPr>
      <xdr:spPr>
        <a:xfrm>
          <a:off x="2608795" y="90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74901</xdr:rowOff>
    </xdr:from>
    <xdr:to>
      <xdr:col>10</xdr:col>
      <xdr:colOff>165100</xdr:colOff>
      <xdr:row>55</xdr:row>
      <xdr:rowOff>5051</xdr:rowOff>
    </xdr:to>
    <xdr:sp macro="" textlink="">
      <xdr:nvSpPr>
        <xdr:cNvPr id="148" name="楕円 147"/>
        <xdr:cNvSpPr/>
      </xdr:nvSpPr>
      <xdr:spPr>
        <a:xfrm>
          <a:off x="1968500" y="93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21578</xdr:rowOff>
    </xdr:from>
    <xdr:ext cx="599010" cy="259045"/>
    <xdr:sp macro="" textlink="">
      <xdr:nvSpPr>
        <xdr:cNvPr id="149" name="テキスト ボックス 148"/>
        <xdr:cNvSpPr txBox="1"/>
      </xdr:nvSpPr>
      <xdr:spPr>
        <a:xfrm>
          <a:off x="1719795" y="910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76686</xdr:rowOff>
    </xdr:from>
    <xdr:to>
      <xdr:col>6</xdr:col>
      <xdr:colOff>38100</xdr:colOff>
      <xdr:row>55</xdr:row>
      <xdr:rowOff>6836</xdr:rowOff>
    </xdr:to>
    <xdr:sp macro="" textlink="">
      <xdr:nvSpPr>
        <xdr:cNvPr id="150" name="楕円 149"/>
        <xdr:cNvSpPr/>
      </xdr:nvSpPr>
      <xdr:spPr>
        <a:xfrm>
          <a:off x="1079500" y="9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23363</xdr:rowOff>
    </xdr:from>
    <xdr:ext cx="599010" cy="259045"/>
    <xdr:sp macro="" textlink="">
      <xdr:nvSpPr>
        <xdr:cNvPr id="151" name="テキスト ボックス 150"/>
        <xdr:cNvSpPr txBox="1"/>
      </xdr:nvSpPr>
      <xdr:spPr>
        <a:xfrm>
          <a:off x="830795" y="911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130259</xdr:rowOff>
    </xdr:from>
    <xdr:to>
      <xdr:col>24</xdr:col>
      <xdr:colOff>63500</xdr:colOff>
      <xdr:row>77</xdr:row>
      <xdr:rowOff>85111</xdr:rowOff>
    </xdr:to>
    <xdr:cxnSp macro="">
      <xdr:nvCxnSpPr>
        <xdr:cNvPr id="178" name="直線コネクタ 177"/>
        <xdr:cNvCxnSpPr/>
      </xdr:nvCxnSpPr>
      <xdr:spPr>
        <a:xfrm flipV="1">
          <a:off x="3797300" y="12817559"/>
          <a:ext cx="838200" cy="4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104062</xdr:rowOff>
    </xdr:from>
    <xdr:to>
      <xdr:col>19</xdr:col>
      <xdr:colOff>177800</xdr:colOff>
      <xdr:row>77</xdr:row>
      <xdr:rowOff>85111</xdr:rowOff>
    </xdr:to>
    <xdr:cxnSp macro="">
      <xdr:nvCxnSpPr>
        <xdr:cNvPr id="181" name="直線コネクタ 180"/>
        <xdr:cNvCxnSpPr/>
      </xdr:nvCxnSpPr>
      <xdr:spPr>
        <a:xfrm>
          <a:off x="2908300" y="13134262"/>
          <a:ext cx="889000" cy="1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165669</xdr:rowOff>
    </xdr:from>
    <xdr:to>
      <xdr:col>15</xdr:col>
      <xdr:colOff>50800</xdr:colOff>
      <xdr:row>76</xdr:row>
      <xdr:rowOff>104062</xdr:rowOff>
    </xdr:to>
    <xdr:cxnSp macro="">
      <xdr:nvCxnSpPr>
        <xdr:cNvPr id="184" name="直線コネクタ 183"/>
        <xdr:cNvCxnSpPr/>
      </xdr:nvCxnSpPr>
      <xdr:spPr>
        <a:xfrm>
          <a:off x="2019300" y="13024419"/>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108976</xdr:rowOff>
    </xdr:from>
    <xdr:to>
      <xdr:col>10</xdr:col>
      <xdr:colOff>114300</xdr:colOff>
      <xdr:row>75</xdr:row>
      <xdr:rowOff>165669</xdr:rowOff>
    </xdr:to>
    <xdr:cxnSp macro="">
      <xdr:nvCxnSpPr>
        <xdr:cNvPr id="187" name="直線コネクタ 186"/>
        <xdr:cNvCxnSpPr/>
      </xdr:nvCxnSpPr>
      <xdr:spPr>
        <a:xfrm>
          <a:off x="1130300" y="12967726"/>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79459</xdr:rowOff>
    </xdr:from>
    <xdr:to>
      <xdr:col>24</xdr:col>
      <xdr:colOff>114300</xdr:colOff>
      <xdr:row>75</xdr:row>
      <xdr:rowOff>9609</xdr:rowOff>
    </xdr:to>
    <xdr:sp macro="" textlink="">
      <xdr:nvSpPr>
        <xdr:cNvPr id="197" name="楕円 196"/>
        <xdr:cNvSpPr/>
      </xdr:nvSpPr>
      <xdr:spPr>
        <a:xfrm>
          <a:off x="4584700" y="127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102336</xdr:rowOff>
    </xdr:from>
    <xdr:ext cx="534377" cy="259045"/>
    <xdr:sp macro="" textlink="">
      <xdr:nvSpPr>
        <xdr:cNvPr id="198" name="維持補修費該当値テキスト"/>
        <xdr:cNvSpPr txBox="1"/>
      </xdr:nvSpPr>
      <xdr:spPr>
        <a:xfrm>
          <a:off x="4686300" y="126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34311</xdr:rowOff>
    </xdr:from>
    <xdr:to>
      <xdr:col>20</xdr:col>
      <xdr:colOff>38100</xdr:colOff>
      <xdr:row>77</xdr:row>
      <xdr:rowOff>135911</xdr:rowOff>
    </xdr:to>
    <xdr:sp macro="" textlink="">
      <xdr:nvSpPr>
        <xdr:cNvPr id="199" name="楕円 198"/>
        <xdr:cNvSpPr/>
      </xdr:nvSpPr>
      <xdr:spPr>
        <a:xfrm>
          <a:off x="3746500" y="132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200" name="テキスト ボックス 199"/>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53262</xdr:rowOff>
    </xdr:from>
    <xdr:to>
      <xdr:col>15</xdr:col>
      <xdr:colOff>101600</xdr:colOff>
      <xdr:row>76</xdr:row>
      <xdr:rowOff>154862</xdr:rowOff>
    </xdr:to>
    <xdr:sp macro="" textlink="">
      <xdr:nvSpPr>
        <xdr:cNvPr id="201" name="楕円 200"/>
        <xdr:cNvSpPr/>
      </xdr:nvSpPr>
      <xdr:spPr>
        <a:xfrm>
          <a:off x="2857500" y="130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171388</xdr:rowOff>
    </xdr:from>
    <xdr:ext cx="534377" cy="259045"/>
    <xdr:sp macro="" textlink="">
      <xdr:nvSpPr>
        <xdr:cNvPr id="202" name="テキスト ボックス 201"/>
        <xdr:cNvSpPr txBox="1"/>
      </xdr:nvSpPr>
      <xdr:spPr>
        <a:xfrm>
          <a:off x="2641111" y="128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114869</xdr:rowOff>
    </xdr:from>
    <xdr:to>
      <xdr:col>10</xdr:col>
      <xdr:colOff>165100</xdr:colOff>
      <xdr:row>76</xdr:row>
      <xdr:rowOff>45019</xdr:rowOff>
    </xdr:to>
    <xdr:sp macro="" textlink="">
      <xdr:nvSpPr>
        <xdr:cNvPr id="203" name="楕円 202"/>
        <xdr:cNvSpPr/>
      </xdr:nvSpPr>
      <xdr:spPr>
        <a:xfrm>
          <a:off x="1968500" y="129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61546</xdr:rowOff>
    </xdr:from>
    <xdr:ext cx="534377" cy="259045"/>
    <xdr:sp macro="" textlink="">
      <xdr:nvSpPr>
        <xdr:cNvPr id="204" name="テキスト ボックス 203"/>
        <xdr:cNvSpPr txBox="1"/>
      </xdr:nvSpPr>
      <xdr:spPr>
        <a:xfrm>
          <a:off x="1752111" y="127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58176</xdr:rowOff>
    </xdr:from>
    <xdr:to>
      <xdr:col>6</xdr:col>
      <xdr:colOff>38100</xdr:colOff>
      <xdr:row>75</xdr:row>
      <xdr:rowOff>159776</xdr:rowOff>
    </xdr:to>
    <xdr:sp macro="" textlink="">
      <xdr:nvSpPr>
        <xdr:cNvPr id="205" name="楕円 204"/>
        <xdr:cNvSpPr/>
      </xdr:nvSpPr>
      <xdr:spPr>
        <a:xfrm>
          <a:off x="1079500" y="129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4853</xdr:rowOff>
    </xdr:from>
    <xdr:ext cx="534377" cy="259045"/>
    <xdr:sp macro="" textlink="">
      <xdr:nvSpPr>
        <xdr:cNvPr id="206" name="テキスト ボックス 205"/>
        <xdr:cNvSpPr txBox="1"/>
      </xdr:nvSpPr>
      <xdr:spPr>
        <a:xfrm>
          <a:off x="863111" y="1269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23267</xdr:rowOff>
    </xdr:from>
    <xdr:to>
      <xdr:col>24</xdr:col>
      <xdr:colOff>63500</xdr:colOff>
      <xdr:row>95</xdr:row>
      <xdr:rowOff>24200</xdr:rowOff>
    </xdr:to>
    <xdr:cxnSp macro="">
      <xdr:nvCxnSpPr>
        <xdr:cNvPr id="236" name="直線コネクタ 235"/>
        <xdr:cNvCxnSpPr/>
      </xdr:nvCxnSpPr>
      <xdr:spPr>
        <a:xfrm flipV="1">
          <a:off x="3797300" y="16311017"/>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24200</xdr:rowOff>
    </xdr:from>
    <xdr:to>
      <xdr:col>19</xdr:col>
      <xdr:colOff>177800</xdr:colOff>
      <xdr:row>95</xdr:row>
      <xdr:rowOff>82817</xdr:rowOff>
    </xdr:to>
    <xdr:cxnSp macro="">
      <xdr:nvCxnSpPr>
        <xdr:cNvPr id="239" name="直線コネクタ 238"/>
        <xdr:cNvCxnSpPr/>
      </xdr:nvCxnSpPr>
      <xdr:spPr>
        <a:xfrm flipV="1">
          <a:off x="2908300" y="16311950"/>
          <a:ext cx="889000" cy="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82817</xdr:rowOff>
    </xdr:from>
    <xdr:to>
      <xdr:col>15</xdr:col>
      <xdr:colOff>50800</xdr:colOff>
      <xdr:row>95</xdr:row>
      <xdr:rowOff>102933</xdr:rowOff>
    </xdr:to>
    <xdr:cxnSp macro="">
      <xdr:nvCxnSpPr>
        <xdr:cNvPr id="242" name="直線コネクタ 241"/>
        <xdr:cNvCxnSpPr/>
      </xdr:nvCxnSpPr>
      <xdr:spPr>
        <a:xfrm flipV="1">
          <a:off x="2019300" y="1637056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102933</xdr:rowOff>
    </xdr:from>
    <xdr:to>
      <xdr:col>10</xdr:col>
      <xdr:colOff>114300</xdr:colOff>
      <xdr:row>95</xdr:row>
      <xdr:rowOff>132671</xdr:rowOff>
    </xdr:to>
    <xdr:cxnSp macro="">
      <xdr:nvCxnSpPr>
        <xdr:cNvPr id="245" name="直線コネクタ 244"/>
        <xdr:cNvCxnSpPr/>
      </xdr:nvCxnSpPr>
      <xdr:spPr>
        <a:xfrm flipV="1">
          <a:off x="1130300" y="16390683"/>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143917</xdr:rowOff>
    </xdr:from>
    <xdr:to>
      <xdr:col>24</xdr:col>
      <xdr:colOff>114300</xdr:colOff>
      <xdr:row>95</xdr:row>
      <xdr:rowOff>74067</xdr:rowOff>
    </xdr:to>
    <xdr:sp macro="" textlink="">
      <xdr:nvSpPr>
        <xdr:cNvPr id="255" name="楕円 254"/>
        <xdr:cNvSpPr/>
      </xdr:nvSpPr>
      <xdr:spPr>
        <a:xfrm>
          <a:off x="4584700" y="162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122344</xdr:rowOff>
    </xdr:from>
    <xdr:ext cx="534377" cy="259045"/>
    <xdr:sp macro="" textlink="">
      <xdr:nvSpPr>
        <xdr:cNvPr id="256" name="扶助費該当値テキスト"/>
        <xdr:cNvSpPr txBox="1"/>
      </xdr:nvSpPr>
      <xdr:spPr>
        <a:xfrm>
          <a:off x="4686300" y="162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144850</xdr:rowOff>
    </xdr:from>
    <xdr:to>
      <xdr:col>20</xdr:col>
      <xdr:colOff>38100</xdr:colOff>
      <xdr:row>95</xdr:row>
      <xdr:rowOff>75000</xdr:rowOff>
    </xdr:to>
    <xdr:sp macro="" textlink="">
      <xdr:nvSpPr>
        <xdr:cNvPr id="257" name="楕円 256"/>
        <xdr:cNvSpPr/>
      </xdr:nvSpPr>
      <xdr:spPr>
        <a:xfrm>
          <a:off x="3746500" y="162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66127</xdr:rowOff>
    </xdr:from>
    <xdr:ext cx="534377" cy="259045"/>
    <xdr:sp macro="" textlink="">
      <xdr:nvSpPr>
        <xdr:cNvPr id="258" name="テキスト ボックス 257"/>
        <xdr:cNvSpPr txBox="1"/>
      </xdr:nvSpPr>
      <xdr:spPr>
        <a:xfrm>
          <a:off x="3530111" y="163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32017</xdr:rowOff>
    </xdr:from>
    <xdr:to>
      <xdr:col>15</xdr:col>
      <xdr:colOff>101600</xdr:colOff>
      <xdr:row>95</xdr:row>
      <xdr:rowOff>133617</xdr:rowOff>
    </xdr:to>
    <xdr:sp macro="" textlink="">
      <xdr:nvSpPr>
        <xdr:cNvPr id="259" name="楕円 258"/>
        <xdr:cNvSpPr/>
      </xdr:nvSpPr>
      <xdr:spPr>
        <a:xfrm>
          <a:off x="2857500" y="163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124744</xdr:rowOff>
    </xdr:from>
    <xdr:ext cx="534377" cy="259045"/>
    <xdr:sp macro="" textlink="">
      <xdr:nvSpPr>
        <xdr:cNvPr id="260" name="テキスト ボックス 259"/>
        <xdr:cNvSpPr txBox="1"/>
      </xdr:nvSpPr>
      <xdr:spPr>
        <a:xfrm>
          <a:off x="2641111" y="164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52133</xdr:rowOff>
    </xdr:from>
    <xdr:to>
      <xdr:col>10</xdr:col>
      <xdr:colOff>165100</xdr:colOff>
      <xdr:row>95</xdr:row>
      <xdr:rowOff>153733</xdr:rowOff>
    </xdr:to>
    <xdr:sp macro="" textlink="">
      <xdr:nvSpPr>
        <xdr:cNvPr id="261" name="楕円 260"/>
        <xdr:cNvSpPr/>
      </xdr:nvSpPr>
      <xdr:spPr>
        <a:xfrm>
          <a:off x="1968500" y="163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144860</xdr:rowOff>
    </xdr:from>
    <xdr:ext cx="534377" cy="259045"/>
    <xdr:sp macro="" textlink="">
      <xdr:nvSpPr>
        <xdr:cNvPr id="262" name="テキスト ボックス 261"/>
        <xdr:cNvSpPr txBox="1"/>
      </xdr:nvSpPr>
      <xdr:spPr>
        <a:xfrm>
          <a:off x="1752111" y="164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81871</xdr:rowOff>
    </xdr:from>
    <xdr:to>
      <xdr:col>6</xdr:col>
      <xdr:colOff>38100</xdr:colOff>
      <xdr:row>96</xdr:row>
      <xdr:rowOff>12021</xdr:rowOff>
    </xdr:to>
    <xdr:sp macro="" textlink="">
      <xdr:nvSpPr>
        <xdr:cNvPr id="263" name="楕円 262"/>
        <xdr:cNvSpPr/>
      </xdr:nvSpPr>
      <xdr:spPr>
        <a:xfrm>
          <a:off x="1079500" y="163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3148</xdr:rowOff>
    </xdr:from>
    <xdr:ext cx="534377" cy="259045"/>
    <xdr:sp macro="" textlink="">
      <xdr:nvSpPr>
        <xdr:cNvPr id="264" name="テキスト ボックス 263"/>
        <xdr:cNvSpPr txBox="1"/>
      </xdr:nvSpPr>
      <xdr:spPr>
        <a:xfrm>
          <a:off x="863111" y="164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122147</xdr:rowOff>
    </xdr:from>
    <xdr:to>
      <xdr:col>55</xdr:col>
      <xdr:colOff>0</xdr:colOff>
      <xdr:row>37</xdr:row>
      <xdr:rowOff>102351</xdr:rowOff>
    </xdr:to>
    <xdr:cxnSp macro="">
      <xdr:nvCxnSpPr>
        <xdr:cNvPr id="293" name="直線コネクタ 292"/>
        <xdr:cNvCxnSpPr/>
      </xdr:nvCxnSpPr>
      <xdr:spPr>
        <a:xfrm flipV="1">
          <a:off x="9639300" y="5951447"/>
          <a:ext cx="838200" cy="49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102351</xdr:rowOff>
    </xdr:from>
    <xdr:to>
      <xdr:col>50</xdr:col>
      <xdr:colOff>114300</xdr:colOff>
      <xdr:row>37</xdr:row>
      <xdr:rowOff>161010</xdr:rowOff>
    </xdr:to>
    <xdr:cxnSp macro="">
      <xdr:nvCxnSpPr>
        <xdr:cNvPr id="296" name="直線コネクタ 295"/>
        <xdr:cNvCxnSpPr/>
      </xdr:nvCxnSpPr>
      <xdr:spPr>
        <a:xfrm flipV="1">
          <a:off x="8750300" y="6446001"/>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161010</xdr:rowOff>
    </xdr:from>
    <xdr:to>
      <xdr:col>45</xdr:col>
      <xdr:colOff>177800</xdr:colOff>
      <xdr:row>37</xdr:row>
      <xdr:rowOff>164553</xdr:rowOff>
    </xdr:to>
    <xdr:cxnSp macro="">
      <xdr:nvCxnSpPr>
        <xdr:cNvPr id="299" name="直線コネクタ 298"/>
        <xdr:cNvCxnSpPr/>
      </xdr:nvCxnSpPr>
      <xdr:spPr>
        <a:xfrm flipV="1">
          <a:off x="7861300" y="650466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163166</xdr:rowOff>
    </xdr:from>
    <xdr:to>
      <xdr:col>41</xdr:col>
      <xdr:colOff>50800</xdr:colOff>
      <xdr:row>37</xdr:row>
      <xdr:rowOff>164553</xdr:rowOff>
    </xdr:to>
    <xdr:cxnSp macro="">
      <xdr:nvCxnSpPr>
        <xdr:cNvPr id="302" name="直線コネクタ 301"/>
        <xdr:cNvCxnSpPr/>
      </xdr:nvCxnSpPr>
      <xdr:spPr>
        <a:xfrm>
          <a:off x="6972300" y="6506816"/>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71347</xdr:rowOff>
    </xdr:from>
    <xdr:to>
      <xdr:col>55</xdr:col>
      <xdr:colOff>50800</xdr:colOff>
      <xdr:row>35</xdr:row>
      <xdr:rowOff>1497</xdr:rowOff>
    </xdr:to>
    <xdr:sp macro="" textlink="">
      <xdr:nvSpPr>
        <xdr:cNvPr id="312" name="楕円 311"/>
        <xdr:cNvSpPr/>
      </xdr:nvSpPr>
      <xdr:spPr>
        <a:xfrm>
          <a:off x="10426700" y="59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94224</xdr:rowOff>
    </xdr:from>
    <xdr:ext cx="599010" cy="259045"/>
    <xdr:sp macro="" textlink="">
      <xdr:nvSpPr>
        <xdr:cNvPr id="313" name="補助費等該当値テキスト"/>
        <xdr:cNvSpPr txBox="1"/>
      </xdr:nvSpPr>
      <xdr:spPr>
        <a:xfrm>
          <a:off x="10528300" y="575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51551</xdr:rowOff>
    </xdr:from>
    <xdr:to>
      <xdr:col>50</xdr:col>
      <xdr:colOff>165100</xdr:colOff>
      <xdr:row>37</xdr:row>
      <xdr:rowOff>153151</xdr:rowOff>
    </xdr:to>
    <xdr:sp macro="" textlink="">
      <xdr:nvSpPr>
        <xdr:cNvPr id="314" name="楕円 313"/>
        <xdr:cNvSpPr/>
      </xdr:nvSpPr>
      <xdr:spPr>
        <a:xfrm>
          <a:off x="9588500" y="63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169678</xdr:rowOff>
    </xdr:from>
    <xdr:ext cx="534377" cy="259045"/>
    <xdr:sp macro="" textlink="">
      <xdr:nvSpPr>
        <xdr:cNvPr id="315" name="テキスト ボックス 314"/>
        <xdr:cNvSpPr txBox="1"/>
      </xdr:nvSpPr>
      <xdr:spPr>
        <a:xfrm>
          <a:off x="9372111" y="61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110209</xdr:rowOff>
    </xdr:from>
    <xdr:to>
      <xdr:col>46</xdr:col>
      <xdr:colOff>38100</xdr:colOff>
      <xdr:row>38</xdr:row>
      <xdr:rowOff>40359</xdr:rowOff>
    </xdr:to>
    <xdr:sp macro="" textlink="">
      <xdr:nvSpPr>
        <xdr:cNvPr id="316" name="楕円 315"/>
        <xdr:cNvSpPr/>
      </xdr:nvSpPr>
      <xdr:spPr>
        <a:xfrm>
          <a:off x="8699500" y="64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31487</xdr:rowOff>
    </xdr:from>
    <xdr:ext cx="534377" cy="259045"/>
    <xdr:sp macro="" textlink="">
      <xdr:nvSpPr>
        <xdr:cNvPr id="317" name="テキスト ボックス 316"/>
        <xdr:cNvSpPr txBox="1"/>
      </xdr:nvSpPr>
      <xdr:spPr>
        <a:xfrm>
          <a:off x="8483111" y="65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113753</xdr:rowOff>
    </xdr:from>
    <xdr:to>
      <xdr:col>41</xdr:col>
      <xdr:colOff>101600</xdr:colOff>
      <xdr:row>38</xdr:row>
      <xdr:rowOff>43903</xdr:rowOff>
    </xdr:to>
    <xdr:sp macro="" textlink="">
      <xdr:nvSpPr>
        <xdr:cNvPr id="318" name="楕円 317"/>
        <xdr:cNvSpPr/>
      </xdr:nvSpPr>
      <xdr:spPr>
        <a:xfrm>
          <a:off x="7810500" y="64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35030</xdr:rowOff>
    </xdr:from>
    <xdr:ext cx="534377" cy="259045"/>
    <xdr:sp macro="" textlink="">
      <xdr:nvSpPr>
        <xdr:cNvPr id="319" name="テキスト ボックス 318"/>
        <xdr:cNvSpPr txBox="1"/>
      </xdr:nvSpPr>
      <xdr:spPr>
        <a:xfrm>
          <a:off x="7594111" y="65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112366</xdr:rowOff>
    </xdr:from>
    <xdr:to>
      <xdr:col>36</xdr:col>
      <xdr:colOff>165100</xdr:colOff>
      <xdr:row>38</xdr:row>
      <xdr:rowOff>42515</xdr:rowOff>
    </xdr:to>
    <xdr:sp macro="" textlink="">
      <xdr:nvSpPr>
        <xdr:cNvPr id="320" name="楕円 319"/>
        <xdr:cNvSpPr/>
      </xdr:nvSpPr>
      <xdr:spPr>
        <a:xfrm>
          <a:off x="6921500" y="6456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59043</xdr:rowOff>
    </xdr:from>
    <xdr:ext cx="534377" cy="259045"/>
    <xdr:sp macro="" textlink="">
      <xdr:nvSpPr>
        <xdr:cNvPr id="321" name="テキスト ボックス 320"/>
        <xdr:cNvSpPr txBox="1"/>
      </xdr:nvSpPr>
      <xdr:spPr>
        <a:xfrm>
          <a:off x="6705111" y="62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106896</xdr:rowOff>
    </xdr:from>
    <xdr:to>
      <xdr:col>55</xdr:col>
      <xdr:colOff>0</xdr:colOff>
      <xdr:row>55</xdr:row>
      <xdr:rowOff>108555</xdr:rowOff>
    </xdr:to>
    <xdr:cxnSp macro="">
      <xdr:nvCxnSpPr>
        <xdr:cNvPr id="348" name="直線コネクタ 347"/>
        <xdr:cNvCxnSpPr/>
      </xdr:nvCxnSpPr>
      <xdr:spPr>
        <a:xfrm>
          <a:off x="9639300" y="9365196"/>
          <a:ext cx="838200" cy="1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106896</xdr:rowOff>
    </xdr:from>
    <xdr:to>
      <xdr:col>50</xdr:col>
      <xdr:colOff>114300</xdr:colOff>
      <xdr:row>55</xdr:row>
      <xdr:rowOff>126254</xdr:rowOff>
    </xdr:to>
    <xdr:cxnSp macro="">
      <xdr:nvCxnSpPr>
        <xdr:cNvPr id="351" name="直線コネクタ 350"/>
        <xdr:cNvCxnSpPr/>
      </xdr:nvCxnSpPr>
      <xdr:spPr>
        <a:xfrm flipV="1">
          <a:off x="8750300" y="9365196"/>
          <a:ext cx="889000" cy="19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126254</xdr:rowOff>
    </xdr:from>
    <xdr:to>
      <xdr:col>45</xdr:col>
      <xdr:colOff>177800</xdr:colOff>
      <xdr:row>56</xdr:row>
      <xdr:rowOff>33941</xdr:rowOff>
    </xdr:to>
    <xdr:cxnSp macro="">
      <xdr:nvCxnSpPr>
        <xdr:cNvPr id="354" name="直線コネクタ 353"/>
        <xdr:cNvCxnSpPr/>
      </xdr:nvCxnSpPr>
      <xdr:spPr>
        <a:xfrm flipV="1">
          <a:off x="7861300" y="9556004"/>
          <a:ext cx="889000" cy="7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33941</xdr:rowOff>
    </xdr:from>
    <xdr:to>
      <xdr:col>41</xdr:col>
      <xdr:colOff>50800</xdr:colOff>
      <xdr:row>56</xdr:row>
      <xdr:rowOff>44186</xdr:rowOff>
    </xdr:to>
    <xdr:cxnSp macro="">
      <xdr:nvCxnSpPr>
        <xdr:cNvPr id="357" name="直線コネクタ 356"/>
        <xdr:cNvCxnSpPr/>
      </xdr:nvCxnSpPr>
      <xdr:spPr>
        <a:xfrm flipV="1">
          <a:off x="6972300" y="9635141"/>
          <a:ext cx="889000" cy="1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57755</xdr:rowOff>
    </xdr:from>
    <xdr:to>
      <xdr:col>55</xdr:col>
      <xdr:colOff>50800</xdr:colOff>
      <xdr:row>55</xdr:row>
      <xdr:rowOff>159355</xdr:rowOff>
    </xdr:to>
    <xdr:sp macro="" textlink="">
      <xdr:nvSpPr>
        <xdr:cNvPr id="367" name="楕円 366"/>
        <xdr:cNvSpPr/>
      </xdr:nvSpPr>
      <xdr:spPr>
        <a:xfrm>
          <a:off x="10426700" y="94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80632</xdr:rowOff>
    </xdr:from>
    <xdr:ext cx="599010" cy="259045"/>
    <xdr:sp macro="" textlink="">
      <xdr:nvSpPr>
        <xdr:cNvPr id="368" name="普通建設事業費該当値テキスト"/>
        <xdr:cNvSpPr txBox="1"/>
      </xdr:nvSpPr>
      <xdr:spPr>
        <a:xfrm>
          <a:off x="10528300" y="93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56096</xdr:rowOff>
    </xdr:from>
    <xdr:to>
      <xdr:col>50</xdr:col>
      <xdr:colOff>165100</xdr:colOff>
      <xdr:row>54</xdr:row>
      <xdr:rowOff>157696</xdr:rowOff>
    </xdr:to>
    <xdr:sp macro="" textlink="">
      <xdr:nvSpPr>
        <xdr:cNvPr id="369" name="楕円 368"/>
        <xdr:cNvSpPr/>
      </xdr:nvSpPr>
      <xdr:spPr>
        <a:xfrm>
          <a:off x="9588500" y="93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2773</xdr:rowOff>
    </xdr:from>
    <xdr:ext cx="599010" cy="259045"/>
    <xdr:sp macro="" textlink="">
      <xdr:nvSpPr>
        <xdr:cNvPr id="370" name="テキスト ボックス 369"/>
        <xdr:cNvSpPr txBox="1"/>
      </xdr:nvSpPr>
      <xdr:spPr>
        <a:xfrm>
          <a:off x="9339795" y="908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75454</xdr:rowOff>
    </xdr:from>
    <xdr:to>
      <xdr:col>46</xdr:col>
      <xdr:colOff>38100</xdr:colOff>
      <xdr:row>56</xdr:row>
      <xdr:rowOff>5604</xdr:rowOff>
    </xdr:to>
    <xdr:sp macro="" textlink="">
      <xdr:nvSpPr>
        <xdr:cNvPr id="371" name="楕円 370"/>
        <xdr:cNvSpPr/>
      </xdr:nvSpPr>
      <xdr:spPr>
        <a:xfrm>
          <a:off x="8699500" y="95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22131</xdr:rowOff>
    </xdr:from>
    <xdr:ext cx="599010" cy="259045"/>
    <xdr:sp macro="" textlink="">
      <xdr:nvSpPr>
        <xdr:cNvPr id="372" name="テキスト ボックス 371"/>
        <xdr:cNvSpPr txBox="1"/>
      </xdr:nvSpPr>
      <xdr:spPr>
        <a:xfrm>
          <a:off x="8450795" y="92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154591</xdr:rowOff>
    </xdr:from>
    <xdr:to>
      <xdr:col>41</xdr:col>
      <xdr:colOff>101600</xdr:colOff>
      <xdr:row>56</xdr:row>
      <xdr:rowOff>84741</xdr:rowOff>
    </xdr:to>
    <xdr:sp macro="" textlink="">
      <xdr:nvSpPr>
        <xdr:cNvPr id="373" name="楕円 372"/>
        <xdr:cNvSpPr/>
      </xdr:nvSpPr>
      <xdr:spPr>
        <a:xfrm>
          <a:off x="7810500" y="9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101268</xdr:rowOff>
    </xdr:from>
    <xdr:ext cx="534377" cy="259045"/>
    <xdr:sp macro="" textlink="">
      <xdr:nvSpPr>
        <xdr:cNvPr id="374" name="テキスト ボックス 373"/>
        <xdr:cNvSpPr txBox="1"/>
      </xdr:nvSpPr>
      <xdr:spPr>
        <a:xfrm>
          <a:off x="7594111" y="93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164836</xdr:rowOff>
    </xdr:from>
    <xdr:to>
      <xdr:col>36</xdr:col>
      <xdr:colOff>165100</xdr:colOff>
      <xdr:row>56</xdr:row>
      <xdr:rowOff>94986</xdr:rowOff>
    </xdr:to>
    <xdr:sp macro="" textlink="">
      <xdr:nvSpPr>
        <xdr:cNvPr id="375" name="楕円 374"/>
        <xdr:cNvSpPr/>
      </xdr:nvSpPr>
      <xdr:spPr>
        <a:xfrm>
          <a:off x="6921500" y="95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111513</xdr:rowOff>
    </xdr:from>
    <xdr:ext cx="534377" cy="259045"/>
    <xdr:sp macro="" textlink="">
      <xdr:nvSpPr>
        <xdr:cNvPr id="376" name="テキスト ボックス 375"/>
        <xdr:cNvSpPr txBox="1"/>
      </xdr:nvSpPr>
      <xdr:spPr>
        <a:xfrm>
          <a:off x="6705111" y="93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8572</xdr:rowOff>
    </xdr:from>
    <xdr:to>
      <xdr:col>55</xdr:col>
      <xdr:colOff>0</xdr:colOff>
      <xdr:row>77</xdr:row>
      <xdr:rowOff>118021</xdr:rowOff>
    </xdr:to>
    <xdr:cxnSp macro="">
      <xdr:nvCxnSpPr>
        <xdr:cNvPr id="405" name="直線コネクタ 404"/>
        <xdr:cNvCxnSpPr/>
      </xdr:nvCxnSpPr>
      <xdr:spPr>
        <a:xfrm>
          <a:off x="9639300" y="12695872"/>
          <a:ext cx="838200" cy="6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8572</xdr:rowOff>
    </xdr:from>
    <xdr:to>
      <xdr:col>50</xdr:col>
      <xdr:colOff>114300</xdr:colOff>
      <xdr:row>78</xdr:row>
      <xdr:rowOff>749</xdr:rowOff>
    </xdr:to>
    <xdr:cxnSp macro="">
      <xdr:nvCxnSpPr>
        <xdr:cNvPr id="408" name="直線コネクタ 407"/>
        <xdr:cNvCxnSpPr/>
      </xdr:nvCxnSpPr>
      <xdr:spPr>
        <a:xfrm flipV="1">
          <a:off x="8750300" y="12695872"/>
          <a:ext cx="889000" cy="6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749</xdr:rowOff>
    </xdr:from>
    <xdr:to>
      <xdr:col>45</xdr:col>
      <xdr:colOff>177800</xdr:colOff>
      <xdr:row>78</xdr:row>
      <xdr:rowOff>86564</xdr:rowOff>
    </xdr:to>
    <xdr:cxnSp macro="">
      <xdr:nvCxnSpPr>
        <xdr:cNvPr id="411" name="直線コネクタ 410"/>
        <xdr:cNvCxnSpPr/>
      </xdr:nvCxnSpPr>
      <xdr:spPr>
        <a:xfrm flipV="1">
          <a:off x="7861300" y="13373849"/>
          <a:ext cx="889000" cy="8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2160</xdr:rowOff>
    </xdr:from>
    <xdr:to>
      <xdr:col>41</xdr:col>
      <xdr:colOff>50800</xdr:colOff>
      <xdr:row>78</xdr:row>
      <xdr:rowOff>86564</xdr:rowOff>
    </xdr:to>
    <xdr:cxnSp macro="">
      <xdr:nvCxnSpPr>
        <xdr:cNvPr id="414" name="直線コネクタ 413"/>
        <xdr:cNvCxnSpPr/>
      </xdr:nvCxnSpPr>
      <xdr:spPr>
        <a:xfrm>
          <a:off x="6972300" y="13375260"/>
          <a:ext cx="889000" cy="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67221</xdr:rowOff>
    </xdr:from>
    <xdr:to>
      <xdr:col>55</xdr:col>
      <xdr:colOff>50800</xdr:colOff>
      <xdr:row>77</xdr:row>
      <xdr:rowOff>168821</xdr:rowOff>
    </xdr:to>
    <xdr:sp macro="" textlink="">
      <xdr:nvSpPr>
        <xdr:cNvPr id="424" name="楕円 423"/>
        <xdr:cNvSpPr/>
      </xdr:nvSpPr>
      <xdr:spPr>
        <a:xfrm>
          <a:off x="10426700" y="132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45648</xdr:rowOff>
    </xdr:from>
    <xdr:ext cx="534377" cy="259045"/>
    <xdr:sp macro="" textlink="">
      <xdr:nvSpPr>
        <xdr:cNvPr id="425" name="普通建設事業費 （ うち新規整備　）該当値テキスト"/>
        <xdr:cNvSpPr txBox="1"/>
      </xdr:nvSpPr>
      <xdr:spPr>
        <a:xfrm>
          <a:off x="10528300" y="132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129222</xdr:rowOff>
    </xdr:from>
    <xdr:to>
      <xdr:col>50</xdr:col>
      <xdr:colOff>165100</xdr:colOff>
      <xdr:row>74</xdr:row>
      <xdr:rowOff>59372</xdr:rowOff>
    </xdr:to>
    <xdr:sp macro="" textlink="">
      <xdr:nvSpPr>
        <xdr:cNvPr id="426" name="楕円 425"/>
        <xdr:cNvSpPr/>
      </xdr:nvSpPr>
      <xdr:spPr>
        <a:xfrm>
          <a:off x="9588500" y="12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75899</xdr:rowOff>
    </xdr:from>
    <xdr:ext cx="534377" cy="259045"/>
    <xdr:sp macro="" textlink="">
      <xdr:nvSpPr>
        <xdr:cNvPr id="427" name="テキスト ボックス 426"/>
        <xdr:cNvSpPr txBox="1"/>
      </xdr:nvSpPr>
      <xdr:spPr>
        <a:xfrm>
          <a:off x="9372111" y="124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121399</xdr:rowOff>
    </xdr:from>
    <xdr:to>
      <xdr:col>46</xdr:col>
      <xdr:colOff>38100</xdr:colOff>
      <xdr:row>78</xdr:row>
      <xdr:rowOff>51549</xdr:rowOff>
    </xdr:to>
    <xdr:sp macro="" textlink="">
      <xdr:nvSpPr>
        <xdr:cNvPr id="428" name="楕円 427"/>
        <xdr:cNvSpPr/>
      </xdr:nvSpPr>
      <xdr:spPr>
        <a:xfrm>
          <a:off x="8699500" y="13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42676</xdr:rowOff>
    </xdr:from>
    <xdr:ext cx="534377" cy="259045"/>
    <xdr:sp macro="" textlink="">
      <xdr:nvSpPr>
        <xdr:cNvPr id="429" name="テキスト ボックス 428"/>
        <xdr:cNvSpPr txBox="1"/>
      </xdr:nvSpPr>
      <xdr:spPr>
        <a:xfrm>
          <a:off x="8483111" y="134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35764</xdr:rowOff>
    </xdr:from>
    <xdr:to>
      <xdr:col>41</xdr:col>
      <xdr:colOff>101600</xdr:colOff>
      <xdr:row>78</xdr:row>
      <xdr:rowOff>137364</xdr:rowOff>
    </xdr:to>
    <xdr:sp macro="" textlink="">
      <xdr:nvSpPr>
        <xdr:cNvPr id="430" name="楕円 429"/>
        <xdr:cNvSpPr/>
      </xdr:nvSpPr>
      <xdr:spPr>
        <a:xfrm>
          <a:off x="7810500" y="13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128491</xdr:rowOff>
    </xdr:from>
    <xdr:ext cx="534377" cy="259045"/>
    <xdr:sp macro="" textlink="">
      <xdr:nvSpPr>
        <xdr:cNvPr id="431" name="テキスト ボックス 430"/>
        <xdr:cNvSpPr txBox="1"/>
      </xdr:nvSpPr>
      <xdr:spPr>
        <a:xfrm>
          <a:off x="7594111" y="135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122810</xdr:rowOff>
    </xdr:from>
    <xdr:to>
      <xdr:col>36</xdr:col>
      <xdr:colOff>165100</xdr:colOff>
      <xdr:row>78</xdr:row>
      <xdr:rowOff>52960</xdr:rowOff>
    </xdr:to>
    <xdr:sp macro="" textlink="">
      <xdr:nvSpPr>
        <xdr:cNvPr id="432" name="楕円 431"/>
        <xdr:cNvSpPr/>
      </xdr:nvSpPr>
      <xdr:spPr>
        <a:xfrm>
          <a:off x="6921500" y="13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44087</xdr:rowOff>
    </xdr:from>
    <xdr:ext cx="534377" cy="259045"/>
    <xdr:sp macro="" textlink="">
      <xdr:nvSpPr>
        <xdr:cNvPr id="433" name="テキスト ボックス 432"/>
        <xdr:cNvSpPr txBox="1"/>
      </xdr:nvSpPr>
      <xdr:spPr>
        <a:xfrm>
          <a:off x="6705111" y="13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152715</xdr:rowOff>
    </xdr:from>
    <xdr:to>
      <xdr:col>55</xdr:col>
      <xdr:colOff>0</xdr:colOff>
      <xdr:row>95</xdr:row>
      <xdr:rowOff>164480</xdr:rowOff>
    </xdr:to>
    <xdr:cxnSp macro="">
      <xdr:nvCxnSpPr>
        <xdr:cNvPr id="462" name="直線コネクタ 461"/>
        <xdr:cNvCxnSpPr/>
      </xdr:nvCxnSpPr>
      <xdr:spPr>
        <a:xfrm flipV="1">
          <a:off x="9639300" y="16440465"/>
          <a:ext cx="8382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64796</xdr:rowOff>
    </xdr:from>
    <xdr:to>
      <xdr:col>50</xdr:col>
      <xdr:colOff>114300</xdr:colOff>
      <xdr:row>95</xdr:row>
      <xdr:rowOff>164480</xdr:rowOff>
    </xdr:to>
    <xdr:cxnSp macro="">
      <xdr:nvCxnSpPr>
        <xdr:cNvPr id="465" name="直線コネクタ 464"/>
        <xdr:cNvCxnSpPr/>
      </xdr:nvCxnSpPr>
      <xdr:spPr>
        <a:xfrm>
          <a:off x="8750300" y="16352546"/>
          <a:ext cx="889000" cy="9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64796</xdr:rowOff>
    </xdr:from>
    <xdr:to>
      <xdr:col>45</xdr:col>
      <xdr:colOff>177800</xdr:colOff>
      <xdr:row>95</xdr:row>
      <xdr:rowOff>161737</xdr:rowOff>
    </xdr:to>
    <xdr:cxnSp macro="">
      <xdr:nvCxnSpPr>
        <xdr:cNvPr id="468" name="直線コネクタ 467"/>
        <xdr:cNvCxnSpPr/>
      </xdr:nvCxnSpPr>
      <xdr:spPr>
        <a:xfrm flipV="1">
          <a:off x="7861300" y="16352546"/>
          <a:ext cx="889000" cy="9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161737</xdr:rowOff>
    </xdr:from>
    <xdr:to>
      <xdr:col>41</xdr:col>
      <xdr:colOff>50800</xdr:colOff>
      <xdr:row>96</xdr:row>
      <xdr:rowOff>76964</xdr:rowOff>
    </xdr:to>
    <xdr:cxnSp macro="">
      <xdr:nvCxnSpPr>
        <xdr:cNvPr id="471" name="直線コネクタ 470"/>
        <xdr:cNvCxnSpPr/>
      </xdr:nvCxnSpPr>
      <xdr:spPr>
        <a:xfrm flipV="1">
          <a:off x="6972300" y="16449487"/>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101915</xdr:rowOff>
    </xdr:from>
    <xdr:to>
      <xdr:col>55</xdr:col>
      <xdr:colOff>50800</xdr:colOff>
      <xdr:row>96</xdr:row>
      <xdr:rowOff>32065</xdr:rowOff>
    </xdr:to>
    <xdr:sp macro="" textlink="">
      <xdr:nvSpPr>
        <xdr:cNvPr id="481" name="楕円 480"/>
        <xdr:cNvSpPr/>
      </xdr:nvSpPr>
      <xdr:spPr>
        <a:xfrm>
          <a:off x="10426700" y="163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124792</xdr:rowOff>
    </xdr:from>
    <xdr:ext cx="534377" cy="259045"/>
    <xdr:sp macro="" textlink="">
      <xdr:nvSpPr>
        <xdr:cNvPr id="482" name="普通建設事業費 （ うち更新整備　）該当値テキスト"/>
        <xdr:cNvSpPr txBox="1"/>
      </xdr:nvSpPr>
      <xdr:spPr>
        <a:xfrm>
          <a:off x="10528300" y="16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113680</xdr:rowOff>
    </xdr:from>
    <xdr:to>
      <xdr:col>50</xdr:col>
      <xdr:colOff>165100</xdr:colOff>
      <xdr:row>96</xdr:row>
      <xdr:rowOff>43830</xdr:rowOff>
    </xdr:to>
    <xdr:sp macro="" textlink="">
      <xdr:nvSpPr>
        <xdr:cNvPr id="483" name="楕円 482"/>
        <xdr:cNvSpPr/>
      </xdr:nvSpPr>
      <xdr:spPr>
        <a:xfrm>
          <a:off x="9588500" y="164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60357</xdr:rowOff>
    </xdr:from>
    <xdr:ext cx="534377" cy="259045"/>
    <xdr:sp macro="" textlink="">
      <xdr:nvSpPr>
        <xdr:cNvPr id="484" name="テキスト ボックス 483"/>
        <xdr:cNvSpPr txBox="1"/>
      </xdr:nvSpPr>
      <xdr:spPr>
        <a:xfrm>
          <a:off x="9372111" y="161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13996</xdr:rowOff>
    </xdr:from>
    <xdr:to>
      <xdr:col>46</xdr:col>
      <xdr:colOff>38100</xdr:colOff>
      <xdr:row>95</xdr:row>
      <xdr:rowOff>115596</xdr:rowOff>
    </xdr:to>
    <xdr:sp macro="" textlink="">
      <xdr:nvSpPr>
        <xdr:cNvPr id="485" name="楕円 484"/>
        <xdr:cNvSpPr/>
      </xdr:nvSpPr>
      <xdr:spPr>
        <a:xfrm>
          <a:off x="8699500" y="163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132123</xdr:rowOff>
    </xdr:from>
    <xdr:ext cx="534377" cy="259045"/>
    <xdr:sp macro="" textlink="">
      <xdr:nvSpPr>
        <xdr:cNvPr id="486" name="テキスト ボックス 485"/>
        <xdr:cNvSpPr txBox="1"/>
      </xdr:nvSpPr>
      <xdr:spPr>
        <a:xfrm>
          <a:off x="8483111" y="160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110937</xdr:rowOff>
    </xdr:from>
    <xdr:to>
      <xdr:col>41</xdr:col>
      <xdr:colOff>101600</xdr:colOff>
      <xdr:row>96</xdr:row>
      <xdr:rowOff>41087</xdr:rowOff>
    </xdr:to>
    <xdr:sp macro="" textlink="">
      <xdr:nvSpPr>
        <xdr:cNvPr id="487" name="楕円 486"/>
        <xdr:cNvSpPr/>
      </xdr:nvSpPr>
      <xdr:spPr>
        <a:xfrm>
          <a:off x="7810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57614</xdr:rowOff>
    </xdr:from>
    <xdr:ext cx="534377" cy="259045"/>
    <xdr:sp macro="" textlink="">
      <xdr:nvSpPr>
        <xdr:cNvPr id="488" name="テキスト ボックス 487"/>
        <xdr:cNvSpPr txBox="1"/>
      </xdr:nvSpPr>
      <xdr:spPr>
        <a:xfrm>
          <a:off x="7594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26164</xdr:rowOff>
    </xdr:from>
    <xdr:to>
      <xdr:col>36</xdr:col>
      <xdr:colOff>165100</xdr:colOff>
      <xdr:row>96</xdr:row>
      <xdr:rowOff>127764</xdr:rowOff>
    </xdr:to>
    <xdr:sp macro="" textlink="">
      <xdr:nvSpPr>
        <xdr:cNvPr id="489" name="楕円 488"/>
        <xdr:cNvSpPr/>
      </xdr:nvSpPr>
      <xdr:spPr>
        <a:xfrm>
          <a:off x="6921500" y="164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144291</xdr:rowOff>
    </xdr:from>
    <xdr:ext cx="534377" cy="259045"/>
    <xdr:sp macro="" textlink="">
      <xdr:nvSpPr>
        <xdr:cNvPr id="490" name="テキスト ボックス 489"/>
        <xdr:cNvSpPr txBox="1"/>
      </xdr:nvSpPr>
      <xdr:spPr>
        <a:xfrm>
          <a:off x="6705111" y="162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139795</xdr:rowOff>
    </xdr:from>
    <xdr:to>
      <xdr:col>85</xdr:col>
      <xdr:colOff>127000</xdr:colOff>
      <xdr:row>38</xdr:row>
      <xdr:rowOff>25305</xdr:rowOff>
    </xdr:to>
    <xdr:cxnSp macro="">
      <xdr:nvCxnSpPr>
        <xdr:cNvPr id="519" name="直線コネクタ 518"/>
        <xdr:cNvCxnSpPr/>
      </xdr:nvCxnSpPr>
      <xdr:spPr>
        <a:xfrm>
          <a:off x="15481300" y="5969095"/>
          <a:ext cx="838200" cy="5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139795</xdr:rowOff>
    </xdr:from>
    <xdr:to>
      <xdr:col>81</xdr:col>
      <xdr:colOff>50800</xdr:colOff>
      <xdr:row>36</xdr:row>
      <xdr:rowOff>159341</xdr:rowOff>
    </xdr:to>
    <xdr:cxnSp macro="">
      <xdr:nvCxnSpPr>
        <xdr:cNvPr id="522" name="直線コネクタ 521"/>
        <xdr:cNvCxnSpPr/>
      </xdr:nvCxnSpPr>
      <xdr:spPr>
        <a:xfrm flipV="1">
          <a:off x="14592300" y="5969095"/>
          <a:ext cx="889000" cy="3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159341</xdr:rowOff>
    </xdr:from>
    <xdr:to>
      <xdr:col>76</xdr:col>
      <xdr:colOff>114300</xdr:colOff>
      <xdr:row>38</xdr:row>
      <xdr:rowOff>144938</xdr:rowOff>
    </xdr:to>
    <xdr:cxnSp macro="">
      <xdr:nvCxnSpPr>
        <xdr:cNvPr id="525" name="直線コネクタ 524"/>
        <xdr:cNvCxnSpPr/>
      </xdr:nvCxnSpPr>
      <xdr:spPr>
        <a:xfrm flipV="1">
          <a:off x="13703300" y="6331541"/>
          <a:ext cx="8890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27991</xdr:rowOff>
    </xdr:from>
    <xdr:to>
      <xdr:col>71</xdr:col>
      <xdr:colOff>177800</xdr:colOff>
      <xdr:row>38</xdr:row>
      <xdr:rowOff>144938</xdr:rowOff>
    </xdr:to>
    <xdr:cxnSp macro="">
      <xdr:nvCxnSpPr>
        <xdr:cNvPr id="528" name="直線コネクタ 527"/>
        <xdr:cNvCxnSpPr/>
      </xdr:nvCxnSpPr>
      <xdr:spPr>
        <a:xfrm>
          <a:off x="12814300" y="6543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145955</xdr:rowOff>
    </xdr:from>
    <xdr:to>
      <xdr:col>85</xdr:col>
      <xdr:colOff>177800</xdr:colOff>
      <xdr:row>38</xdr:row>
      <xdr:rowOff>76105</xdr:rowOff>
    </xdr:to>
    <xdr:sp macro="" textlink="">
      <xdr:nvSpPr>
        <xdr:cNvPr id="538" name="楕円 537"/>
        <xdr:cNvSpPr/>
      </xdr:nvSpPr>
      <xdr:spPr>
        <a:xfrm>
          <a:off x="16268700" y="64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168832</xdr:rowOff>
    </xdr:from>
    <xdr:ext cx="534377" cy="259045"/>
    <xdr:sp macro="" textlink="">
      <xdr:nvSpPr>
        <xdr:cNvPr id="539" name="災害復旧事業費該当値テキスト"/>
        <xdr:cNvSpPr txBox="1"/>
      </xdr:nvSpPr>
      <xdr:spPr>
        <a:xfrm>
          <a:off x="16370300" y="63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88995</xdr:rowOff>
    </xdr:from>
    <xdr:to>
      <xdr:col>81</xdr:col>
      <xdr:colOff>101600</xdr:colOff>
      <xdr:row>35</xdr:row>
      <xdr:rowOff>19145</xdr:rowOff>
    </xdr:to>
    <xdr:sp macro="" textlink="">
      <xdr:nvSpPr>
        <xdr:cNvPr id="540" name="楕円 539"/>
        <xdr:cNvSpPr/>
      </xdr:nvSpPr>
      <xdr:spPr>
        <a:xfrm>
          <a:off x="15430500" y="59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35672</xdr:rowOff>
    </xdr:from>
    <xdr:ext cx="534377" cy="259045"/>
    <xdr:sp macro="" textlink="">
      <xdr:nvSpPr>
        <xdr:cNvPr id="541" name="テキスト ボックス 540"/>
        <xdr:cNvSpPr txBox="1"/>
      </xdr:nvSpPr>
      <xdr:spPr>
        <a:xfrm>
          <a:off x="15214111" y="56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108541</xdr:rowOff>
    </xdr:from>
    <xdr:to>
      <xdr:col>76</xdr:col>
      <xdr:colOff>165100</xdr:colOff>
      <xdr:row>37</xdr:row>
      <xdr:rowOff>38691</xdr:rowOff>
    </xdr:to>
    <xdr:sp macro="" textlink="">
      <xdr:nvSpPr>
        <xdr:cNvPr id="542" name="楕円 541"/>
        <xdr:cNvSpPr/>
      </xdr:nvSpPr>
      <xdr:spPr>
        <a:xfrm>
          <a:off x="14541500" y="62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55218</xdr:rowOff>
    </xdr:from>
    <xdr:ext cx="534377" cy="259045"/>
    <xdr:sp macro="" textlink="">
      <xdr:nvSpPr>
        <xdr:cNvPr id="543" name="テキスト ボックス 542"/>
        <xdr:cNvSpPr txBox="1"/>
      </xdr:nvSpPr>
      <xdr:spPr>
        <a:xfrm>
          <a:off x="14325111" y="60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94138</xdr:rowOff>
    </xdr:from>
    <xdr:to>
      <xdr:col>72</xdr:col>
      <xdr:colOff>38100</xdr:colOff>
      <xdr:row>39</xdr:row>
      <xdr:rowOff>24288</xdr:rowOff>
    </xdr:to>
    <xdr:sp macro="" textlink="">
      <xdr:nvSpPr>
        <xdr:cNvPr id="544" name="楕円 543"/>
        <xdr:cNvSpPr/>
      </xdr:nvSpPr>
      <xdr:spPr>
        <a:xfrm>
          <a:off x="13652500" y="66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15415</xdr:rowOff>
    </xdr:from>
    <xdr:ext cx="469744" cy="259045"/>
    <xdr:sp macro="" textlink="">
      <xdr:nvSpPr>
        <xdr:cNvPr id="545" name="テキスト ボックス 544"/>
        <xdr:cNvSpPr txBox="1"/>
      </xdr:nvSpPr>
      <xdr:spPr>
        <a:xfrm>
          <a:off x="13468428" y="670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148641</xdr:rowOff>
    </xdr:from>
    <xdr:to>
      <xdr:col>67</xdr:col>
      <xdr:colOff>101600</xdr:colOff>
      <xdr:row>38</xdr:row>
      <xdr:rowOff>78791</xdr:rowOff>
    </xdr:to>
    <xdr:sp macro="" textlink="">
      <xdr:nvSpPr>
        <xdr:cNvPr id="546" name="楕円 545"/>
        <xdr:cNvSpPr/>
      </xdr:nvSpPr>
      <xdr:spPr>
        <a:xfrm>
          <a:off x="12763500" y="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95318</xdr:rowOff>
    </xdr:from>
    <xdr:ext cx="469744" cy="259045"/>
    <xdr:sp macro="" textlink="">
      <xdr:nvSpPr>
        <xdr:cNvPr id="547" name="テキスト ボックス 546"/>
        <xdr:cNvSpPr txBox="1"/>
      </xdr:nvSpPr>
      <xdr:spPr>
        <a:xfrm>
          <a:off x="12579428" y="62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147465</xdr:rowOff>
    </xdr:from>
    <xdr:to>
      <xdr:col>85</xdr:col>
      <xdr:colOff>127000</xdr:colOff>
      <xdr:row>73</xdr:row>
      <xdr:rowOff>165623</xdr:rowOff>
    </xdr:to>
    <xdr:cxnSp macro="">
      <xdr:nvCxnSpPr>
        <xdr:cNvPr id="625" name="直線コネクタ 624"/>
        <xdr:cNvCxnSpPr/>
      </xdr:nvCxnSpPr>
      <xdr:spPr>
        <a:xfrm flipV="1">
          <a:off x="15481300" y="12663315"/>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165623</xdr:rowOff>
    </xdr:from>
    <xdr:to>
      <xdr:col>81</xdr:col>
      <xdr:colOff>50800</xdr:colOff>
      <xdr:row>74</xdr:row>
      <xdr:rowOff>1846</xdr:rowOff>
    </xdr:to>
    <xdr:cxnSp macro="">
      <xdr:nvCxnSpPr>
        <xdr:cNvPr id="628" name="直線コネクタ 627"/>
        <xdr:cNvCxnSpPr/>
      </xdr:nvCxnSpPr>
      <xdr:spPr>
        <a:xfrm flipV="1">
          <a:off x="14592300" y="12681473"/>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164953</xdr:rowOff>
    </xdr:from>
    <xdr:to>
      <xdr:col>76</xdr:col>
      <xdr:colOff>114300</xdr:colOff>
      <xdr:row>74</xdr:row>
      <xdr:rowOff>1846</xdr:rowOff>
    </xdr:to>
    <xdr:cxnSp macro="">
      <xdr:nvCxnSpPr>
        <xdr:cNvPr id="631" name="直線コネクタ 630"/>
        <xdr:cNvCxnSpPr/>
      </xdr:nvCxnSpPr>
      <xdr:spPr>
        <a:xfrm>
          <a:off x="13703300" y="12680803"/>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164953</xdr:rowOff>
    </xdr:from>
    <xdr:to>
      <xdr:col>71</xdr:col>
      <xdr:colOff>177800</xdr:colOff>
      <xdr:row>74</xdr:row>
      <xdr:rowOff>4750</xdr:rowOff>
    </xdr:to>
    <xdr:cxnSp macro="">
      <xdr:nvCxnSpPr>
        <xdr:cNvPr id="634" name="直線コネクタ 633"/>
        <xdr:cNvCxnSpPr/>
      </xdr:nvCxnSpPr>
      <xdr:spPr>
        <a:xfrm flipV="1">
          <a:off x="12814300" y="1268080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96665</xdr:rowOff>
    </xdr:from>
    <xdr:to>
      <xdr:col>85</xdr:col>
      <xdr:colOff>177800</xdr:colOff>
      <xdr:row>74</xdr:row>
      <xdr:rowOff>26815</xdr:rowOff>
    </xdr:to>
    <xdr:sp macro="" textlink="">
      <xdr:nvSpPr>
        <xdr:cNvPr id="644" name="楕円 643"/>
        <xdr:cNvSpPr/>
      </xdr:nvSpPr>
      <xdr:spPr>
        <a:xfrm>
          <a:off x="16268700" y="126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119542</xdr:rowOff>
    </xdr:from>
    <xdr:ext cx="599010" cy="259045"/>
    <xdr:sp macro="" textlink="">
      <xdr:nvSpPr>
        <xdr:cNvPr id="645" name="公債費該当値テキスト"/>
        <xdr:cNvSpPr txBox="1"/>
      </xdr:nvSpPr>
      <xdr:spPr>
        <a:xfrm>
          <a:off x="16370300" y="124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114823</xdr:rowOff>
    </xdr:from>
    <xdr:to>
      <xdr:col>81</xdr:col>
      <xdr:colOff>101600</xdr:colOff>
      <xdr:row>74</xdr:row>
      <xdr:rowOff>44973</xdr:rowOff>
    </xdr:to>
    <xdr:sp macro="" textlink="">
      <xdr:nvSpPr>
        <xdr:cNvPr id="646" name="楕円 645"/>
        <xdr:cNvSpPr/>
      </xdr:nvSpPr>
      <xdr:spPr>
        <a:xfrm>
          <a:off x="15430500" y="126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61500</xdr:rowOff>
    </xdr:from>
    <xdr:ext cx="599010" cy="259045"/>
    <xdr:sp macro="" textlink="">
      <xdr:nvSpPr>
        <xdr:cNvPr id="647" name="テキスト ボックス 646"/>
        <xdr:cNvSpPr txBox="1"/>
      </xdr:nvSpPr>
      <xdr:spPr>
        <a:xfrm>
          <a:off x="15181795" y="1240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122496</xdr:rowOff>
    </xdr:from>
    <xdr:to>
      <xdr:col>76</xdr:col>
      <xdr:colOff>165100</xdr:colOff>
      <xdr:row>74</xdr:row>
      <xdr:rowOff>52646</xdr:rowOff>
    </xdr:to>
    <xdr:sp macro="" textlink="">
      <xdr:nvSpPr>
        <xdr:cNvPr id="648" name="楕円 647"/>
        <xdr:cNvSpPr/>
      </xdr:nvSpPr>
      <xdr:spPr>
        <a:xfrm>
          <a:off x="14541500" y="126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69173</xdr:rowOff>
    </xdr:from>
    <xdr:ext cx="599010" cy="259045"/>
    <xdr:sp macro="" textlink="">
      <xdr:nvSpPr>
        <xdr:cNvPr id="649" name="テキスト ボックス 648"/>
        <xdr:cNvSpPr txBox="1"/>
      </xdr:nvSpPr>
      <xdr:spPr>
        <a:xfrm>
          <a:off x="14292795" y="1241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114153</xdr:rowOff>
    </xdr:from>
    <xdr:to>
      <xdr:col>72</xdr:col>
      <xdr:colOff>38100</xdr:colOff>
      <xdr:row>74</xdr:row>
      <xdr:rowOff>44303</xdr:rowOff>
    </xdr:to>
    <xdr:sp macro="" textlink="">
      <xdr:nvSpPr>
        <xdr:cNvPr id="650" name="楕円 649"/>
        <xdr:cNvSpPr/>
      </xdr:nvSpPr>
      <xdr:spPr>
        <a:xfrm>
          <a:off x="13652500" y="126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60830</xdr:rowOff>
    </xdr:from>
    <xdr:ext cx="599010" cy="259045"/>
    <xdr:sp macro="" textlink="">
      <xdr:nvSpPr>
        <xdr:cNvPr id="651" name="テキスト ボックス 650"/>
        <xdr:cNvSpPr txBox="1"/>
      </xdr:nvSpPr>
      <xdr:spPr>
        <a:xfrm>
          <a:off x="13403795" y="1240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125400</xdr:rowOff>
    </xdr:from>
    <xdr:to>
      <xdr:col>67</xdr:col>
      <xdr:colOff>101600</xdr:colOff>
      <xdr:row>74</xdr:row>
      <xdr:rowOff>55550</xdr:rowOff>
    </xdr:to>
    <xdr:sp macro="" textlink="">
      <xdr:nvSpPr>
        <xdr:cNvPr id="652" name="楕円 651"/>
        <xdr:cNvSpPr/>
      </xdr:nvSpPr>
      <xdr:spPr>
        <a:xfrm>
          <a:off x="12763500" y="126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72077</xdr:rowOff>
    </xdr:from>
    <xdr:ext cx="599010" cy="259045"/>
    <xdr:sp macro="" textlink="">
      <xdr:nvSpPr>
        <xdr:cNvPr id="653" name="テキスト ボックス 652"/>
        <xdr:cNvSpPr txBox="1"/>
      </xdr:nvSpPr>
      <xdr:spPr>
        <a:xfrm>
          <a:off x="12514795" y="1241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52566</xdr:rowOff>
    </xdr:from>
    <xdr:to>
      <xdr:col>85</xdr:col>
      <xdr:colOff>127000</xdr:colOff>
      <xdr:row>95</xdr:row>
      <xdr:rowOff>4611</xdr:rowOff>
    </xdr:to>
    <xdr:cxnSp macro="">
      <xdr:nvCxnSpPr>
        <xdr:cNvPr id="682" name="直線コネクタ 681"/>
        <xdr:cNvCxnSpPr/>
      </xdr:nvCxnSpPr>
      <xdr:spPr>
        <a:xfrm flipV="1">
          <a:off x="15481300" y="16168866"/>
          <a:ext cx="8382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4611</xdr:rowOff>
    </xdr:from>
    <xdr:to>
      <xdr:col>81</xdr:col>
      <xdr:colOff>50800</xdr:colOff>
      <xdr:row>96</xdr:row>
      <xdr:rowOff>64021</xdr:rowOff>
    </xdr:to>
    <xdr:cxnSp macro="">
      <xdr:nvCxnSpPr>
        <xdr:cNvPr id="685" name="直線コネクタ 684"/>
        <xdr:cNvCxnSpPr/>
      </xdr:nvCxnSpPr>
      <xdr:spPr>
        <a:xfrm flipV="1">
          <a:off x="14592300" y="16292361"/>
          <a:ext cx="889000" cy="2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103556</xdr:rowOff>
    </xdr:from>
    <xdr:to>
      <xdr:col>76</xdr:col>
      <xdr:colOff>114300</xdr:colOff>
      <xdr:row>96</xdr:row>
      <xdr:rowOff>64021</xdr:rowOff>
    </xdr:to>
    <xdr:cxnSp macro="">
      <xdr:nvCxnSpPr>
        <xdr:cNvPr id="688" name="直線コネクタ 687"/>
        <xdr:cNvCxnSpPr/>
      </xdr:nvCxnSpPr>
      <xdr:spPr>
        <a:xfrm>
          <a:off x="13703300" y="15705506"/>
          <a:ext cx="889000" cy="8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103556</xdr:rowOff>
    </xdr:from>
    <xdr:to>
      <xdr:col>71</xdr:col>
      <xdr:colOff>177800</xdr:colOff>
      <xdr:row>96</xdr:row>
      <xdr:rowOff>65773</xdr:rowOff>
    </xdr:to>
    <xdr:cxnSp macro="">
      <xdr:nvCxnSpPr>
        <xdr:cNvPr id="691" name="直線コネクタ 690"/>
        <xdr:cNvCxnSpPr/>
      </xdr:nvCxnSpPr>
      <xdr:spPr>
        <a:xfrm flipV="1">
          <a:off x="12814300" y="15705506"/>
          <a:ext cx="889000" cy="8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1766</xdr:rowOff>
    </xdr:from>
    <xdr:to>
      <xdr:col>85</xdr:col>
      <xdr:colOff>177800</xdr:colOff>
      <xdr:row>94</xdr:row>
      <xdr:rowOff>103366</xdr:rowOff>
    </xdr:to>
    <xdr:sp macro="" textlink="">
      <xdr:nvSpPr>
        <xdr:cNvPr id="701" name="楕円 700"/>
        <xdr:cNvSpPr/>
      </xdr:nvSpPr>
      <xdr:spPr>
        <a:xfrm>
          <a:off x="16268700" y="161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24643</xdr:rowOff>
    </xdr:from>
    <xdr:ext cx="534377" cy="259045"/>
    <xdr:sp macro="" textlink="">
      <xdr:nvSpPr>
        <xdr:cNvPr id="702" name="積立金該当値テキスト"/>
        <xdr:cNvSpPr txBox="1"/>
      </xdr:nvSpPr>
      <xdr:spPr>
        <a:xfrm>
          <a:off x="16370300" y="159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125261</xdr:rowOff>
    </xdr:from>
    <xdr:to>
      <xdr:col>81</xdr:col>
      <xdr:colOff>101600</xdr:colOff>
      <xdr:row>95</xdr:row>
      <xdr:rowOff>55411</xdr:rowOff>
    </xdr:to>
    <xdr:sp macro="" textlink="">
      <xdr:nvSpPr>
        <xdr:cNvPr id="703" name="楕円 702"/>
        <xdr:cNvSpPr/>
      </xdr:nvSpPr>
      <xdr:spPr>
        <a:xfrm>
          <a:off x="15430500" y="162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71938</xdr:rowOff>
    </xdr:from>
    <xdr:ext cx="534377" cy="259045"/>
    <xdr:sp macro="" textlink="">
      <xdr:nvSpPr>
        <xdr:cNvPr id="704" name="テキスト ボックス 703"/>
        <xdr:cNvSpPr txBox="1"/>
      </xdr:nvSpPr>
      <xdr:spPr>
        <a:xfrm>
          <a:off x="15214111" y="160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13221</xdr:rowOff>
    </xdr:from>
    <xdr:to>
      <xdr:col>76</xdr:col>
      <xdr:colOff>165100</xdr:colOff>
      <xdr:row>96</xdr:row>
      <xdr:rowOff>114821</xdr:rowOff>
    </xdr:to>
    <xdr:sp macro="" textlink="">
      <xdr:nvSpPr>
        <xdr:cNvPr id="705" name="楕円 704"/>
        <xdr:cNvSpPr/>
      </xdr:nvSpPr>
      <xdr:spPr>
        <a:xfrm>
          <a:off x="14541500" y="16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131348</xdr:rowOff>
    </xdr:from>
    <xdr:ext cx="534377" cy="259045"/>
    <xdr:sp macro="" textlink="">
      <xdr:nvSpPr>
        <xdr:cNvPr id="706" name="テキスト ボックス 705"/>
        <xdr:cNvSpPr txBox="1"/>
      </xdr:nvSpPr>
      <xdr:spPr>
        <a:xfrm>
          <a:off x="14325111" y="162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52756</xdr:rowOff>
    </xdr:from>
    <xdr:to>
      <xdr:col>72</xdr:col>
      <xdr:colOff>38100</xdr:colOff>
      <xdr:row>91</xdr:row>
      <xdr:rowOff>154356</xdr:rowOff>
    </xdr:to>
    <xdr:sp macro="" textlink="">
      <xdr:nvSpPr>
        <xdr:cNvPr id="707" name="楕円 706"/>
        <xdr:cNvSpPr/>
      </xdr:nvSpPr>
      <xdr:spPr>
        <a:xfrm>
          <a:off x="13652500" y="156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170883</xdr:rowOff>
    </xdr:from>
    <xdr:ext cx="599010" cy="259045"/>
    <xdr:sp macro="" textlink="">
      <xdr:nvSpPr>
        <xdr:cNvPr id="708" name="テキスト ボックス 707"/>
        <xdr:cNvSpPr txBox="1"/>
      </xdr:nvSpPr>
      <xdr:spPr>
        <a:xfrm>
          <a:off x="13403795" y="1542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14973</xdr:rowOff>
    </xdr:from>
    <xdr:to>
      <xdr:col>67</xdr:col>
      <xdr:colOff>101600</xdr:colOff>
      <xdr:row>96</xdr:row>
      <xdr:rowOff>116573</xdr:rowOff>
    </xdr:to>
    <xdr:sp macro="" textlink="">
      <xdr:nvSpPr>
        <xdr:cNvPr id="709" name="楕円 708"/>
        <xdr:cNvSpPr/>
      </xdr:nvSpPr>
      <xdr:spPr>
        <a:xfrm>
          <a:off x="12763500" y="16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133100</xdr:rowOff>
    </xdr:from>
    <xdr:ext cx="534377" cy="259045"/>
    <xdr:sp macro="" textlink="">
      <xdr:nvSpPr>
        <xdr:cNvPr id="710" name="テキスト ボックス 709"/>
        <xdr:cNvSpPr txBox="1"/>
      </xdr:nvSpPr>
      <xdr:spPr>
        <a:xfrm>
          <a:off x="12547111" y="162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13056</xdr:rowOff>
    </xdr:from>
    <xdr:to>
      <xdr:col>111</xdr:col>
      <xdr:colOff>177800</xdr:colOff>
      <xdr:row>39</xdr:row>
      <xdr:rowOff>44450</xdr:rowOff>
    </xdr:to>
    <xdr:cxnSp macro="">
      <xdr:nvCxnSpPr>
        <xdr:cNvPr id="742" name="直線コネクタ 741"/>
        <xdr:cNvCxnSpPr/>
      </xdr:nvCxnSpPr>
      <xdr:spPr>
        <a:xfrm>
          <a:off x="20434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13056</xdr:rowOff>
    </xdr:from>
    <xdr:to>
      <xdr:col>107</xdr:col>
      <xdr:colOff>50800</xdr:colOff>
      <xdr:row>39</xdr:row>
      <xdr:rowOff>44450</xdr:rowOff>
    </xdr:to>
    <xdr:cxnSp macro="">
      <xdr:nvCxnSpPr>
        <xdr:cNvPr id="745" name="直線コネクタ 744"/>
        <xdr:cNvCxnSpPr/>
      </xdr:nvCxnSpPr>
      <xdr:spPr>
        <a:xfrm flipV="1">
          <a:off x="19545300" y="669960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8" name="直線コネクタ 747"/>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133706</xdr:rowOff>
    </xdr:from>
    <xdr:to>
      <xdr:col>107</xdr:col>
      <xdr:colOff>101600</xdr:colOff>
      <xdr:row>39</xdr:row>
      <xdr:rowOff>63856</xdr:rowOff>
    </xdr:to>
    <xdr:sp macro="" textlink="">
      <xdr:nvSpPr>
        <xdr:cNvPr id="762" name="楕円 761"/>
        <xdr:cNvSpPr/>
      </xdr:nvSpPr>
      <xdr:spPr>
        <a:xfrm>
          <a:off x="20383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54983</xdr:rowOff>
    </xdr:from>
    <xdr:ext cx="378565" cy="259045"/>
    <xdr:sp macro="" textlink="">
      <xdr:nvSpPr>
        <xdr:cNvPr id="763" name="テキスト ボックス 762"/>
        <xdr:cNvSpPr txBox="1"/>
      </xdr:nvSpPr>
      <xdr:spPr>
        <a:xfrm>
          <a:off x="20245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6" name="楕円 765"/>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7" name="テキスト ボックス 766"/>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65634</xdr:rowOff>
    </xdr:from>
    <xdr:to>
      <xdr:col>116</xdr:col>
      <xdr:colOff>63500</xdr:colOff>
      <xdr:row>54</xdr:row>
      <xdr:rowOff>122189</xdr:rowOff>
    </xdr:to>
    <xdr:cxnSp macro="">
      <xdr:nvCxnSpPr>
        <xdr:cNvPr id="794" name="直線コネクタ 793"/>
        <xdr:cNvCxnSpPr/>
      </xdr:nvCxnSpPr>
      <xdr:spPr>
        <a:xfrm flipV="1">
          <a:off x="21323300" y="8638134"/>
          <a:ext cx="838200" cy="7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122189</xdr:rowOff>
    </xdr:from>
    <xdr:to>
      <xdr:col>111</xdr:col>
      <xdr:colOff>177800</xdr:colOff>
      <xdr:row>55</xdr:row>
      <xdr:rowOff>59187</xdr:rowOff>
    </xdr:to>
    <xdr:cxnSp macro="">
      <xdr:nvCxnSpPr>
        <xdr:cNvPr id="797" name="直線コネクタ 796"/>
        <xdr:cNvCxnSpPr/>
      </xdr:nvCxnSpPr>
      <xdr:spPr>
        <a:xfrm flipV="1">
          <a:off x="20434300" y="9380489"/>
          <a:ext cx="889000" cy="10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59187</xdr:rowOff>
    </xdr:from>
    <xdr:to>
      <xdr:col>107</xdr:col>
      <xdr:colOff>50800</xdr:colOff>
      <xdr:row>55</xdr:row>
      <xdr:rowOff>69611</xdr:rowOff>
    </xdr:to>
    <xdr:cxnSp macro="">
      <xdr:nvCxnSpPr>
        <xdr:cNvPr id="800" name="直線コネクタ 799"/>
        <xdr:cNvCxnSpPr/>
      </xdr:nvCxnSpPr>
      <xdr:spPr>
        <a:xfrm flipV="1">
          <a:off x="19545300" y="948893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69611</xdr:rowOff>
    </xdr:from>
    <xdr:to>
      <xdr:col>102</xdr:col>
      <xdr:colOff>114300</xdr:colOff>
      <xdr:row>55</xdr:row>
      <xdr:rowOff>79441</xdr:rowOff>
    </xdr:to>
    <xdr:cxnSp macro="">
      <xdr:nvCxnSpPr>
        <xdr:cNvPr id="803" name="直線コネクタ 802"/>
        <xdr:cNvCxnSpPr/>
      </xdr:nvCxnSpPr>
      <xdr:spPr>
        <a:xfrm flipV="1">
          <a:off x="18656300" y="949936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14834</xdr:rowOff>
    </xdr:from>
    <xdr:to>
      <xdr:col>116</xdr:col>
      <xdr:colOff>114300</xdr:colOff>
      <xdr:row>50</xdr:row>
      <xdr:rowOff>116434</xdr:rowOff>
    </xdr:to>
    <xdr:sp macro="" textlink="">
      <xdr:nvSpPr>
        <xdr:cNvPr id="813" name="楕円 812"/>
        <xdr:cNvSpPr/>
      </xdr:nvSpPr>
      <xdr:spPr>
        <a:xfrm>
          <a:off x="22110700" y="85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139311</xdr:rowOff>
    </xdr:from>
    <xdr:ext cx="534377" cy="259045"/>
    <xdr:sp macro="" textlink="">
      <xdr:nvSpPr>
        <xdr:cNvPr id="814" name="貸付金該当値テキスト"/>
        <xdr:cNvSpPr txBox="1"/>
      </xdr:nvSpPr>
      <xdr:spPr>
        <a:xfrm>
          <a:off x="22212300" y="854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71389</xdr:rowOff>
    </xdr:from>
    <xdr:to>
      <xdr:col>112</xdr:col>
      <xdr:colOff>38100</xdr:colOff>
      <xdr:row>55</xdr:row>
      <xdr:rowOff>1539</xdr:rowOff>
    </xdr:to>
    <xdr:sp macro="" textlink="">
      <xdr:nvSpPr>
        <xdr:cNvPr id="815" name="楕円 814"/>
        <xdr:cNvSpPr/>
      </xdr:nvSpPr>
      <xdr:spPr>
        <a:xfrm>
          <a:off x="21272500" y="93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18066</xdr:rowOff>
    </xdr:from>
    <xdr:ext cx="534377" cy="259045"/>
    <xdr:sp macro="" textlink="">
      <xdr:nvSpPr>
        <xdr:cNvPr id="816" name="テキスト ボックス 815"/>
        <xdr:cNvSpPr txBox="1"/>
      </xdr:nvSpPr>
      <xdr:spPr>
        <a:xfrm>
          <a:off x="21056111" y="91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8387</xdr:rowOff>
    </xdr:from>
    <xdr:to>
      <xdr:col>107</xdr:col>
      <xdr:colOff>101600</xdr:colOff>
      <xdr:row>55</xdr:row>
      <xdr:rowOff>109987</xdr:rowOff>
    </xdr:to>
    <xdr:sp macro="" textlink="">
      <xdr:nvSpPr>
        <xdr:cNvPr id="817" name="楕円 816"/>
        <xdr:cNvSpPr/>
      </xdr:nvSpPr>
      <xdr:spPr>
        <a:xfrm>
          <a:off x="20383500" y="94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126514</xdr:rowOff>
    </xdr:from>
    <xdr:ext cx="534377" cy="259045"/>
    <xdr:sp macro="" textlink="">
      <xdr:nvSpPr>
        <xdr:cNvPr id="818" name="テキスト ボックス 817"/>
        <xdr:cNvSpPr txBox="1"/>
      </xdr:nvSpPr>
      <xdr:spPr>
        <a:xfrm>
          <a:off x="20167111" y="92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18811</xdr:rowOff>
    </xdr:from>
    <xdr:to>
      <xdr:col>102</xdr:col>
      <xdr:colOff>165100</xdr:colOff>
      <xdr:row>55</xdr:row>
      <xdr:rowOff>120411</xdr:rowOff>
    </xdr:to>
    <xdr:sp macro="" textlink="">
      <xdr:nvSpPr>
        <xdr:cNvPr id="819" name="楕円 818"/>
        <xdr:cNvSpPr/>
      </xdr:nvSpPr>
      <xdr:spPr>
        <a:xfrm>
          <a:off x="19494500" y="94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136938</xdr:rowOff>
    </xdr:from>
    <xdr:ext cx="534377" cy="259045"/>
    <xdr:sp macro="" textlink="">
      <xdr:nvSpPr>
        <xdr:cNvPr id="820" name="テキスト ボックス 819"/>
        <xdr:cNvSpPr txBox="1"/>
      </xdr:nvSpPr>
      <xdr:spPr>
        <a:xfrm>
          <a:off x="19278111" y="92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28641</xdr:rowOff>
    </xdr:from>
    <xdr:to>
      <xdr:col>98</xdr:col>
      <xdr:colOff>38100</xdr:colOff>
      <xdr:row>55</xdr:row>
      <xdr:rowOff>130241</xdr:rowOff>
    </xdr:to>
    <xdr:sp macro="" textlink="">
      <xdr:nvSpPr>
        <xdr:cNvPr id="821" name="楕円 820"/>
        <xdr:cNvSpPr/>
      </xdr:nvSpPr>
      <xdr:spPr>
        <a:xfrm>
          <a:off x="18605500" y="9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146768</xdr:rowOff>
    </xdr:from>
    <xdr:ext cx="534377" cy="259045"/>
    <xdr:sp macro="" textlink="">
      <xdr:nvSpPr>
        <xdr:cNvPr id="822" name="テキスト ボックス 821"/>
        <xdr:cNvSpPr txBox="1"/>
      </xdr:nvSpPr>
      <xdr:spPr>
        <a:xfrm>
          <a:off x="18389111" y="92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44069</xdr:rowOff>
    </xdr:from>
    <xdr:to>
      <xdr:col>116</xdr:col>
      <xdr:colOff>63500</xdr:colOff>
      <xdr:row>71</xdr:row>
      <xdr:rowOff>52451</xdr:rowOff>
    </xdr:to>
    <xdr:cxnSp macro="">
      <xdr:nvCxnSpPr>
        <xdr:cNvPr id="852" name="直線コネクタ 851"/>
        <xdr:cNvCxnSpPr/>
      </xdr:nvCxnSpPr>
      <xdr:spPr>
        <a:xfrm flipV="1">
          <a:off x="21323300" y="1221701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52451</xdr:rowOff>
    </xdr:from>
    <xdr:to>
      <xdr:col>111</xdr:col>
      <xdr:colOff>177800</xdr:colOff>
      <xdr:row>71</xdr:row>
      <xdr:rowOff>146062</xdr:rowOff>
    </xdr:to>
    <xdr:cxnSp macro="">
      <xdr:nvCxnSpPr>
        <xdr:cNvPr id="855" name="直線コネクタ 854"/>
        <xdr:cNvCxnSpPr/>
      </xdr:nvCxnSpPr>
      <xdr:spPr>
        <a:xfrm flipV="1">
          <a:off x="20434300" y="1222540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133509</xdr:rowOff>
    </xdr:from>
    <xdr:to>
      <xdr:col>107</xdr:col>
      <xdr:colOff>50800</xdr:colOff>
      <xdr:row>71</xdr:row>
      <xdr:rowOff>146062</xdr:rowOff>
    </xdr:to>
    <xdr:cxnSp macro="">
      <xdr:nvCxnSpPr>
        <xdr:cNvPr id="858" name="直線コネクタ 857"/>
        <xdr:cNvCxnSpPr/>
      </xdr:nvCxnSpPr>
      <xdr:spPr>
        <a:xfrm>
          <a:off x="19545300" y="12135009"/>
          <a:ext cx="889000" cy="1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133509</xdr:rowOff>
    </xdr:from>
    <xdr:to>
      <xdr:col>102</xdr:col>
      <xdr:colOff>114300</xdr:colOff>
      <xdr:row>72</xdr:row>
      <xdr:rowOff>46603</xdr:rowOff>
    </xdr:to>
    <xdr:cxnSp macro="">
      <xdr:nvCxnSpPr>
        <xdr:cNvPr id="861" name="直線コネクタ 860"/>
        <xdr:cNvCxnSpPr/>
      </xdr:nvCxnSpPr>
      <xdr:spPr>
        <a:xfrm flipV="1">
          <a:off x="18656300" y="12135009"/>
          <a:ext cx="8890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164719</xdr:rowOff>
    </xdr:from>
    <xdr:to>
      <xdr:col>116</xdr:col>
      <xdr:colOff>114300</xdr:colOff>
      <xdr:row>71</xdr:row>
      <xdr:rowOff>94869</xdr:rowOff>
    </xdr:to>
    <xdr:sp macro="" textlink="">
      <xdr:nvSpPr>
        <xdr:cNvPr id="871" name="楕円 870"/>
        <xdr:cNvSpPr/>
      </xdr:nvSpPr>
      <xdr:spPr>
        <a:xfrm>
          <a:off x="22110700" y="121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117746</xdr:rowOff>
    </xdr:from>
    <xdr:ext cx="534377" cy="259045"/>
    <xdr:sp macro="" textlink="">
      <xdr:nvSpPr>
        <xdr:cNvPr id="872" name="繰出金該当値テキスト"/>
        <xdr:cNvSpPr txBox="1"/>
      </xdr:nvSpPr>
      <xdr:spPr>
        <a:xfrm>
          <a:off x="22212300" y="121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1651</xdr:rowOff>
    </xdr:from>
    <xdr:to>
      <xdr:col>112</xdr:col>
      <xdr:colOff>38100</xdr:colOff>
      <xdr:row>71</xdr:row>
      <xdr:rowOff>103251</xdr:rowOff>
    </xdr:to>
    <xdr:sp macro="" textlink="">
      <xdr:nvSpPr>
        <xdr:cNvPr id="873" name="楕円 872"/>
        <xdr:cNvSpPr/>
      </xdr:nvSpPr>
      <xdr:spPr>
        <a:xfrm>
          <a:off x="21272500" y="121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119778</xdr:rowOff>
    </xdr:from>
    <xdr:ext cx="534377" cy="259045"/>
    <xdr:sp macro="" textlink="">
      <xdr:nvSpPr>
        <xdr:cNvPr id="874" name="テキスト ボックス 873"/>
        <xdr:cNvSpPr txBox="1"/>
      </xdr:nvSpPr>
      <xdr:spPr>
        <a:xfrm>
          <a:off x="21056111" y="119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95262</xdr:rowOff>
    </xdr:from>
    <xdr:to>
      <xdr:col>107</xdr:col>
      <xdr:colOff>101600</xdr:colOff>
      <xdr:row>72</xdr:row>
      <xdr:rowOff>25412</xdr:rowOff>
    </xdr:to>
    <xdr:sp macro="" textlink="">
      <xdr:nvSpPr>
        <xdr:cNvPr id="875" name="楕円 874"/>
        <xdr:cNvSpPr/>
      </xdr:nvSpPr>
      <xdr:spPr>
        <a:xfrm>
          <a:off x="20383500" y="12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41939</xdr:rowOff>
    </xdr:from>
    <xdr:ext cx="534377" cy="259045"/>
    <xdr:sp macro="" textlink="">
      <xdr:nvSpPr>
        <xdr:cNvPr id="876" name="テキスト ボックス 875"/>
        <xdr:cNvSpPr txBox="1"/>
      </xdr:nvSpPr>
      <xdr:spPr>
        <a:xfrm>
          <a:off x="20167111" y="120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82709</xdr:rowOff>
    </xdr:from>
    <xdr:to>
      <xdr:col>102</xdr:col>
      <xdr:colOff>165100</xdr:colOff>
      <xdr:row>71</xdr:row>
      <xdr:rowOff>12859</xdr:rowOff>
    </xdr:to>
    <xdr:sp macro="" textlink="">
      <xdr:nvSpPr>
        <xdr:cNvPr id="877" name="楕円 876"/>
        <xdr:cNvSpPr/>
      </xdr:nvSpPr>
      <xdr:spPr>
        <a:xfrm>
          <a:off x="19494500" y="12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29386</xdr:rowOff>
    </xdr:from>
    <xdr:ext cx="534377" cy="259045"/>
    <xdr:sp macro="" textlink="">
      <xdr:nvSpPr>
        <xdr:cNvPr id="878" name="テキスト ボックス 877"/>
        <xdr:cNvSpPr txBox="1"/>
      </xdr:nvSpPr>
      <xdr:spPr>
        <a:xfrm>
          <a:off x="19278111" y="118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167253</xdr:rowOff>
    </xdr:from>
    <xdr:to>
      <xdr:col>98</xdr:col>
      <xdr:colOff>38100</xdr:colOff>
      <xdr:row>72</xdr:row>
      <xdr:rowOff>97403</xdr:rowOff>
    </xdr:to>
    <xdr:sp macro="" textlink="">
      <xdr:nvSpPr>
        <xdr:cNvPr id="879" name="楕円 878"/>
        <xdr:cNvSpPr/>
      </xdr:nvSpPr>
      <xdr:spPr>
        <a:xfrm>
          <a:off x="18605500" y="123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113930</xdr:rowOff>
    </xdr:from>
    <xdr:ext cx="534377" cy="259045"/>
    <xdr:sp macro="" textlink="">
      <xdr:nvSpPr>
        <xdr:cNvPr id="880" name="テキスト ボックス 879"/>
        <xdr:cNvSpPr txBox="1"/>
      </xdr:nvSpPr>
      <xdr:spPr>
        <a:xfrm>
          <a:off x="18389111" y="121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災害復旧事業費の住民一人当たりのコストについて、前年比</a:t>
          </a:r>
          <a:r>
            <a:rPr kumimoji="1" lang="en-US" altLang="ja-JP" sz="1300">
              <a:latin typeface="ＭＳ Ｐゴシック" panose="020B0600070205080204" pitchFamily="50" charset="-128"/>
              <a:ea typeface="ＭＳ Ｐゴシック" panose="020B0600070205080204" pitchFamily="50" charset="-128"/>
            </a:rPr>
            <a:t>29,990</a:t>
          </a:r>
          <a:r>
            <a:rPr kumimoji="1" lang="ja-JP" altLang="en-US" sz="1300">
              <a:latin typeface="ＭＳ Ｐゴシック" panose="020B0600070205080204" pitchFamily="50" charset="-128"/>
              <a:ea typeface="ＭＳ Ｐゴシック" panose="020B0600070205080204" pitchFamily="50" charset="-128"/>
            </a:rPr>
            <a:t>円減の主な要因としては、平成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月豪雨で被災した土木用施設や農業用施設等</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年度に実施した復旧工事（繰越事業）が完了したことに伴うものである。また、普通建設事業費（新規整備）については昨年度実施した大型ハード整備事業の完了に伴い、前年比</a:t>
          </a:r>
          <a:r>
            <a:rPr kumimoji="1" lang="en-US" altLang="ja-JP" sz="1300">
              <a:latin typeface="ＭＳ Ｐゴシック" panose="020B0600070205080204" pitchFamily="50" charset="-128"/>
              <a:ea typeface="ＭＳ Ｐゴシック" panose="020B0600070205080204" pitchFamily="50" charset="-128"/>
            </a:rPr>
            <a:t>49,118</a:t>
          </a:r>
          <a:r>
            <a:rPr kumimoji="1" lang="ja-JP" altLang="en-US" sz="1300">
              <a:latin typeface="ＭＳ Ｐゴシック" panose="020B0600070205080204" pitchFamily="50" charset="-128"/>
              <a:ea typeface="ＭＳ Ｐゴシック" panose="020B0600070205080204" pitchFamily="50" charset="-128"/>
            </a:rPr>
            <a:t>円の減となるが、更新整備については道路橋梁整備をはじめ、衛生施設や学校・教育施設等、老朽化し再整備を必要とする市有施設が多く、普通建設事業費全体としても、依然として類似団体よりコストが膨ら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公債費（借金）の住民一人当たりのコストは前年比</a:t>
          </a:r>
          <a:r>
            <a:rPr kumimoji="1" lang="en-US" altLang="ja-JP" sz="1300">
              <a:latin typeface="ＭＳ Ｐゴシック" panose="020B0600070205080204" pitchFamily="50" charset="-128"/>
              <a:ea typeface="ＭＳ Ｐゴシック" panose="020B0600070205080204" pitchFamily="50" charset="-128"/>
            </a:rPr>
            <a:t>2,383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121,481</a:t>
          </a:r>
          <a:r>
            <a:rPr kumimoji="1" lang="ja-JP" altLang="en-US" sz="1300">
              <a:latin typeface="ＭＳ Ｐゴシック" panose="020B0600070205080204" pitchFamily="50" charset="-128"/>
              <a:ea typeface="ＭＳ Ｐゴシック" panose="020B0600070205080204" pitchFamily="50" charset="-128"/>
            </a:rPr>
            <a:t>円と類似団体と比較して高い状況が続いているが、対して、積立金（貯金）は好調なふるさと納税に伴いふるさと創生事業基金への積み増しが可能になったこと等から、前年比</a:t>
          </a:r>
          <a:r>
            <a:rPr kumimoji="1" lang="en-US" altLang="ja-JP" sz="1300">
              <a:latin typeface="ＭＳ Ｐゴシック" panose="020B0600070205080204" pitchFamily="50" charset="-128"/>
              <a:ea typeface="ＭＳ Ｐゴシック" panose="020B0600070205080204" pitchFamily="50" charset="-128"/>
            </a:rPr>
            <a:t>9,724</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66,861</a:t>
          </a:r>
          <a:r>
            <a:rPr kumimoji="1" lang="ja-JP" altLang="en-US" sz="1300">
              <a:latin typeface="ＭＳ Ｐゴシック" panose="020B0600070205080204" pitchFamily="50" charset="-128"/>
              <a:ea typeface="ＭＳ Ｐゴシック" panose="020B0600070205080204" pitchFamily="50" charset="-128"/>
            </a:rPr>
            <a:t>円と類似団体順位において高順位となっている。なお、公債費については過去に発行した市債の償還が順次満了していくため、今後は減少する見込みとなっている。今後もプライマリーバランスの黒字を維持し、将来負担の軽減を図る。</a:t>
          </a:r>
        </a:p>
        <a:p>
          <a:r>
            <a:rPr kumimoji="1" lang="ja-JP" altLang="en-US" sz="1300">
              <a:latin typeface="ＭＳ Ｐゴシック" panose="020B0600070205080204" pitchFamily="50" charset="-128"/>
              <a:ea typeface="ＭＳ Ｐゴシック" panose="020B0600070205080204" pitchFamily="50" charset="-128"/>
            </a:rPr>
            <a:t>　広大な面積を有し、広範囲を網羅した行政運営が必要な当市は、必然的に住民一人当たりのコストの人件費・物件費等が類似団体の平均よりも高い水準となる。物件費は、市有施設の指定管理料やバス運行委託、じん芥収集委託等の経常的な支出が増加しており、類似施設等の在り方そのものについて、地域との検討、今後の費用抑制を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23,467
23,291
792.53
25,150,833
23,740,916
1,341,480
10,970,871
14,819,752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76672</xdr:rowOff>
    </xdr:from>
    <xdr:to>
      <xdr:col>24</xdr:col>
      <xdr:colOff>63500</xdr:colOff>
      <xdr:row>36</xdr:row>
      <xdr:rowOff>108349</xdr:rowOff>
    </xdr:to>
    <xdr:cxnSp macro="">
      <xdr:nvCxnSpPr>
        <xdr:cNvPr id="63" name="直線コネクタ 62"/>
        <xdr:cNvCxnSpPr/>
      </xdr:nvCxnSpPr>
      <xdr:spPr>
        <a:xfrm>
          <a:off x="3797300" y="6248872"/>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76672</xdr:rowOff>
    </xdr:from>
    <xdr:to>
      <xdr:col>19</xdr:col>
      <xdr:colOff>177800</xdr:colOff>
      <xdr:row>36</xdr:row>
      <xdr:rowOff>91694</xdr:rowOff>
    </xdr:to>
    <xdr:cxnSp macro="">
      <xdr:nvCxnSpPr>
        <xdr:cNvPr id="66" name="直線コネクタ 65"/>
        <xdr:cNvCxnSpPr/>
      </xdr:nvCxnSpPr>
      <xdr:spPr>
        <a:xfrm flipV="1">
          <a:off x="2908300" y="624887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62956</xdr:rowOff>
    </xdr:from>
    <xdr:to>
      <xdr:col>15</xdr:col>
      <xdr:colOff>50800</xdr:colOff>
      <xdr:row>36</xdr:row>
      <xdr:rowOff>91694</xdr:rowOff>
    </xdr:to>
    <xdr:cxnSp macro="">
      <xdr:nvCxnSpPr>
        <xdr:cNvPr id="69" name="直線コネクタ 68"/>
        <xdr:cNvCxnSpPr/>
      </xdr:nvCxnSpPr>
      <xdr:spPr>
        <a:xfrm>
          <a:off x="2019300" y="623515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170724</xdr:rowOff>
    </xdr:from>
    <xdr:to>
      <xdr:col>10</xdr:col>
      <xdr:colOff>114300</xdr:colOff>
      <xdr:row>36</xdr:row>
      <xdr:rowOff>62956</xdr:rowOff>
    </xdr:to>
    <xdr:cxnSp macro="">
      <xdr:nvCxnSpPr>
        <xdr:cNvPr id="72" name="直線コネクタ 71"/>
        <xdr:cNvCxnSpPr/>
      </xdr:nvCxnSpPr>
      <xdr:spPr>
        <a:xfrm>
          <a:off x="1130300" y="5657124"/>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57549</xdr:rowOff>
    </xdr:from>
    <xdr:to>
      <xdr:col>24</xdr:col>
      <xdr:colOff>114300</xdr:colOff>
      <xdr:row>36</xdr:row>
      <xdr:rowOff>159149</xdr:rowOff>
    </xdr:to>
    <xdr:sp macro="" textlink="">
      <xdr:nvSpPr>
        <xdr:cNvPr id="82" name="楕円 81"/>
        <xdr:cNvSpPr/>
      </xdr:nvSpPr>
      <xdr:spPr>
        <a:xfrm>
          <a:off x="4584700" y="62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80426</xdr:rowOff>
    </xdr:from>
    <xdr:ext cx="469744" cy="259045"/>
    <xdr:sp macro="" textlink="">
      <xdr:nvSpPr>
        <xdr:cNvPr id="83" name="議会費該当値テキスト"/>
        <xdr:cNvSpPr txBox="1"/>
      </xdr:nvSpPr>
      <xdr:spPr>
        <a:xfrm>
          <a:off x="4686300" y="608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25872</xdr:rowOff>
    </xdr:from>
    <xdr:to>
      <xdr:col>20</xdr:col>
      <xdr:colOff>38100</xdr:colOff>
      <xdr:row>36</xdr:row>
      <xdr:rowOff>127472</xdr:rowOff>
    </xdr:to>
    <xdr:sp macro="" textlink="">
      <xdr:nvSpPr>
        <xdr:cNvPr id="84" name="楕円 83"/>
        <xdr:cNvSpPr/>
      </xdr:nvSpPr>
      <xdr:spPr>
        <a:xfrm>
          <a:off x="37465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118599</xdr:rowOff>
    </xdr:from>
    <xdr:ext cx="469744" cy="259045"/>
    <xdr:sp macro="" textlink="">
      <xdr:nvSpPr>
        <xdr:cNvPr id="85" name="テキスト ボックス 84"/>
        <xdr:cNvSpPr txBox="1"/>
      </xdr:nvSpPr>
      <xdr:spPr>
        <a:xfrm>
          <a:off x="3562428"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40894</xdr:rowOff>
    </xdr:from>
    <xdr:to>
      <xdr:col>15</xdr:col>
      <xdr:colOff>101600</xdr:colOff>
      <xdr:row>36</xdr:row>
      <xdr:rowOff>142494</xdr:rowOff>
    </xdr:to>
    <xdr:sp macro="" textlink="">
      <xdr:nvSpPr>
        <xdr:cNvPr id="86" name="楕円 85"/>
        <xdr:cNvSpPr/>
      </xdr:nvSpPr>
      <xdr:spPr>
        <a:xfrm>
          <a:off x="2857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133621</xdr:rowOff>
    </xdr:from>
    <xdr:ext cx="469744" cy="259045"/>
    <xdr:sp macro="" textlink="">
      <xdr:nvSpPr>
        <xdr:cNvPr id="87" name="テキスト ボックス 86"/>
        <xdr:cNvSpPr txBox="1"/>
      </xdr:nvSpPr>
      <xdr:spPr>
        <a:xfrm>
          <a:off x="2673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12156</xdr:rowOff>
    </xdr:from>
    <xdr:to>
      <xdr:col>10</xdr:col>
      <xdr:colOff>165100</xdr:colOff>
      <xdr:row>36</xdr:row>
      <xdr:rowOff>113756</xdr:rowOff>
    </xdr:to>
    <xdr:sp macro="" textlink="">
      <xdr:nvSpPr>
        <xdr:cNvPr id="88" name="楕円 87"/>
        <xdr:cNvSpPr/>
      </xdr:nvSpPr>
      <xdr:spPr>
        <a:xfrm>
          <a:off x="1968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104883</xdr:rowOff>
    </xdr:from>
    <xdr:ext cx="469744" cy="259045"/>
    <xdr:sp macro="" textlink="">
      <xdr:nvSpPr>
        <xdr:cNvPr id="89" name="テキスト ボックス 88"/>
        <xdr:cNvSpPr txBox="1"/>
      </xdr:nvSpPr>
      <xdr:spPr>
        <a:xfrm>
          <a:off x="1784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119924</xdr:rowOff>
    </xdr:from>
    <xdr:to>
      <xdr:col>6</xdr:col>
      <xdr:colOff>38100</xdr:colOff>
      <xdr:row>33</xdr:row>
      <xdr:rowOff>50074</xdr:rowOff>
    </xdr:to>
    <xdr:sp macro="" textlink="">
      <xdr:nvSpPr>
        <xdr:cNvPr id="90" name="楕円 89"/>
        <xdr:cNvSpPr/>
      </xdr:nvSpPr>
      <xdr:spPr>
        <a:xfrm>
          <a:off x="1079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66601</xdr:rowOff>
    </xdr:from>
    <xdr:ext cx="469744" cy="259045"/>
    <xdr:sp macro="" textlink="">
      <xdr:nvSpPr>
        <xdr:cNvPr id="91" name="テキスト ボックス 90"/>
        <xdr:cNvSpPr txBox="1"/>
      </xdr:nvSpPr>
      <xdr:spPr>
        <a:xfrm>
          <a:off x="895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34179</xdr:rowOff>
    </xdr:from>
    <xdr:to>
      <xdr:col>24</xdr:col>
      <xdr:colOff>63500</xdr:colOff>
      <xdr:row>56</xdr:row>
      <xdr:rowOff>115615</xdr:rowOff>
    </xdr:to>
    <xdr:cxnSp macro="">
      <xdr:nvCxnSpPr>
        <xdr:cNvPr id="122" name="直線コネクタ 121"/>
        <xdr:cNvCxnSpPr/>
      </xdr:nvCxnSpPr>
      <xdr:spPr>
        <a:xfrm flipV="1">
          <a:off x="3797300" y="9292479"/>
          <a:ext cx="838200" cy="4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115615</xdr:rowOff>
    </xdr:from>
    <xdr:to>
      <xdr:col>19</xdr:col>
      <xdr:colOff>177800</xdr:colOff>
      <xdr:row>57</xdr:row>
      <xdr:rowOff>16276</xdr:rowOff>
    </xdr:to>
    <xdr:cxnSp macro="">
      <xdr:nvCxnSpPr>
        <xdr:cNvPr id="125" name="直線コネクタ 124"/>
        <xdr:cNvCxnSpPr/>
      </xdr:nvCxnSpPr>
      <xdr:spPr>
        <a:xfrm flipV="1">
          <a:off x="2908300" y="9716815"/>
          <a:ext cx="889000" cy="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49713</xdr:rowOff>
    </xdr:from>
    <xdr:to>
      <xdr:col>15</xdr:col>
      <xdr:colOff>50800</xdr:colOff>
      <xdr:row>57</xdr:row>
      <xdr:rowOff>16276</xdr:rowOff>
    </xdr:to>
    <xdr:cxnSp macro="">
      <xdr:nvCxnSpPr>
        <xdr:cNvPr id="128" name="直線コネクタ 127"/>
        <xdr:cNvCxnSpPr/>
      </xdr:nvCxnSpPr>
      <xdr:spPr>
        <a:xfrm>
          <a:off x="2019300" y="9650913"/>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49713</xdr:rowOff>
    </xdr:from>
    <xdr:to>
      <xdr:col>10</xdr:col>
      <xdr:colOff>114300</xdr:colOff>
      <xdr:row>57</xdr:row>
      <xdr:rowOff>135177</xdr:rowOff>
    </xdr:to>
    <xdr:cxnSp macro="">
      <xdr:nvCxnSpPr>
        <xdr:cNvPr id="131" name="直線コネクタ 130"/>
        <xdr:cNvCxnSpPr/>
      </xdr:nvCxnSpPr>
      <xdr:spPr>
        <a:xfrm flipV="1">
          <a:off x="1130300" y="9650913"/>
          <a:ext cx="889000" cy="25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154829</xdr:rowOff>
    </xdr:from>
    <xdr:to>
      <xdr:col>24</xdr:col>
      <xdr:colOff>114300</xdr:colOff>
      <xdr:row>54</xdr:row>
      <xdr:rowOff>84979</xdr:rowOff>
    </xdr:to>
    <xdr:sp macro="" textlink="">
      <xdr:nvSpPr>
        <xdr:cNvPr id="141" name="楕円 140"/>
        <xdr:cNvSpPr/>
      </xdr:nvSpPr>
      <xdr:spPr>
        <a:xfrm>
          <a:off x="4584700" y="92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6256</xdr:rowOff>
    </xdr:from>
    <xdr:ext cx="599010" cy="259045"/>
    <xdr:sp macro="" textlink="">
      <xdr:nvSpPr>
        <xdr:cNvPr id="142" name="総務費該当値テキスト"/>
        <xdr:cNvSpPr txBox="1"/>
      </xdr:nvSpPr>
      <xdr:spPr>
        <a:xfrm>
          <a:off x="4686300" y="909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64815</xdr:rowOff>
    </xdr:from>
    <xdr:to>
      <xdr:col>20</xdr:col>
      <xdr:colOff>38100</xdr:colOff>
      <xdr:row>56</xdr:row>
      <xdr:rowOff>166415</xdr:rowOff>
    </xdr:to>
    <xdr:sp macro="" textlink="">
      <xdr:nvSpPr>
        <xdr:cNvPr id="143" name="楕円 142"/>
        <xdr:cNvSpPr/>
      </xdr:nvSpPr>
      <xdr:spPr>
        <a:xfrm>
          <a:off x="3746500" y="96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11492</xdr:rowOff>
    </xdr:from>
    <xdr:ext cx="599010" cy="259045"/>
    <xdr:sp macro="" textlink="">
      <xdr:nvSpPr>
        <xdr:cNvPr id="144" name="テキスト ボックス 143"/>
        <xdr:cNvSpPr txBox="1"/>
      </xdr:nvSpPr>
      <xdr:spPr>
        <a:xfrm>
          <a:off x="3497795" y="944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136926</xdr:rowOff>
    </xdr:from>
    <xdr:to>
      <xdr:col>15</xdr:col>
      <xdr:colOff>101600</xdr:colOff>
      <xdr:row>57</xdr:row>
      <xdr:rowOff>67076</xdr:rowOff>
    </xdr:to>
    <xdr:sp macro="" textlink="">
      <xdr:nvSpPr>
        <xdr:cNvPr id="145" name="楕円 144"/>
        <xdr:cNvSpPr/>
      </xdr:nvSpPr>
      <xdr:spPr>
        <a:xfrm>
          <a:off x="2857500" y="97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83603</xdr:rowOff>
    </xdr:from>
    <xdr:ext cx="599010" cy="259045"/>
    <xdr:sp macro="" textlink="">
      <xdr:nvSpPr>
        <xdr:cNvPr id="146" name="テキスト ボックス 145"/>
        <xdr:cNvSpPr txBox="1"/>
      </xdr:nvSpPr>
      <xdr:spPr>
        <a:xfrm>
          <a:off x="2608795" y="951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170363</xdr:rowOff>
    </xdr:from>
    <xdr:to>
      <xdr:col>10</xdr:col>
      <xdr:colOff>165100</xdr:colOff>
      <xdr:row>56</xdr:row>
      <xdr:rowOff>100513</xdr:rowOff>
    </xdr:to>
    <xdr:sp macro="" textlink="">
      <xdr:nvSpPr>
        <xdr:cNvPr id="147" name="楕円 146"/>
        <xdr:cNvSpPr/>
      </xdr:nvSpPr>
      <xdr:spPr>
        <a:xfrm>
          <a:off x="1968500" y="9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117040</xdr:rowOff>
    </xdr:from>
    <xdr:ext cx="599010" cy="259045"/>
    <xdr:sp macro="" textlink="">
      <xdr:nvSpPr>
        <xdr:cNvPr id="148" name="テキスト ボックス 147"/>
        <xdr:cNvSpPr txBox="1"/>
      </xdr:nvSpPr>
      <xdr:spPr>
        <a:xfrm>
          <a:off x="1719795" y="937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84377</xdr:rowOff>
    </xdr:from>
    <xdr:to>
      <xdr:col>6</xdr:col>
      <xdr:colOff>38100</xdr:colOff>
      <xdr:row>58</xdr:row>
      <xdr:rowOff>14527</xdr:rowOff>
    </xdr:to>
    <xdr:sp macro="" textlink="">
      <xdr:nvSpPr>
        <xdr:cNvPr id="149" name="楕円 148"/>
        <xdr:cNvSpPr/>
      </xdr:nvSpPr>
      <xdr:spPr>
        <a:xfrm>
          <a:off x="1079500" y="98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31054</xdr:rowOff>
    </xdr:from>
    <xdr:ext cx="534377" cy="259045"/>
    <xdr:sp macro="" textlink="">
      <xdr:nvSpPr>
        <xdr:cNvPr id="150" name="テキスト ボックス 149"/>
        <xdr:cNvSpPr txBox="1"/>
      </xdr:nvSpPr>
      <xdr:spPr>
        <a:xfrm>
          <a:off x="863111" y="96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137626</xdr:rowOff>
    </xdr:from>
    <xdr:to>
      <xdr:col>24</xdr:col>
      <xdr:colOff>63500</xdr:colOff>
      <xdr:row>74</xdr:row>
      <xdr:rowOff>22167</xdr:rowOff>
    </xdr:to>
    <xdr:cxnSp macro="">
      <xdr:nvCxnSpPr>
        <xdr:cNvPr id="182" name="直線コネクタ 181"/>
        <xdr:cNvCxnSpPr/>
      </xdr:nvCxnSpPr>
      <xdr:spPr>
        <a:xfrm>
          <a:off x="3797300" y="12310576"/>
          <a:ext cx="838200" cy="39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137626</xdr:rowOff>
    </xdr:from>
    <xdr:to>
      <xdr:col>19</xdr:col>
      <xdr:colOff>177800</xdr:colOff>
      <xdr:row>75</xdr:row>
      <xdr:rowOff>90763</xdr:rowOff>
    </xdr:to>
    <xdr:cxnSp macro="">
      <xdr:nvCxnSpPr>
        <xdr:cNvPr id="185" name="直線コネクタ 184"/>
        <xdr:cNvCxnSpPr/>
      </xdr:nvCxnSpPr>
      <xdr:spPr>
        <a:xfrm flipV="1">
          <a:off x="2908300" y="12310576"/>
          <a:ext cx="889000" cy="6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88167</xdr:rowOff>
    </xdr:from>
    <xdr:to>
      <xdr:col>15</xdr:col>
      <xdr:colOff>50800</xdr:colOff>
      <xdr:row>75</xdr:row>
      <xdr:rowOff>90763</xdr:rowOff>
    </xdr:to>
    <xdr:cxnSp macro="">
      <xdr:nvCxnSpPr>
        <xdr:cNvPr id="188" name="直線コネクタ 187"/>
        <xdr:cNvCxnSpPr/>
      </xdr:nvCxnSpPr>
      <xdr:spPr>
        <a:xfrm>
          <a:off x="2019300" y="1294691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116285</xdr:rowOff>
    </xdr:from>
    <xdr:to>
      <xdr:col>10</xdr:col>
      <xdr:colOff>114300</xdr:colOff>
      <xdr:row>75</xdr:row>
      <xdr:rowOff>88167</xdr:rowOff>
    </xdr:to>
    <xdr:cxnSp macro="">
      <xdr:nvCxnSpPr>
        <xdr:cNvPr id="191" name="直線コネクタ 190"/>
        <xdr:cNvCxnSpPr/>
      </xdr:nvCxnSpPr>
      <xdr:spPr>
        <a:xfrm>
          <a:off x="1130300" y="12803585"/>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142817</xdr:rowOff>
    </xdr:from>
    <xdr:to>
      <xdr:col>24</xdr:col>
      <xdr:colOff>114300</xdr:colOff>
      <xdr:row>74</xdr:row>
      <xdr:rowOff>72967</xdr:rowOff>
    </xdr:to>
    <xdr:sp macro="" textlink="">
      <xdr:nvSpPr>
        <xdr:cNvPr id="201" name="楕円 200"/>
        <xdr:cNvSpPr/>
      </xdr:nvSpPr>
      <xdr:spPr>
        <a:xfrm>
          <a:off x="4584700" y="126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165694</xdr:rowOff>
    </xdr:from>
    <xdr:ext cx="599010" cy="259045"/>
    <xdr:sp macro="" textlink="">
      <xdr:nvSpPr>
        <xdr:cNvPr id="202" name="民生費該当値テキスト"/>
        <xdr:cNvSpPr txBox="1"/>
      </xdr:nvSpPr>
      <xdr:spPr>
        <a:xfrm>
          <a:off x="4686300" y="125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86826</xdr:rowOff>
    </xdr:from>
    <xdr:to>
      <xdr:col>20</xdr:col>
      <xdr:colOff>38100</xdr:colOff>
      <xdr:row>72</xdr:row>
      <xdr:rowOff>16976</xdr:rowOff>
    </xdr:to>
    <xdr:sp macro="" textlink="">
      <xdr:nvSpPr>
        <xdr:cNvPr id="203" name="楕円 202"/>
        <xdr:cNvSpPr/>
      </xdr:nvSpPr>
      <xdr:spPr>
        <a:xfrm>
          <a:off x="3746500" y="122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33503</xdr:rowOff>
    </xdr:from>
    <xdr:ext cx="599010" cy="259045"/>
    <xdr:sp macro="" textlink="">
      <xdr:nvSpPr>
        <xdr:cNvPr id="204" name="テキスト ボックス 203"/>
        <xdr:cNvSpPr txBox="1"/>
      </xdr:nvSpPr>
      <xdr:spPr>
        <a:xfrm>
          <a:off x="3497795" y="1203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39963</xdr:rowOff>
    </xdr:from>
    <xdr:to>
      <xdr:col>15</xdr:col>
      <xdr:colOff>101600</xdr:colOff>
      <xdr:row>75</xdr:row>
      <xdr:rowOff>141563</xdr:rowOff>
    </xdr:to>
    <xdr:sp macro="" textlink="">
      <xdr:nvSpPr>
        <xdr:cNvPr id="205" name="楕円 204"/>
        <xdr:cNvSpPr/>
      </xdr:nvSpPr>
      <xdr:spPr>
        <a:xfrm>
          <a:off x="2857500" y="128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158090</xdr:rowOff>
    </xdr:from>
    <xdr:ext cx="599010" cy="259045"/>
    <xdr:sp macro="" textlink="">
      <xdr:nvSpPr>
        <xdr:cNvPr id="206" name="テキスト ボックス 205"/>
        <xdr:cNvSpPr txBox="1"/>
      </xdr:nvSpPr>
      <xdr:spPr>
        <a:xfrm>
          <a:off x="2608795" y="126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37367</xdr:rowOff>
    </xdr:from>
    <xdr:to>
      <xdr:col>10</xdr:col>
      <xdr:colOff>165100</xdr:colOff>
      <xdr:row>75</xdr:row>
      <xdr:rowOff>138967</xdr:rowOff>
    </xdr:to>
    <xdr:sp macro="" textlink="">
      <xdr:nvSpPr>
        <xdr:cNvPr id="207" name="楕円 206"/>
        <xdr:cNvSpPr/>
      </xdr:nvSpPr>
      <xdr:spPr>
        <a:xfrm>
          <a:off x="1968500" y="12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155494</xdr:rowOff>
    </xdr:from>
    <xdr:ext cx="599010" cy="259045"/>
    <xdr:sp macro="" textlink="">
      <xdr:nvSpPr>
        <xdr:cNvPr id="208" name="テキスト ボックス 207"/>
        <xdr:cNvSpPr txBox="1"/>
      </xdr:nvSpPr>
      <xdr:spPr>
        <a:xfrm>
          <a:off x="1719795" y="126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65485</xdr:rowOff>
    </xdr:from>
    <xdr:to>
      <xdr:col>6</xdr:col>
      <xdr:colOff>38100</xdr:colOff>
      <xdr:row>74</xdr:row>
      <xdr:rowOff>167085</xdr:rowOff>
    </xdr:to>
    <xdr:sp macro="" textlink="">
      <xdr:nvSpPr>
        <xdr:cNvPr id="209" name="楕円 208"/>
        <xdr:cNvSpPr/>
      </xdr:nvSpPr>
      <xdr:spPr>
        <a:xfrm>
          <a:off x="1079500" y="127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12162</xdr:rowOff>
    </xdr:from>
    <xdr:ext cx="599010" cy="259045"/>
    <xdr:sp macro="" textlink="">
      <xdr:nvSpPr>
        <xdr:cNvPr id="210" name="テキスト ボックス 209"/>
        <xdr:cNvSpPr txBox="1"/>
      </xdr:nvSpPr>
      <xdr:spPr>
        <a:xfrm>
          <a:off x="830795" y="1252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170168</xdr:rowOff>
    </xdr:from>
    <xdr:to>
      <xdr:col>24</xdr:col>
      <xdr:colOff>63500</xdr:colOff>
      <xdr:row>97</xdr:row>
      <xdr:rowOff>5538</xdr:rowOff>
    </xdr:to>
    <xdr:cxnSp macro="">
      <xdr:nvCxnSpPr>
        <xdr:cNvPr id="240" name="直線コネクタ 239"/>
        <xdr:cNvCxnSpPr/>
      </xdr:nvCxnSpPr>
      <xdr:spPr>
        <a:xfrm flipV="1">
          <a:off x="3797300" y="16629368"/>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5538</xdr:rowOff>
    </xdr:from>
    <xdr:to>
      <xdr:col>19</xdr:col>
      <xdr:colOff>177800</xdr:colOff>
      <xdr:row>97</xdr:row>
      <xdr:rowOff>89548</xdr:rowOff>
    </xdr:to>
    <xdr:cxnSp macro="">
      <xdr:nvCxnSpPr>
        <xdr:cNvPr id="243" name="直線コネクタ 242"/>
        <xdr:cNvCxnSpPr/>
      </xdr:nvCxnSpPr>
      <xdr:spPr>
        <a:xfrm flipV="1">
          <a:off x="2908300" y="1663618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2324</xdr:rowOff>
    </xdr:from>
    <xdr:to>
      <xdr:col>15</xdr:col>
      <xdr:colOff>50800</xdr:colOff>
      <xdr:row>97</xdr:row>
      <xdr:rowOff>89548</xdr:rowOff>
    </xdr:to>
    <xdr:cxnSp macro="">
      <xdr:nvCxnSpPr>
        <xdr:cNvPr id="246" name="直線コネクタ 245"/>
        <xdr:cNvCxnSpPr/>
      </xdr:nvCxnSpPr>
      <xdr:spPr>
        <a:xfrm>
          <a:off x="2019300" y="16632974"/>
          <a:ext cx="889000" cy="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2324</xdr:rowOff>
    </xdr:from>
    <xdr:to>
      <xdr:col>10</xdr:col>
      <xdr:colOff>114300</xdr:colOff>
      <xdr:row>97</xdr:row>
      <xdr:rowOff>65239</xdr:rowOff>
    </xdr:to>
    <xdr:cxnSp macro="">
      <xdr:nvCxnSpPr>
        <xdr:cNvPr id="249" name="直線コネクタ 248"/>
        <xdr:cNvCxnSpPr/>
      </xdr:nvCxnSpPr>
      <xdr:spPr>
        <a:xfrm flipV="1">
          <a:off x="1130300" y="16632974"/>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119368</xdr:rowOff>
    </xdr:from>
    <xdr:to>
      <xdr:col>24</xdr:col>
      <xdr:colOff>114300</xdr:colOff>
      <xdr:row>97</xdr:row>
      <xdr:rowOff>49518</xdr:rowOff>
    </xdr:to>
    <xdr:sp macro="" textlink="">
      <xdr:nvSpPr>
        <xdr:cNvPr id="259" name="楕円 258"/>
        <xdr:cNvSpPr/>
      </xdr:nvSpPr>
      <xdr:spPr>
        <a:xfrm>
          <a:off x="4584700" y="165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142245</xdr:rowOff>
    </xdr:from>
    <xdr:ext cx="534377" cy="259045"/>
    <xdr:sp macro="" textlink="">
      <xdr:nvSpPr>
        <xdr:cNvPr id="260" name="衛生費該当値テキスト"/>
        <xdr:cNvSpPr txBox="1"/>
      </xdr:nvSpPr>
      <xdr:spPr>
        <a:xfrm>
          <a:off x="4686300" y="164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126188</xdr:rowOff>
    </xdr:from>
    <xdr:to>
      <xdr:col>20</xdr:col>
      <xdr:colOff>38100</xdr:colOff>
      <xdr:row>97</xdr:row>
      <xdr:rowOff>56338</xdr:rowOff>
    </xdr:to>
    <xdr:sp macro="" textlink="">
      <xdr:nvSpPr>
        <xdr:cNvPr id="261" name="楕円 260"/>
        <xdr:cNvSpPr/>
      </xdr:nvSpPr>
      <xdr:spPr>
        <a:xfrm>
          <a:off x="3746500" y="165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72865</xdr:rowOff>
    </xdr:from>
    <xdr:ext cx="534377" cy="259045"/>
    <xdr:sp macro="" textlink="">
      <xdr:nvSpPr>
        <xdr:cNvPr id="262" name="テキスト ボックス 261"/>
        <xdr:cNvSpPr txBox="1"/>
      </xdr:nvSpPr>
      <xdr:spPr>
        <a:xfrm>
          <a:off x="3530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38748</xdr:rowOff>
    </xdr:from>
    <xdr:to>
      <xdr:col>15</xdr:col>
      <xdr:colOff>101600</xdr:colOff>
      <xdr:row>97</xdr:row>
      <xdr:rowOff>140348</xdr:rowOff>
    </xdr:to>
    <xdr:sp macro="" textlink="">
      <xdr:nvSpPr>
        <xdr:cNvPr id="263" name="楕円 262"/>
        <xdr:cNvSpPr/>
      </xdr:nvSpPr>
      <xdr:spPr>
        <a:xfrm>
          <a:off x="2857500" y="166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156875</xdr:rowOff>
    </xdr:from>
    <xdr:ext cx="534377" cy="259045"/>
    <xdr:sp macro="" textlink="">
      <xdr:nvSpPr>
        <xdr:cNvPr id="264" name="テキスト ボックス 263"/>
        <xdr:cNvSpPr txBox="1"/>
      </xdr:nvSpPr>
      <xdr:spPr>
        <a:xfrm>
          <a:off x="2641111" y="164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122974</xdr:rowOff>
    </xdr:from>
    <xdr:to>
      <xdr:col>10</xdr:col>
      <xdr:colOff>165100</xdr:colOff>
      <xdr:row>97</xdr:row>
      <xdr:rowOff>53124</xdr:rowOff>
    </xdr:to>
    <xdr:sp macro="" textlink="">
      <xdr:nvSpPr>
        <xdr:cNvPr id="265" name="楕円 264"/>
        <xdr:cNvSpPr/>
      </xdr:nvSpPr>
      <xdr:spPr>
        <a:xfrm>
          <a:off x="1968500" y="165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69651</xdr:rowOff>
    </xdr:from>
    <xdr:ext cx="534377" cy="259045"/>
    <xdr:sp macro="" textlink="">
      <xdr:nvSpPr>
        <xdr:cNvPr id="266" name="テキスト ボックス 265"/>
        <xdr:cNvSpPr txBox="1"/>
      </xdr:nvSpPr>
      <xdr:spPr>
        <a:xfrm>
          <a:off x="1752111" y="163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14439</xdr:rowOff>
    </xdr:from>
    <xdr:to>
      <xdr:col>6</xdr:col>
      <xdr:colOff>38100</xdr:colOff>
      <xdr:row>97</xdr:row>
      <xdr:rowOff>116039</xdr:rowOff>
    </xdr:to>
    <xdr:sp macro="" textlink="">
      <xdr:nvSpPr>
        <xdr:cNvPr id="267" name="楕円 266"/>
        <xdr:cNvSpPr/>
      </xdr:nvSpPr>
      <xdr:spPr>
        <a:xfrm>
          <a:off x="1079500" y="166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132566</xdr:rowOff>
    </xdr:from>
    <xdr:ext cx="534377" cy="259045"/>
    <xdr:sp macro="" textlink="">
      <xdr:nvSpPr>
        <xdr:cNvPr id="268" name="テキスト ボックス 267"/>
        <xdr:cNvSpPr txBox="1"/>
      </xdr:nvSpPr>
      <xdr:spPr>
        <a:xfrm>
          <a:off x="863111" y="164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118440</xdr:rowOff>
    </xdr:from>
    <xdr:to>
      <xdr:col>55</xdr:col>
      <xdr:colOff>0</xdr:colOff>
      <xdr:row>37</xdr:row>
      <xdr:rowOff>149758</xdr:rowOff>
    </xdr:to>
    <xdr:cxnSp macro="">
      <xdr:nvCxnSpPr>
        <xdr:cNvPr id="295" name="直線コネクタ 294"/>
        <xdr:cNvCxnSpPr/>
      </xdr:nvCxnSpPr>
      <xdr:spPr>
        <a:xfrm flipV="1">
          <a:off x="9639300" y="6290640"/>
          <a:ext cx="8382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149758</xdr:rowOff>
    </xdr:from>
    <xdr:to>
      <xdr:col>50</xdr:col>
      <xdr:colOff>114300</xdr:colOff>
      <xdr:row>37</xdr:row>
      <xdr:rowOff>152273</xdr:rowOff>
    </xdr:to>
    <xdr:cxnSp macro="">
      <xdr:nvCxnSpPr>
        <xdr:cNvPr id="298" name="直線コネクタ 297"/>
        <xdr:cNvCxnSpPr/>
      </xdr:nvCxnSpPr>
      <xdr:spPr>
        <a:xfrm flipV="1">
          <a:off x="8750300" y="649340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152273</xdr:rowOff>
    </xdr:from>
    <xdr:to>
      <xdr:col>45</xdr:col>
      <xdr:colOff>177800</xdr:colOff>
      <xdr:row>38</xdr:row>
      <xdr:rowOff>51689</xdr:rowOff>
    </xdr:to>
    <xdr:cxnSp macro="">
      <xdr:nvCxnSpPr>
        <xdr:cNvPr id="301" name="直線コネクタ 300"/>
        <xdr:cNvCxnSpPr/>
      </xdr:nvCxnSpPr>
      <xdr:spPr>
        <a:xfrm flipV="1">
          <a:off x="7861300" y="649592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51689</xdr:rowOff>
    </xdr:from>
    <xdr:to>
      <xdr:col>41</xdr:col>
      <xdr:colOff>50800</xdr:colOff>
      <xdr:row>38</xdr:row>
      <xdr:rowOff>72720</xdr:rowOff>
    </xdr:to>
    <xdr:cxnSp macro="">
      <xdr:nvCxnSpPr>
        <xdr:cNvPr id="304" name="直線コネクタ 303"/>
        <xdr:cNvCxnSpPr/>
      </xdr:nvCxnSpPr>
      <xdr:spPr>
        <a:xfrm flipV="1">
          <a:off x="6972300" y="656678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67640</xdr:rowOff>
    </xdr:from>
    <xdr:to>
      <xdr:col>55</xdr:col>
      <xdr:colOff>50800</xdr:colOff>
      <xdr:row>36</xdr:row>
      <xdr:rowOff>169240</xdr:rowOff>
    </xdr:to>
    <xdr:sp macro="" textlink="">
      <xdr:nvSpPr>
        <xdr:cNvPr id="314" name="楕円 313"/>
        <xdr:cNvSpPr/>
      </xdr:nvSpPr>
      <xdr:spPr>
        <a:xfrm>
          <a:off x="104267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90517</xdr:rowOff>
    </xdr:from>
    <xdr:ext cx="469744" cy="259045"/>
    <xdr:sp macro="" textlink="">
      <xdr:nvSpPr>
        <xdr:cNvPr id="315" name="労働費該当値テキスト"/>
        <xdr:cNvSpPr txBox="1"/>
      </xdr:nvSpPr>
      <xdr:spPr>
        <a:xfrm>
          <a:off x="10528300" y="60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98958</xdr:rowOff>
    </xdr:from>
    <xdr:to>
      <xdr:col>50</xdr:col>
      <xdr:colOff>165100</xdr:colOff>
      <xdr:row>38</xdr:row>
      <xdr:rowOff>29108</xdr:rowOff>
    </xdr:to>
    <xdr:sp macro="" textlink="">
      <xdr:nvSpPr>
        <xdr:cNvPr id="316" name="楕円 315"/>
        <xdr:cNvSpPr/>
      </xdr:nvSpPr>
      <xdr:spPr>
        <a:xfrm>
          <a:off x="9588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20235</xdr:rowOff>
    </xdr:from>
    <xdr:ext cx="378565" cy="259045"/>
    <xdr:sp macro="" textlink="">
      <xdr:nvSpPr>
        <xdr:cNvPr id="317" name="テキスト ボックス 316"/>
        <xdr:cNvSpPr txBox="1"/>
      </xdr:nvSpPr>
      <xdr:spPr>
        <a:xfrm>
          <a:off x="9450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101473</xdr:rowOff>
    </xdr:from>
    <xdr:to>
      <xdr:col>46</xdr:col>
      <xdr:colOff>38100</xdr:colOff>
      <xdr:row>38</xdr:row>
      <xdr:rowOff>31623</xdr:rowOff>
    </xdr:to>
    <xdr:sp macro="" textlink="">
      <xdr:nvSpPr>
        <xdr:cNvPr id="318" name="楕円 317"/>
        <xdr:cNvSpPr/>
      </xdr:nvSpPr>
      <xdr:spPr>
        <a:xfrm>
          <a:off x="8699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22750</xdr:rowOff>
    </xdr:from>
    <xdr:ext cx="378565" cy="259045"/>
    <xdr:sp macro="" textlink="">
      <xdr:nvSpPr>
        <xdr:cNvPr id="319" name="テキスト ボックス 318"/>
        <xdr:cNvSpPr txBox="1"/>
      </xdr:nvSpPr>
      <xdr:spPr>
        <a:xfrm>
          <a:off x="8561017"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xdr:rowOff>
    </xdr:from>
    <xdr:to>
      <xdr:col>41</xdr:col>
      <xdr:colOff>101600</xdr:colOff>
      <xdr:row>38</xdr:row>
      <xdr:rowOff>102489</xdr:rowOff>
    </xdr:to>
    <xdr:sp macro="" textlink="">
      <xdr:nvSpPr>
        <xdr:cNvPr id="320" name="楕円 319"/>
        <xdr:cNvSpPr/>
      </xdr:nvSpPr>
      <xdr:spPr>
        <a:xfrm>
          <a:off x="7810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93616</xdr:rowOff>
    </xdr:from>
    <xdr:ext cx="378565" cy="259045"/>
    <xdr:sp macro="" textlink="">
      <xdr:nvSpPr>
        <xdr:cNvPr id="321" name="テキスト ボックス 320"/>
        <xdr:cNvSpPr txBox="1"/>
      </xdr:nvSpPr>
      <xdr:spPr>
        <a:xfrm>
          <a:off x="7672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21920</xdr:rowOff>
    </xdr:from>
    <xdr:to>
      <xdr:col>36</xdr:col>
      <xdr:colOff>165100</xdr:colOff>
      <xdr:row>38</xdr:row>
      <xdr:rowOff>123520</xdr:rowOff>
    </xdr:to>
    <xdr:sp macro="" textlink="">
      <xdr:nvSpPr>
        <xdr:cNvPr id="322" name="楕円 321"/>
        <xdr:cNvSpPr/>
      </xdr:nvSpPr>
      <xdr:spPr>
        <a:xfrm>
          <a:off x="6921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114647</xdr:rowOff>
    </xdr:from>
    <xdr:ext cx="378565" cy="259045"/>
    <xdr:sp macro="" textlink="">
      <xdr:nvSpPr>
        <xdr:cNvPr id="323" name="テキスト ボックス 322"/>
        <xdr:cNvSpPr txBox="1"/>
      </xdr:nvSpPr>
      <xdr:spPr>
        <a:xfrm>
          <a:off x="6783017" y="66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115354</xdr:rowOff>
    </xdr:from>
    <xdr:to>
      <xdr:col>55</xdr:col>
      <xdr:colOff>0</xdr:colOff>
      <xdr:row>53</xdr:row>
      <xdr:rowOff>141319</xdr:rowOff>
    </xdr:to>
    <xdr:cxnSp macro="">
      <xdr:nvCxnSpPr>
        <xdr:cNvPr id="352" name="直線コネクタ 351"/>
        <xdr:cNvCxnSpPr/>
      </xdr:nvCxnSpPr>
      <xdr:spPr>
        <a:xfrm>
          <a:off x="9639300" y="9202204"/>
          <a:ext cx="838200" cy="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115354</xdr:rowOff>
    </xdr:from>
    <xdr:to>
      <xdr:col>50</xdr:col>
      <xdr:colOff>114300</xdr:colOff>
      <xdr:row>54</xdr:row>
      <xdr:rowOff>22466</xdr:rowOff>
    </xdr:to>
    <xdr:cxnSp macro="">
      <xdr:nvCxnSpPr>
        <xdr:cNvPr id="355" name="直線コネクタ 354"/>
        <xdr:cNvCxnSpPr/>
      </xdr:nvCxnSpPr>
      <xdr:spPr>
        <a:xfrm flipV="1">
          <a:off x="8750300" y="9202204"/>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22466</xdr:rowOff>
    </xdr:from>
    <xdr:to>
      <xdr:col>45</xdr:col>
      <xdr:colOff>177800</xdr:colOff>
      <xdr:row>54</xdr:row>
      <xdr:rowOff>51956</xdr:rowOff>
    </xdr:to>
    <xdr:cxnSp macro="">
      <xdr:nvCxnSpPr>
        <xdr:cNvPr id="358" name="直線コネクタ 357"/>
        <xdr:cNvCxnSpPr/>
      </xdr:nvCxnSpPr>
      <xdr:spPr>
        <a:xfrm flipV="1">
          <a:off x="7861300" y="928076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33058</xdr:rowOff>
    </xdr:from>
    <xdr:to>
      <xdr:col>41</xdr:col>
      <xdr:colOff>50800</xdr:colOff>
      <xdr:row>54</xdr:row>
      <xdr:rowOff>51956</xdr:rowOff>
    </xdr:to>
    <xdr:cxnSp macro="">
      <xdr:nvCxnSpPr>
        <xdr:cNvPr id="361" name="直線コネクタ 360"/>
        <xdr:cNvCxnSpPr/>
      </xdr:nvCxnSpPr>
      <xdr:spPr>
        <a:xfrm>
          <a:off x="6972300" y="9291358"/>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90519</xdr:rowOff>
    </xdr:from>
    <xdr:to>
      <xdr:col>55</xdr:col>
      <xdr:colOff>50800</xdr:colOff>
      <xdr:row>54</xdr:row>
      <xdr:rowOff>20669</xdr:rowOff>
    </xdr:to>
    <xdr:sp macro="" textlink="">
      <xdr:nvSpPr>
        <xdr:cNvPr id="371" name="楕円 370"/>
        <xdr:cNvSpPr/>
      </xdr:nvSpPr>
      <xdr:spPr>
        <a:xfrm>
          <a:off x="10426700" y="91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113396</xdr:rowOff>
    </xdr:from>
    <xdr:ext cx="534377" cy="259045"/>
    <xdr:sp macro="" textlink="">
      <xdr:nvSpPr>
        <xdr:cNvPr id="372" name="農林水産業費該当値テキスト"/>
        <xdr:cNvSpPr txBox="1"/>
      </xdr:nvSpPr>
      <xdr:spPr>
        <a:xfrm>
          <a:off x="10528300" y="90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64554</xdr:rowOff>
    </xdr:from>
    <xdr:to>
      <xdr:col>50</xdr:col>
      <xdr:colOff>165100</xdr:colOff>
      <xdr:row>53</xdr:row>
      <xdr:rowOff>166154</xdr:rowOff>
    </xdr:to>
    <xdr:sp macro="" textlink="">
      <xdr:nvSpPr>
        <xdr:cNvPr id="373" name="楕円 372"/>
        <xdr:cNvSpPr/>
      </xdr:nvSpPr>
      <xdr:spPr>
        <a:xfrm>
          <a:off x="9588500" y="91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11231</xdr:rowOff>
    </xdr:from>
    <xdr:ext cx="534377" cy="259045"/>
    <xdr:sp macro="" textlink="">
      <xdr:nvSpPr>
        <xdr:cNvPr id="374" name="テキスト ボックス 373"/>
        <xdr:cNvSpPr txBox="1"/>
      </xdr:nvSpPr>
      <xdr:spPr>
        <a:xfrm>
          <a:off x="9372111" y="89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143116</xdr:rowOff>
    </xdr:from>
    <xdr:to>
      <xdr:col>46</xdr:col>
      <xdr:colOff>38100</xdr:colOff>
      <xdr:row>54</xdr:row>
      <xdr:rowOff>73266</xdr:rowOff>
    </xdr:to>
    <xdr:sp macro="" textlink="">
      <xdr:nvSpPr>
        <xdr:cNvPr id="375" name="楕円 374"/>
        <xdr:cNvSpPr/>
      </xdr:nvSpPr>
      <xdr:spPr>
        <a:xfrm>
          <a:off x="8699500" y="92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89793</xdr:rowOff>
    </xdr:from>
    <xdr:ext cx="534377" cy="259045"/>
    <xdr:sp macro="" textlink="">
      <xdr:nvSpPr>
        <xdr:cNvPr id="376" name="テキスト ボックス 375"/>
        <xdr:cNvSpPr txBox="1"/>
      </xdr:nvSpPr>
      <xdr:spPr>
        <a:xfrm>
          <a:off x="8483111" y="90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1156</xdr:rowOff>
    </xdr:from>
    <xdr:to>
      <xdr:col>41</xdr:col>
      <xdr:colOff>101600</xdr:colOff>
      <xdr:row>54</xdr:row>
      <xdr:rowOff>102756</xdr:rowOff>
    </xdr:to>
    <xdr:sp macro="" textlink="">
      <xdr:nvSpPr>
        <xdr:cNvPr id="377" name="楕円 376"/>
        <xdr:cNvSpPr/>
      </xdr:nvSpPr>
      <xdr:spPr>
        <a:xfrm>
          <a:off x="7810500" y="92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119283</xdr:rowOff>
    </xdr:from>
    <xdr:ext cx="534377" cy="259045"/>
    <xdr:sp macro="" textlink="">
      <xdr:nvSpPr>
        <xdr:cNvPr id="378" name="テキスト ボックス 377"/>
        <xdr:cNvSpPr txBox="1"/>
      </xdr:nvSpPr>
      <xdr:spPr>
        <a:xfrm>
          <a:off x="7594111" y="90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153708</xdr:rowOff>
    </xdr:from>
    <xdr:to>
      <xdr:col>36</xdr:col>
      <xdr:colOff>165100</xdr:colOff>
      <xdr:row>54</xdr:row>
      <xdr:rowOff>83858</xdr:rowOff>
    </xdr:to>
    <xdr:sp macro="" textlink="">
      <xdr:nvSpPr>
        <xdr:cNvPr id="379" name="楕円 378"/>
        <xdr:cNvSpPr/>
      </xdr:nvSpPr>
      <xdr:spPr>
        <a:xfrm>
          <a:off x="6921500" y="9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100385</xdr:rowOff>
    </xdr:from>
    <xdr:ext cx="534377" cy="259045"/>
    <xdr:sp macro="" textlink="">
      <xdr:nvSpPr>
        <xdr:cNvPr id="380" name="テキスト ボックス 379"/>
        <xdr:cNvSpPr txBox="1"/>
      </xdr:nvSpPr>
      <xdr:spPr>
        <a:xfrm>
          <a:off x="6705111" y="9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169208</xdr:rowOff>
    </xdr:from>
    <xdr:to>
      <xdr:col>55</xdr:col>
      <xdr:colOff>0</xdr:colOff>
      <xdr:row>73</xdr:row>
      <xdr:rowOff>151606</xdr:rowOff>
    </xdr:to>
    <xdr:cxnSp macro="">
      <xdr:nvCxnSpPr>
        <xdr:cNvPr id="409" name="直線コネクタ 408"/>
        <xdr:cNvCxnSpPr/>
      </xdr:nvCxnSpPr>
      <xdr:spPr>
        <a:xfrm flipV="1">
          <a:off x="9639300" y="11999258"/>
          <a:ext cx="838200" cy="6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151606</xdr:rowOff>
    </xdr:from>
    <xdr:to>
      <xdr:col>50</xdr:col>
      <xdr:colOff>114300</xdr:colOff>
      <xdr:row>74</xdr:row>
      <xdr:rowOff>112878</xdr:rowOff>
    </xdr:to>
    <xdr:cxnSp macro="">
      <xdr:nvCxnSpPr>
        <xdr:cNvPr id="412" name="直線コネクタ 411"/>
        <xdr:cNvCxnSpPr/>
      </xdr:nvCxnSpPr>
      <xdr:spPr>
        <a:xfrm flipV="1">
          <a:off x="8750300" y="12667456"/>
          <a:ext cx="889000" cy="1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112878</xdr:rowOff>
    </xdr:from>
    <xdr:to>
      <xdr:col>45</xdr:col>
      <xdr:colOff>177800</xdr:colOff>
      <xdr:row>74</xdr:row>
      <xdr:rowOff>142291</xdr:rowOff>
    </xdr:to>
    <xdr:cxnSp macro="">
      <xdr:nvCxnSpPr>
        <xdr:cNvPr id="415" name="直線コネクタ 414"/>
        <xdr:cNvCxnSpPr/>
      </xdr:nvCxnSpPr>
      <xdr:spPr>
        <a:xfrm flipV="1">
          <a:off x="7861300" y="12800178"/>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51441</xdr:rowOff>
    </xdr:from>
    <xdr:to>
      <xdr:col>41</xdr:col>
      <xdr:colOff>50800</xdr:colOff>
      <xdr:row>74</xdr:row>
      <xdr:rowOff>142291</xdr:rowOff>
    </xdr:to>
    <xdr:cxnSp macro="">
      <xdr:nvCxnSpPr>
        <xdr:cNvPr id="418" name="直線コネクタ 417"/>
        <xdr:cNvCxnSpPr/>
      </xdr:nvCxnSpPr>
      <xdr:spPr>
        <a:xfrm>
          <a:off x="6972300" y="12738741"/>
          <a:ext cx="889000" cy="9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118408</xdr:rowOff>
    </xdr:from>
    <xdr:to>
      <xdr:col>55</xdr:col>
      <xdr:colOff>50800</xdr:colOff>
      <xdr:row>70</xdr:row>
      <xdr:rowOff>48558</xdr:rowOff>
    </xdr:to>
    <xdr:sp macro="" textlink="">
      <xdr:nvSpPr>
        <xdr:cNvPr id="428" name="楕円 427"/>
        <xdr:cNvSpPr/>
      </xdr:nvSpPr>
      <xdr:spPr>
        <a:xfrm>
          <a:off x="10426700" y="119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71435</xdr:rowOff>
    </xdr:from>
    <xdr:ext cx="534377" cy="259045"/>
    <xdr:sp macro="" textlink="">
      <xdr:nvSpPr>
        <xdr:cNvPr id="429" name="商工費該当値テキスト"/>
        <xdr:cNvSpPr txBox="1"/>
      </xdr:nvSpPr>
      <xdr:spPr>
        <a:xfrm>
          <a:off x="10528300" y="11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100806</xdr:rowOff>
    </xdr:from>
    <xdr:to>
      <xdr:col>50</xdr:col>
      <xdr:colOff>165100</xdr:colOff>
      <xdr:row>74</xdr:row>
      <xdr:rowOff>30956</xdr:rowOff>
    </xdr:to>
    <xdr:sp macro="" textlink="">
      <xdr:nvSpPr>
        <xdr:cNvPr id="430" name="楕円 429"/>
        <xdr:cNvSpPr/>
      </xdr:nvSpPr>
      <xdr:spPr>
        <a:xfrm>
          <a:off x="9588500" y="12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47483</xdr:rowOff>
    </xdr:from>
    <xdr:ext cx="534377" cy="259045"/>
    <xdr:sp macro="" textlink="">
      <xdr:nvSpPr>
        <xdr:cNvPr id="431" name="テキスト ボックス 430"/>
        <xdr:cNvSpPr txBox="1"/>
      </xdr:nvSpPr>
      <xdr:spPr>
        <a:xfrm>
          <a:off x="9372111" y="123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62078</xdr:rowOff>
    </xdr:from>
    <xdr:to>
      <xdr:col>46</xdr:col>
      <xdr:colOff>38100</xdr:colOff>
      <xdr:row>74</xdr:row>
      <xdr:rowOff>163678</xdr:rowOff>
    </xdr:to>
    <xdr:sp macro="" textlink="">
      <xdr:nvSpPr>
        <xdr:cNvPr id="432" name="楕円 431"/>
        <xdr:cNvSpPr/>
      </xdr:nvSpPr>
      <xdr:spPr>
        <a:xfrm>
          <a:off x="8699500" y="127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8755</xdr:rowOff>
    </xdr:from>
    <xdr:ext cx="534377" cy="259045"/>
    <xdr:sp macro="" textlink="">
      <xdr:nvSpPr>
        <xdr:cNvPr id="433" name="テキスト ボックス 432"/>
        <xdr:cNvSpPr txBox="1"/>
      </xdr:nvSpPr>
      <xdr:spPr>
        <a:xfrm>
          <a:off x="8483111" y="125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91491</xdr:rowOff>
    </xdr:from>
    <xdr:to>
      <xdr:col>41</xdr:col>
      <xdr:colOff>101600</xdr:colOff>
      <xdr:row>75</xdr:row>
      <xdr:rowOff>21641</xdr:rowOff>
    </xdr:to>
    <xdr:sp macro="" textlink="">
      <xdr:nvSpPr>
        <xdr:cNvPr id="434" name="楕円 433"/>
        <xdr:cNvSpPr/>
      </xdr:nvSpPr>
      <xdr:spPr>
        <a:xfrm>
          <a:off x="78105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38168</xdr:rowOff>
    </xdr:from>
    <xdr:ext cx="534377" cy="259045"/>
    <xdr:sp macro="" textlink="">
      <xdr:nvSpPr>
        <xdr:cNvPr id="435" name="テキスト ボックス 434"/>
        <xdr:cNvSpPr txBox="1"/>
      </xdr:nvSpPr>
      <xdr:spPr>
        <a:xfrm>
          <a:off x="7594111" y="125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641</xdr:rowOff>
    </xdr:from>
    <xdr:to>
      <xdr:col>36</xdr:col>
      <xdr:colOff>165100</xdr:colOff>
      <xdr:row>74</xdr:row>
      <xdr:rowOff>102241</xdr:rowOff>
    </xdr:to>
    <xdr:sp macro="" textlink="">
      <xdr:nvSpPr>
        <xdr:cNvPr id="436" name="楕円 435"/>
        <xdr:cNvSpPr/>
      </xdr:nvSpPr>
      <xdr:spPr>
        <a:xfrm>
          <a:off x="6921500" y="126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118768</xdr:rowOff>
    </xdr:from>
    <xdr:ext cx="534377" cy="259045"/>
    <xdr:sp macro="" textlink="">
      <xdr:nvSpPr>
        <xdr:cNvPr id="437" name="テキスト ボックス 436"/>
        <xdr:cNvSpPr txBox="1"/>
      </xdr:nvSpPr>
      <xdr:spPr>
        <a:xfrm>
          <a:off x="6705111" y="124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72819</xdr:rowOff>
    </xdr:from>
    <xdr:to>
      <xdr:col>55</xdr:col>
      <xdr:colOff>0</xdr:colOff>
      <xdr:row>95</xdr:row>
      <xdr:rowOff>71555</xdr:rowOff>
    </xdr:to>
    <xdr:cxnSp macro="">
      <xdr:nvCxnSpPr>
        <xdr:cNvPr id="469" name="直線コネクタ 468"/>
        <xdr:cNvCxnSpPr/>
      </xdr:nvCxnSpPr>
      <xdr:spPr>
        <a:xfrm flipV="1">
          <a:off x="9639300" y="16017669"/>
          <a:ext cx="838200" cy="3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71555</xdr:rowOff>
    </xdr:from>
    <xdr:to>
      <xdr:col>50</xdr:col>
      <xdr:colOff>114300</xdr:colOff>
      <xdr:row>95</xdr:row>
      <xdr:rowOff>76203</xdr:rowOff>
    </xdr:to>
    <xdr:cxnSp macro="">
      <xdr:nvCxnSpPr>
        <xdr:cNvPr id="472" name="直線コネクタ 471"/>
        <xdr:cNvCxnSpPr/>
      </xdr:nvCxnSpPr>
      <xdr:spPr>
        <a:xfrm flipV="1">
          <a:off x="8750300" y="1635930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68594</xdr:rowOff>
    </xdr:from>
    <xdr:to>
      <xdr:col>45</xdr:col>
      <xdr:colOff>177800</xdr:colOff>
      <xdr:row>95</xdr:row>
      <xdr:rowOff>76203</xdr:rowOff>
    </xdr:to>
    <xdr:cxnSp macro="">
      <xdr:nvCxnSpPr>
        <xdr:cNvPr id="475" name="直線コネクタ 474"/>
        <xdr:cNvCxnSpPr/>
      </xdr:nvCxnSpPr>
      <xdr:spPr>
        <a:xfrm>
          <a:off x="7861300" y="1635634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52408</xdr:rowOff>
    </xdr:from>
    <xdr:to>
      <xdr:col>41</xdr:col>
      <xdr:colOff>50800</xdr:colOff>
      <xdr:row>95</xdr:row>
      <xdr:rowOff>68594</xdr:rowOff>
    </xdr:to>
    <xdr:cxnSp macro="">
      <xdr:nvCxnSpPr>
        <xdr:cNvPr id="478" name="直線コネクタ 477"/>
        <xdr:cNvCxnSpPr/>
      </xdr:nvCxnSpPr>
      <xdr:spPr>
        <a:xfrm>
          <a:off x="6972300" y="16340158"/>
          <a:ext cx="8890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22019</xdr:rowOff>
    </xdr:from>
    <xdr:to>
      <xdr:col>55</xdr:col>
      <xdr:colOff>50800</xdr:colOff>
      <xdr:row>93</xdr:row>
      <xdr:rowOff>123619</xdr:rowOff>
    </xdr:to>
    <xdr:sp macro="" textlink="">
      <xdr:nvSpPr>
        <xdr:cNvPr id="488" name="楕円 487"/>
        <xdr:cNvSpPr/>
      </xdr:nvSpPr>
      <xdr:spPr>
        <a:xfrm>
          <a:off x="10426700" y="15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44896</xdr:rowOff>
    </xdr:from>
    <xdr:ext cx="599010" cy="259045"/>
    <xdr:sp macro="" textlink="">
      <xdr:nvSpPr>
        <xdr:cNvPr id="489" name="土木費該当値テキスト"/>
        <xdr:cNvSpPr txBox="1"/>
      </xdr:nvSpPr>
      <xdr:spPr>
        <a:xfrm>
          <a:off x="10528300" y="1581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20755</xdr:rowOff>
    </xdr:from>
    <xdr:to>
      <xdr:col>50</xdr:col>
      <xdr:colOff>165100</xdr:colOff>
      <xdr:row>95</xdr:row>
      <xdr:rowOff>122355</xdr:rowOff>
    </xdr:to>
    <xdr:sp macro="" textlink="">
      <xdr:nvSpPr>
        <xdr:cNvPr id="490" name="楕円 489"/>
        <xdr:cNvSpPr/>
      </xdr:nvSpPr>
      <xdr:spPr>
        <a:xfrm>
          <a:off x="9588500" y="163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138882</xdr:rowOff>
    </xdr:from>
    <xdr:ext cx="534377" cy="259045"/>
    <xdr:sp macro="" textlink="">
      <xdr:nvSpPr>
        <xdr:cNvPr id="491" name="テキスト ボックス 490"/>
        <xdr:cNvSpPr txBox="1"/>
      </xdr:nvSpPr>
      <xdr:spPr>
        <a:xfrm>
          <a:off x="9372111" y="160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25403</xdr:rowOff>
    </xdr:from>
    <xdr:to>
      <xdr:col>46</xdr:col>
      <xdr:colOff>38100</xdr:colOff>
      <xdr:row>95</xdr:row>
      <xdr:rowOff>127003</xdr:rowOff>
    </xdr:to>
    <xdr:sp macro="" textlink="">
      <xdr:nvSpPr>
        <xdr:cNvPr id="492" name="楕円 491"/>
        <xdr:cNvSpPr/>
      </xdr:nvSpPr>
      <xdr:spPr>
        <a:xfrm>
          <a:off x="8699500" y="163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143530</xdr:rowOff>
    </xdr:from>
    <xdr:ext cx="534377" cy="259045"/>
    <xdr:sp macro="" textlink="">
      <xdr:nvSpPr>
        <xdr:cNvPr id="493" name="テキスト ボックス 492"/>
        <xdr:cNvSpPr txBox="1"/>
      </xdr:nvSpPr>
      <xdr:spPr>
        <a:xfrm>
          <a:off x="8483111" y="160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17794</xdr:rowOff>
    </xdr:from>
    <xdr:to>
      <xdr:col>41</xdr:col>
      <xdr:colOff>101600</xdr:colOff>
      <xdr:row>95</xdr:row>
      <xdr:rowOff>119394</xdr:rowOff>
    </xdr:to>
    <xdr:sp macro="" textlink="">
      <xdr:nvSpPr>
        <xdr:cNvPr id="494" name="楕円 493"/>
        <xdr:cNvSpPr/>
      </xdr:nvSpPr>
      <xdr:spPr>
        <a:xfrm>
          <a:off x="7810500" y="163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135921</xdr:rowOff>
    </xdr:from>
    <xdr:ext cx="534377" cy="259045"/>
    <xdr:sp macro="" textlink="">
      <xdr:nvSpPr>
        <xdr:cNvPr id="495" name="テキスト ボックス 494"/>
        <xdr:cNvSpPr txBox="1"/>
      </xdr:nvSpPr>
      <xdr:spPr>
        <a:xfrm>
          <a:off x="7594111" y="160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1608</xdr:rowOff>
    </xdr:from>
    <xdr:to>
      <xdr:col>36</xdr:col>
      <xdr:colOff>165100</xdr:colOff>
      <xdr:row>95</xdr:row>
      <xdr:rowOff>103208</xdr:rowOff>
    </xdr:to>
    <xdr:sp macro="" textlink="">
      <xdr:nvSpPr>
        <xdr:cNvPr id="496" name="楕円 495"/>
        <xdr:cNvSpPr/>
      </xdr:nvSpPr>
      <xdr:spPr>
        <a:xfrm>
          <a:off x="6921500" y="1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119735</xdr:rowOff>
    </xdr:from>
    <xdr:ext cx="534377" cy="259045"/>
    <xdr:sp macro="" textlink="">
      <xdr:nvSpPr>
        <xdr:cNvPr id="497" name="テキスト ボックス 496"/>
        <xdr:cNvSpPr txBox="1"/>
      </xdr:nvSpPr>
      <xdr:spPr>
        <a:xfrm>
          <a:off x="6705111" y="160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82588</xdr:rowOff>
    </xdr:from>
    <xdr:to>
      <xdr:col>85</xdr:col>
      <xdr:colOff>127000</xdr:colOff>
      <xdr:row>34</xdr:row>
      <xdr:rowOff>119316</xdr:rowOff>
    </xdr:to>
    <xdr:cxnSp macro="">
      <xdr:nvCxnSpPr>
        <xdr:cNvPr id="527" name="直線コネクタ 526"/>
        <xdr:cNvCxnSpPr/>
      </xdr:nvCxnSpPr>
      <xdr:spPr>
        <a:xfrm flipV="1">
          <a:off x="15481300" y="5911888"/>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119316</xdr:rowOff>
    </xdr:from>
    <xdr:to>
      <xdr:col>81</xdr:col>
      <xdr:colOff>50800</xdr:colOff>
      <xdr:row>35</xdr:row>
      <xdr:rowOff>4331</xdr:rowOff>
    </xdr:to>
    <xdr:cxnSp macro="">
      <xdr:nvCxnSpPr>
        <xdr:cNvPr id="530" name="直線コネクタ 529"/>
        <xdr:cNvCxnSpPr/>
      </xdr:nvCxnSpPr>
      <xdr:spPr>
        <a:xfrm flipV="1">
          <a:off x="14592300" y="5948616"/>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4331</xdr:rowOff>
    </xdr:from>
    <xdr:to>
      <xdr:col>76</xdr:col>
      <xdr:colOff>114300</xdr:colOff>
      <xdr:row>35</xdr:row>
      <xdr:rowOff>55804</xdr:rowOff>
    </xdr:to>
    <xdr:cxnSp macro="">
      <xdr:nvCxnSpPr>
        <xdr:cNvPr id="533" name="直線コネクタ 532"/>
        <xdr:cNvCxnSpPr/>
      </xdr:nvCxnSpPr>
      <xdr:spPr>
        <a:xfrm flipV="1">
          <a:off x="13703300" y="6005081"/>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15570</xdr:rowOff>
    </xdr:from>
    <xdr:to>
      <xdr:col>71</xdr:col>
      <xdr:colOff>177800</xdr:colOff>
      <xdr:row>35</xdr:row>
      <xdr:rowOff>55804</xdr:rowOff>
    </xdr:to>
    <xdr:cxnSp macro="">
      <xdr:nvCxnSpPr>
        <xdr:cNvPr id="536" name="直線コネクタ 535"/>
        <xdr:cNvCxnSpPr/>
      </xdr:nvCxnSpPr>
      <xdr:spPr>
        <a:xfrm>
          <a:off x="12814300" y="601632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31788</xdr:rowOff>
    </xdr:from>
    <xdr:to>
      <xdr:col>85</xdr:col>
      <xdr:colOff>177800</xdr:colOff>
      <xdr:row>34</xdr:row>
      <xdr:rowOff>133388</xdr:rowOff>
    </xdr:to>
    <xdr:sp macro="" textlink="">
      <xdr:nvSpPr>
        <xdr:cNvPr id="546" name="楕円 545"/>
        <xdr:cNvSpPr/>
      </xdr:nvSpPr>
      <xdr:spPr>
        <a:xfrm>
          <a:off x="16268700" y="58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54665</xdr:rowOff>
    </xdr:from>
    <xdr:ext cx="534377" cy="259045"/>
    <xdr:sp macro="" textlink="">
      <xdr:nvSpPr>
        <xdr:cNvPr id="547" name="消防費該当値テキスト"/>
        <xdr:cNvSpPr txBox="1"/>
      </xdr:nvSpPr>
      <xdr:spPr>
        <a:xfrm>
          <a:off x="16370300" y="57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68516</xdr:rowOff>
    </xdr:from>
    <xdr:to>
      <xdr:col>81</xdr:col>
      <xdr:colOff>101600</xdr:colOff>
      <xdr:row>34</xdr:row>
      <xdr:rowOff>170116</xdr:rowOff>
    </xdr:to>
    <xdr:sp macro="" textlink="">
      <xdr:nvSpPr>
        <xdr:cNvPr id="548" name="楕円 547"/>
        <xdr:cNvSpPr/>
      </xdr:nvSpPr>
      <xdr:spPr>
        <a:xfrm>
          <a:off x="15430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15193</xdr:rowOff>
    </xdr:from>
    <xdr:ext cx="534377" cy="259045"/>
    <xdr:sp macro="" textlink="">
      <xdr:nvSpPr>
        <xdr:cNvPr id="549" name="テキスト ボックス 548"/>
        <xdr:cNvSpPr txBox="1"/>
      </xdr:nvSpPr>
      <xdr:spPr>
        <a:xfrm>
          <a:off x="15214111" y="56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124981</xdr:rowOff>
    </xdr:from>
    <xdr:to>
      <xdr:col>76</xdr:col>
      <xdr:colOff>165100</xdr:colOff>
      <xdr:row>35</xdr:row>
      <xdr:rowOff>55131</xdr:rowOff>
    </xdr:to>
    <xdr:sp macro="" textlink="">
      <xdr:nvSpPr>
        <xdr:cNvPr id="550" name="楕円 549"/>
        <xdr:cNvSpPr/>
      </xdr:nvSpPr>
      <xdr:spPr>
        <a:xfrm>
          <a:off x="14541500" y="59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71658</xdr:rowOff>
    </xdr:from>
    <xdr:ext cx="534377" cy="259045"/>
    <xdr:sp macro="" textlink="">
      <xdr:nvSpPr>
        <xdr:cNvPr id="551" name="テキスト ボックス 550"/>
        <xdr:cNvSpPr txBox="1"/>
      </xdr:nvSpPr>
      <xdr:spPr>
        <a:xfrm>
          <a:off x="14325111" y="572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5004</xdr:rowOff>
    </xdr:from>
    <xdr:to>
      <xdr:col>72</xdr:col>
      <xdr:colOff>38100</xdr:colOff>
      <xdr:row>35</xdr:row>
      <xdr:rowOff>106604</xdr:rowOff>
    </xdr:to>
    <xdr:sp macro="" textlink="">
      <xdr:nvSpPr>
        <xdr:cNvPr id="552" name="楕円 551"/>
        <xdr:cNvSpPr/>
      </xdr:nvSpPr>
      <xdr:spPr>
        <a:xfrm>
          <a:off x="13652500" y="60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123131</xdr:rowOff>
    </xdr:from>
    <xdr:ext cx="534377" cy="259045"/>
    <xdr:sp macro="" textlink="">
      <xdr:nvSpPr>
        <xdr:cNvPr id="553" name="テキスト ボックス 552"/>
        <xdr:cNvSpPr txBox="1"/>
      </xdr:nvSpPr>
      <xdr:spPr>
        <a:xfrm>
          <a:off x="13436111" y="5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136220</xdr:rowOff>
    </xdr:from>
    <xdr:to>
      <xdr:col>67</xdr:col>
      <xdr:colOff>101600</xdr:colOff>
      <xdr:row>35</xdr:row>
      <xdr:rowOff>66370</xdr:rowOff>
    </xdr:to>
    <xdr:sp macro="" textlink="">
      <xdr:nvSpPr>
        <xdr:cNvPr id="554" name="楕円 553"/>
        <xdr:cNvSpPr/>
      </xdr:nvSpPr>
      <xdr:spPr>
        <a:xfrm>
          <a:off x="12763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82897</xdr:rowOff>
    </xdr:from>
    <xdr:ext cx="534377" cy="259045"/>
    <xdr:sp macro="" textlink="">
      <xdr:nvSpPr>
        <xdr:cNvPr id="555" name="テキスト ボックス 554"/>
        <xdr:cNvSpPr txBox="1"/>
      </xdr:nvSpPr>
      <xdr:spPr>
        <a:xfrm>
          <a:off x="12547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31812</xdr:rowOff>
    </xdr:from>
    <xdr:to>
      <xdr:col>85</xdr:col>
      <xdr:colOff>127000</xdr:colOff>
      <xdr:row>57</xdr:row>
      <xdr:rowOff>80612</xdr:rowOff>
    </xdr:to>
    <xdr:cxnSp macro="">
      <xdr:nvCxnSpPr>
        <xdr:cNvPr id="587" name="直線コネクタ 586"/>
        <xdr:cNvCxnSpPr/>
      </xdr:nvCxnSpPr>
      <xdr:spPr>
        <a:xfrm>
          <a:off x="15481300" y="9804462"/>
          <a:ext cx="8382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31812</xdr:rowOff>
    </xdr:from>
    <xdr:to>
      <xdr:col>81</xdr:col>
      <xdr:colOff>50800</xdr:colOff>
      <xdr:row>58</xdr:row>
      <xdr:rowOff>16518</xdr:rowOff>
    </xdr:to>
    <xdr:cxnSp macro="">
      <xdr:nvCxnSpPr>
        <xdr:cNvPr id="590" name="直線コネクタ 589"/>
        <xdr:cNvCxnSpPr/>
      </xdr:nvCxnSpPr>
      <xdr:spPr>
        <a:xfrm flipV="1">
          <a:off x="14592300" y="9804462"/>
          <a:ext cx="889000" cy="1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90061</xdr:rowOff>
    </xdr:from>
    <xdr:to>
      <xdr:col>76</xdr:col>
      <xdr:colOff>114300</xdr:colOff>
      <xdr:row>58</xdr:row>
      <xdr:rowOff>16518</xdr:rowOff>
    </xdr:to>
    <xdr:cxnSp macro="">
      <xdr:nvCxnSpPr>
        <xdr:cNvPr id="593" name="直線コネクタ 592"/>
        <xdr:cNvCxnSpPr/>
      </xdr:nvCxnSpPr>
      <xdr:spPr>
        <a:xfrm>
          <a:off x="13703300" y="9862711"/>
          <a:ext cx="889000" cy="9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90061</xdr:rowOff>
    </xdr:from>
    <xdr:to>
      <xdr:col>71</xdr:col>
      <xdr:colOff>177800</xdr:colOff>
      <xdr:row>58</xdr:row>
      <xdr:rowOff>122827</xdr:rowOff>
    </xdr:to>
    <xdr:cxnSp macro="">
      <xdr:nvCxnSpPr>
        <xdr:cNvPr id="596" name="直線コネクタ 595"/>
        <xdr:cNvCxnSpPr/>
      </xdr:nvCxnSpPr>
      <xdr:spPr>
        <a:xfrm flipV="1">
          <a:off x="12814300" y="9862711"/>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29812</xdr:rowOff>
    </xdr:from>
    <xdr:to>
      <xdr:col>85</xdr:col>
      <xdr:colOff>177800</xdr:colOff>
      <xdr:row>57</xdr:row>
      <xdr:rowOff>131412</xdr:rowOff>
    </xdr:to>
    <xdr:sp macro="" textlink="">
      <xdr:nvSpPr>
        <xdr:cNvPr id="606" name="楕円 605"/>
        <xdr:cNvSpPr/>
      </xdr:nvSpPr>
      <xdr:spPr>
        <a:xfrm>
          <a:off x="16268700" y="98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52689</xdr:rowOff>
    </xdr:from>
    <xdr:ext cx="534377" cy="259045"/>
    <xdr:sp macro="" textlink="">
      <xdr:nvSpPr>
        <xdr:cNvPr id="607" name="教育費該当値テキスト"/>
        <xdr:cNvSpPr txBox="1"/>
      </xdr:nvSpPr>
      <xdr:spPr>
        <a:xfrm>
          <a:off x="16370300" y="96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152462</xdr:rowOff>
    </xdr:from>
    <xdr:to>
      <xdr:col>81</xdr:col>
      <xdr:colOff>101600</xdr:colOff>
      <xdr:row>57</xdr:row>
      <xdr:rowOff>82612</xdr:rowOff>
    </xdr:to>
    <xdr:sp macro="" textlink="">
      <xdr:nvSpPr>
        <xdr:cNvPr id="608" name="楕円 607"/>
        <xdr:cNvSpPr/>
      </xdr:nvSpPr>
      <xdr:spPr>
        <a:xfrm>
          <a:off x="15430500" y="97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99139</xdr:rowOff>
    </xdr:from>
    <xdr:ext cx="534377" cy="259045"/>
    <xdr:sp macro="" textlink="">
      <xdr:nvSpPr>
        <xdr:cNvPr id="609" name="テキスト ボックス 608"/>
        <xdr:cNvSpPr txBox="1"/>
      </xdr:nvSpPr>
      <xdr:spPr>
        <a:xfrm>
          <a:off x="15214111" y="95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137168</xdr:rowOff>
    </xdr:from>
    <xdr:to>
      <xdr:col>76</xdr:col>
      <xdr:colOff>165100</xdr:colOff>
      <xdr:row>58</xdr:row>
      <xdr:rowOff>67318</xdr:rowOff>
    </xdr:to>
    <xdr:sp macro="" textlink="">
      <xdr:nvSpPr>
        <xdr:cNvPr id="610" name="楕円 609"/>
        <xdr:cNvSpPr/>
      </xdr:nvSpPr>
      <xdr:spPr>
        <a:xfrm>
          <a:off x="14541500" y="9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83845</xdr:rowOff>
    </xdr:from>
    <xdr:ext cx="534377" cy="259045"/>
    <xdr:sp macro="" textlink="">
      <xdr:nvSpPr>
        <xdr:cNvPr id="611" name="テキスト ボックス 610"/>
        <xdr:cNvSpPr txBox="1"/>
      </xdr:nvSpPr>
      <xdr:spPr>
        <a:xfrm>
          <a:off x="14325111" y="96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39261</xdr:rowOff>
    </xdr:from>
    <xdr:to>
      <xdr:col>72</xdr:col>
      <xdr:colOff>38100</xdr:colOff>
      <xdr:row>57</xdr:row>
      <xdr:rowOff>140861</xdr:rowOff>
    </xdr:to>
    <xdr:sp macro="" textlink="">
      <xdr:nvSpPr>
        <xdr:cNvPr id="612" name="楕円 611"/>
        <xdr:cNvSpPr/>
      </xdr:nvSpPr>
      <xdr:spPr>
        <a:xfrm>
          <a:off x="13652500" y="98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157388</xdr:rowOff>
    </xdr:from>
    <xdr:ext cx="534377" cy="259045"/>
    <xdr:sp macro="" textlink="">
      <xdr:nvSpPr>
        <xdr:cNvPr id="613" name="テキスト ボックス 612"/>
        <xdr:cNvSpPr txBox="1"/>
      </xdr:nvSpPr>
      <xdr:spPr>
        <a:xfrm>
          <a:off x="13436111" y="95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72027</xdr:rowOff>
    </xdr:from>
    <xdr:to>
      <xdr:col>67</xdr:col>
      <xdr:colOff>101600</xdr:colOff>
      <xdr:row>59</xdr:row>
      <xdr:rowOff>2177</xdr:rowOff>
    </xdr:to>
    <xdr:sp macro="" textlink="">
      <xdr:nvSpPr>
        <xdr:cNvPr id="614" name="楕円 613"/>
        <xdr:cNvSpPr/>
      </xdr:nvSpPr>
      <xdr:spPr>
        <a:xfrm>
          <a:off x="12763500" y="100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164754</xdr:rowOff>
    </xdr:from>
    <xdr:ext cx="534377" cy="259045"/>
    <xdr:sp macro="" textlink="">
      <xdr:nvSpPr>
        <xdr:cNvPr id="615" name="テキスト ボックス 614"/>
        <xdr:cNvSpPr txBox="1"/>
      </xdr:nvSpPr>
      <xdr:spPr>
        <a:xfrm>
          <a:off x="12547111" y="101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139795</xdr:rowOff>
    </xdr:from>
    <xdr:to>
      <xdr:col>85</xdr:col>
      <xdr:colOff>127000</xdr:colOff>
      <xdr:row>78</xdr:row>
      <xdr:rowOff>25305</xdr:rowOff>
    </xdr:to>
    <xdr:cxnSp macro="">
      <xdr:nvCxnSpPr>
        <xdr:cNvPr id="644" name="直線コネクタ 643"/>
        <xdr:cNvCxnSpPr/>
      </xdr:nvCxnSpPr>
      <xdr:spPr>
        <a:xfrm>
          <a:off x="15481300" y="12827095"/>
          <a:ext cx="838200" cy="5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139795</xdr:rowOff>
    </xdr:from>
    <xdr:to>
      <xdr:col>81</xdr:col>
      <xdr:colOff>50800</xdr:colOff>
      <xdr:row>76</xdr:row>
      <xdr:rowOff>159341</xdr:rowOff>
    </xdr:to>
    <xdr:cxnSp macro="">
      <xdr:nvCxnSpPr>
        <xdr:cNvPr id="647" name="直線コネクタ 646"/>
        <xdr:cNvCxnSpPr/>
      </xdr:nvCxnSpPr>
      <xdr:spPr>
        <a:xfrm flipV="1">
          <a:off x="14592300" y="12827095"/>
          <a:ext cx="889000" cy="3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159341</xdr:rowOff>
    </xdr:from>
    <xdr:to>
      <xdr:col>76</xdr:col>
      <xdr:colOff>114300</xdr:colOff>
      <xdr:row>78</xdr:row>
      <xdr:rowOff>144938</xdr:rowOff>
    </xdr:to>
    <xdr:cxnSp macro="">
      <xdr:nvCxnSpPr>
        <xdr:cNvPr id="650" name="直線コネクタ 649"/>
        <xdr:cNvCxnSpPr/>
      </xdr:nvCxnSpPr>
      <xdr:spPr>
        <a:xfrm flipV="1">
          <a:off x="13703300" y="13189541"/>
          <a:ext cx="8890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27991</xdr:rowOff>
    </xdr:from>
    <xdr:to>
      <xdr:col>71</xdr:col>
      <xdr:colOff>177800</xdr:colOff>
      <xdr:row>78</xdr:row>
      <xdr:rowOff>144938</xdr:rowOff>
    </xdr:to>
    <xdr:cxnSp macro="">
      <xdr:nvCxnSpPr>
        <xdr:cNvPr id="653" name="直線コネクタ 652"/>
        <xdr:cNvCxnSpPr/>
      </xdr:nvCxnSpPr>
      <xdr:spPr>
        <a:xfrm>
          <a:off x="12814300" y="13401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145955</xdr:rowOff>
    </xdr:from>
    <xdr:to>
      <xdr:col>85</xdr:col>
      <xdr:colOff>177800</xdr:colOff>
      <xdr:row>78</xdr:row>
      <xdr:rowOff>76105</xdr:rowOff>
    </xdr:to>
    <xdr:sp macro="" textlink="">
      <xdr:nvSpPr>
        <xdr:cNvPr id="663" name="楕円 662"/>
        <xdr:cNvSpPr/>
      </xdr:nvSpPr>
      <xdr:spPr>
        <a:xfrm>
          <a:off x="16268700" y="133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168832</xdr:rowOff>
    </xdr:from>
    <xdr:ext cx="534377" cy="259045"/>
    <xdr:sp macro="" textlink="">
      <xdr:nvSpPr>
        <xdr:cNvPr id="664" name="災害復旧費該当値テキスト"/>
        <xdr:cNvSpPr txBox="1"/>
      </xdr:nvSpPr>
      <xdr:spPr>
        <a:xfrm>
          <a:off x="16370300" y="131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88995</xdr:rowOff>
    </xdr:from>
    <xdr:to>
      <xdr:col>81</xdr:col>
      <xdr:colOff>101600</xdr:colOff>
      <xdr:row>75</xdr:row>
      <xdr:rowOff>19145</xdr:rowOff>
    </xdr:to>
    <xdr:sp macro="" textlink="">
      <xdr:nvSpPr>
        <xdr:cNvPr id="665" name="楕円 664"/>
        <xdr:cNvSpPr/>
      </xdr:nvSpPr>
      <xdr:spPr>
        <a:xfrm>
          <a:off x="15430500" y="127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35672</xdr:rowOff>
    </xdr:from>
    <xdr:ext cx="534377" cy="259045"/>
    <xdr:sp macro="" textlink="">
      <xdr:nvSpPr>
        <xdr:cNvPr id="666" name="テキスト ボックス 665"/>
        <xdr:cNvSpPr txBox="1"/>
      </xdr:nvSpPr>
      <xdr:spPr>
        <a:xfrm>
          <a:off x="15214111" y="125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108541</xdr:rowOff>
    </xdr:from>
    <xdr:to>
      <xdr:col>76</xdr:col>
      <xdr:colOff>165100</xdr:colOff>
      <xdr:row>77</xdr:row>
      <xdr:rowOff>38691</xdr:rowOff>
    </xdr:to>
    <xdr:sp macro="" textlink="">
      <xdr:nvSpPr>
        <xdr:cNvPr id="667" name="楕円 666"/>
        <xdr:cNvSpPr/>
      </xdr:nvSpPr>
      <xdr:spPr>
        <a:xfrm>
          <a:off x="14541500" y="131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55218</xdr:rowOff>
    </xdr:from>
    <xdr:ext cx="534377" cy="259045"/>
    <xdr:sp macro="" textlink="">
      <xdr:nvSpPr>
        <xdr:cNvPr id="668" name="テキスト ボックス 667"/>
        <xdr:cNvSpPr txBox="1"/>
      </xdr:nvSpPr>
      <xdr:spPr>
        <a:xfrm>
          <a:off x="14325111" y="129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94138</xdr:rowOff>
    </xdr:from>
    <xdr:to>
      <xdr:col>72</xdr:col>
      <xdr:colOff>38100</xdr:colOff>
      <xdr:row>79</xdr:row>
      <xdr:rowOff>24288</xdr:rowOff>
    </xdr:to>
    <xdr:sp macro="" textlink="">
      <xdr:nvSpPr>
        <xdr:cNvPr id="669" name="楕円 668"/>
        <xdr:cNvSpPr/>
      </xdr:nvSpPr>
      <xdr:spPr>
        <a:xfrm>
          <a:off x="13652500" y="134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15415</xdr:rowOff>
    </xdr:from>
    <xdr:ext cx="469744" cy="259045"/>
    <xdr:sp macro="" textlink="">
      <xdr:nvSpPr>
        <xdr:cNvPr id="670" name="テキスト ボックス 669"/>
        <xdr:cNvSpPr txBox="1"/>
      </xdr:nvSpPr>
      <xdr:spPr>
        <a:xfrm>
          <a:off x="13468428" y="135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148641</xdr:rowOff>
    </xdr:from>
    <xdr:to>
      <xdr:col>67</xdr:col>
      <xdr:colOff>101600</xdr:colOff>
      <xdr:row>78</xdr:row>
      <xdr:rowOff>78791</xdr:rowOff>
    </xdr:to>
    <xdr:sp macro="" textlink="">
      <xdr:nvSpPr>
        <xdr:cNvPr id="671" name="楕円 670"/>
        <xdr:cNvSpPr/>
      </xdr:nvSpPr>
      <xdr:spPr>
        <a:xfrm>
          <a:off x="12763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95318</xdr:rowOff>
    </xdr:from>
    <xdr:ext cx="469744" cy="259045"/>
    <xdr:sp macro="" textlink="">
      <xdr:nvSpPr>
        <xdr:cNvPr id="672" name="テキスト ボックス 671"/>
        <xdr:cNvSpPr txBox="1"/>
      </xdr:nvSpPr>
      <xdr:spPr>
        <a:xfrm>
          <a:off x="12579428" y="131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147465</xdr:rowOff>
    </xdr:from>
    <xdr:to>
      <xdr:col>85</xdr:col>
      <xdr:colOff>127000</xdr:colOff>
      <xdr:row>93</xdr:row>
      <xdr:rowOff>165624</xdr:rowOff>
    </xdr:to>
    <xdr:cxnSp macro="">
      <xdr:nvCxnSpPr>
        <xdr:cNvPr id="701" name="直線コネクタ 700"/>
        <xdr:cNvCxnSpPr/>
      </xdr:nvCxnSpPr>
      <xdr:spPr>
        <a:xfrm flipV="1">
          <a:off x="15481300" y="16092315"/>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165624</xdr:rowOff>
    </xdr:from>
    <xdr:to>
      <xdr:col>81</xdr:col>
      <xdr:colOff>50800</xdr:colOff>
      <xdr:row>94</xdr:row>
      <xdr:rowOff>1846</xdr:rowOff>
    </xdr:to>
    <xdr:cxnSp macro="">
      <xdr:nvCxnSpPr>
        <xdr:cNvPr id="704" name="直線コネクタ 703"/>
        <xdr:cNvCxnSpPr/>
      </xdr:nvCxnSpPr>
      <xdr:spPr>
        <a:xfrm flipV="1">
          <a:off x="14592300" y="16110474"/>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164953</xdr:rowOff>
    </xdr:from>
    <xdr:to>
      <xdr:col>76</xdr:col>
      <xdr:colOff>114300</xdr:colOff>
      <xdr:row>94</xdr:row>
      <xdr:rowOff>1846</xdr:rowOff>
    </xdr:to>
    <xdr:cxnSp macro="">
      <xdr:nvCxnSpPr>
        <xdr:cNvPr id="707" name="直線コネクタ 706"/>
        <xdr:cNvCxnSpPr/>
      </xdr:nvCxnSpPr>
      <xdr:spPr>
        <a:xfrm>
          <a:off x="13703300" y="16109803"/>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164953</xdr:rowOff>
    </xdr:from>
    <xdr:to>
      <xdr:col>71</xdr:col>
      <xdr:colOff>177800</xdr:colOff>
      <xdr:row>94</xdr:row>
      <xdr:rowOff>4750</xdr:rowOff>
    </xdr:to>
    <xdr:cxnSp macro="">
      <xdr:nvCxnSpPr>
        <xdr:cNvPr id="710" name="直線コネクタ 709"/>
        <xdr:cNvCxnSpPr/>
      </xdr:nvCxnSpPr>
      <xdr:spPr>
        <a:xfrm flipV="1">
          <a:off x="12814300" y="1610980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96665</xdr:rowOff>
    </xdr:from>
    <xdr:to>
      <xdr:col>85</xdr:col>
      <xdr:colOff>177800</xdr:colOff>
      <xdr:row>94</xdr:row>
      <xdr:rowOff>26815</xdr:rowOff>
    </xdr:to>
    <xdr:sp macro="" textlink="">
      <xdr:nvSpPr>
        <xdr:cNvPr id="720" name="楕円 719"/>
        <xdr:cNvSpPr/>
      </xdr:nvSpPr>
      <xdr:spPr>
        <a:xfrm>
          <a:off x="16268700" y="16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119542</xdr:rowOff>
    </xdr:from>
    <xdr:ext cx="599010" cy="259045"/>
    <xdr:sp macro="" textlink="">
      <xdr:nvSpPr>
        <xdr:cNvPr id="721" name="公債費該当値テキスト"/>
        <xdr:cNvSpPr txBox="1"/>
      </xdr:nvSpPr>
      <xdr:spPr>
        <a:xfrm>
          <a:off x="16370300" y="1589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114824</xdr:rowOff>
    </xdr:from>
    <xdr:to>
      <xdr:col>81</xdr:col>
      <xdr:colOff>101600</xdr:colOff>
      <xdr:row>94</xdr:row>
      <xdr:rowOff>44974</xdr:rowOff>
    </xdr:to>
    <xdr:sp macro="" textlink="">
      <xdr:nvSpPr>
        <xdr:cNvPr id="722" name="楕円 721"/>
        <xdr:cNvSpPr/>
      </xdr:nvSpPr>
      <xdr:spPr>
        <a:xfrm>
          <a:off x="15430500" y="160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61501</xdr:rowOff>
    </xdr:from>
    <xdr:ext cx="599010" cy="259045"/>
    <xdr:sp macro="" textlink="">
      <xdr:nvSpPr>
        <xdr:cNvPr id="723" name="テキスト ボックス 722"/>
        <xdr:cNvSpPr txBox="1"/>
      </xdr:nvSpPr>
      <xdr:spPr>
        <a:xfrm>
          <a:off x="15181795" y="158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122496</xdr:rowOff>
    </xdr:from>
    <xdr:to>
      <xdr:col>76</xdr:col>
      <xdr:colOff>165100</xdr:colOff>
      <xdr:row>94</xdr:row>
      <xdr:rowOff>52646</xdr:rowOff>
    </xdr:to>
    <xdr:sp macro="" textlink="">
      <xdr:nvSpPr>
        <xdr:cNvPr id="724" name="楕円 723"/>
        <xdr:cNvSpPr/>
      </xdr:nvSpPr>
      <xdr:spPr>
        <a:xfrm>
          <a:off x="14541500" y="160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69173</xdr:rowOff>
    </xdr:from>
    <xdr:ext cx="599010" cy="259045"/>
    <xdr:sp macro="" textlink="">
      <xdr:nvSpPr>
        <xdr:cNvPr id="725" name="テキスト ボックス 724"/>
        <xdr:cNvSpPr txBox="1"/>
      </xdr:nvSpPr>
      <xdr:spPr>
        <a:xfrm>
          <a:off x="14292795" y="1584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114153</xdr:rowOff>
    </xdr:from>
    <xdr:to>
      <xdr:col>72</xdr:col>
      <xdr:colOff>38100</xdr:colOff>
      <xdr:row>94</xdr:row>
      <xdr:rowOff>44303</xdr:rowOff>
    </xdr:to>
    <xdr:sp macro="" textlink="">
      <xdr:nvSpPr>
        <xdr:cNvPr id="726" name="楕円 725"/>
        <xdr:cNvSpPr/>
      </xdr:nvSpPr>
      <xdr:spPr>
        <a:xfrm>
          <a:off x="13652500" y="160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60830</xdr:rowOff>
    </xdr:from>
    <xdr:ext cx="599010" cy="259045"/>
    <xdr:sp macro="" textlink="">
      <xdr:nvSpPr>
        <xdr:cNvPr id="727" name="テキスト ボックス 726"/>
        <xdr:cNvSpPr txBox="1"/>
      </xdr:nvSpPr>
      <xdr:spPr>
        <a:xfrm>
          <a:off x="13403795" y="1583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125400</xdr:rowOff>
    </xdr:from>
    <xdr:to>
      <xdr:col>67</xdr:col>
      <xdr:colOff>101600</xdr:colOff>
      <xdr:row>94</xdr:row>
      <xdr:rowOff>55550</xdr:rowOff>
    </xdr:to>
    <xdr:sp macro="" textlink="">
      <xdr:nvSpPr>
        <xdr:cNvPr id="728" name="楕円 727"/>
        <xdr:cNvSpPr/>
      </xdr:nvSpPr>
      <xdr:spPr>
        <a:xfrm>
          <a:off x="12763500" y="160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72077</xdr:rowOff>
    </xdr:from>
    <xdr:ext cx="599010" cy="259045"/>
    <xdr:sp macro="" textlink="">
      <xdr:nvSpPr>
        <xdr:cNvPr id="729" name="テキスト ボックス 728"/>
        <xdr:cNvSpPr txBox="1"/>
      </xdr:nvSpPr>
      <xdr:spPr>
        <a:xfrm>
          <a:off x="12514795" y="1584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282,312</a:t>
          </a:r>
          <a:r>
            <a:rPr kumimoji="1" lang="ja-JP" altLang="en-US" sz="1300">
              <a:latin typeface="ＭＳ Ｐゴシック" panose="020B0600070205080204" pitchFamily="50" charset="-128"/>
              <a:ea typeface="ＭＳ Ｐゴシック" panose="020B0600070205080204" pitchFamily="50" charset="-128"/>
            </a:rPr>
            <a:t>円と前年比</a:t>
          </a:r>
          <a:r>
            <a:rPr kumimoji="1" lang="en-US" altLang="ja-JP" sz="1300">
              <a:latin typeface="ＭＳ Ｐゴシック" panose="020B0600070205080204" pitchFamily="50" charset="-128"/>
              <a:ea typeface="ＭＳ Ｐゴシック" panose="020B0600070205080204" pitchFamily="50" charset="-128"/>
            </a:rPr>
            <a:t>129,937</a:t>
          </a:r>
          <a:r>
            <a:rPr kumimoji="1" lang="ja-JP" altLang="en-US" sz="1300">
              <a:latin typeface="ＭＳ Ｐゴシック" panose="020B0600070205080204" pitchFamily="50" charset="-128"/>
              <a:ea typeface="ＭＳ Ｐゴシック" panose="020B0600070205080204" pitchFamily="50" charset="-128"/>
            </a:rPr>
            <a:t>円増となっているが、これは特別定額給付金給付事業実施により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6,496</a:t>
          </a:r>
          <a:r>
            <a:rPr kumimoji="1" lang="ja-JP" altLang="en-US" sz="1300">
              <a:latin typeface="ＭＳ Ｐゴシック" panose="020B0600070205080204" pitchFamily="50" charset="-128"/>
              <a:ea typeface="ＭＳ Ｐゴシック" panose="020B0600070205080204" pitchFamily="50" charset="-128"/>
            </a:rPr>
            <a:t>万円皆増したほか、ふるさと創生事業基金をはじめとする各種積立金の増加、また庁舎非常用電源設備整備事業の実施等に伴うものと考える。また、類似団体と比較して一人当たりコストが高い状況なのは、市町村合併により広大な面積を有し、広範囲を網羅した行政運営のため本庁舎のほか３つの振興事務所（支所）を構えて行政サービスを提供していることによるものである。総務費は公共交通である市営バス運行経費や防災諸費、地域振興経費などの市民サービスに直結する経費が計上されていることから、今後も市民サービス水準を維持しつつ行政運営の効率化を図り健全な財政運営に努める。民生費については、多機能障がい者支援施設整備工事やコロナ禍における生活支援資金貸付事業補助金等の高額支出はあったものの、前年の大型施設整備の終了に伴い、住民一人あたりコストも</a:t>
          </a:r>
          <a:r>
            <a:rPr kumimoji="1" lang="en-US" altLang="ja-JP" sz="1300">
              <a:latin typeface="ＭＳ Ｐゴシック" panose="020B0600070205080204" pitchFamily="50" charset="-128"/>
              <a:ea typeface="ＭＳ Ｐゴシック" panose="020B0600070205080204" pitchFamily="50" charset="-128"/>
            </a:rPr>
            <a:t>24,429</a:t>
          </a:r>
          <a:r>
            <a:rPr kumimoji="1" lang="ja-JP" altLang="en-US" sz="1300">
              <a:latin typeface="ＭＳ Ｐゴシック" panose="020B0600070205080204" pitchFamily="50" charset="-128"/>
              <a:ea typeface="ＭＳ Ｐゴシック" panose="020B0600070205080204" pitchFamily="50" charset="-128"/>
            </a:rPr>
            <a:t>円の減となった。商工費については、コロナの影響により落ち込んだ市内経済活性化対策として、がんばれプレミアム商品券発行事業等積極的支援施策を打ち出したことや市内観光関連事業者等を支える支援を重層的に実施した結果、前年比</a:t>
          </a:r>
          <a:r>
            <a:rPr kumimoji="1" lang="en-US" altLang="ja-JP" sz="1300">
              <a:latin typeface="ＭＳ Ｐゴシック" panose="020B0600070205080204" pitchFamily="50" charset="-128"/>
              <a:ea typeface="ＭＳ Ｐゴシック" panose="020B0600070205080204" pitchFamily="50" charset="-128"/>
            </a:rPr>
            <a:t>35,076</a:t>
          </a:r>
          <a:r>
            <a:rPr kumimoji="1" lang="ja-JP" altLang="en-US" sz="1300">
              <a:latin typeface="ＭＳ Ｐゴシック" panose="020B0600070205080204" pitchFamily="50" charset="-128"/>
              <a:ea typeface="ＭＳ Ｐゴシック" panose="020B0600070205080204" pitchFamily="50" charset="-128"/>
            </a:rPr>
            <a:t>円増の住民一人当たりコスト</a:t>
          </a:r>
          <a:r>
            <a:rPr kumimoji="1" lang="en-US" altLang="ja-JP" sz="1300">
              <a:latin typeface="ＭＳ Ｐゴシック" panose="020B0600070205080204" pitchFamily="50" charset="-128"/>
              <a:ea typeface="ＭＳ Ｐゴシック" panose="020B0600070205080204" pitchFamily="50" charset="-128"/>
            </a:rPr>
            <a:t>83,451</a:t>
          </a:r>
          <a:r>
            <a:rPr kumimoji="1" lang="ja-JP" altLang="en-US" sz="1300">
              <a:latin typeface="ＭＳ Ｐゴシック" panose="020B0600070205080204" pitchFamily="50" charset="-128"/>
              <a:ea typeface="ＭＳ Ｐゴシック" panose="020B0600070205080204" pitchFamily="50" charset="-128"/>
            </a:rPr>
            <a:t>円となり、類似団体内では最上位となった。土木費については、大雪の影響から市道除雪委託料が前年より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8,937</a:t>
          </a:r>
          <a:r>
            <a:rPr kumimoji="1" lang="ja-JP" altLang="en-US" sz="1300">
              <a:latin typeface="ＭＳ Ｐゴシック" panose="020B0600070205080204" pitchFamily="50" charset="-128"/>
              <a:ea typeface="ＭＳ Ｐゴシック" panose="020B0600070205080204" pitchFamily="50" charset="-128"/>
            </a:rPr>
            <a:t>万円増加したことに加え、コロナの影響で落ち込んだ市内経済対策として住宅リフォーム補助金の拡充したことから、商工費と同様に前年比</a:t>
          </a:r>
          <a:r>
            <a:rPr kumimoji="1" lang="en-US" altLang="ja-JP" sz="1300">
              <a:latin typeface="ＭＳ Ｐゴシック" panose="020B0600070205080204" pitchFamily="50" charset="-128"/>
              <a:ea typeface="ＭＳ Ｐゴシック" panose="020B0600070205080204" pitchFamily="50" charset="-128"/>
            </a:rPr>
            <a:t>31,384</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126,894</a:t>
          </a:r>
          <a:r>
            <a:rPr kumimoji="1" lang="ja-JP" altLang="en-US" sz="1300">
              <a:latin typeface="ＭＳ Ｐゴシック" panose="020B0600070205080204" pitchFamily="50" charset="-128"/>
              <a:ea typeface="ＭＳ Ｐゴシック" panose="020B0600070205080204" pitchFamily="50" charset="-128"/>
            </a:rPr>
            <a:t>円となり、類似団体内において上位の結果となった。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財政調整基金残高については、前年度より</a:t>
          </a:r>
          <a:r>
            <a:rPr kumimoji="1" lang="en-US" altLang="ja-JP" sz="1300">
              <a:latin typeface="ＭＳ ゴシック" pitchFamily="49" charset="-128"/>
              <a:ea typeface="ＭＳ ゴシック" pitchFamily="49" charset="-128"/>
            </a:rPr>
            <a:t>1.63</a:t>
          </a:r>
          <a:r>
            <a:rPr kumimoji="1" lang="ja-JP" altLang="en-US" sz="1300">
              <a:latin typeface="ＭＳ ゴシック" pitchFamily="49" charset="-128"/>
              <a:ea typeface="ＭＳ ゴシック" pitchFamily="49" charset="-128"/>
            </a:rPr>
            <a:t>ポイント減、実質収支額は</a:t>
          </a:r>
          <a:r>
            <a:rPr kumimoji="1" lang="en-US" altLang="ja-JP" sz="1300">
              <a:latin typeface="ＭＳ ゴシック" pitchFamily="49" charset="-128"/>
              <a:ea typeface="ＭＳ ゴシック" pitchFamily="49" charset="-128"/>
            </a:rPr>
            <a:t>2.51</a:t>
          </a:r>
          <a:r>
            <a:rPr kumimoji="1" lang="ja-JP" altLang="en-US" sz="1300">
              <a:latin typeface="ＭＳ ゴシック" pitchFamily="49" charset="-128"/>
              <a:ea typeface="ＭＳ ゴシック" pitchFamily="49" charset="-128"/>
            </a:rPr>
            <a:t>ポイント増加した。</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年度は年末の大雪に伴う除雪経費が不足し、その財源として財政調整基金を活用したため、実質単年度収支数値が</a:t>
          </a:r>
          <a:r>
            <a:rPr kumimoji="1" lang="en-US" altLang="ja-JP" sz="1300">
              <a:latin typeface="ＭＳ ゴシック" pitchFamily="49" charset="-128"/>
              <a:ea typeface="ＭＳ ゴシック" pitchFamily="49" charset="-128"/>
            </a:rPr>
            <a:t>0.44</a:t>
          </a:r>
          <a:r>
            <a:rPr kumimoji="1" lang="ja-JP" altLang="en-US" sz="1300">
              <a:latin typeface="ＭＳ ゴシック" pitchFamily="49" charset="-128"/>
              <a:ea typeface="ＭＳ ゴシック" pitchFamily="49" charset="-128"/>
            </a:rPr>
            <a:t>ポイント悪化する結果となっている。</a:t>
          </a:r>
        </a:p>
        <a:p>
          <a:r>
            <a:rPr kumimoji="1" lang="ja-JP" altLang="en-US" sz="1300">
              <a:latin typeface="ＭＳ ゴシック" pitchFamily="49" charset="-128"/>
              <a:ea typeface="ＭＳ ゴシック" pitchFamily="49" charset="-128"/>
            </a:rPr>
            <a:t>　当市では財政調整基金の適正規模を</a:t>
          </a:r>
          <a:r>
            <a:rPr kumimoji="1" lang="en-US" altLang="ja-JP" sz="1300">
              <a:latin typeface="ＭＳ ゴシック" pitchFamily="49" charset="-128"/>
              <a:ea typeface="ＭＳ ゴシック" pitchFamily="49" charset="-128"/>
            </a:rPr>
            <a:t>60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〜65</a:t>
          </a:r>
          <a:r>
            <a:rPr kumimoji="1" lang="ja-JP" altLang="en-US" sz="1300">
              <a:latin typeface="ＭＳ ゴシック" pitchFamily="49" charset="-128"/>
              <a:ea typeface="ＭＳ ゴシック" pitchFamily="49" charset="-128"/>
            </a:rPr>
            <a:t>億円としている。財政調整基金の元となる決算剰余金は年ごとの見積もりとの差により増減するが、突発的な事態が生じない限り、今後も適正規模を維持すべく経費削減に取り組む。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一般会計からの基準内外の繰出を行っているため、全ての会計において黒字であり、実質赤字比率はない。</a:t>
          </a:r>
        </a:p>
        <a:p>
          <a:r>
            <a:rPr kumimoji="1" lang="ja-JP" altLang="en-US" sz="14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p>
        <a:p>
          <a:r>
            <a:rPr kumimoji="1" lang="ja-JP" altLang="en-US" sz="1400">
              <a:latin typeface="ＭＳ ゴシック" pitchFamily="49" charset="-128"/>
              <a:ea typeface="ＭＳ ゴシック" pitchFamily="49" charset="-128"/>
            </a:rPr>
            <a:t>　今後、全会計とも事業収益や利用料収益の確保の他、経常経費の圧縮に努め、上下水道会計においては、施設の長寿命化を進めることにより将来の大規模修繕費の抑制を図り、持続可能な運営を目指す。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25150833</v>
      </c>
      <c r="BO4" s="395"/>
      <c r="BP4" s="395"/>
      <c r="BQ4" s="395"/>
      <c r="BR4" s="395"/>
      <c r="BS4" s="395"/>
      <c r="BT4" s="395"/>
      <c r="BU4" s="396"/>
      <c r="BV4" s="394">
        <v>21995575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12.2</v>
      </c>
      <c r="CU4" s="401"/>
      <c r="CV4" s="401"/>
      <c r="CW4" s="401"/>
      <c r="CX4" s="401"/>
      <c r="CY4" s="401"/>
      <c r="CZ4" s="401"/>
      <c r="DA4" s="402"/>
      <c r="DB4" s="400">
        <v>9.6999999999999993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23740916</v>
      </c>
      <c r="BO5" s="432"/>
      <c r="BP5" s="432"/>
      <c r="BQ5" s="432"/>
      <c r="BR5" s="432"/>
      <c r="BS5" s="432"/>
      <c r="BT5" s="432"/>
      <c r="BU5" s="433"/>
      <c r="BV5" s="431">
        <v>20678721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v>
      </c>
      <c r="CU5" s="429"/>
      <c r="CV5" s="429"/>
      <c r="CW5" s="429"/>
      <c r="CX5" s="429"/>
      <c r="CY5" s="429"/>
      <c r="CZ5" s="429"/>
      <c r="DA5" s="430"/>
      <c r="DB5" s="428">
        <v>92.9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1409917</v>
      </c>
      <c r="BO6" s="432"/>
      <c r="BP6" s="432"/>
      <c r="BQ6" s="432"/>
      <c r="BR6" s="432"/>
      <c r="BS6" s="432"/>
      <c r="BT6" s="432"/>
      <c r="BU6" s="433"/>
      <c r="BV6" s="431">
        <v>1316854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96.9</v>
      </c>
      <c r="CU6" s="469"/>
      <c r="CV6" s="469"/>
      <c r="CW6" s="469"/>
      <c r="CX6" s="469"/>
      <c r="CY6" s="469"/>
      <c r="CZ6" s="469"/>
      <c r="DA6" s="470"/>
      <c r="DB6" s="468">
        <v>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68437</v>
      </c>
      <c r="BO7" s="432"/>
      <c r="BP7" s="432"/>
      <c r="BQ7" s="432"/>
      <c r="BR7" s="432"/>
      <c r="BS7" s="432"/>
      <c r="BT7" s="432"/>
      <c r="BU7" s="433"/>
      <c r="BV7" s="431">
        <v>266519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10970871</v>
      </c>
      <c r="CU7" s="432"/>
      <c r="CV7" s="432"/>
      <c r="CW7" s="432"/>
      <c r="CX7" s="432"/>
      <c r="CY7" s="432"/>
      <c r="CZ7" s="432"/>
      <c r="DA7" s="433"/>
      <c r="DB7" s="431">
        <v>10808447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1341480</v>
      </c>
      <c r="BO8" s="432"/>
      <c r="BP8" s="432"/>
      <c r="BQ8" s="432"/>
      <c r="BR8" s="432"/>
      <c r="BS8" s="432"/>
      <c r="BT8" s="432"/>
      <c r="BU8" s="433"/>
      <c r="BV8" s="431">
        <v>1050335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0.32</v>
      </c>
      <c r="CU8" s="472"/>
      <c r="CV8" s="472"/>
      <c r="CW8" s="472"/>
      <c r="CX8" s="472"/>
      <c r="CY8" s="472"/>
      <c r="CZ8" s="472"/>
      <c r="DA8" s="473"/>
      <c r="DB8" s="471">
        <v>0.31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22538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291145</v>
      </c>
      <c r="BO9" s="432"/>
      <c r="BP9" s="432"/>
      <c r="BQ9" s="432"/>
      <c r="BR9" s="432"/>
      <c r="BS9" s="432"/>
      <c r="BT9" s="432"/>
      <c r="BU9" s="433"/>
      <c r="BV9" s="431">
        <v>80665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18.399999999999999</v>
      </c>
      <c r="CU9" s="429"/>
      <c r="CV9" s="429"/>
      <c r="CW9" s="429"/>
      <c r="CX9" s="429"/>
      <c r="CY9" s="429"/>
      <c r="CZ9" s="429"/>
      <c r="DA9" s="430"/>
      <c r="DB9" s="428">
        <v>20.2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24696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115</v>
      </c>
      <c r="AV10" s="464"/>
      <c r="AW10" s="464"/>
      <c r="AX10" s="464"/>
      <c r="AY10" s="465" t="s">
        <v>120</v>
      </c>
      <c r="AZ10" s="466"/>
      <c r="BA10" s="466"/>
      <c r="BB10" s="466"/>
      <c r="BC10" s="466"/>
      <c r="BD10" s="466"/>
      <c r="BE10" s="466"/>
      <c r="BF10" s="466"/>
      <c r="BG10" s="466"/>
      <c r="BH10" s="466"/>
      <c r="BI10" s="466"/>
      <c r="BJ10" s="466"/>
      <c r="BK10" s="466"/>
      <c r="BL10" s="466"/>
      <c r="BM10" s="467"/>
      <c r="BN10" s="431">
        <v>528747</v>
      </c>
      <c r="BO10" s="432"/>
      <c r="BP10" s="432"/>
      <c r="BQ10" s="432"/>
      <c r="BR10" s="432"/>
      <c r="BS10" s="432"/>
      <c r="BT10" s="432"/>
      <c r="BU10" s="433"/>
      <c r="BV10" s="431">
        <v>522802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115</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23467</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610000</v>
      </c>
      <c r="BO12" s="432"/>
      <c r="BP12" s="432"/>
      <c r="BQ12" s="432"/>
      <c r="BR12" s="432"/>
      <c r="BS12" s="432"/>
      <c r="BT12" s="432"/>
      <c r="BU12" s="433"/>
      <c r="BV12" s="431">
        <v>350000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23291</v>
      </c>
      <c r="S13" s="516"/>
      <c r="T13" s="516"/>
      <c r="U13" s="516"/>
      <c r="V13" s="517"/>
      <c r="W13" s="447" t="s">
        <v>137</v>
      </c>
      <c r="X13" s="448"/>
      <c r="Y13" s="448"/>
      <c r="Z13" s="448"/>
      <c r="AA13" s="448"/>
      <c r="AB13" s="438"/>
      <c r="AC13" s="482">
        <v>1064</v>
      </c>
      <c r="AD13" s="483"/>
      <c r="AE13" s="483"/>
      <c r="AF13" s="483"/>
      <c r="AG13" s="525"/>
      <c r="AH13" s="482">
        <v>1259</v>
      </c>
      <c r="AI13" s="483"/>
      <c r="AJ13" s="483"/>
      <c r="AK13" s="483"/>
      <c r="AL13" s="484"/>
      <c r="AM13" s="460" t="s">
        <v>138</v>
      </c>
      <c r="AN13" s="461"/>
      <c r="AO13" s="461"/>
      <c r="AP13" s="461"/>
      <c r="AQ13" s="461"/>
      <c r="AR13" s="461"/>
      <c r="AS13" s="461"/>
      <c r="AT13" s="462"/>
      <c r="AU13" s="463" t="s">
        <v>133</v>
      </c>
      <c r="AV13" s="464"/>
      <c r="AW13" s="464"/>
      <c r="AX13" s="464"/>
      <c r="AY13" s="465" t="s">
        <v>139</v>
      </c>
      <c r="AZ13" s="466"/>
      <c r="BA13" s="466"/>
      <c r="BB13" s="466"/>
      <c r="BC13" s="466"/>
      <c r="BD13" s="466"/>
      <c r="BE13" s="466"/>
      <c r="BF13" s="466"/>
      <c r="BG13" s="466"/>
      <c r="BH13" s="466"/>
      <c r="BI13" s="466"/>
      <c r="BJ13" s="466"/>
      <c r="BK13" s="466"/>
      <c r="BL13" s="466"/>
      <c r="BM13" s="467"/>
      <c r="BN13" s="431">
        <v>209892</v>
      </c>
      <c r="BO13" s="432"/>
      <c r="BP13" s="432"/>
      <c r="BQ13" s="432"/>
      <c r="BR13" s="432"/>
      <c r="BS13" s="432"/>
      <c r="BT13" s="432"/>
      <c r="BU13" s="433"/>
      <c r="BV13" s="431">
        <v>253467</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13.8</v>
      </c>
      <c r="CU13" s="429"/>
      <c r="CV13" s="429"/>
      <c r="CW13" s="429"/>
      <c r="CX13" s="429"/>
      <c r="CY13" s="429"/>
      <c r="CZ13" s="429"/>
      <c r="DA13" s="430"/>
      <c r="DB13" s="428">
        <v>13.9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23745</v>
      </c>
      <c r="S14" s="516"/>
      <c r="T14" s="516"/>
      <c r="U14" s="516"/>
      <c r="V14" s="517"/>
      <c r="W14" s="421"/>
      <c r="X14" s="422"/>
      <c r="Y14" s="422"/>
      <c r="Z14" s="422"/>
      <c r="AA14" s="422"/>
      <c r="AB14" s="411"/>
      <c r="AC14" s="518">
        <v>8.5</v>
      </c>
      <c r="AD14" s="519"/>
      <c r="AE14" s="519"/>
      <c r="AF14" s="519"/>
      <c r="AG14" s="520"/>
      <c r="AH14" s="518">
        <v>9.5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143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23591</v>
      </c>
      <c r="S15" s="516"/>
      <c r="T15" s="516"/>
      <c r="U15" s="516"/>
      <c r="V15" s="517"/>
      <c r="W15" s="447" t="s">
        <v>145</v>
      </c>
      <c r="X15" s="448"/>
      <c r="Y15" s="448"/>
      <c r="Z15" s="448"/>
      <c r="AA15" s="448"/>
      <c r="AB15" s="438"/>
      <c r="AC15" s="482">
        <v>4128</v>
      </c>
      <c r="AD15" s="483"/>
      <c r="AE15" s="483"/>
      <c r="AF15" s="483"/>
      <c r="AG15" s="525"/>
      <c r="AH15" s="482">
        <v>4412</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3156616</v>
      </c>
      <c r="BO15" s="395"/>
      <c r="BP15" s="395"/>
      <c r="BQ15" s="395"/>
      <c r="BR15" s="395"/>
      <c r="BS15" s="395"/>
      <c r="BT15" s="395"/>
      <c r="BU15" s="396"/>
      <c r="BV15" s="394">
        <v>3047496</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32.9</v>
      </c>
      <c r="AD16" s="519"/>
      <c r="AE16" s="519"/>
      <c r="AF16" s="519"/>
      <c r="AG16" s="520"/>
      <c r="AH16" s="518">
        <v>33.200000000000003</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9822691</v>
      </c>
      <c r="BO16" s="432"/>
      <c r="BP16" s="432"/>
      <c r="BQ16" s="432"/>
      <c r="BR16" s="432"/>
      <c r="BS16" s="432"/>
      <c r="BT16" s="432"/>
      <c r="BU16" s="433"/>
      <c r="BV16" s="431">
        <v>9645840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7359</v>
      </c>
      <c r="AD17" s="483"/>
      <c r="AE17" s="483"/>
      <c r="AF17" s="483"/>
      <c r="AG17" s="525"/>
      <c r="AH17" s="482">
        <v>7607</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3967160</v>
      </c>
      <c r="BO17" s="432"/>
      <c r="BP17" s="432"/>
      <c r="BQ17" s="432"/>
      <c r="BR17" s="432"/>
      <c r="BS17" s="432"/>
      <c r="BT17" s="432"/>
      <c r="BU17" s="433"/>
      <c r="BV17" s="431">
        <v>3862467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792.53</v>
      </c>
      <c r="M18" s="547"/>
      <c r="N18" s="547"/>
      <c r="O18" s="547"/>
      <c r="P18" s="547"/>
      <c r="Q18" s="547"/>
      <c r="R18" s="548"/>
      <c r="S18" s="548"/>
      <c r="T18" s="548"/>
      <c r="U18" s="548"/>
      <c r="V18" s="549"/>
      <c r="W18" s="449"/>
      <c r="X18" s="450"/>
      <c r="Y18" s="450"/>
      <c r="Z18" s="450"/>
      <c r="AA18" s="450"/>
      <c r="AB18" s="441"/>
      <c r="AC18" s="550">
        <v>58.6</v>
      </c>
      <c r="AD18" s="551"/>
      <c r="AE18" s="551"/>
      <c r="AF18" s="551"/>
      <c r="AG18" s="552"/>
      <c r="AH18" s="550">
        <v>57.3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10790019</v>
      </c>
      <c r="BO18" s="432"/>
      <c r="BP18" s="432"/>
      <c r="BQ18" s="432"/>
      <c r="BR18" s="432"/>
      <c r="BS18" s="432"/>
      <c r="BT18" s="432"/>
      <c r="BU18" s="433"/>
      <c r="BV18" s="431">
        <v>10445718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15271261</v>
      </c>
      <c r="BO19" s="432"/>
      <c r="BP19" s="432"/>
      <c r="BQ19" s="432"/>
      <c r="BR19" s="432"/>
      <c r="BS19" s="432"/>
      <c r="BT19" s="432"/>
      <c r="BU19" s="433"/>
      <c r="BV19" s="431">
        <v>13743616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8196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14819752</v>
      </c>
      <c r="BO23" s="432"/>
      <c r="BP23" s="432"/>
      <c r="BQ23" s="432"/>
      <c r="BR23" s="432"/>
      <c r="BS23" s="432"/>
      <c r="BT23" s="432"/>
      <c r="BU23" s="433"/>
      <c r="BV23" s="431">
        <v>16233528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8300</v>
      </c>
      <c r="R24" s="483"/>
      <c r="S24" s="483"/>
      <c r="T24" s="483"/>
      <c r="U24" s="483"/>
      <c r="V24" s="525"/>
      <c r="W24" s="584"/>
      <c r="X24" s="572"/>
      <c r="Y24" s="573"/>
      <c r="Z24" s="481" t="s">
        <v>169</v>
      </c>
      <c r="AA24" s="461"/>
      <c r="AB24" s="461"/>
      <c r="AC24" s="461"/>
      <c r="AD24" s="461"/>
      <c r="AE24" s="461"/>
      <c r="AF24" s="461"/>
      <c r="AG24" s="462"/>
      <c r="AH24" s="482">
        <v>333</v>
      </c>
      <c r="AI24" s="483"/>
      <c r="AJ24" s="483"/>
      <c r="AK24" s="483"/>
      <c r="AL24" s="525"/>
      <c r="AM24" s="482">
        <v>987345</v>
      </c>
      <c r="AN24" s="483"/>
      <c r="AO24" s="483"/>
      <c r="AP24" s="483"/>
      <c r="AQ24" s="483"/>
      <c r="AR24" s="525"/>
      <c r="AS24" s="482">
        <v>2965</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9634220</v>
      </c>
      <c r="BO24" s="432"/>
      <c r="BP24" s="432"/>
      <c r="BQ24" s="432"/>
      <c r="BR24" s="432"/>
      <c r="BS24" s="432"/>
      <c r="BT24" s="432"/>
      <c r="BU24" s="433"/>
      <c r="BV24" s="431">
        <v>10056132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6800</v>
      </c>
      <c r="R25" s="483"/>
      <c r="S25" s="483"/>
      <c r="T25" s="483"/>
      <c r="U25" s="483"/>
      <c r="V25" s="525"/>
      <c r="W25" s="584"/>
      <c r="X25" s="572"/>
      <c r="Y25" s="573"/>
      <c r="Z25" s="481" t="s">
        <v>172</v>
      </c>
      <c r="AA25" s="461"/>
      <c r="AB25" s="461"/>
      <c r="AC25" s="461"/>
      <c r="AD25" s="461"/>
      <c r="AE25" s="461"/>
      <c r="AF25" s="461"/>
      <c r="AG25" s="462"/>
      <c r="AH25" s="482">
        <v>75</v>
      </c>
      <c r="AI25" s="483"/>
      <c r="AJ25" s="483"/>
      <c r="AK25" s="483"/>
      <c r="AL25" s="525"/>
      <c r="AM25" s="482">
        <v>217350</v>
      </c>
      <c r="AN25" s="483"/>
      <c r="AO25" s="483"/>
      <c r="AP25" s="483"/>
      <c r="AQ25" s="483"/>
      <c r="AR25" s="525"/>
      <c r="AS25" s="482">
        <v>2898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78615</v>
      </c>
      <c r="BO25" s="395"/>
      <c r="BP25" s="395"/>
      <c r="BQ25" s="395"/>
      <c r="BR25" s="395"/>
      <c r="BS25" s="395"/>
      <c r="BT25" s="395"/>
      <c r="BU25" s="396"/>
      <c r="BV25" s="394">
        <v>58007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5500</v>
      </c>
      <c r="R26" s="483"/>
      <c r="S26" s="483"/>
      <c r="T26" s="483"/>
      <c r="U26" s="483"/>
      <c r="V26" s="525"/>
      <c r="W26" s="584"/>
      <c r="X26" s="572"/>
      <c r="Y26" s="573"/>
      <c r="Z26" s="481" t="s">
        <v>175</v>
      </c>
      <c r="AA26" s="594"/>
      <c r="AB26" s="594"/>
      <c r="AC26" s="594"/>
      <c r="AD26" s="594"/>
      <c r="AE26" s="594"/>
      <c r="AF26" s="594"/>
      <c r="AG26" s="595"/>
      <c r="AH26" s="482">
        <v>12</v>
      </c>
      <c r="AI26" s="483"/>
      <c r="AJ26" s="483"/>
      <c r="AK26" s="483"/>
      <c r="AL26" s="525"/>
      <c r="AM26" s="482">
        <v>33048</v>
      </c>
      <c r="AN26" s="483"/>
      <c r="AO26" s="483"/>
      <c r="AP26" s="483"/>
      <c r="AQ26" s="483"/>
      <c r="AR26" s="525"/>
      <c r="AS26" s="482">
        <v>2754</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178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3700</v>
      </c>
      <c r="R27" s="483"/>
      <c r="S27" s="483"/>
      <c r="T27" s="483"/>
      <c r="U27" s="483"/>
      <c r="V27" s="525"/>
      <c r="W27" s="584"/>
      <c r="X27" s="572"/>
      <c r="Y27" s="573"/>
      <c r="Z27" s="481" t="s">
        <v>180</v>
      </c>
      <c r="AA27" s="461"/>
      <c r="AB27" s="461"/>
      <c r="AC27" s="461"/>
      <c r="AD27" s="461"/>
      <c r="AE27" s="461"/>
      <c r="AF27" s="461"/>
      <c r="AG27" s="462"/>
      <c r="AH27" s="482" t="s">
        <v>178</v>
      </c>
      <c r="AI27" s="483"/>
      <c r="AJ27" s="483"/>
      <c r="AK27" s="483"/>
      <c r="AL27" s="525"/>
      <c r="AM27" s="482" t="s">
        <v>178</v>
      </c>
      <c r="AN27" s="483"/>
      <c r="AO27" s="483"/>
      <c r="AP27" s="483"/>
      <c r="AQ27" s="483"/>
      <c r="AR27" s="525"/>
      <c r="AS27" s="482" t="s">
        <v>178</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178</v>
      </c>
      <c r="BO27" s="608"/>
      <c r="BP27" s="608"/>
      <c r="BQ27" s="608"/>
      <c r="BR27" s="608"/>
      <c r="BS27" s="608"/>
      <c r="BT27" s="608"/>
      <c r="BU27" s="609"/>
      <c r="BV27" s="607" t="s">
        <v>178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3000</v>
      </c>
      <c r="R28" s="483"/>
      <c r="S28" s="483"/>
      <c r="T28" s="483"/>
      <c r="U28" s="483"/>
      <c r="V28" s="525"/>
      <c r="W28" s="584"/>
      <c r="X28" s="572"/>
      <c r="Y28" s="573"/>
      <c r="Z28" s="481" t="s">
        <v>183</v>
      </c>
      <c r="AA28" s="461"/>
      <c r="AB28" s="461"/>
      <c r="AC28" s="461"/>
      <c r="AD28" s="461"/>
      <c r="AE28" s="461"/>
      <c r="AF28" s="461"/>
      <c r="AG28" s="462"/>
      <c r="AH28" s="482" t="s">
        <v>178</v>
      </c>
      <c r="AI28" s="483"/>
      <c r="AJ28" s="483"/>
      <c r="AK28" s="483"/>
      <c r="AL28" s="525"/>
      <c r="AM28" s="482" t="s">
        <v>178</v>
      </c>
      <c r="AN28" s="483"/>
      <c r="AO28" s="483"/>
      <c r="AP28" s="483"/>
      <c r="AQ28" s="483"/>
      <c r="AR28" s="525"/>
      <c r="AS28" s="482" t="s">
        <v>178</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6404663</v>
      </c>
      <c r="BO28" s="395"/>
      <c r="BP28" s="395"/>
      <c r="BQ28" s="395"/>
      <c r="BR28" s="395"/>
      <c r="BS28" s="395"/>
      <c r="BT28" s="395"/>
      <c r="BU28" s="396"/>
      <c r="BV28" s="394">
        <v>6485916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2700</v>
      </c>
      <c r="R29" s="483"/>
      <c r="S29" s="483"/>
      <c r="T29" s="483"/>
      <c r="U29" s="483"/>
      <c r="V29" s="525"/>
      <c r="W29" s="585"/>
      <c r="X29" s="586"/>
      <c r="Y29" s="587"/>
      <c r="Z29" s="481" t="s">
        <v>186</v>
      </c>
      <c r="AA29" s="461"/>
      <c r="AB29" s="461"/>
      <c r="AC29" s="461"/>
      <c r="AD29" s="461"/>
      <c r="AE29" s="461"/>
      <c r="AF29" s="461"/>
      <c r="AG29" s="462"/>
      <c r="AH29" s="482">
        <v>333</v>
      </c>
      <c r="AI29" s="483"/>
      <c r="AJ29" s="483"/>
      <c r="AK29" s="483"/>
      <c r="AL29" s="525"/>
      <c r="AM29" s="482">
        <v>987345</v>
      </c>
      <c r="AN29" s="483"/>
      <c r="AO29" s="483"/>
      <c r="AP29" s="483"/>
      <c r="AQ29" s="483"/>
      <c r="AR29" s="525"/>
      <c r="AS29" s="482">
        <v>2965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152421</v>
      </c>
      <c r="BO29" s="432"/>
      <c r="BP29" s="432"/>
      <c r="BQ29" s="432"/>
      <c r="BR29" s="432"/>
      <c r="BS29" s="432"/>
      <c r="BT29" s="432"/>
      <c r="BU29" s="433"/>
      <c r="BV29" s="431">
        <v>161698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94.1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7562458</v>
      </c>
      <c r="BO30" s="608"/>
      <c r="BP30" s="608"/>
      <c r="BQ30" s="608"/>
      <c r="BR30" s="608"/>
      <c r="BS30" s="608"/>
      <c r="BT30" s="608"/>
      <c r="BU30" s="609"/>
      <c r="BV30" s="607">
        <v>7248344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IF('各会計、関係団体の財政状況及び健全化判断比率'!B35="","",'各会計、関係団体の財政状況及び健全化判断比率'!B35)</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17</v>
      </c>
      <c r="BX34" s="620"/>
      <c r="BY34" s="621" t="str">
        <f>IF('各会計、関係団体の財政状況及び健全化判断比率'!B68="","",'各会計、関係団体の財政状況及び健全化判断比率'!B68)</f>
        <v>岐阜県市町村会館組合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飛騨市土地開発公社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駐車場事業特別会計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国民健康保険特別会計（直営診療施設勘定）</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IF('各会計、関係団体の財政状況及び健全化判断比率'!B34="","",'各会計、関係団体の財政状況及び健全化判断比率'!B34)</f>
        <v>国民健康保険病院事業会計</v>
      </c>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IF('各会計、関係団体の財政状況及び健全化判断比率'!B36="","",'各会計、関係団体の財政状況及び健全化判断比率'!B36)</f>
        <v>特定環境保全公共下水道事業特別会計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18</v>
      </c>
      <c r="BX35" s="620"/>
      <c r="BY35" s="621" t="str">
        <f>IF('各会計、関係団体の財政状況及び健全化判断比率'!B69="","",'各会計、関係団体の財政状況及び健全化判断比率'!B69)</f>
        <v>岐阜県市町村職員退職手当組合</v>
      </c>
      <c r="BZ35" s="621"/>
      <c r="CA35" s="621"/>
      <c r="CB35" s="621"/>
      <c r="CC35" s="621"/>
      <c r="CD35" s="621"/>
      <c r="CE35" s="621"/>
      <c r="CF35" s="621"/>
      <c r="CG35" s="621"/>
      <c r="CH35" s="621"/>
      <c r="CI35" s="621"/>
      <c r="CJ35" s="621"/>
      <c r="CK35" s="621"/>
      <c r="CL35" s="621"/>
      <c r="CM35" s="621"/>
      <c r="CN35" s="214"/>
      <c r="CO35" s="620">
        <f t="shared" ref="CO35:CO43" si="3">IF(CQ35="","",CO34+1)</f>
        <v>23</v>
      </c>
      <c r="CP35" s="620"/>
      <c r="CQ35" s="621" t="str">
        <f>IF('各会計、関係団体の財政状況及び健全化判断比率'!BS8="","",'各会計、関係団体の財政状況及び健全化判断比率'!BS8)</f>
        <v>飛騨ゆい</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情報施設特別会計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14</v>
      </c>
      <c r="BF36" s="620"/>
      <c r="BG36" s="621" t="str">
        <f>IF('各会計、関係団体の財政状況及び健全化判断比率'!B37="","",'各会計、関係団体の財政状況及び健全化判断比率'!B37)</f>
        <v>農村下水道事業特別会計</v>
      </c>
      <c r="BH36" s="621"/>
      <c r="BI36" s="621"/>
      <c r="BJ36" s="621"/>
      <c r="BK36" s="621"/>
      <c r="BL36" s="621"/>
      <c r="BM36" s="621"/>
      <c r="BN36" s="621"/>
      <c r="BO36" s="621"/>
      <c r="BP36" s="621"/>
      <c r="BQ36" s="621"/>
      <c r="BR36" s="621"/>
      <c r="BS36" s="621"/>
      <c r="BT36" s="621"/>
      <c r="BU36" s="621"/>
      <c r="BV36" s="214"/>
      <c r="BW36" s="620">
        <f t="shared" si="2"/>
        <v>19</v>
      </c>
      <c r="BX36" s="620"/>
      <c r="BY36" s="621" t="str">
        <f>IF('各会計、関係団体の財政状況及び健全化判断比率'!B70="","",'各会計、関係団体の財政状況及び健全化判断比率'!B70)</f>
        <v>古川国府給食センター利用組合</v>
      </c>
      <c r="BZ36" s="621"/>
      <c r="CA36" s="621"/>
      <c r="CB36" s="621"/>
      <c r="CC36" s="621"/>
      <c r="CD36" s="621"/>
      <c r="CE36" s="621"/>
      <c r="CF36" s="621"/>
      <c r="CG36" s="621"/>
      <c r="CH36" s="621"/>
      <c r="CI36" s="621"/>
      <c r="CJ36" s="621"/>
      <c r="CK36" s="621"/>
      <c r="CL36" s="621"/>
      <c r="CM36" s="621"/>
      <c r="CN36" s="214"/>
      <c r="CO36" s="620">
        <f t="shared" si="3"/>
        <v>24</v>
      </c>
      <c r="CP36" s="620"/>
      <c r="CQ36" s="621" t="str">
        <f>IF('各会計、関係団体の財政状況及び健全化判断比率'!BS9="","",'各会計、関係団体の財政状況及び健全化判断比率'!BS9)</f>
        <v>飛騨の森でクマは踊る</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給食費特別会計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介護保険特別会計（保険勘定）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15</v>
      </c>
      <c r="BF37" s="620"/>
      <c r="BG37" s="621" t="str">
        <f>IF('各会計、関係団体の財政状況及び健全化判断比率'!B38="","",'各会計、関係団体の財政状況及び健全化判断比率'!B38)</f>
        <v>個別排水処理施設事業特別会計</v>
      </c>
      <c r="BH37" s="621"/>
      <c r="BI37" s="621"/>
      <c r="BJ37" s="621"/>
      <c r="BK37" s="621"/>
      <c r="BL37" s="621"/>
      <c r="BM37" s="621"/>
      <c r="BN37" s="621"/>
      <c r="BO37" s="621"/>
      <c r="BP37" s="621"/>
      <c r="BQ37" s="621"/>
      <c r="BR37" s="621"/>
      <c r="BS37" s="621"/>
      <c r="BT37" s="621"/>
      <c r="BU37" s="621"/>
      <c r="BV37" s="214"/>
      <c r="BW37" s="620">
        <f t="shared" si="2"/>
        <v>20</v>
      </c>
      <c r="BX37" s="620"/>
      <c r="BY37" s="621" t="str">
        <f>IF('各会計、関係団体の財政状況及び健全化判断比率'!B71="","",'各会計、関係団体の財政状況及び健全化判断比率'!B71)</f>
        <v>後期高齢者医療連合（一般会計分）</v>
      </c>
      <c r="BZ37" s="621"/>
      <c r="CA37" s="621"/>
      <c r="CB37" s="621"/>
      <c r="CC37" s="621"/>
      <c r="CD37" s="621"/>
      <c r="CE37" s="621"/>
      <c r="CF37" s="621"/>
      <c r="CG37" s="621"/>
      <c r="CH37" s="621"/>
      <c r="CI37" s="621"/>
      <c r="CJ37" s="621"/>
      <c r="CK37" s="621"/>
      <c r="CL37" s="621"/>
      <c r="CM37" s="621"/>
      <c r="CN37" s="214"/>
      <c r="CO37" s="620">
        <f t="shared" si="3"/>
        <v>25</v>
      </c>
      <c r="CP37" s="620"/>
      <c r="CQ37" s="621" t="str">
        <f>IF('各会計、関係団体の財政状況及び健全化判断比率'!BS10="","",'各会計、関係団体の財政状況及び健全化判断比率'!BS10)</f>
        <v>ひだキャトルステーション</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9</v>
      </c>
      <c r="V38" s="620"/>
      <c r="W38" s="621" t="str">
        <f>IF('各会計、関係団体の財政状況及び健全化判断比率'!B32="","",'各会計、関係団体の財政状況及び健全化判断比率'!B32)</f>
        <v>介護保険特別会計（事業勘定）</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16</v>
      </c>
      <c r="BF38" s="620"/>
      <c r="BG38" s="621" t="str">
        <f>IF('各会計、関係団体の財政状況及び健全化判断比率'!B39="","",'各会計、関係団体の財政状況及び健全化判断比率'!B39)</f>
        <v>下水道汚泥処理事業特別会計</v>
      </c>
      <c r="BH38" s="621"/>
      <c r="BI38" s="621"/>
      <c r="BJ38" s="621"/>
      <c r="BK38" s="621"/>
      <c r="BL38" s="621"/>
      <c r="BM38" s="621"/>
      <c r="BN38" s="621"/>
      <c r="BO38" s="621"/>
      <c r="BP38" s="621"/>
      <c r="BQ38" s="621"/>
      <c r="BR38" s="621"/>
      <c r="BS38" s="621"/>
      <c r="BT38" s="621"/>
      <c r="BU38" s="621"/>
      <c r="BV38" s="214"/>
      <c r="BW38" s="620">
        <f t="shared" si="2"/>
        <v>21</v>
      </c>
      <c r="BX38" s="620"/>
      <c r="BY38" s="621" t="str">
        <f>IF('各会計、関係団体の財政状況及び健全化判断比率'!B72="","",'各会計、関係団体の財政状況及び健全化判断比率'!B72)</f>
        <v>後期高齢者医療連合（特別会計分）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0T64NOIAzBt6zHRgDr/LoPdn713oUypfYbGm5S70hMNYRHo287wAUVQs0c2iVLW50cffznRvBI66rPVQIqpk5g==" saltValue="EAFt7lMQqqw59Ib6Fw73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574</v>
      </c>
      <c r="D34" s="1212"/>
      <c r="E34" s="1213"/>
      <c r="F34" s="32">
        <v>14.59</v>
      </c>
      <c r="G34" s="33">
        <v>14.49</v>
      </c>
      <c r="H34" s="33">
        <v>14.09</v>
      </c>
      <c r="I34" s="33">
        <v>14.34</v>
      </c>
      <c r="J34" s="34">
        <v>13.79</v>
      </c>
      <c r="K34" s="22"/>
      <c r="L34" s="22"/>
      <c r="M34" s="22"/>
      <c r="N34" s="22"/>
      <c r="O34" s="22"/>
      <c r="P34" s="22"/>
    </row>
    <row r="35" spans="1:16" ht="39" customHeight="1" x14ac:dyDescent="0.15">
      <c r="A35" s="22"/>
      <c r="B35" s="35"/>
      <c r="C35" s="1206" t="s">
        <v>575</v>
      </c>
      <c r="D35" s="1207"/>
      <c r="E35" s="1208"/>
      <c r="F35" s="36">
        <v>13.35</v>
      </c>
      <c r="G35" s="37">
        <v>13.33</v>
      </c>
      <c r="H35" s="37">
        <v>13.32</v>
      </c>
      <c r="I35" s="37">
        <v>12.86</v>
      </c>
      <c r="J35" s="38">
        <v>12.24</v>
      </c>
      <c r="K35" s="22"/>
      <c r="L35" s="22"/>
      <c r="M35" s="22"/>
      <c r="N35" s="22"/>
      <c r="O35" s="22"/>
      <c r="P35" s="22"/>
    </row>
    <row r="36" spans="1:16" ht="39" customHeight="1" x14ac:dyDescent="0.15">
      <c r="A36" s="22"/>
      <c r="B36" s="35"/>
      <c r="C36" s="1206" t="s">
        <v>576</v>
      </c>
      <c r="D36" s="1207"/>
      <c r="E36" s="1208"/>
      <c r="F36" s="36">
        <v>9.6199999999999992</v>
      </c>
      <c r="G36" s="37">
        <v>7.99</v>
      </c>
      <c r="H36" s="37">
        <v>8.7899999999999991</v>
      </c>
      <c r="I36" s="37">
        <v>9.59</v>
      </c>
      <c r="J36" s="38">
        <v>12.09</v>
      </c>
      <c r="K36" s="22"/>
      <c r="L36" s="22"/>
      <c r="M36" s="22"/>
      <c r="N36" s="22"/>
      <c r="O36" s="22"/>
      <c r="P36" s="22"/>
    </row>
    <row r="37" spans="1:16" ht="39" customHeight="1" x14ac:dyDescent="0.15">
      <c r="A37" s="22"/>
      <c r="B37" s="35"/>
      <c r="C37" s="1206" t="s">
        <v>577</v>
      </c>
      <c r="D37" s="1207"/>
      <c r="E37" s="1208"/>
      <c r="F37" s="36">
        <v>0.31</v>
      </c>
      <c r="G37" s="37">
        <v>1.28</v>
      </c>
      <c r="H37" s="37">
        <v>0.43</v>
      </c>
      <c r="I37" s="37">
        <v>0.56999999999999995</v>
      </c>
      <c r="J37" s="38">
        <v>0.99</v>
      </c>
      <c r="K37" s="22"/>
      <c r="L37" s="22"/>
      <c r="M37" s="22"/>
      <c r="N37" s="22"/>
      <c r="O37" s="22"/>
      <c r="P37" s="22"/>
    </row>
    <row r="38" spans="1:16" ht="39" customHeight="1" x14ac:dyDescent="0.15">
      <c r="A38" s="22"/>
      <c r="B38" s="35"/>
      <c r="C38" s="1206" t="s">
        <v>578</v>
      </c>
      <c r="D38" s="1207"/>
      <c r="E38" s="1208"/>
      <c r="F38" s="36">
        <v>0.77</v>
      </c>
      <c r="G38" s="37">
        <v>0.86</v>
      </c>
      <c r="H38" s="37">
        <v>0.61</v>
      </c>
      <c r="I38" s="37">
        <v>0.56000000000000005</v>
      </c>
      <c r="J38" s="38">
        <v>0.86</v>
      </c>
      <c r="K38" s="22"/>
      <c r="L38" s="22"/>
      <c r="M38" s="22"/>
      <c r="N38" s="22"/>
      <c r="O38" s="22"/>
      <c r="P38" s="22"/>
    </row>
    <row r="39" spans="1:16" ht="39" customHeight="1" x14ac:dyDescent="0.15">
      <c r="A39" s="22"/>
      <c r="B39" s="35"/>
      <c r="C39" s="1206" t="s">
        <v>579</v>
      </c>
      <c r="D39" s="1207"/>
      <c r="E39" s="1208"/>
      <c r="F39" s="36">
        <v>0.11</v>
      </c>
      <c r="G39" s="37">
        <v>0.1</v>
      </c>
      <c r="H39" s="37">
        <v>7.0000000000000007E-2</v>
      </c>
      <c r="I39" s="37">
        <v>0.08</v>
      </c>
      <c r="J39" s="38">
        <v>0.11</v>
      </c>
      <c r="K39" s="22"/>
      <c r="L39" s="22"/>
      <c r="M39" s="22"/>
      <c r="N39" s="22"/>
      <c r="O39" s="22"/>
      <c r="P39" s="22"/>
    </row>
    <row r="40" spans="1:16" ht="39" customHeight="1" x14ac:dyDescent="0.15">
      <c r="A40" s="22"/>
      <c r="B40" s="35"/>
      <c r="C40" s="1206" t="s">
        <v>580</v>
      </c>
      <c r="D40" s="1207"/>
      <c r="E40" s="1208"/>
      <c r="F40" s="36">
        <v>0.04</v>
      </c>
      <c r="G40" s="37">
        <v>0.04</v>
      </c>
      <c r="H40" s="37">
        <v>0.01</v>
      </c>
      <c r="I40" s="37">
        <v>0.04</v>
      </c>
      <c r="J40" s="38">
        <v>0.09</v>
      </c>
      <c r="K40" s="22"/>
      <c r="L40" s="22"/>
      <c r="M40" s="22"/>
      <c r="N40" s="22"/>
      <c r="O40" s="22"/>
      <c r="P40" s="22"/>
    </row>
    <row r="41" spans="1:16" ht="39" customHeight="1" x14ac:dyDescent="0.15">
      <c r="A41" s="22"/>
      <c r="B41" s="35"/>
      <c r="C41" s="1206" t="s">
        <v>581</v>
      </c>
      <c r="D41" s="1207"/>
      <c r="E41" s="1208"/>
      <c r="F41" s="36">
        <v>0.01</v>
      </c>
      <c r="G41" s="37">
        <v>0.03</v>
      </c>
      <c r="H41" s="37">
        <v>0.03</v>
      </c>
      <c r="I41" s="37">
        <v>0.04</v>
      </c>
      <c r="J41" s="38">
        <v>0.04</v>
      </c>
      <c r="K41" s="22"/>
      <c r="L41" s="22"/>
      <c r="M41" s="22"/>
      <c r="N41" s="22"/>
      <c r="O41" s="22"/>
      <c r="P41" s="22"/>
    </row>
    <row r="42" spans="1:16" ht="39" customHeight="1" x14ac:dyDescent="0.15">
      <c r="A42" s="22"/>
      <c r="B42" s="39"/>
      <c r="C42" s="1206" t="s">
        <v>582</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583</v>
      </c>
      <c r="D43" s="1210"/>
      <c r="E43" s="1211"/>
      <c r="F43" s="41">
        <v>0.17</v>
      </c>
      <c r="G43" s="42">
        <v>0.16</v>
      </c>
      <c r="H43" s="42">
        <v>0.12</v>
      </c>
      <c r="I43" s="42">
        <v>0.14000000000000001</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GB/vKQ4r6qfR+Hc2qyuhHWH4yMKR53mprvaPpCcejzahiyQJ5AwfxUM/3hh2uWfi4HttLGIrgjRf5CqJYQ9Q==" saltValue="b2SzHP8Lj+UN4px9yYp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2958</v>
      </c>
      <c r="L45" s="60">
        <v>2944</v>
      </c>
      <c r="M45" s="60">
        <v>2866</v>
      </c>
      <c r="N45" s="60">
        <v>2828</v>
      </c>
      <c r="O45" s="61">
        <v>2851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x14ac:dyDescent="0.15">
      <c r="A48" s="48"/>
      <c r="B48" s="1216"/>
      <c r="C48" s="1217"/>
      <c r="D48" s="62"/>
      <c r="E48" s="1222" t="s">
        <v>15</v>
      </c>
      <c r="F48" s="1222"/>
      <c r="G48" s="1222"/>
      <c r="H48" s="1222"/>
      <c r="I48" s="1222"/>
      <c r="J48" s="1223"/>
      <c r="K48" s="63">
        <v>982</v>
      </c>
      <c r="L48" s="64">
        <v>967</v>
      </c>
      <c r="M48" s="64">
        <v>955</v>
      </c>
      <c r="N48" s="64">
        <v>962</v>
      </c>
      <c r="O48" s="65">
        <v>946</v>
      </c>
      <c r="P48" s="48"/>
      <c r="Q48" s="48"/>
      <c r="R48" s="48"/>
      <c r="S48" s="48"/>
      <c r="T48" s="48"/>
      <c r="U48" s="48"/>
    </row>
    <row r="49" spans="1:21" ht="30.75" customHeight="1" x14ac:dyDescent="0.15">
      <c r="A49" s="48"/>
      <c r="B49" s="1216"/>
      <c r="C49" s="1217"/>
      <c r="D49" s="62"/>
      <c r="E49" s="1222" t="s">
        <v>16</v>
      </c>
      <c r="F49" s="1222"/>
      <c r="G49" s="1222"/>
      <c r="H49" s="1222"/>
      <c r="I49" s="1222"/>
      <c r="J49" s="1223"/>
      <c r="K49" s="63">
        <v>17</v>
      </c>
      <c r="L49" s="64">
        <v>17</v>
      </c>
      <c r="M49" s="64">
        <v>17</v>
      </c>
      <c r="N49" s="64">
        <v>17</v>
      </c>
      <c r="O49" s="65">
        <v>17</v>
      </c>
      <c r="P49" s="48"/>
      <c r="Q49" s="48"/>
      <c r="R49" s="48"/>
      <c r="S49" s="48"/>
      <c r="T49" s="48"/>
      <c r="U49" s="48"/>
    </row>
    <row r="50" spans="1:21" ht="30.75" customHeight="1" x14ac:dyDescent="0.15">
      <c r="A50" s="48"/>
      <c r="B50" s="1216"/>
      <c r="C50" s="1217"/>
      <c r="D50" s="62"/>
      <c r="E50" s="1222" t="s">
        <v>17</v>
      </c>
      <c r="F50" s="1222"/>
      <c r="G50" s="1222"/>
      <c r="H50" s="1222"/>
      <c r="I50" s="1222"/>
      <c r="J50" s="1223"/>
      <c r="K50" s="63">
        <v>44</v>
      </c>
      <c r="L50" s="64">
        <v>38</v>
      </c>
      <c r="M50" s="64">
        <v>23</v>
      </c>
      <c r="N50" s="64">
        <v>23</v>
      </c>
      <c r="O50" s="65">
        <v>23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525</v>
      </c>
      <c r="L51" s="64" t="s">
        <v>525</v>
      </c>
      <c r="M51" s="64" t="s">
        <v>525</v>
      </c>
      <c r="N51" s="64" t="s">
        <v>525</v>
      </c>
      <c r="O51" s="65" t="s">
        <v>525</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2828</v>
      </c>
      <c r="L52" s="64">
        <v>2774</v>
      </c>
      <c r="M52" s="64">
        <v>2734</v>
      </c>
      <c r="N52" s="64">
        <v>2687</v>
      </c>
      <c r="O52" s="65">
        <v>2668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1173</v>
      </c>
      <c r="L53" s="69">
        <v>1192</v>
      </c>
      <c r="M53" s="69">
        <v>1127</v>
      </c>
      <c r="N53" s="69">
        <v>1143</v>
      </c>
      <c r="O53" s="70">
        <v>1169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614</v>
      </c>
      <c r="L57" s="84" t="s">
        <v>614</v>
      </c>
      <c r="M57" s="84" t="s">
        <v>614</v>
      </c>
      <c r="N57" s="84" t="s">
        <v>614</v>
      </c>
      <c r="O57" s="85" t="s">
        <v>614</v>
      </c>
    </row>
    <row r="58" spans="1:21" ht="31.5" customHeight="1" thickBot="1" x14ac:dyDescent="0.2">
      <c r="B58" s="1232"/>
      <c r="C58" s="1233"/>
      <c r="D58" s="1237" t="s">
        <v>27</v>
      </c>
      <c r="E58" s="1238"/>
      <c r="F58" s="1238"/>
      <c r="G58" s="1238"/>
      <c r="H58" s="1238"/>
      <c r="I58" s="1238"/>
      <c r="J58" s="1239"/>
      <c r="K58" s="86" t="s">
        <v>614</v>
      </c>
      <c r="L58" s="87" t="s">
        <v>614</v>
      </c>
      <c r="M58" s="87" t="s">
        <v>614</v>
      </c>
      <c r="N58" s="87" t="s">
        <v>614</v>
      </c>
      <c r="O58" s="88" t="s">
        <v>614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k3n5+UFsGM3QwmgucFnztvYlPP4XS8PlrixX3VRRSLsqBcr0OoABrt8c6UEBHf2qdOQ5w2TzvVnfwp4oY7BA==" saltValue="NoQNX+vhP41zKtbJpEdP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0" t="s">
        <v>30</v>
      </c>
      <c r="C41" s="1241"/>
      <c r="D41" s="102"/>
      <c r="E41" s="1246" t="s">
        <v>31</v>
      </c>
      <c r="F41" s="1246"/>
      <c r="G41" s="1246"/>
      <c r="H41" s="1247"/>
      <c r="I41" s="103">
        <v>19482</v>
      </c>
      <c r="J41" s="104">
        <v>17951</v>
      </c>
      <c r="K41" s="104">
        <v>16684</v>
      </c>
      <c r="L41" s="104">
        <v>16234</v>
      </c>
      <c r="M41" s="105">
        <v>14820</v>
      </c>
    </row>
    <row r="42" spans="2:13" ht="27.75" customHeight="1" x14ac:dyDescent="0.15">
      <c r="B42" s="1242"/>
      <c r="C42" s="1243"/>
      <c r="D42" s="106"/>
      <c r="E42" s="1248" t="s">
        <v>32</v>
      </c>
      <c r="F42" s="1248"/>
      <c r="G42" s="1248"/>
      <c r="H42" s="1249"/>
      <c r="I42" s="107">
        <v>136</v>
      </c>
      <c r="J42" s="108">
        <v>101</v>
      </c>
      <c r="K42" s="108">
        <v>72</v>
      </c>
      <c r="L42" s="108">
        <v>51</v>
      </c>
      <c r="M42" s="109">
        <v>29</v>
      </c>
    </row>
    <row r="43" spans="2:13" ht="27.75" customHeight="1" x14ac:dyDescent="0.15">
      <c r="B43" s="1242"/>
      <c r="C43" s="1243"/>
      <c r="D43" s="106"/>
      <c r="E43" s="1248" t="s">
        <v>33</v>
      </c>
      <c r="F43" s="1248"/>
      <c r="G43" s="1248"/>
      <c r="H43" s="1249"/>
      <c r="I43" s="107">
        <v>10498</v>
      </c>
      <c r="J43" s="108">
        <v>9960</v>
      </c>
      <c r="K43" s="108">
        <v>9332</v>
      </c>
      <c r="L43" s="108">
        <v>8622</v>
      </c>
      <c r="M43" s="109">
        <v>7890</v>
      </c>
    </row>
    <row r="44" spans="2:13" ht="27.75" customHeight="1" x14ac:dyDescent="0.15">
      <c r="B44" s="1242"/>
      <c r="C44" s="1243"/>
      <c r="D44" s="106"/>
      <c r="E44" s="1248" t="s">
        <v>34</v>
      </c>
      <c r="F44" s="1248"/>
      <c r="G44" s="1248"/>
      <c r="H44" s="1249"/>
      <c r="I44" s="107">
        <v>101</v>
      </c>
      <c r="J44" s="108">
        <v>85</v>
      </c>
      <c r="K44" s="108">
        <v>68</v>
      </c>
      <c r="L44" s="108">
        <v>51</v>
      </c>
      <c r="M44" s="109">
        <v>34</v>
      </c>
    </row>
    <row r="45" spans="2:13" ht="27.75" customHeight="1" x14ac:dyDescent="0.15">
      <c r="B45" s="1242"/>
      <c r="C45" s="1243"/>
      <c r="D45" s="106"/>
      <c r="E45" s="1248" t="s">
        <v>35</v>
      </c>
      <c r="F45" s="1248"/>
      <c r="G45" s="1248"/>
      <c r="H45" s="1249"/>
      <c r="I45" s="107">
        <v>2535</v>
      </c>
      <c r="J45" s="108">
        <v>2530</v>
      </c>
      <c r="K45" s="108">
        <v>2531</v>
      </c>
      <c r="L45" s="108">
        <v>2501</v>
      </c>
      <c r="M45" s="109">
        <v>2700</v>
      </c>
    </row>
    <row r="46" spans="2:13" ht="27.75" customHeight="1" x14ac:dyDescent="0.15">
      <c r="B46" s="1242"/>
      <c r="C46" s="1243"/>
      <c r="D46" s="110"/>
      <c r="E46" s="1248" t="s">
        <v>36</v>
      </c>
      <c r="F46" s="1248"/>
      <c r="G46" s="1248"/>
      <c r="H46" s="1249"/>
      <c r="I46" s="107" t="s">
        <v>525</v>
      </c>
      <c r="J46" s="108" t="s">
        <v>525</v>
      </c>
      <c r="K46" s="108" t="s">
        <v>525</v>
      </c>
      <c r="L46" s="108" t="s">
        <v>525</v>
      </c>
      <c r="M46" s="109" t="s">
        <v>525</v>
      </c>
    </row>
    <row r="47" spans="2:13" ht="27.75" customHeight="1" x14ac:dyDescent="0.15">
      <c r="B47" s="1242"/>
      <c r="C47" s="1243"/>
      <c r="D47" s="111"/>
      <c r="E47" s="1250" t="s">
        <v>37</v>
      </c>
      <c r="F47" s="1251"/>
      <c r="G47" s="1251"/>
      <c r="H47" s="1252"/>
      <c r="I47" s="107" t="s">
        <v>525</v>
      </c>
      <c r="J47" s="108" t="s">
        <v>525</v>
      </c>
      <c r="K47" s="108" t="s">
        <v>525</v>
      </c>
      <c r="L47" s="108" t="s">
        <v>525</v>
      </c>
      <c r="M47" s="109" t="s">
        <v>525</v>
      </c>
    </row>
    <row r="48" spans="2:13" ht="27.75" customHeight="1" x14ac:dyDescent="0.15">
      <c r="B48" s="1242"/>
      <c r="C48" s="1243"/>
      <c r="D48" s="106"/>
      <c r="E48" s="1248" t="s">
        <v>38</v>
      </c>
      <c r="F48" s="1248"/>
      <c r="G48" s="1248"/>
      <c r="H48" s="1249"/>
      <c r="I48" s="107" t="s">
        <v>525</v>
      </c>
      <c r="J48" s="108" t="s">
        <v>525</v>
      </c>
      <c r="K48" s="108" t="s">
        <v>525</v>
      </c>
      <c r="L48" s="108" t="s">
        <v>525</v>
      </c>
      <c r="M48" s="109" t="s">
        <v>525</v>
      </c>
    </row>
    <row r="49" spans="2:13" ht="27.75" customHeight="1" x14ac:dyDescent="0.15">
      <c r="B49" s="1244"/>
      <c r="C49" s="1245"/>
      <c r="D49" s="106"/>
      <c r="E49" s="1248" t="s">
        <v>39</v>
      </c>
      <c r="F49" s="1248"/>
      <c r="G49" s="1248"/>
      <c r="H49" s="1249"/>
      <c r="I49" s="107" t="s">
        <v>525</v>
      </c>
      <c r="J49" s="108" t="s">
        <v>525</v>
      </c>
      <c r="K49" s="108" t="s">
        <v>525</v>
      </c>
      <c r="L49" s="108" t="s">
        <v>525</v>
      </c>
      <c r="M49" s="109" t="s">
        <v>525</v>
      </c>
    </row>
    <row r="50" spans="2:13" ht="27.75" customHeight="1" x14ac:dyDescent="0.15">
      <c r="B50" s="1253" t="s">
        <v>40</v>
      </c>
      <c r="C50" s="1254"/>
      <c r="D50" s="112"/>
      <c r="E50" s="1248" t="s">
        <v>41</v>
      </c>
      <c r="F50" s="1248"/>
      <c r="G50" s="1248"/>
      <c r="H50" s="1249"/>
      <c r="I50" s="107">
        <v>12955</v>
      </c>
      <c r="J50" s="108">
        <v>13326</v>
      </c>
      <c r="K50" s="108">
        <v>13061</v>
      </c>
      <c r="L50" s="108">
        <v>13503</v>
      </c>
      <c r="M50" s="109">
        <v>13701</v>
      </c>
    </row>
    <row r="51" spans="2:13" ht="27.75" customHeight="1" x14ac:dyDescent="0.15">
      <c r="B51" s="1242"/>
      <c r="C51" s="1243"/>
      <c r="D51" s="106"/>
      <c r="E51" s="1248" t="s">
        <v>42</v>
      </c>
      <c r="F51" s="1248"/>
      <c r="G51" s="1248"/>
      <c r="H51" s="1249"/>
      <c r="I51" s="107">
        <v>355</v>
      </c>
      <c r="J51" s="108">
        <v>286</v>
      </c>
      <c r="K51" s="108">
        <v>233</v>
      </c>
      <c r="L51" s="108">
        <v>195</v>
      </c>
      <c r="M51" s="109">
        <v>149</v>
      </c>
    </row>
    <row r="52" spans="2:13" ht="27.75" customHeight="1" x14ac:dyDescent="0.15">
      <c r="B52" s="1244"/>
      <c r="C52" s="1245"/>
      <c r="D52" s="106"/>
      <c r="E52" s="1248" t="s">
        <v>43</v>
      </c>
      <c r="F52" s="1248"/>
      <c r="G52" s="1248"/>
      <c r="H52" s="1249"/>
      <c r="I52" s="107">
        <v>22478</v>
      </c>
      <c r="J52" s="108">
        <v>20763</v>
      </c>
      <c r="K52" s="108">
        <v>19915</v>
      </c>
      <c r="L52" s="108">
        <v>19015</v>
      </c>
      <c r="M52" s="109">
        <v>17715</v>
      </c>
    </row>
    <row r="53" spans="2:13" ht="27.75" customHeight="1" thickBot="1" x14ac:dyDescent="0.2">
      <c r="B53" s="1255" t="s">
        <v>44</v>
      </c>
      <c r="C53" s="1256"/>
      <c r="D53" s="113"/>
      <c r="E53" s="1257" t="s">
        <v>45</v>
      </c>
      <c r="F53" s="1257"/>
      <c r="G53" s="1257"/>
      <c r="H53" s="1258"/>
      <c r="I53" s="114">
        <v>-3035</v>
      </c>
      <c r="J53" s="115">
        <v>-3749</v>
      </c>
      <c r="K53" s="115">
        <v>-4521</v>
      </c>
      <c r="L53" s="115">
        <v>-5255</v>
      </c>
      <c r="M53" s="116">
        <v>-6092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Dwy2fAtzEUfqKQcPQO2e1Gq87jbnzzzllyCJCvaaFWHhY4aJiGJ7VPaaar4rEfp+0ES/G6BsWLPCRlE6lJiGg==" saltValue="oJyHI3UoikeUWXurpPyK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6313</v>
      </c>
      <c r="G55" s="128">
        <v>6486</v>
      </c>
      <c r="H55" s="129">
        <v>6405</v>
      </c>
    </row>
    <row r="56" spans="2:8" ht="52.5" customHeight="1" x14ac:dyDescent="0.15">
      <c r="B56" s="130"/>
      <c r="C56" s="1269" t="s">
        <v>49</v>
      </c>
      <c r="D56" s="1269"/>
      <c r="E56" s="1270"/>
      <c r="F56" s="131">
        <v>162</v>
      </c>
      <c r="G56" s="131">
        <v>162</v>
      </c>
      <c r="H56" s="132">
        <v>152</v>
      </c>
    </row>
    <row r="57" spans="2:8" ht="53.25" customHeight="1" x14ac:dyDescent="0.15">
      <c r="B57" s="130"/>
      <c r="C57" s="1271" t="s">
        <v>50</v>
      </c>
      <c r="D57" s="1271"/>
      <c r="E57" s="1272"/>
      <c r="F57" s="133">
        <v>7091</v>
      </c>
      <c r="G57" s="133">
        <v>7248</v>
      </c>
      <c r="H57" s="134">
        <v>7562</v>
      </c>
    </row>
    <row r="58" spans="2:8" ht="45.75" customHeight="1" x14ac:dyDescent="0.15">
      <c r="B58" s="135"/>
      <c r="C58" s="1259" t="s">
        <v>605</v>
      </c>
      <c r="D58" s="1260"/>
      <c r="E58" s="1261"/>
      <c r="F58" s="136">
        <v>1528</v>
      </c>
      <c r="G58" s="136">
        <v>1532</v>
      </c>
      <c r="H58" s="137">
        <v>1534</v>
      </c>
    </row>
    <row r="59" spans="2:8" ht="45.75" customHeight="1" x14ac:dyDescent="0.15">
      <c r="B59" s="135"/>
      <c r="C59" s="1259" t="s">
        <v>606</v>
      </c>
      <c r="D59" s="1260"/>
      <c r="E59" s="1261"/>
      <c r="F59" s="136">
        <v>621</v>
      </c>
      <c r="G59" s="136">
        <v>916</v>
      </c>
      <c r="H59" s="137">
        <v>1368</v>
      </c>
    </row>
    <row r="60" spans="2:8" ht="45.75" customHeight="1" x14ac:dyDescent="0.15">
      <c r="B60" s="135"/>
      <c r="C60" s="1259" t="s">
        <v>607</v>
      </c>
      <c r="D60" s="1260"/>
      <c r="E60" s="1261"/>
      <c r="F60" s="136">
        <v>1273</v>
      </c>
      <c r="G60" s="136">
        <v>1245</v>
      </c>
      <c r="H60" s="137">
        <v>1210</v>
      </c>
    </row>
    <row r="61" spans="2:8" ht="45.75" customHeight="1" x14ac:dyDescent="0.15">
      <c r="B61" s="135"/>
      <c r="C61" s="1259" t="s">
        <v>608</v>
      </c>
      <c r="D61" s="1260"/>
      <c r="E61" s="1261"/>
      <c r="F61" s="136">
        <v>1369</v>
      </c>
      <c r="G61" s="136">
        <v>1327</v>
      </c>
      <c r="H61" s="137">
        <v>1187</v>
      </c>
    </row>
    <row r="62" spans="2:8" ht="45.75" customHeight="1" thickBot="1" x14ac:dyDescent="0.2">
      <c r="B62" s="138"/>
      <c r="C62" s="1262" t="s">
        <v>609</v>
      </c>
      <c r="D62" s="1263"/>
      <c r="E62" s="1264"/>
      <c r="F62" s="139">
        <v>952</v>
      </c>
      <c r="G62" s="139">
        <v>852</v>
      </c>
      <c r="H62" s="140">
        <v>826</v>
      </c>
    </row>
    <row r="63" spans="2:8" ht="52.5" customHeight="1" thickBot="1" x14ac:dyDescent="0.2">
      <c r="B63" s="141"/>
      <c r="C63" s="1265" t="s">
        <v>51</v>
      </c>
      <c r="D63" s="1265"/>
      <c r="E63" s="1266"/>
      <c r="F63" s="142">
        <v>13565</v>
      </c>
      <c r="G63" s="142">
        <v>13896</v>
      </c>
      <c r="H63" s="143">
        <v>14120</v>
      </c>
    </row>
    <row r="64" spans="2:8" ht="15" customHeight="1" x14ac:dyDescent="0.15"/>
  </sheetData>
  <sheetProtection algorithmName="SHA-512" hashValue="0xASIo4epah+qxib5E2lSVEw3EyQjL/OV7kHSTVbNZV5lCbMMqJJYbonzNFfwllFH7wLWih42HvSD2yNFB5m8Q==" saltValue="rleY141pxIcDNJ5TPzrp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BJ90" sqref="BJ90"/>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625</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621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624</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566</v>
      </c>
      <c r="BQ50" s="1283"/>
      <c r="BR50" s="1283"/>
      <c r="BS50" s="1283"/>
      <c r="BT50" s="1283"/>
      <c r="BU50" s="1283"/>
      <c r="BV50" s="1283"/>
      <c r="BW50" s="1283"/>
      <c r="BX50" s="1283" t="s">
        <v>567</v>
      </c>
      <c r="BY50" s="1283"/>
      <c r="BZ50" s="1283"/>
      <c r="CA50" s="1283"/>
      <c r="CB50" s="1283"/>
      <c r="CC50" s="1283"/>
      <c r="CD50" s="1283"/>
      <c r="CE50" s="1283"/>
      <c r="CF50" s="1283" t="s">
        <v>568</v>
      </c>
      <c r="CG50" s="1283"/>
      <c r="CH50" s="1283"/>
      <c r="CI50" s="1283"/>
      <c r="CJ50" s="1283"/>
      <c r="CK50" s="1283"/>
      <c r="CL50" s="1283"/>
      <c r="CM50" s="1283"/>
      <c r="CN50" s="1283" t="s">
        <v>569</v>
      </c>
      <c r="CO50" s="1283"/>
      <c r="CP50" s="1283"/>
      <c r="CQ50" s="1283"/>
      <c r="CR50" s="1283"/>
      <c r="CS50" s="1283"/>
      <c r="CT50" s="1283"/>
      <c r="CU50" s="1283"/>
      <c r="CV50" s="1283" t="s">
        <v>570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618</v>
      </c>
      <c r="AO51" s="1282"/>
      <c r="AP51" s="1282"/>
      <c r="AQ51" s="1282"/>
      <c r="AR51" s="1282"/>
      <c r="AS51" s="1282"/>
      <c r="AT51" s="1282"/>
      <c r="AU51" s="1282"/>
      <c r="AV51" s="1282"/>
      <c r="AW51" s="1282"/>
      <c r="AX51" s="1282"/>
      <c r="AY51" s="1282"/>
      <c r="AZ51" s="1282"/>
      <c r="BA51" s="1282"/>
      <c r="BB51" s="1282" t="s">
        <v>616</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623</v>
      </c>
      <c r="BC53" s="1282"/>
      <c r="BD53" s="1282"/>
      <c r="BE53" s="1282"/>
      <c r="BF53" s="1282"/>
      <c r="BG53" s="1282"/>
      <c r="BH53" s="1282"/>
      <c r="BI53" s="1282"/>
      <c r="BJ53" s="1282"/>
      <c r="BK53" s="1282"/>
      <c r="BL53" s="1282"/>
      <c r="BM53" s="1282"/>
      <c r="BN53" s="1282"/>
      <c r="BO53" s="1282"/>
      <c r="BP53" s="1281">
        <v>58.7</v>
      </c>
      <c r="BQ53" s="1281"/>
      <c r="BR53" s="1281"/>
      <c r="BS53" s="1281"/>
      <c r="BT53" s="1281"/>
      <c r="BU53" s="1281"/>
      <c r="BV53" s="1281"/>
      <c r="BW53" s="1281"/>
      <c r="BX53" s="1281">
        <v>61</v>
      </c>
      <c r="BY53" s="1281"/>
      <c r="BZ53" s="1281"/>
      <c r="CA53" s="1281"/>
      <c r="CB53" s="1281"/>
      <c r="CC53" s="1281"/>
      <c r="CD53" s="1281"/>
      <c r="CE53" s="1281"/>
      <c r="CF53" s="1281">
        <v>62.4</v>
      </c>
      <c r="CG53" s="1281"/>
      <c r="CH53" s="1281"/>
      <c r="CI53" s="1281"/>
      <c r="CJ53" s="1281"/>
      <c r="CK53" s="1281"/>
      <c r="CL53" s="1281"/>
      <c r="CM53" s="1281"/>
      <c r="CN53" s="1281">
        <v>63.6</v>
      </c>
      <c r="CO53" s="1281"/>
      <c r="CP53" s="1281"/>
      <c r="CQ53" s="1281"/>
      <c r="CR53" s="1281"/>
      <c r="CS53" s="1281"/>
      <c r="CT53" s="1281"/>
      <c r="CU53" s="1281"/>
      <c r="CV53" s="1281">
        <v>65.3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617</v>
      </c>
      <c r="AO55" s="1283"/>
      <c r="AP55" s="1283"/>
      <c r="AQ55" s="1283"/>
      <c r="AR55" s="1283"/>
      <c r="AS55" s="1283"/>
      <c r="AT55" s="1283"/>
      <c r="AU55" s="1283"/>
      <c r="AV55" s="1283"/>
      <c r="AW55" s="1283"/>
      <c r="AX55" s="1283"/>
      <c r="AY55" s="1283"/>
      <c r="AZ55" s="1283"/>
      <c r="BA55" s="1283"/>
      <c r="BB55" s="1282" t="s">
        <v>616</v>
      </c>
      <c r="BC55" s="1282"/>
      <c r="BD55" s="1282"/>
      <c r="BE55" s="1282"/>
      <c r="BF55" s="1282"/>
      <c r="BG55" s="1282"/>
      <c r="BH55" s="1282"/>
      <c r="BI55" s="1282"/>
      <c r="BJ55" s="1282"/>
      <c r="BK55" s="1282"/>
      <c r="BL55" s="1282"/>
      <c r="BM55" s="1282"/>
      <c r="BN55" s="1282"/>
      <c r="BO55" s="1282"/>
      <c r="BP55" s="1281">
        <v>52.3</v>
      </c>
      <c r="BQ55" s="1281"/>
      <c r="BR55" s="1281"/>
      <c r="BS55" s="1281"/>
      <c r="BT55" s="1281"/>
      <c r="BU55" s="1281"/>
      <c r="BV55" s="1281"/>
      <c r="BW55" s="1281"/>
      <c r="BX55" s="1281">
        <v>55.4</v>
      </c>
      <c r="BY55" s="1281"/>
      <c r="BZ55" s="1281"/>
      <c r="CA55" s="1281"/>
      <c r="CB55" s="1281"/>
      <c r="CC55" s="1281"/>
      <c r="CD55" s="1281"/>
      <c r="CE55" s="1281"/>
      <c r="CF55" s="1281">
        <v>52.7</v>
      </c>
      <c r="CG55" s="1281"/>
      <c r="CH55" s="1281"/>
      <c r="CI55" s="1281"/>
      <c r="CJ55" s="1281"/>
      <c r="CK55" s="1281"/>
      <c r="CL55" s="1281"/>
      <c r="CM55" s="1281"/>
      <c r="CN55" s="1281">
        <v>49.7</v>
      </c>
      <c r="CO55" s="1281"/>
      <c r="CP55" s="1281"/>
      <c r="CQ55" s="1281"/>
      <c r="CR55" s="1281"/>
      <c r="CS55" s="1281"/>
      <c r="CT55" s="1281"/>
      <c r="CU55" s="1281"/>
      <c r="CV55" s="1281">
        <v>37.299999999999997</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623</v>
      </c>
      <c r="BC57" s="1282"/>
      <c r="BD57" s="1282"/>
      <c r="BE57" s="1282"/>
      <c r="BF57" s="1282"/>
      <c r="BG57" s="1282"/>
      <c r="BH57" s="1282"/>
      <c r="BI57" s="1282"/>
      <c r="BJ57" s="1282"/>
      <c r="BK57" s="1282"/>
      <c r="BL57" s="1282"/>
      <c r="BM57" s="1282"/>
      <c r="BN57" s="1282"/>
      <c r="BO57" s="1282"/>
      <c r="BP57" s="1281">
        <v>57.1</v>
      </c>
      <c r="BQ57" s="1281"/>
      <c r="BR57" s="1281"/>
      <c r="BS57" s="1281"/>
      <c r="BT57" s="1281"/>
      <c r="BU57" s="1281"/>
      <c r="BV57" s="1281"/>
      <c r="BW57" s="1281"/>
      <c r="BX57" s="1281">
        <v>58.7</v>
      </c>
      <c r="BY57" s="1281"/>
      <c r="BZ57" s="1281"/>
      <c r="CA57" s="1281"/>
      <c r="CB57" s="1281"/>
      <c r="CC57" s="1281"/>
      <c r="CD57" s="1281"/>
      <c r="CE57" s="1281"/>
      <c r="CF57" s="1281">
        <v>59.9</v>
      </c>
      <c r="CG57" s="1281"/>
      <c r="CH57" s="1281"/>
      <c r="CI57" s="1281"/>
      <c r="CJ57" s="1281"/>
      <c r="CK57" s="1281"/>
      <c r="CL57" s="1281"/>
      <c r="CM57" s="1281"/>
      <c r="CN57" s="1281">
        <v>60.1</v>
      </c>
      <c r="CO57" s="1281"/>
      <c r="CP57" s="1281"/>
      <c r="CQ57" s="1281"/>
      <c r="CR57" s="1281"/>
      <c r="CS57" s="1281"/>
      <c r="CT57" s="1281"/>
      <c r="CU57" s="1281"/>
      <c r="CV57" s="1281">
        <v>61.8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622</v>
      </c>
    </row>
    <row r="64" spans="1:109" ht="13.5" x14ac:dyDescent="0.15">
      <c r="B64" s="1274"/>
      <c r="G64" s="1311"/>
      <c r="I64" s="1313"/>
      <c r="J64" s="1313"/>
      <c r="K64" s="1313"/>
      <c r="L64" s="1313"/>
      <c r="M64" s="1313"/>
      <c r="N64" s="1312"/>
      <c r="AM64" s="1311"/>
      <c r="AN64" s="1311" t="s">
        <v>621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566</v>
      </c>
      <c r="BQ72" s="1283"/>
      <c r="BR72" s="1283"/>
      <c r="BS72" s="1283"/>
      <c r="BT72" s="1283"/>
      <c r="BU72" s="1283"/>
      <c r="BV72" s="1283"/>
      <c r="BW72" s="1283"/>
      <c r="BX72" s="1283" t="s">
        <v>567</v>
      </c>
      <c r="BY72" s="1283"/>
      <c r="BZ72" s="1283"/>
      <c r="CA72" s="1283"/>
      <c r="CB72" s="1283"/>
      <c r="CC72" s="1283"/>
      <c r="CD72" s="1283"/>
      <c r="CE72" s="1283"/>
      <c r="CF72" s="1283" t="s">
        <v>568</v>
      </c>
      <c r="CG72" s="1283"/>
      <c r="CH72" s="1283"/>
      <c r="CI72" s="1283"/>
      <c r="CJ72" s="1283"/>
      <c r="CK72" s="1283"/>
      <c r="CL72" s="1283"/>
      <c r="CM72" s="1283"/>
      <c r="CN72" s="1283" t="s">
        <v>569</v>
      </c>
      <c r="CO72" s="1283"/>
      <c r="CP72" s="1283"/>
      <c r="CQ72" s="1283"/>
      <c r="CR72" s="1283"/>
      <c r="CS72" s="1283"/>
      <c r="CT72" s="1283"/>
      <c r="CU72" s="1283"/>
      <c r="CV72" s="1283" t="s">
        <v>570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618</v>
      </c>
      <c r="AO73" s="1282"/>
      <c r="AP73" s="1282"/>
      <c r="AQ73" s="1282"/>
      <c r="AR73" s="1282"/>
      <c r="AS73" s="1282"/>
      <c r="AT73" s="1282"/>
      <c r="AU73" s="1282"/>
      <c r="AV73" s="1282"/>
      <c r="AW73" s="1282"/>
      <c r="AX73" s="1282"/>
      <c r="AY73" s="1282"/>
      <c r="AZ73" s="1282"/>
      <c r="BA73" s="1282"/>
      <c r="BB73" s="1282" t="s">
        <v>616</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615</v>
      </c>
      <c r="BC75" s="1282"/>
      <c r="BD75" s="1282"/>
      <c r="BE75" s="1282"/>
      <c r="BF75" s="1282"/>
      <c r="BG75" s="1282"/>
      <c r="BH75" s="1282"/>
      <c r="BI75" s="1282"/>
      <c r="BJ75" s="1282"/>
      <c r="BK75" s="1282"/>
      <c r="BL75" s="1282"/>
      <c r="BM75" s="1282"/>
      <c r="BN75" s="1282"/>
      <c r="BO75" s="1282"/>
      <c r="BP75" s="1281">
        <v>13</v>
      </c>
      <c r="BQ75" s="1281"/>
      <c r="BR75" s="1281"/>
      <c r="BS75" s="1281"/>
      <c r="BT75" s="1281"/>
      <c r="BU75" s="1281"/>
      <c r="BV75" s="1281"/>
      <c r="BW75" s="1281"/>
      <c r="BX75" s="1281">
        <v>13.6</v>
      </c>
      <c r="BY75" s="1281"/>
      <c r="BZ75" s="1281"/>
      <c r="CA75" s="1281"/>
      <c r="CB75" s="1281"/>
      <c r="CC75" s="1281"/>
      <c r="CD75" s="1281"/>
      <c r="CE75" s="1281"/>
      <c r="CF75" s="1281">
        <v>13.8</v>
      </c>
      <c r="CG75" s="1281"/>
      <c r="CH75" s="1281"/>
      <c r="CI75" s="1281"/>
      <c r="CJ75" s="1281"/>
      <c r="CK75" s="1281"/>
      <c r="CL75" s="1281"/>
      <c r="CM75" s="1281"/>
      <c r="CN75" s="1281">
        <v>13.9</v>
      </c>
      <c r="CO75" s="1281"/>
      <c r="CP75" s="1281"/>
      <c r="CQ75" s="1281"/>
      <c r="CR75" s="1281"/>
      <c r="CS75" s="1281"/>
      <c r="CT75" s="1281"/>
      <c r="CU75" s="1281"/>
      <c r="CV75" s="1281">
        <v>13.8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617</v>
      </c>
      <c r="AO77" s="1283"/>
      <c r="AP77" s="1283"/>
      <c r="AQ77" s="1283"/>
      <c r="AR77" s="1283"/>
      <c r="AS77" s="1283"/>
      <c r="AT77" s="1283"/>
      <c r="AU77" s="1283"/>
      <c r="AV77" s="1283"/>
      <c r="AW77" s="1283"/>
      <c r="AX77" s="1283"/>
      <c r="AY77" s="1283"/>
      <c r="AZ77" s="1283"/>
      <c r="BA77" s="1283"/>
      <c r="BB77" s="1282" t="s">
        <v>616</v>
      </c>
      <c r="BC77" s="1282"/>
      <c r="BD77" s="1282"/>
      <c r="BE77" s="1282"/>
      <c r="BF77" s="1282"/>
      <c r="BG77" s="1282"/>
      <c r="BH77" s="1282"/>
      <c r="BI77" s="1282"/>
      <c r="BJ77" s="1282"/>
      <c r="BK77" s="1282"/>
      <c r="BL77" s="1282"/>
      <c r="BM77" s="1282"/>
      <c r="BN77" s="1282"/>
      <c r="BO77" s="1282"/>
      <c r="BP77" s="1281">
        <v>52.3</v>
      </c>
      <c r="BQ77" s="1281"/>
      <c r="BR77" s="1281"/>
      <c r="BS77" s="1281"/>
      <c r="BT77" s="1281"/>
      <c r="BU77" s="1281"/>
      <c r="BV77" s="1281"/>
      <c r="BW77" s="1281"/>
      <c r="BX77" s="1281">
        <v>55.4</v>
      </c>
      <c r="BY77" s="1281"/>
      <c r="BZ77" s="1281"/>
      <c r="CA77" s="1281"/>
      <c r="CB77" s="1281"/>
      <c r="CC77" s="1281"/>
      <c r="CD77" s="1281"/>
      <c r="CE77" s="1281"/>
      <c r="CF77" s="1281">
        <v>52.7</v>
      </c>
      <c r="CG77" s="1281"/>
      <c r="CH77" s="1281"/>
      <c r="CI77" s="1281"/>
      <c r="CJ77" s="1281"/>
      <c r="CK77" s="1281"/>
      <c r="CL77" s="1281"/>
      <c r="CM77" s="1281"/>
      <c r="CN77" s="1281">
        <v>49.7</v>
      </c>
      <c r="CO77" s="1281"/>
      <c r="CP77" s="1281"/>
      <c r="CQ77" s="1281"/>
      <c r="CR77" s="1281"/>
      <c r="CS77" s="1281"/>
      <c r="CT77" s="1281"/>
      <c r="CU77" s="1281"/>
      <c r="CV77" s="1281">
        <v>37.299999999999997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615</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9.6999999999999993</v>
      </c>
      <c r="BY79" s="1281"/>
      <c r="BZ79" s="1281"/>
      <c r="CA79" s="1281"/>
      <c r="CB79" s="1281"/>
      <c r="CC79" s="1281"/>
      <c r="CD79" s="1281"/>
      <c r="CE79" s="1281"/>
      <c r="CF79" s="1281">
        <v>9.5</v>
      </c>
      <c r="CG79" s="1281"/>
      <c r="CH79" s="1281"/>
      <c r="CI79" s="1281"/>
      <c r="CJ79" s="1281"/>
      <c r="CK79" s="1281"/>
      <c r="CL79" s="1281"/>
      <c r="CM79" s="1281"/>
      <c r="CN79" s="1281">
        <v>9.1999999999999993</v>
      </c>
      <c r="CO79" s="1281"/>
      <c r="CP79" s="1281"/>
      <c r="CQ79" s="1281"/>
      <c r="CR79" s="1281"/>
      <c r="CS79" s="1281"/>
      <c r="CT79" s="1281"/>
      <c r="CU79" s="1281"/>
      <c r="CV79" s="1281">
        <v>8.6</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ZRTyYMT/PimvNK5YxQxaF8xaPfhTl6JQJlRuvf23Hgdo5JFs/+IwtM0tJYLJilWgQz0aenXI8ygNMWFLpAQ+Q==" saltValue="Kr2/4tU86qk0zeYthYBxV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J90" sqref="BJ9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nk1Dlvg2ttDOcSogqlQfKN29YEi/X+qYbVc79M3G3g1vRpDmJlX29VBCt3g1j+h+ZATWB5p7FwTZpawvF88t4w==" saltValue="4qDjxUFpILc5h4kDuQhb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6" zoomScaleNormal="66" zoomScaleSheetLayoutView="55" workbookViewId="0">
      <selection activeCell="BJ90" sqref="BJ9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TMXqGXkuBSmCi8dQCNt84JrhL2v0kmAxc/xN4hGkmGuEBhoGZ+wUZVe/1T8qfXEG79+cGeG5U8d8yaW83IGggg==" saltValue="wfkK3krqjBFuMb7hxCgT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95891</v>
      </c>
      <c r="E3" s="162"/>
      <c r="F3" s="163">
        <v>65876</v>
      </c>
      <c r="G3" s="164"/>
      <c r="H3" s="165"/>
    </row>
    <row r="4" spans="1:8" x14ac:dyDescent="0.15">
      <c r="A4" s="166"/>
      <c r="B4" s="167"/>
      <c r="C4" s="168"/>
      <c r="D4" s="169">
        <v>58666</v>
      </c>
      <c r="E4" s="170"/>
      <c r="F4" s="171">
        <v>36484</v>
      </c>
      <c r="G4" s="172"/>
      <c r="H4" s="173"/>
    </row>
    <row r="5" spans="1:8" x14ac:dyDescent="0.15">
      <c r="A5" s="154" t="s">
        <v>558</v>
      </c>
      <c r="B5" s="159"/>
      <c r="C5" s="160"/>
      <c r="D5" s="161">
        <v>98132</v>
      </c>
      <c r="E5" s="162"/>
      <c r="F5" s="163">
        <v>68468</v>
      </c>
      <c r="G5" s="164"/>
      <c r="H5" s="165"/>
    </row>
    <row r="6" spans="1:8" x14ac:dyDescent="0.15">
      <c r="A6" s="166"/>
      <c r="B6" s="167"/>
      <c r="C6" s="168"/>
      <c r="D6" s="169">
        <v>55187</v>
      </c>
      <c r="E6" s="170"/>
      <c r="F6" s="171">
        <v>34140</v>
      </c>
      <c r="G6" s="172"/>
      <c r="H6" s="173"/>
    </row>
    <row r="7" spans="1:8" x14ac:dyDescent="0.15">
      <c r="A7" s="154" t="s">
        <v>559</v>
      </c>
      <c r="B7" s="159"/>
      <c r="C7" s="160"/>
      <c r="D7" s="161">
        <v>115441</v>
      </c>
      <c r="E7" s="162"/>
      <c r="F7" s="163">
        <v>69729</v>
      </c>
      <c r="G7" s="164"/>
      <c r="H7" s="165"/>
    </row>
    <row r="8" spans="1:8" x14ac:dyDescent="0.15">
      <c r="A8" s="166"/>
      <c r="B8" s="167"/>
      <c r="C8" s="168"/>
      <c r="D8" s="169">
        <v>72341</v>
      </c>
      <c r="E8" s="170"/>
      <c r="F8" s="171">
        <v>38908</v>
      </c>
      <c r="G8" s="172"/>
      <c r="H8" s="173"/>
    </row>
    <row r="9" spans="1:8" x14ac:dyDescent="0.15">
      <c r="A9" s="154" t="s">
        <v>560</v>
      </c>
      <c r="B9" s="159"/>
      <c r="C9" s="160"/>
      <c r="D9" s="161">
        <v>157175</v>
      </c>
      <c r="E9" s="162"/>
      <c r="F9" s="163">
        <v>74581</v>
      </c>
      <c r="G9" s="164"/>
      <c r="H9" s="165"/>
    </row>
    <row r="10" spans="1:8" x14ac:dyDescent="0.15">
      <c r="A10" s="166"/>
      <c r="B10" s="167"/>
      <c r="C10" s="168"/>
      <c r="D10" s="169">
        <v>101797</v>
      </c>
      <c r="E10" s="170"/>
      <c r="F10" s="171">
        <v>41563</v>
      </c>
      <c r="G10" s="172"/>
      <c r="H10" s="173"/>
    </row>
    <row r="11" spans="1:8" x14ac:dyDescent="0.15">
      <c r="A11" s="154" t="s">
        <v>561</v>
      </c>
      <c r="B11" s="159"/>
      <c r="C11" s="160"/>
      <c r="D11" s="161">
        <v>119312</v>
      </c>
      <c r="E11" s="162"/>
      <c r="F11" s="163">
        <v>76347</v>
      </c>
      <c r="G11" s="164"/>
      <c r="H11" s="165"/>
    </row>
    <row r="12" spans="1:8" x14ac:dyDescent="0.15">
      <c r="A12" s="166"/>
      <c r="B12" s="167"/>
      <c r="C12" s="174"/>
      <c r="D12" s="169">
        <v>71790</v>
      </c>
      <c r="E12" s="170"/>
      <c r="F12" s="171">
        <v>41762</v>
      </c>
      <c r="G12" s="172"/>
      <c r="H12" s="173"/>
    </row>
    <row r="13" spans="1:8" x14ac:dyDescent="0.15">
      <c r="A13" s="154"/>
      <c r="B13" s="159"/>
      <c r="C13" s="175"/>
      <c r="D13" s="176">
        <v>117190</v>
      </c>
      <c r="E13" s="177"/>
      <c r="F13" s="178">
        <v>71000</v>
      </c>
      <c r="G13" s="179"/>
      <c r="H13" s="165"/>
    </row>
    <row r="14" spans="1:8" x14ac:dyDescent="0.15">
      <c r="A14" s="166"/>
      <c r="B14" s="167"/>
      <c r="C14" s="168"/>
      <c r="D14" s="169">
        <v>71956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9.75</v>
      </c>
      <c r="C19" s="180">
        <f>ROUND(VALUE(SUBSTITUTE(実質収支比率等に係る経年分析!G$48,"▲","-")),2)</f>
        <v>8.11</v>
      </c>
      <c r="D19" s="180">
        <f>ROUND(VALUE(SUBSTITUTE(実質収支比率等に係る経年分析!H$48,"▲","-")),2)</f>
        <v>8.8800000000000008</v>
      </c>
      <c r="E19" s="180">
        <f>ROUND(VALUE(SUBSTITUTE(実質収支比率等に係る経年分析!I$48,"▲","-")),2)</f>
        <v>9.7200000000000006</v>
      </c>
      <c r="F19" s="180">
        <f>ROUND(VALUE(SUBSTITUTE(実質収支比率等に係る経年分析!J$48,"▲","-")),2)</f>
        <v>12.23</v>
      </c>
    </row>
    <row r="20" spans="1:11" x14ac:dyDescent="0.15">
      <c r="A20" s="180" t="s">
        <v>55</v>
      </c>
      <c r="B20" s="180">
        <f>ROUND(VALUE(SUBSTITUTE(実質収支比率等に係る経年分析!F$47,"▲","-")),2)</f>
        <v>72.12</v>
      </c>
      <c r="C20" s="180">
        <f>ROUND(VALUE(SUBSTITUTE(実質収支比率等に係る経年分析!G$47,"▲","-")),2)</f>
        <v>58.92</v>
      </c>
      <c r="D20" s="180">
        <f>ROUND(VALUE(SUBSTITUTE(実質収支比率等に係る経年分析!H$47,"▲","-")),2)</f>
        <v>57.83</v>
      </c>
      <c r="E20" s="180">
        <f>ROUND(VALUE(SUBSTITUTE(実質収支比率等に係る経年分析!I$47,"▲","-")),2)</f>
        <v>60.01</v>
      </c>
      <c r="F20" s="180">
        <f>ROUND(VALUE(SUBSTITUTE(実質収支比率等に係る経年分析!J$47,"▲","-")),2)</f>
        <v>58.38</v>
      </c>
    </row>
    <row r="21" spans="1:11" x14ac:dyDescent="0.15">
      <c r="A21" s="180" t="s">
        <v>56</v>
      </c>
      <c r="B21" s="180">
        <f>IF(ISNUMBER(VALUE(SUBSTITUTE(実質収支比率等に係る経年分析!F$49,"▲","-"))),ROUND(VALUE(SUBSTITUTE(実質収支比率等に係る経年分析!F$49,"▲","-")),2),NA())</f>
        <v>-6.2</v>
      </c>
      <c r="C21" s="180">
        <f>IF(ISNUMBER(VALUE(SUBSTITUTE(実質収支比率等に係る経年分析!G$49,"▲","-"))),ROUND(VALUE(SUBSTITUTE(実質収支比率等に係る経年分析!G$49,"▲","-")),2),NA())</f>
        <v>-22.54</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2.35</v>
      </c>
      <c r="F21" s="180">
        <f>IF(ISNUMBER(VALUE(SUBSTITUTE(実質収支比率等に係る経年分析!J$49,"▲","-"))),ROUND(VALUE(SUBSTITUTE(実質収支比率等に係る経年分析!J$49,"▲","-")),2),NA())</f>
        <v>1.91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国民健康保険特別会計（直営診療施設勘定）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情報施設特別会計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介護保険特別会計（保険勘定）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9.6199999999999992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8.7899999999999991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12.09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12.24</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2828</v>
      </c>
      <c r="E42" s="182"/>
      <c r="F42" s="182"/>
      <c r="G42" s="182">
        <f>'実質公債費比率（分子）の構造'!L$52</f>
        <v>2774</v>
      </c>
      <c r="H42" s="182"/>
      <c r="I42" s="182"/>
      <c r="J42" s="182">
        <f>'実質公債費比率（分子）の構造'!M$52</f>
        <v>2734</v>
      </c>
      <c r="K42" s="182"/>
      <c r="L42" s="182"/>
      <c r="M42" s="182">
        <f>'実質公債費比率（分子）の構造'!N$52</f>
        <v>2687</v>
      </c>
      <c r="N42" s="182"/>
      <c r="O42" s="182"/>
      <c r="P42" s="182">
        <f>'実質公債費比率（分子）の構造'!O$52</f>
        <v>2668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44</v>
      </c>
      <c r="C44" s="182"/>
      <c r="D44" s="182"/>
      <c r="E44" s="182">
        <f>'実質公債費比率（分子）の構造'!L$50</f>
        <v>38</v>
      </c>
      <c r="F44" s="182"/>
      <c r="G44" s="182"/>
      <c r="H44" s="182">
        <f>'実質公債費比率（分子）の構造'!M$50</f>
        <v>23</v>
      </c>
      <c r="I44" s="182"/>
      <c r="J44" s="182"/>
      <c r="K44" s="182">
        <f>'実質公債費比率（分子）の構造'!N$50</f>
        <v>23</v>
      </c>
      <c r="L44" s="182"/>
      <c r="M44" s="182"/>
      <c r="N44" s="182">
        <f>'実質公債費比率（分子）の構造'!O$50</f>
        <v>23</v>
      </c>
      <c r="O44" s="182"/>
      <c r="P44" s="182"/>
    </row>
    <row r="45" spans="1:16" x14ac:dyDescent="0.15">
      <c r="A45" s="182" t="s">
        <v>66</v>
      </c>
      <c r="B45" s="182">
        <f>'実質公債費比率（分子）の構造'!K$49</f>
        <v>17</v>
      </c>
      <c r="C45" s="182"/>
      <c r="D45" s="182"/>
      <c r="E45" s="182">
        <f>'実質公債費比率（分子）の構造'!L$49</f>
        <v>17</v>
      </c>
      <c r="F45" s="182"/>
      <c r="G45" s="182"/>
      <c r="H45" s="182">
        <f>'実質公債費比率（分子）の構造'!M$49</f>
        <v>17</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982</v>
      </c>
      <c r="C46" s="182"/>
      <c r="D46" s="182"/>
      <c r="E46" s="182">
        <f>'実質公債費比率（分子）の構造'!L$48</f>
        <v>967</v>
      </c>
      <c r="F46" s="182"/>
      <c r="G46" s="182"/>
      <c r="H46" s="182">
        <f>'実質公債費比率（分子）の構造'!M$48</f>
        <v>955</v>
      </c>
      <c r="I46" s="182"/>
      <c r="J46" s="182"/>
      <c r="K46" s="182">
        <f>'実質公債費比率（分子）の構造'!N$48</f>
        <v>962</v>
      </c>
      <c r="L46" s="182"/>
      <c r="M46" s="182"/>
      <c r="N46" s="182">
        <f>'実質公債費比率（分子）の構造'!O$48</f>
        <v>946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2958</v>
      </c>
      <c r="C49" s="182"/>
      <c r="D49" s="182"/>
      <c r="E49" s="182">
        <f>'実質公債費比率（分子）の構造'!L$45</f>
        <v>2944</v>
      </c>
      <c r="F49" s="182"/>
      <c r="G49" s="182"/>
      <c r="H49" s="182">
        <f>'実質公債費比率（分子）の構造'!M$45</f>
        <v>2866</v>
      </c>
      <c r="I49" s="182"/>
      <c r="J49" s="182"/>
      <c r="K49" s="182">
        <f>'実質公債費比率（分子）の構造'!N$45</f>
        <v>2828</v>
      </c>
      <c r="L49" s="182"/>
      <c r="M49" s="182"/>
      <c r="N49" s="182">
        <f>'実質公債費比率（分子）の構造'!O$45</f>
        <v>2851</v>
      </c>
      <c r="O49" s="182"/>
      <c r="P49" s="182"/>
    </row>
    <row r="50" spans="1:16" x14ac:dyDescent="0.15">
      <c r="A50" s="182" t="s">
        <v>71</v>
      </c>
      <c r="B50" s="182" t="e">
        <f>NA()</f>
        <v>#N/A</v>
      </c>
      <c r="C50" s="182">
        <f>IF(ISNUMBER('実質公債費比率（分子）の構造'!K$53),'実質公債費比率（分子）の構造'!K$53,NA())</f>
        <v>1173</v>
      </c>
      <c r="D50" s="182" t="e">
        <f>NA()</f>
        <v>#N/A</v>
      </c>
      <c r="E50" s="182" t="e">
        <f>NA()</f>
        <v>#N/A</v>
      </c>
      <c r="F50" s="182">
        <f>IF(ISNUMBER('実質公債費比率（分子）の構造'!L$53),'実質公債費比率（分子）の構造'!L$53,NA())</f>
        <v>1192</v>
      </c>
      <c r="G50" s="182" t="e">
        <f>NA()</f>
        <v>#N/A</v>
      </c>
      <c r="H50" s="182" t="e">
        <f>NA()</f>
        <v>#N/A</v>
      </c>
      <c r="I50" s="182">
        <f>IF(ISNUMBER('実質公債費比率（分子）の構造'!M$53),'実質公債費比率（分子）の構造'!M$53,NA())</f>
        <v>1127</v>
      </c>
      <c r="J50" s="182" t="e">
        <f>NA()</f>
        <v>#N/A</v>
      </c>
      <c r="K50" s="182" t="e">
        <f>NA()</f>
        <v>#N/A</v>
      </c>
      <c r="L50" s="182">
        <f>IF(ISNUMBER('実質公債費比率（分子）の構造'!N$53),'実質公債費比率（分子）の構造'!N$53,NA())</f>
        <v>1143</v>
      </c>
      <c r="M50" s="182" t="e">
        <f>NA()</f>
        <v>#N/A</v>
      </c>
      <c r="N50" s="182" t="e">
        <f>NA()</f>
        <v>#N/A</v>
      </c>
      <c r="O50" s="182">
        <f>IF(ISNUMBER('実質公債費比率（分子）の構造'!O$53),'実質公債費比率（分子）の構造'!O$53,NA())</f>
        <v>1169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22478</v>
      </c>
      <c r="E56" s="181"/>
      <c r="F56" s="181"/>
      <c r="G56" s="181">
        <f>'将来負担比率（分子）の構造'!J$52</f>
        <v>20763</v>
      </c>
      <c r="H56" s="181"/>
      <c r="I56" s="181"/>
      <c r="J56" s="181">
        <f>'将来負担比率（分子）の構造'!K$52</f>
        <v>19915</v>
      </c>
      <c r="K56" s="181"/>
      <c r="L56" s="181"/>
      <c r="M56" s="181">
        <f>'将来負担比率（分子）の構造'!L$52</f>
        <v>19015</v>
      </c>
      <c r="N56" s="181"/>
      <c r="O56" s="181"/>
      <c r="P56" s="181">
        <f>'将来負担比率（分子）の構造'!M$52</f>
        <v>17715</v>
      </c>
    </row>
    <row r="57" spans="1:16" x14ac:dyDescent="0.15">
      <c r="A57" s="181" t="s">
        <v>42</v>
      </c>
      <c r="B57" s="181"/>
      <c r="C57" s="181"/>
      <c r="D57" s="181">
        <f>'将来負担比率（分子）の構造'!I$51</f>
        <v>355</v>
      </c>
      <c r="E57" s="181"/>
      <c r="F57" s="181"/>
      <c r="G57" s="181">
        <f>'将来負担比率（分子）の構造'!J$51</f>
        <v>286</v>
      </c>
      <c r="H57" s="181"/>
      <c r="I57" s="181"/>
      <c r="J57" s="181">
        <f>'将来負担比率（分子）の構造'!K$51</f>
        <v>233</v>
      </c>
      <c r="K57" s="181"/>
      <c r="L57" s="181"/>
      <c r="M57" s="181">
        <f>'将来負担比率（分子）の構造'!L$51</f>
        <v>195</v>
      </c>
      <c r="N57" s="181"/>
      <c r="O57" s="181"/>
      <c r="P57" s="181">
        <f>'将来負担比率（分子）の構造'!M$51</f>
        <v>149</v>
      </c>
    </row>
    <row r="58" spans="1:16" x14ac:dyDescent="0.15">
      <c r="A58" s="181" t="s">
        <v>41</v>
      </c>
      <c r="B58" s="181"/>
      <c r="C58" s="181"/>
      <c r="D58" s="181">
        <f>'将来負担比率（分子）の構造'!I$50</f>
        <v>12955</v>
      </c>
      <c r="E58" s="181"/>
      <c r="F58" s="181"/>
      <c r="G58" s="181">
        <f>'将来負担比率（分子）の構造'!J$50</f>
        <v>13326</v>
      </c>
      <c r="H58" s="181"/>
      <c r="I58" s="181"/>
      <c r="J58" s="181">
        <f>'将来負担比率（分子）の構造'!K$50</f>
        <v>13061</v>
      </c>
      <c r="K58" s="181"/>
      <c r="L58" s="181"/>
      <c r="M58" s="181">
        <f>'将来負担比率（分子）の構造'!L$50</f>
        <v>13503</v>
      </c>
      <c r="N58" s="181"/>
      <c r="O58" s="181"/>
      <c r="P58" s="181">
        <f>'将来負担比率（分子）の構造'!M$50</f>
        <v>13701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2535</v>
      </c>
      <c r="C62" s="181"/>
      <c r="D62" s="181"/>
      <c r="E62" s="181">
        <f>'将来負担比率（分子）の構造'!J$45</f>
        <v>2530</v>
      </c>
      <c r="F62" s="181"/>
      <c r="G62" s="181"/>
      <c r="H62" s="181">
        <f>'将来負担比率（分子）の構造'!K$45</f>
        <v>2531</v>
      </c>
      <c r="I62" s="181"/>
      <c r="J62" s="181"/>
      <c r="K62" s="181">
        <f>'将来負担比率（分子）の構造'!L$45</f>
        <v>2501</v>
      </c>
      <c r="L62" s="181"/>
      <c r="M62" s="181"/>
      <c r="N62" s="181">
        <f>'将来負担比率（分子）の構造'!M$45</f>
        <v>2700</v>
      </c>
      <c r="O62" s="181"/>
      <c r="P62" s="181"/>
    </row>
    <row r="63" spans="1:16" x14ac:dyDescent="0.15">
      <c r="A63" s="181" t="s">
        <v>34</v>
      </c>
      <c r="B63" s="181">
        <f>'将来負担比率（分子）の構造'!I$44</f>
        <v>101</v>
      </c>
      <c r="C63" s="181"/>
      <c r="D63" s="181"/>
      <c r="E63" s="181">
        <f>'将来負担比率（分子）の構造'!J$44</f>
        <v>85</v>
      </c>
      <c r="F63" s="181"/>
      <c r="G63" s="181"/>
      <c r="H63" s="181">
        <f>'将来負担比率（分子）の構造'!K$44</f>
        <v>68</v>
      </c>
      <c r="I63" s="181"/>
      <c r="J63" s="181"/>
      <c r="K63" s="181">
        <f>'将来負担比率（分子）の構造'!L$44</f>
        <v>51</v>
      </c>
      <c r="L63" s="181"/>
      <c r="M63" s="181"/>
      <c r="N63" s="181">
        <f>'将来負担比率（分子）の構造'!M$44</f>
        <v>34</v>
      </c>
      <c r="O63" s="181"/>
      <c r="P63" s="181"/>
    </row>
    <row r="64" spans="1:16" x14ac:dyDescent="0.15">
      <c r="A64" s="181" t="s">
        <v>33</v>
      </c>
      <c r="B64" s="181">
        <f>'将来負担比率（分子）の構造'!I$43</f>
        <v>10498</v>
      </c>
      <c r="C64" s="181"/>
      <c r="D64" s="181"/>
      <c r="E64" s="181">
        <f>'将来負担比率（分子）の構造'!J$43</f>
        <v>9960</v>
      </c>
      <c r="F64" s="181"/>
      <c r="G64" s="181"/>
      <c r="H64" s="181">
        <f>'将来負担比率（分子）の構造'!K$43</f>
        <v>9332</v>
      </c>
      <c r="I64" s="181"/>
      <c r="J64" s="181"/>
      <c r="K64" s="181">
        <f>'将来負担比率（分子）の構造'!L$43</f>
        <v>8622</v>
      </c>
      <c r="L64" s="181"/>
      <c r="M64" s="181"/>
      <c r="N64" s="181">
        <f>'将来負担比率（分子）の構造'!M$43</f>
        <v>7890</v>
      </c>
      <c r="O64" s="181"/>
      <c r="P64" s="181"/>
    </row>
    <row r="65" spans="1:16" x14ac:dyDescent="0.15">
      <c r="A65" s="181" t="s">
        <v>32</v>
      </c>
      <c r="B65" s="181">
        <f>'将来負担比率（分子）の構造'!I$42</f>
        <v>136</v>
      </c>
      <c r="C65" s="181"/>
      <c r="D65" s="181"/>
      <c r="E65" s="181">
        <f>'将来負担比率（分子）の構造'!J$42</f>
        <v>101</v>
      </c>
      <c r="F65" s="181"/>
      <c r="G65" s="181"/>
      <c r="H65" s="181">
        <f>'将来負担比率（分子）の構造'!K$42</f>
        <v>72</v>
      </c>
      <c r="I65" s="181"/>
      <c r="J65" s="181"/>
      <c r="K65" s="181">
        <f>'将来負担比率（分子）の構造'!L$42</f>
        <v>51</v>
      </c>
      <c r="L65" s="181"/>
      <c r="M65" s="181"/>
      <c r="N65" s="181">
        <f>'将来負担比率（分子）の構造'!M$42</f>
        <v>29</v>
      </c>
      <c r="O65" s="181"/>
      <c r="P65" s="181"/>
    </row>
    <row r="66" spans="1:16" x14ac:dyDescent="0.15">
      <c r="A66" s="181" t="s">
        <v>31</v>
      </c>
      <c r="B66" s="181">
        <f>'将来負担比率（分子）の構造'!I$41</f>
        <v>19482</v>
      </c>
      <c r="C66" s="181"/>
      <c r="D66" s="181"/>
      <c r="E66" s="181">
        <f>'将来負担比率（分子）の構造'!J$41</f>
        <v>17951</v>
      </c>
      <c r="F66" s="181"/>
      <c r="G66" s="181"/>
      <c r="H66" s="181">
        <f>'将来負担比率（分子）の構造'!K$41</f>
        <v>16684</v>
      </c>
      <c r="I66" s="181"/>
      <c r="J66" s="181"/>
      <c r="K66" s="181">
        <f>'将来負担比率（分子）の構造'!L$41</f>
        <v>16234</v>
      </c>
      <c r="L66" s="181"/>
      <c r="M66" s="181"/>
      <c r="N66" s="181">
        <f>'将来負担比率（分子）の構造'!M$41</f>
        <v>14820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6313</v>
      </c>
      <c r="C72" s="185">
        <f>基金残高に係る経年分析!G55</f>
        <v>6486</v>
      </c>
      <c r="D72" s="185">
        <f>基金残高に係る経年分析!H55</f>
        <v>6405</v>
      </c>
    </row>
    <row r="73" spans="1:16" x14ac:dyDescent="0.15">
      <c r="A73" s="184" t="s">
        <v>78</v>
      </c>
      <c r="B73" s="185">
        <f>基金残高に係る経年分析!F56</f>
        <v>162</v>
      </c>
      <c r="C73" s="185">
        <f>基金残高に係る経年分析!G56</f>
        <v>162</v>
      </c>
      <c r="D73" s="185">
        <f>基金残高に係る経年分析!H56</f>
        <v>152</v>
      </c>
    </row>
    <row r="74" spans="1:16" x14ac:dyDescent="0.15">
      <c r="A74" s="184" t="s">
        <v>79</v>
      </c>
      <c r="B74" s="185">
        <f>基金残高に係る経年分析!F57</f>
        <v>7091</v>
      </c>
      <c r="C74" s="185">
        <f>基金残高に係る経年分析!G57</f>
        <v>7248</v>
      </c>
      <c r="D74" s="185">
        <f>基金残高に係る経年分析!H57</f>
        <v>7562</v>
      </c>
    </row>
  </sheetData>
  <sheetProtection algorithmName="SHA-512" hashValue="7dgVTe4rV+0loZ8wu2ZFjCUW2ByWQ6wA1EUOB3AWfnOVFfJzRqs3q7nu21kcO9LRZUy+ulcVo0p5Eod3dxa4ug==" saltValue="r2YNZBL2cyONjkecf5ZI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3615252</v>
      </c>
      <c r="S5" s="637"/>
      <c r="T5" s="637"/>
      <c r="U5" s="637"/>
      <c r="V5" s="637"/>
      <c r="W5" s="637"/>
      <c r="X5" s="637"/>
      <c r="Y5" s="638"/>
      <c r="Z5" s="639">
        <v>14.4</v>
      </c>
      <c r="AA5" s="639"/>
      <c r="AB5" s="639"/>
      <c r="AC5" s="639"/>
      <c r="AD5" s="640">
        <v>3615252</v>
      </c>
      <c r="AE5" s="640"/>
      <c r="AF5" s="640"/>
      <c r="AG5" s="640"/>
      <c r="AH5" s="640"/>
      <c r="AI5" s="640"/>
      <c r="AJ5" s="640"/>
      <c r="AK5" s="640"/>
      <c r="AL5" s="641">
        <v>32.5</v>
      </c>
      <c r="AM5" s="642"/>
      <c r="AN5" s="642"/>
      <c r="AO5" s="643"/>
      <c r="AP5" s="633" t="s">
        <v>224</v>
      </c>
      <c r="AQ5" s="634"/>
      <c r="AR5" s="634"/>
      <c r="AS5" s="634"/>
      <c r="AT5" s="634"/>
      <c r="AU5" s="634"/>
      <c r="AV5" s="634"/>
      <c r="AW5" s="634"/>
      <c r="AX5" s="634"/>
      <c r="AY5" s="634"/>
      <c r="AZ5" s="634"/>
      <c r="BA5" s="634"/>
      <c r="BB5" s="634"/>
      <c r="BC5" s="634"/>
      <c r="BD5" s="634"/>
      <c r="BE5" s="634"/>
      <c r="BF5" s="635"/>
      <c r="BG5" s="647">
        <v>3605192</v>
      </c>
      <c r="BH5" s="648"/>
      <c r="BI5" s="648"/>
      <c r="BJ5" s="648"/>
      <c r="BK5" s="648"/>
      <c r="BL5" s="648"/>
      <c r="BM5" s="648"/>
      <c r="BN5" s="649"/>
      <c r="BO5" s="650">
        <v>99.7</v>
      </c>
      <c r="BP5" s="650"/>
      <c r="BQ5" s="650"/>
      <c r="BR5" s="650"/>
      <c r="BS5" s="651">
        <v>364398</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186532</v>
      </c>
      <c r="S6" s="648"/>
      <c r="T6" s="648"/>
      <c r="U6" s="648"/>
      <c r="V6" s="648"/>
      <c r="W6" s="648"/>
      <c r="X6" s="648"/>
      <c r="Y6" s="649"/>
      <c r="Z6" s="650">
        <v>0.7</v>
      </c>
      <c r="AA6" s="650"/>
      <c r="AB6" s="650"/>
      <c r="AC6" s="650"/>
      <c r="AD6" s="651">
        <v>186532</v>
      </c>
      <c r="AE6" s="651"/>
      <c r="AF6" s="651"/>
      <c r="AG6" s="651"/>
      <c r="AH6" s="651"/>
      <c r="AI6" s="651"/>
      <c r="AJ6" s="651"/>
      <c r="AK6" s="651"/>
      <c r="AL6" s="652">
        <v>1.7</v>
      </c>
      <c r="AM6" s="653"/>
      <c r="AN6" s="653"/>
      <c r="AO6" s="654"/>
      <c r="AP6" s="644" t="s">
        <v>229</v>
      </c>
      <c r="AQ6" s="645"/>
      <c r="AR6" s="645"/>
      <c r="AS6" s="645"/>
      <c r="AT6" s="645"/>
      <c r="AU6" s="645"/>
      <c r="AV6" s="645"/>
      <c r="AW6" s="645"/>
      <c r="AX6" s="645"/>
      <c r="AY6" s="645"/>
      <c r="AZ6" s="645"/>
      <c r="BA6" s="645"/>
      <c r="BB6" s="645"/>
      <c r="BC6" s="645"/>
      <c r="BD6" s="645"/>
      <c r="BE6" s="645"/>
      <c r="BF6" s="646"/>
      <c r="BG6" s="647">
        <v>3605192</v>
      </c>
      <c r="BH6" s="648"/>
      <c r="BI6" s="648"/>
      <c r="BJ6" s="648"/>
      <c r="BK6" s="648"/>
      <c r="BL6" s="648"/>
      <c r="BM6" s="648"/>
      <c r="BN6" s="649"/>
      <c r="BO6" s="650">
        <v>99.7</v>
      </c>
      <c r="BP6" s="650"/>
      <c r="BQ6" s="650"/>
      <c r="BR6" s="650"/>
      <c r="BS6" s="651">
        <v>364398</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106672</v>
      </c>
      <c r="CS6" s="648"/>
      <c r="CT6" s="648"/>
      <c r="CU6" s="648"/>
      <c r="CV6" s="648"/>
      <c r="CW6" s="648"/>
      <c r="CX6" s="648"/>
      <c r="CY6" s="649"/>
      <c r="CZ6" s="641">
        <v>0.4</v>
      </c>
      <c r="DA6" s="642"/>
      <c r="DB6" s="642"/>
      <c r="DC6" s="661"/>
      <c r="DD6" s="656" t="s">
        <v>127</v>
      </c>
      <c r="DE6" s="648"/>
      <c r="DF6" s="648"/>
      <c r="DG6" s="648"/>
      <c r="DH6" s="648"/>
      <c r="DI6" s="648"/>
      <c r="DJ6" s="648"/>
      <c r="DK6" s="648"/>
      <c r="DL6" s="648"/>
      <c r="DM6" s="648"/>
      <c r="DN6" s="648"/>
      <c r="DO6" s="648"/>
      <c r="DP6" s="649"/>
      <c r="DQ6" s="656">
        <v>106672</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2984</v>
      </c>
      <c r="S7" s="648"/>
      <c r="T7" s="648"/>
      <c r="U7" s="648"/>
      <c r="V7" s="648"/>
      <c r="W7" s="648"/>
      <c r="X7" s="648"/>
      <c r="Y7" s="649"/>
      <c r="Z7" s="650">
        <v>0</v>
      </c>
      <c r="AA7" s="650"/>
      <c r="AB7" s="650"/>
      <c r="AC7" s="650"/>
      <c r="AD7" s="651">
        <v>2984</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1292782</v>
      </c>
      <c r="BH7" s="648"/>
      <c r="BI7" s="648"/>
      <c r="BJ7" s="648"/>
      <c r="BK7" s="648"/>
      <c r="BL7" s="648"/>
      <c r="BM7" s="648"/>
      <c r="BN7" s="649"/>
      <c r="BO7" s="650">
        <v>35.799999999999997</v>
      </c>
      <c r="BP7" s="650"/>
      <c r="BQ7" s="650"/>
      <c r="BR7" s="650"/>
      <c r="BS7" s="651" t="s">
        <v>233</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6625018</v>
      </c>
      <c r="CS7" s="648"/>
      <c r="CT7" s="648"/>
      <c r="CU7" s="648"/>
      <c r="CV7" s="648"/>
      <c r="CW7" s="648"/>
      <c r="CX7" s="648"/>
      <c r="CY7" s="649"/>
      <c r="CZ7" s="650">
        <v>27.9</v>
      </c>
      <c r="DA7" s="650"/>
      <c r="DB7" s="650"/>
      <c r="DC7" s="650"/>
      <c r="DD7" s="656">
        <v>212799</v>
      </c>
      <c r="DE7" s="648"/>
      <c r="DF7" s="648"/>
      <c r="DG7" s="648"/>
      <c r="DH7" s="648"/>
      <c r="DI7" s="648"/>
      <c r="DJ7" s="648"/>
      <c r="DK7" s="648"/>
      <c r="DL7" s="648"/>
      <c r="DM7" s="648"/>
      <c r="DN7" s="648"/>
      <c r="DO7" s="648"/>
      <c r="DP7" s="649"/>
      <c r="DQ7" s="656">
        <v>2074512</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11241</v>
      </c>
      <c r="S8" s="648"/>
      <c r="T8" s="648"/>
      <c r="U8" s="648"/>
      <c r="V8" s="648"/>
      <c r="W8" s="648"/>
      <c r="X8" s="648"/>
      <c r="Y8" s="649"/>
      <c r="Z8" s="650">
        <v>0</v>
      </c>
      <c r="AA8" s="650"/>
      <c r="AB8" s="650"/>
      <c r="AC8" s="650"/>
      <c r="AD8" s="651">
        <v>11241</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43676</v>
      </c>
      <c r="BH8" s="648"/>
      <c r="BI8" s="648"/>
      <c r="BJ8" s="648"/>
      <c r="BK8" s="648"/>
      <c r="BL8" s="648"/>
      <c r="BM8" s="648"/>
      <c r="BN8" s="649"/>
      <c r="BO8" s="650">
        <v>1.2</v>
      </c>
      <c r="BP8" s="650"/>
      <c r="BQ8" s="650"/>
      <c r="BR8" s="650"/>
      <c r="BS8" s="656" t="s">
        <v>127</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4158305</v>
      </c>
      <c r="CS8" s="648"/>
      <c r="CT8" s="648"/>
      <c r="CU8" s="648"/>
      <c r="CV8" s="648"/>
      <c r="CW8" s="648"/>
      <c r="CX8" s="648"/>
      <c r="CY8" s="649"/>
      <c r="CZ8" s="650">
        <v>17.5</v>
      </c>
      <c r="DA8" s="650"/>
      <c r="DB8" s="650"/>
      <c r="DC8" s="650"/>
      <c r="DD8" s="656">
        <v>273242</v>
      </c>
      <c r="DE8" s="648"/>
      <c r="DF8" s="648"/>
      <c r="DG8" s="648"/>
      <c r="DH8" s="648"/>
      <c r="DI8" s="648"/>
      <c r="DJ8" s="648"/>
      <c r="DK8" s="648"/>
      <c r="DL8" s="648"/>
      <c r="DM8" s="648"/>
      <c r="DN8" s="648"/>
      <c r="DO8" s="648"/>
      <c r="DP8" s="649"/>
      <c r="DQ8" s="656">
        <v>2308217</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13103</v>
      </c>
      <c r="S9" s="648"/>
      <c r="T9" s="648"/>
      <c r="U9" s="648"/>
      <c r="V9" s="648"/>
      <c r="W9" s="648"/>
      <c r="X9" s="648"/>
      <c r="Y9" s="649"/>
      <c r="Z9" s="650">
        <v>0.1</v>
      </c>
      <c r="AA9" s="650"/>
      <c r="AB9" s="650"/>
      <c r="AC9" s="650"/>
      <c r="AD9" s="651">
        <v>13103</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998156</v>
      </c>
      <c r="BH9" s="648"/>
      <c r="BI9" s="648"/>
      <c r="BJ9" s="648"/>
      <c r="BK9" s="648"/>
      <c r="BL9" s="648"/>
      <c r="BM9" s="648"/>
      <c r="BN9" s="649"/>
      <c r="BO9" s="650">
        <v>27.6</v>
      </c>
      <c r="BP9" s="650"/>
      <c r="BQ9" s="650"/>
      <c r="BR9" s="650"/>
      <c r="BS9" s="656" t="s">
        <v>233</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1422133</v>
      </c>
      <c r="CS9" s="648"/>
      <c r="CT9" s="648"/>
      <c r="CU9" s="648"/>
      <c r="CV9" s="648"/>
      <c r="CW9" s="648"/>
      <c r="CX9" s="648"/>
      <c r="CY9" s="649"/>
      <c r="CZ9" s="650">
        <v>6</v>
      </c>
      <c r="DA9" s="650"/>
      <c r="DB9" s="650"/>
      <c r="DC9" s="650"/>
      <c r="DD9" s="656">
        <v>203017</v>
      </c>
      <c r="DE9" s="648"/>
      <c r="DF9" s="648"/>
      <c r="DG9" s="648"/>
      <c r="DH9" s="648"/>
      <c r="DI9" s="648"/>
      <c r="DJ9" s="648"/>
      <c r="DK9" s="648"/>
      <c r="DL9" s="648"/>
      <c r="DM9" s="648"/>
      <c r="DN9" s="648"/>
      <c r="DO9" s="648"/>
      <c r="DP9" s="649"/>
      <c r="DQ9" s="656">
        <v>1151597</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127</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68808</v>
      </c>
      <c r="BH10" s="648"/>
      <c r="BI10" s="648"/>
      <c r="BJ10" s="648"/>
      <c r="BK10" s="648"/>
      <c r="BL10" s="648"/>
      <c r="BM10" s="648"/>
      <c r="BN10" s="649"/>
      <c r="BO10" s="650">
        <v>1.9</v>
      </c>
      <c r="BP10" s="650"/>
      <c r="BQ10" s="650"/>
      <c r="BR10" s="650"/>
      <c r="BS10" s="656" t="s">
        <v>233</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37373</v>
      </c>
      <c r="CS10" s="648"/>
      <c r="CT10" s="648"/>
      <c r="CU10" s="648"/>
      <c r="CV10" s="648"/>
      <c r="CW10" s="648"/>
      <c r="CX10" s="648"/>
      <c r="CY10" s="649"/>
      <c r="CZ10" s="650">
        <v>0.2</v>
      </c>
      <c r="DA10" s="650"/>
      <c r="DB10" s="650"/>
      <c r="DC10" s="650"/>
      <c r="DD10" s="656" t="s">
        <v>233</v>
      </c>
      <c r="DE10" s="648"/>
      <c r="DF10" s="648"/>
      <c r="DG10" s="648"/>
      <c r="DH10" s="648"/>
      <c r="DI10" s="648"/>
      <c r="DJ10" s="648"/>
      <c r="DK10" s="648"/>
      <c r="DL10" s="648"/>
      <c r="DM10" s="648"/>
      <c r="DN10" s="648"/>
      <c r="DO10" s="648"/>
      <c r="DP10" s="649"/>
      <c r="DQ10" s="656">
        <v>26107</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543608</v>
      </c>
      <c r="S11" s="648"/>
      <c r="T11" s="648"/>
      <c r="U11" s="648"/>
      <c r="V11" s="648"/>
      <c r="W11" s="648"/>
      <c r="X11" s="648"/>
      <c r="Y11" s="649"/>
      <c r="Z11" s="652">
        <v>2.2000000000000002</v>
      </c>
      <c r="AA11" s="653"/>
      <c r="AB11" s="653"/>
      <c r="AC11" s="665"/>
      <c r="AD11" s="656">
        <v>543608</v>
      </c>
      <c r="AE11" s="648"/>
      <c r="AF11" s="648"/>
      <c r="AG11" s="648"/>
      <c r="AH11" s="648"/>
      <c r="AI11" s="648"/>
      <c r="AJ11" s="648"/>
      <c r="AK11" s="649"/>
      <c r="AL11" s="652">
        <v>4.9000000000000004</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182142</v>
      </c>
      <c r="BH11" s="648"/>
      <c r="BI11" s="648"/>
      <c r="BJ11" s="648"/>
      <c r="BK11" s="648"/>
      <c r="BL11" s="648"/>
      <c r="BM11" s="648"/>
      <c r="BN11" s="649"/>
      <c r="BO11" s="650">
        <v>5</v>
      </c>
      <c r="BP11" s="650"/>
      <c r="BQ11" s="650"/>
      <c r="BR11" s="650"/>
      <c r="BS11" s="656" t="s">
        <v>127</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1147899</v>
      </c>
      <c r="CS11" s="648"/>
      <c r="CT11" s="648"/>
      <c r="CU11" s="648"/>
      <c r="CV11" s="648"/>
      <c r="CW11" s="648"/>
      <c r="CX11" s="648"/>
      <c r="CY11" s="649"/>
      <c r="CZ11" s="650">
        <v>4.8</v>
      </c>
      <c r="DA11" s="650"/>
      <c r="DB11" s="650"/>
      <c r="DC11" s="650"/>
      <c r="DD11" s="656">
        <v>338016</v>
      </c>
      <c r="DE11" s="648"/>
      <c r="DF11" s="648"/>
      <c r="DG11" s="648"/>
      <c r="DH11" s="648"/>
      <c r="DI11" s="648"/>
      <c r="DJ11" s="648"/>
      <c r="DK11" s="648"/>
      <c r="DL11" s="648"/>
      <c r="DM11" s="648"/>
      <c r="DN11" s="648"/>
      <c r="DO11" s="648"/>
      <c r="DP11" s="649"/>
      <c r="DQ11" s="656">
        <v>662820</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5209</v>
      </c>
      <c r="S12" s="648"/>
      <c r="T12" s="648"/>
      <c r="U12" s="648"/>
      <c r="V12" s="648"/>
      <c r="W12" s="648"/>
      <c r="X12" s="648"/>
      <c r="Y12" s="649"/>
      <c r="Z12" s="650">
        <v>0</v>
      </c>
      <c r="AA12" s="650"/>
      <c r="AB12" s="650"/>
      <c r="AC12" s="650"/>
      <c r="AD12" s="651">
        <v>5209</v>
      </c>
      <c r="AE12" s="651"/>
      <c r="AF12" s="651"/>
      <c r="AG12" s="651"/>
      <c r="AH12" s="651"/>
      <c r="AI12" s="651"/>
      <c r="AJ12" s="651"/>
      <c r="AK12" s="651"/>
      <c r="AL12" s="652">
        <v>0</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2078925</v>
      </c>
      <c r="BH12" s="648"/>
      <c r="BI12" s="648"/>
      <c r="BJ12" s="648"/>
      <c r="BK12" s="648"/>
      <c r="BL12" s="648"/>
      <c r="BM12" s="648"/>
      <c r="BN12" s="649"/>
      <c r="BO12" s="650">
        <v>57.5</v>
      </c>
      <c r="BP12" s="650"/>
      <c r="BQ12" s="650"/>
      <c r="BR12" s="650"/>
      <c r="BS12" s="656">
        <v>364398</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1958339</v>
      </c>
      <c r="CS12" s="648"/>
      <c r="CT12" s="648"/>
      <c r="CU12" s="648"/>
      <c r="CV12" s="648"/>
      <c r="CW12" s="648"/>
      <c r="CX12" s="648"/>
      <c r="CY12" s="649"/>
      <c r="CZ12" s="650">
        <v>8.1999999999999993</v>
      </c>
      <c r="DA12" s="650"/>
      <c r="DB12" s="650"/>
      <c r="DC12" s="650"/>
      <c r="DD12" s="656">
        <v>58017</v>
      </c>
      <c r="DE12" s="648"/>
      <c r="DF12" s="648"/>
      <c r="DG12" s="648"/>
      <c r="DH12" s="648"/>
      <c r="DI12" s="648"/>
      <c r="DJ12" s="648"/>
      <c r="DK12" s="648"/>
      <c r="DL12" s="648"/>
      <c r="DM12" s="648"/>
      <c r="DN12" s="648"/>
      <c r="DO12" s="648"/>
      <c r="DP12" s="649"/>
      <c r="DQ12" s="656">
        <v>1147021</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178</v>
      </c>
      <c r="AA13" s="650"/>
      <c r="AB13" s="650"/>
      <c r="AC13" s="650"/>
      <c r="AD13" s="651" t="s">
        <v>233</v>
      </c>
      <c r="AE13" s="651"/>
      <c r="AF13" s="651"/>
      <c r="AG13" s="651"/>
      <c r="AH13" s="651"/>
      <c r="AI13" s="651"/>
      <c r="AJ13" s="651"/>
      <c r="AK13" s="651"/>
      <c r="AL13" s="652" t="s">
        <v>127</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2074850</v>
      </c>
      <c r="BH13" s="648"/>
      <c r="BI13" s="648"/>
      <c r="BJ13" s="648"/>
      <c r="BK13" s="648"/>
      <c r="BL13" s="648"/>
      <c r="BM13" s="648"/>
      <c r="BN13" s="649"/>
      <c r="BO13" s="650">
        <v>57.4</v>
      </c>
      <c r="BP13" s="650"/>
      <c r="BQ13" s="650"/>
      <c r="BR13" s="650"/>
      <c r="BS13" s="656">
        <v>364398</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2977817</v>
      </c>
      <c r="CS13" s="648"/>
      <c r="CT13" s="648"/>
      <c r="CU13" s="648"/>
      <c r="CV13" s="648"/>
      <c r="CW13" s="648"/>
      <c r="CX13" s="648"/>
      <c r="CY13" s="649"/>
      <c r="CZ13" s="650">
        <v>12.5</v>
      </c>
      <c r="DA13" s="650"/>
      <c r="DB13" s="650"/>
      <c r="DC13" s="650"/>
      <c r="DD13" s="656">
        <v>1344379</v>
      </c>
      <c r="DE13" s="648"/>
      <c r="DF13" s="648"/>
      <c r="DG13" s="648"/>
      <c r="DH13" s="648"/>
      <c r="DI13" s="648"/>
      <c r="DJ13" s="648"/>
      <c r="DK13" s="648"/>
      <c r="DL13" s="648"/>
      <c r="DM13" s="648"/>
      <c r="DN13" s="648"/>
      <c r="DO13" s="648"/>
      <c r="DP13" s="649"/>
      <c r="DQ13" s="656">
        <v>1795701</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233</v>
      </c>
      <c r="AA14" s="650"/>
      <c r="AB14" s="650"/>
      <c r="AC14" s="650"/>
      <c r="AD14" s="651" t="s">
        <v>233</v>
      </c>
      <c r="AE14" s="651"/>
      <c r="AF14" s="651"/>
      <c r="AG14" s="651"/>
      <c r="AH14" s="651"/>
      <c r="AI14" s="651"/>
      <c r="AJ14" s="651"/>
      <c r="AK14" s="651"/>
      <c r="AL14" s="652" t="s">
        <v>233</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93664</v>
      </c>
      <c r="BH14" s="648"/>
      <c r="BI14" s="648"/>
      <c r="BJ14" s="648"/>
      <c r="BK14" s="648"/>
      <c r="BL14" s="648"/>
      <c r="BM14" s="648"/>
      <c r="BN14" s="649"/>
      <c r="BO14" s="650">
        <v>2.6</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739180</v>
      </c>
      <c r="CS14" s="648"/>
      <c r="CT14" s="648"/>
      <c r="CU14" s="648"/>
      <c r="CV14" s="648"/>
      <c r="CW14" s="648"/>
      <c r="CX14" s="648"/>
      <c r="CY14" s="649"/>
      <c r="CZ14" s="650">
        <v>3.1</v>
      </c>
      <c r="DA14" s="650"/>
      <c r="DB14" s="650"/>
      <c r="DC14" s="650"/>
      <c r="DD14" s="656">
        <v>72059</v>
      </c>
      <c r="DE14" s="648"/>
      <c r="DF14" s="648"/>
      <c r="DG14" s="648"/>
      <c r="DH14" s="648"/>
      <c r="DI14" s="648"/>
      <c r="DJ14" s="648"/>
      <c r="DK14" s="648"/>
      <c r="DL14" s="648"/>
      <c r="DM14" s="648"/>
      <c r="DN14" s="648"/>
      <c r="DO14" s="648"/>
      <c r="DP14" s="649"/>
      <c r="DQ14" s="656">
        <v>631878</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257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233</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139815</v>
      </c>
      <c r="BH15" s="648"/>
      <c r="BI15" s="648"/>
      <c r="BJ15" s="648"/>
      <c r="BK15" s="648"/>
      <c r="BL15" s="648"/>
      <c r="BM15" s="648"/>
      <c r="BN15" s="649"/>
      <c r="BO15" s="650">
        <v>3.9</v>
      </c>
      <c r="BP15" s="650"/>
      <c r="BQ15" s="650"/>
      <c r="BR15" s="650"/>
      <c r="BS15" s="656" t="s">
        <v>127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1482587</v>
      </c>
      <c r="CS15" s="648"/>
      <c r="CT15" s="648"/>
      <c r="CU15" s="648"/>
      <c r="CV15" s="648"/>
      <c r="CW15" s="648"/>
      <c r="CX15" s="648"/>
      <c r="CY15" s="649"/>
      <c r="CZ15" s="650">
        <v>6.2</v>
      </c>
      <c r="DA15" s="650"/>
      <c r="DB15" s="650"/>
      <c r="DC15" s="650"/>
      <c r="DD15" s="656">
        <v>298377</v>
      </c>
      <c r="DE15" s="648"/>
      <c r="DF15" s="648"/>
      <c r="DG15" s="648"/>
      <c r="DH15" s="648"/>
      <c r="DI15" s="648"/>
      <c r="DJ15" s="648"/>
      <c r="DK15" s="648"/>
      <c r="DL15" s="648"/>
      <c r="DM15" s="648"/>
      <c r="DN15" s="648"/>
      <c r="DO15" s="648"/>
      <c r="DP15" s="649"/>
      <c r="DQ15" s="656">
        <v>1090592</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12574</v>
      </c>
      <c r="S16" s="648"/>
      <c r="T16" s="648"/>
      <c r="U16" s="648"/>
      <c r="V16" s="648"/>
      <c r="W16" s="648"/>
      <c r="X16" s="648"/>
      <c r="Y16" s="649"/>
      <c r="Z16" s="650">
        <v>0</v>
      </c>
      <c r="AA16" s="650"/>
      <c r="AB16" s="650"/>
      <c r="AC16" s="650"/>
      <c r="AD16" s="651">
        <v>12574</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v>6</v>
      </c>
      <c r="BH16" s="648"/>
      <c r="BI16" s="648"/>
      <c r="BJ16" s="648"/>
      <c r="BK16" s="648"/>
      <c r="BL16" s="648"/>
      <c r="BM16" s="648"/>
      <c r="BN16" s="649"/>
      <c r="BO16" s="650">
        <v>0</v>
      </c>
      <c r="BP16" s="650"/>
      <c r="BQ16" s="650"/>
      <c r="BR16" s="650"/>
      <c r="BS16" s="656" t="s">
        <v>178</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234788</v>
      </c>
      <c r="CS16" s="648"/>
      <c r="CT16" s="648"/>
      <c r="CU16" s="648"/>
      <c r="CV16" s="648"/>
      <c r="CW16" s="648"/>
      <c r="CX16" s="648"/>
      <c r="CY16" s="649"/>
      <c r="CZ16" s="650">
        <v>1</v>
      </c>
      <c r="DA16" s="650"/>
      <c r="DB16" s="650"/>
      <c r="DC16" s="650"/>
      <c r="DD16" s="656" t="s">
        <v>233</v>
      </c>
      <c r="DE16" s="648"/>
      <c r="DF16" s="648"/>
      <c r="DG16" s="648"/>
      <c r="DH16" s="648"/>
      <c r="DI16" s="648"/>
      <c r="DJ16" s="648"/>
      <c r="DK16" s="648"/>
      <c r="DL16" s="648"/>
      <c r="DM16" s="648"/>
      <c r="DN16" s="648"/>
      <c r="DO16" s="648"/>
      <c r="DP16" s="649"/>
      <c r="DQ16" s="656">
        <v>58687</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16121</v>
      </c>
      <c r="S17" s="648"/>
      <c r="T17" s="648"/>
      <c r="U17" s="648"/>
      <c r="V17" s="648"/>
      <c r="W17" s="648"/>
      <c r="X17" s="648"/>
      <c r="Y17" s="649"/>
      <c r="Z17" s="650">
        <v>0.1</v>
      </c>
      <c r="AA17" s="650"/>
      <c r="AB17" s="650"/>
      <c r="AC17" s="650"/>
      <c r="AD17" s="651">
        <v>16121</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127</v>
      </c>
      <c r="BP17" s="650"/>
      <c r="BQ17" s="650"/>
      <c r="BR17" s="650"/>
      <c r="BS17" s="656" t="s">
        <v>233</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2850805</v>
      </c>
      <c r="CS17" s="648"/>
      <c r="CT17" s="648"/>
      <c r="CU17" s="648"/>
      <c r="CV17" s="648"/>
      <c r="CW17" s="648"/>
      <c r="CX17" s="648"/>
      <c r="CY17" s="649"/>
      <c r="CZ17" s="650">
        <v>12</v>
      </c>
      <c r="DA17" s="650"/>
      <c r="DB17" s="650"/>
      <c r="DC17" s="650"/>
      <c r="DD17" s="656" t="s">
        <v>127</v>
      </c>
      <c r="DE17" s="648"/>
      <c r="DF17" s="648"/>
      <c r="DG17" s="648"/>
      <c r="DH17" s="648"/>
      <c r="DI17" s="648"/>
      <c r="DJ17" s="648"/>
      <c r="DK17" s="648"/>
      <c r="DL17" s="648"/>
      <c r="DM17" s="648"/>
      <c r="DN17" s="648"/>
      <c r="DO17" s="648"/>
      <c r="DP17" s="649"/>
      <c r="DQ17" s="656">
        <v>2807540</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19289</v>
      </c>
      <c r="S18" s="648"/>
      <c r="T18" s="648"/>
      <c r="U18" s="648"/>
      <c r="V18" s="648"/>
      <c r="W18" s="648"/>
      <c r="X18" s="648"/>
      <c r="Y18" s="649"/>
      <c r="Z18" s="650">
        <v>0.1</v>
      </c>
      <c r="AA18" s="650"/>
      <c r="AB18" s="650"/>
      <c r="AC18" s="650"/>
      <c r="AD18" s="651">
        <v>19289</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10183</v>
      </c>
      <c r="S19" s="648"/>
      <c r="T19" s="648"/>
      <c r="U19" s="648"/>
      <c r="V19" s="648"/>
      <c r="W19" s="648"/>
      <c r="X19" s="648"/>
      <c r="Y19" s="649"/>
      <c r="Z19" s="650">
        <v>0</v>
      </c>
      <c r="AA19" s="650"/>
      <c r="AB19" s="650"/>
      <c r="AC19" s="650"/>
      <c r="AD19" s="651">
        <v>10183</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10060</v>
      </c>
      <c r="BH19" s="648"/>
      <c r="BI19" s="648"/>
      <c r="BJ19" s="648"/>
      <c r="BK19" s="648"/>
      <c r="BL19" s="648"/>
      <c r="BM19" s="648"/>
      <c r="BN19" s="649"/>
      <c r="BO19" s="650">
        <v>0.3</v>
      </c>
      <c r="BP19" s="650"/>
      <c r="BQ19" s="650"/>
      <c r="BR19" s="650"/>
      <c r="BS19" s="656" t="s">
        <v>178</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233</v>
      </c>
      <c r="CS19" s="648"/>
      <c r="CT19" s="648"/>
      <c r="CU19" s="648"/>
      <c r="CV19" s="648"/>
      <c r="CW19" s="648"/>
      <c r="CX19" s="648"/>
      <c r="CY19" s="649"/>
      <c r="CZ19" s="650" t="s">
        <v>233</v>
      </c>
      <c r="DA19" s="650"/>
      <c r="DB19" s="650"/>
      <c r="DC19" s="650"/>
      <c r="DD19" s="656" t="s">
        <v>233</v>
      </c>
      <c r="DE19" s="648"/>
      <c r="DF19" s="648"/>
      <c r="DG19" s="648"/>
      <c r="DH19" s="648"/>
      <c r="DI19" s="648"/>
      <c r="DJ19" s="648"/>
      <c r="DK19" s="648"/>
      <c r="DL19" s="648"/>
      <c r="DM19" s="648"/>
      <c r="DN19" s="648"/>
      <c r="DO19" s="648"/>
      <c r="DP19" s="649"/>
      <c r="DQ19" s="656" t="s">
        <v>233</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6484</v>
      </c>
      <c r="S20" s="648"/>
      <c r="T20" s="648"/>
      <c r="U20" s="648"/>
      <c r="V20" s="648"/>
      <c r="W20" s="648"/>
      <c r="X20" s="648"/>
      <c r="Y20" s="649"/>
      <c r="Z20" s="650">
        <v>0</v>
      </c>
      <c r="AA20" s="650"/>
      <c r="AB20" s="650"/>
      <c r="AC20" s="650"/>
      <c r="AD20" s="651">
        <v>6484</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10060</v>
      </c>
      <c r="BH20" s="648"/>
      <c r="BI20" s="648"/>
      <c r="BJ20" s="648"/>
      <c r="BK20" s="648"/>
      <c r="BL20" s="648"/>
      <c r="BM20" s="648"/>
      <c r="BN20" s="649"/>
      <c r="BO20" s="650">
        <v>0.3</v>
      </c>
      <c r="BP20" s="650"/>
      <c r="BQ20" s="650"/>
      <c r="BR20" s="650"/>
      <c r="BS20" s="656" t="s">
        <v>233</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23740916</v>
      </c>
      <c r="CS20" s="648"/>
      <c r="CT20" s="648"/>
      <c r="CU20" s="648"/>
      <c r="CV20" s="648"/>
      <c r="CW20" s="648"/>
      <c r="CX20" s="648"/>
      <c r="CY20" s="649"/>
      <c r="CZ20" s="650">
        <v>100</v>
      </c>
      <c r="DA20" s="650"/>
      <c r="DB20" s="650"/>
      <c r="DC20" s="650"/>
      <c r="DD20" s="656">
        <v>2799906</v>
      </c>
      <c r="DE20" s="648"/>
      <c r="DF20" s="648"/>
      <c r="DG20" s="648"/>
      <c r="DH20" s="648"/>
      <c r="DI20" s="648"/>
      <c r="DJ20" s="648"/>
      <c r="DK20" s="648"/>
      <c r="DL20" s="648"/>
      <c r="DM20" s="648"/>
      <c r="DN20" s="648"/>
      <c r="DO20" s="648"/>
      <c r="DP20" s="649"/>
      <c r="DQ20" s="656">
        <v>13861344</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2622</v>
      </c>
      <c r="S21" s="648"/>
      <c r="T21" s="648"/>
      <c r="U21" s="648"/>
      <c r="V21" s="648"/>
      <c r="W21" s="648"/>
      <c r="X21" s="648"/>
      <c r="Y21" s="649"/>
      <c r="Z21" s="650">
        <v>0</v>
      </c>
      <c r="AA21" s="650"/>
      <c r="AB21" s="650"/>
      <c r="AC21" s="650"/>
      <c r="AD21" s="651">
        <v>2622</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10060</v>
      </c>
      <c r="BH21" s="648"/>
      <c r="BI21" s="648"/>
      <c r="BJ21" s="648"/>
      <c r="BK21" s="648"/>
      <c r="BL21" s="648"/>
      <c r="BM21" s="648"/>
      <c r="BN21" s="649"/>
      <c r="BO21" s="650">
        <v>0.3</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7691540</v>
      </c>
      <c r="S22" s="648"/>
      <c r="T22" s="648"/>
      <c r="U22" s="648"/>
      <c r="V22" s="648"/>
      <c r="W22" s="648"/>
      <c r="X22" s="648"/>
      <c r="Y22" s="649"/>
      <c r="Z22" s="650">
        <v>30.6</v>
      </c>
      <c r="AA22" s="650"/>
      <c r="AB22" s="650"/>
      <c r="AC22" s="650"/>
      <c r="AD22" s="651">
        <v>6661057</v>
      </c>
      <c r="AE22" s="651"/>
      <c r="AF22" s="651"/>
      <c r="AG22" s="651"/>
      <c r="AH22" s="651"/>
      <c r="AI22" s="651"/>
      <c r="AJ22" s="651"/>
      <c r="AK22" s="651"/>
      <c r="AL22" s="652">
        <v>59.8</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257</v>
      </c>
      <c r="BP22" s="650"/>
      <c r="BQ22" s="650"/>
      <c r="BR22" s="650"/>
      <c r="BS22" s="656" t="s">
        <v>127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6661057</v>
      </c>
      <c r="S23" s="648"/>
      <c r="T23" s="648"/>
      <c r="U23" s="648"/>
      <c r="V23" s="648"/>
      <c r="W23" s="648"/>
      <c r="X23" s="648"/>
      <c r="Y23" s="649"/>
      <c r="Z23" s="650">
        <v>26.5</v>
      </c>
      <c r="AA23" s="650"/>
      <c r="AB23" s="650"/>
      <c r="AC23" s="650"/>
      <c r="AD23" s="651">
        <v>6661057</v>
      </c>
      <c r="AE23" s="651"/>
      <c r="AF23" s="651"/>
      <c r="AG23" s="651"/>
      <c r="AH23" s="651"/>
      <c r="AI23" s="651"/>
      <c r="AJ23" s="651"/>
      <c r="AK23" s="651"/>
      <c r="AL23" s="652">
        <v>59.8</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233</v>
      </c>
      <c r="BH23" s="648"/>
      <c r="BI23" s="648"/>
      <c r="BJ23" s="648"/>
      <c r="BK23" s="648"/>
      <c r="BL23" s="648"/>
      <c r="BM23" s="648"/>
      <c r="BN23" s="649"/>
      <c r="BO23" s="650" t="s">
        <v>127</v>
      </c>
      <c r="BP23" s="650"/>
      <c r="BQ23" s="650"/>
      <c r="BR23" s="650"/>
      <c r="BS23" s="656" t="s">
        <v>178</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1030483</v>
      </c>
      <c r="S24" s="648"/>
      <c r="T24" s="648"/>
      <c r="U24" s="648"/>
      <c r="V24" s="648"/>
      <c r="W24" s="648"/>
      <c r="X24" s="648"/>
      <c r="Y24" s="649"/>
      <c r="Z24" s="650">
        <v>4.0999999999999996</v>
      </c>
      <c r="AA24" s="650"/>
      <c r="AB24" s="650"/>
      <c r="AC24" s="650"/>
      <c r="AD24" s="651" t="s">
        <v>127</v>
      </c>
      <c r="AE24" s="651"/>
      <c r="AF24" s="651"/>
      <c r="AG24" s="651"/>
      <c r="AH24" s="651"/>
      <c r="AI24" s="651"/>
      <c r="AJ24" s="651"/>
      <c r="AK24" s="651"/>
      <c r="AL24" s="652" t="s">
        <v>127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233</v>
      </c>
      <c r="BP24" s="650"/>
      <c r="BQ24" s="650"/>
      <c r="BR24" s="650"/>
      <c r="BS24" s="656" t="s">
        <v>233</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7786832</v>
      </c>
      <c r="CS24" s="637"/>
      <c r="CT24" s="637"/>
      <c r="CU24" s="637"/>
      <c r="CV24" s="637"/>
      <c r="CW24" s="637"/>
      <c r="CX24" s="637"/>
      <c r="CY24" s="638"/>
      <c r="CZ24" s="641">
        <v>32.799999999999997</v>
      </c>
      <c r="DA24" s="642"/>
      <c r="DB24" s="642"/>
      <c r="DC24" s="661"/>
      <c r="DD24" s="686">
        <v>6410701</v>
      </c>
      <c r="DE24" s="637"/>
      <c r="DF24" s="637"/>
      <c r="DG24" s="637"/>
      <c r="DH24" s="637"/>
      <c r="DI24" s="637"/>
      <c r="DJ24" s="637"/>
      <c r="DK24" s="638"/>
      <c r="DL24" s="686">
        <v>6409835</v>
      </c>
      <c r="DM24" s="637"/>
      <c r="DN24" s="637"/>
      <c r="DO24" s="637"/>
      <c r="DP24" s="637"/>
      <c r="DQ24" s="637"/>
      <c r="DR24" s="637"/>
      <c r="DS24" s="637"/>
      <c r="DT24" s="637"/>
      <c r="DU24" s="637"/>
      <c r="DV24" s="638"/>
      <c r="DW24" s="641">
        <v>55.8</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178</v>
      </c>
      <c r="S25" s="648"/>
      <c r="T25" s="648"/>
      <c r="U25" s="648"/>
      <c r="V25" s="648"/>
      <c r="W25" s="648"/>
      <c r="X25" s="648"/>
      <c r="Y25" s="649"/>
      <c r="Z25" s="650" t="s">
        <v>178</v>
      </c>
      <c r="AA25" s="650"/>
      <c r="AB25" s="650"/>
      <c r="AC25" s="650"/>
      <c r="AD25" s="651" t="s">
        <v>127</v>
      </c>
      <c r="AE25" s="651"/>
      <c r="AF25" s="651"/>
      <c r="AG25" s="651"/>
      <c r="AH25" s="651"/>
      <c r="AI25" s="651"/>
      <c r="AJ25" s="651"/>
      <c r="AK25" s="651"/>
      <c r="AL25" s="652" t="s">
        <v>178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127</v>
      </c>
      <c r="BP25" s="650"/>
      <c r="BQ25" s="650"/>
      <c r="BR25" s="650"/>
      <c r="BS25" s="656" t="s">
        <v>233</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3126433</v>
      </c>
      <c r="CS25" s="683"/>
      <c r="CT25" s="683"/>
      <c r="CU25" s="683"/>
      <c r="CV25" s="683"/>
      <c r="CW25" s="683"/>
      <c r="CX25" s="683"/>
      <c r="CY25" s="684"/>
      <c r="CZ25" s="652">
        <v>13.2</v>
      </c>
      <c r="DA25" s="681"/>
      <c r="DB25" s="681"/>
      <c r="DC25" s="685"/>
      <c r="DD25" s="656">
        <v>2963883</v>
      </c>
      <c r="DE25" s="683"/>
      <c r="DF25" s="683"/>
      <c r="DG25" s="683"/>
      <c r="DH25" s="683"/>
      <c r="DI25" s="683"/>
      <c r="DJ25" s="683"/>
      <c r="DK25" s="684"/>
      <c r="DL25" s="656">
        <v>2963843</v>
      </c>
      <c r="DM25" s="683"/>
      <c r="DN25" s="683"/>
      <c r="DO25" s="683"/>
      <c r="DP25" s="683"/>
      <c r="DQ25" s="683"/>
      <c r="DR25" s="683"/>
      <c r="DS25" s="683"/>
      <c r="DT25" s="683"/>
      <c r="DU25" s="683"/>
      <c r="DV25" s="684"/>
      <c r="DW25" s="652">
        <v>25.8</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12117453</v>
      </c>
      <c r="S26" s="648"/>
      <c r="T26" s="648"/>
      <c r="U26" s="648"/>
      <c r="V26" s="648"/>
      <c r="W26" s="648"/>
      <c r="X26" s="648"/>
      <c r="Y26" s="649"/>
      <c r="Z26" s="650">
        <v>48.2</v>
      </c>
      <c r="AA26" s="650"/>
      <c r="AB26" s="650"/>
      <c r="AC26" s="650"/>
      <c r="AD26" s="651">
        <v>11086970</v>
      </c>
      <c r="AE26" s="651"/>
      <c r="AF26" s="651"/>
      <c r="AG26" s="651"/>
      <c r="AH26" s="651"/>
      <c r="AI26" s="651"/>
      <c r="AJ26" s="651"/>
      <c r="AK26" s="651"/>
      <c r="AL26" s="652">
        <v>99.5</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178</v>
      </c>
      <c r="BP26" s="650"/>
      <c r="BQ26" s="650"/>
      <c r="BR26" s="650"/>
      <c r="BS26" s="656" t="s">
        <v>233</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2119399</v>
      </c>
      <c r="CS26" s="648"/>
      <c r="CT26" s="648"/>
      <c r="CU26" s="648"/>
      <c r="CV26" s="648"/>
      <c r="CW26" s="648"/>
      <c r="CX26" s="648"/>
      <c r="CY26" s="649"/>
      <c r="CZ26" s="652">
        <v>8.9</v>
      </c>
      <c r="DA26" s="681"/>
      <c r="DB26" s="681"/>
      <c r="DC26" s="685"/>
      <c r="DD26" s="656">
        <v>1999740</v>
      </c>
      <c r="DE26" s="648"/>
      <c r="DF26" s="648"/>
      <c r="DG26" s="648"/>
      <c r="DH26" s="648"/>
      <c r="DI26" s="648"/>
      <c r="DJ26" s="648"/>
      <c r="DK26" s="649"/>
      <c r="DL26" s="656" t="s">
        <v>178</v>
      </c>
      <c r="DM26" s="648"/>
      <c r="DN26" s="648"/>
      <c r="DO26" s="648"/>
      <c r="DP26" s="648"/>
      <c r="DQ26" s="648"/>
      <c r="DR26" s="648"/>
      <c r="DS26" s="648"/>
      <c r="DT26" s="648"/>
      <c r="DU26" s="648"/>
      <c r="DV26" s="649"/>
      <c r="DW26" s="652" t="s">
        <v>178</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2260</v>
      </c>
      <c r="S27" s="648"/>
      <c r="T27" s="648"/>
      <c r="U27" s="648"/>
      <c r="V27" s="648"/>
      <c r="W27" s="648"/>
      <c r="X27" s="648"/>
      <c r="Y27" s="649"/>
      <c r="Z27" s="650">
        <v>0</v>
      </c>
      <c r="AA27" s="650"/>
      <c r="AB27" s="650"/>
      <c r="AC27" s="650"/>
      <c r="AD27" s="651">
        <v>2260</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3615252</v>
      </c>
      <c r="BH27" s="648"/>
      <c r="BI27" s="648"/>
      <c r="BJ27" s="648"/>
      <c r="BK27" s="648"/>
      <c r="BL27" s="648"/>
      <c r="BM27" s="648"/>
      <c r="BN27" s="649"/>
      <c r="BO27" s="650">
        <v>100</v>
      </c>
      <c r="BP27" s="650"/>
      <c r="BQ27" s="650"/>
      <c r="BR27" s="650"/>
      <c r="BS27" s="656">
        <v>364398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1809594</v>
      </c>
      <c r="CS27" s="683"/>
      <c r="CT27" s="683"/>
      <c r="CU27" s="683"/>
      <c r="CV27" s="683"/>
      <c r="CW27" s="683"/>
      <c r="CX27" s="683"/>
      <c r="CY27" s="684"/>
      <c r="CZ27" s="652">
        <v>7.6</v>
      </c>
      <c r="DA27" s="681"/>
      <c r="DB27" s="681"/>
      <c r="DC27" s="685"/>
      <c r="DD27" s="656">
        <v>639278</v>
      </c>
      <c r="DE27" s="683"/>
      <c r="DF27" s="683"/>
      <c r="DG27" s="683"/>
      <c r="DH27" s="683"/>
      <c r="DI27" s="683"/>
      <c r="DJ27" s="683"/>
      <c r="DK27" s="684"/>
      <c r="DL27" s="656">
        <v>638452</v>
      </c>
      <c r="DM27" s="683"/>
      <c r="DN27" s="683"/>
      <c r="DO27" s="683"/>
      <c r="DP27" s="683"/>
      <c r="DQ27" s="683"/>
      <c r="DR27" s="683"/>
      <c r="DS27" s="683"/>
      <c r="DT27" s="683"/>
      <c r="DU27" s="683"/>
      <c r="DV27" s="684"/>
      <c r="DW27" s="652">
        <v>5.6</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156849</v>
      </c>
      <c r="S28" s="648"/>
      <c r="T28" s="648"/>
      <c r="U28" s="648"/>
      <c r="V28" s="648"/>
      <c r="W28" s="648"/>
      <c r="X28" s="648"/>
      <c r="Y28" s="649"/>
      <c r="Z28" s="650">
        <v>0.6</v>
      </c>
      <c r="AA28" s="650"/>
      <c r="AB28" s="650"/>
      <c r="AC28" s="650"/>
      <c r="AD28" s="651" t="s">
        <v>233</v>
      </c>
      <c r="AE28" s="651"/>
      <c r="AF28" s="651"/>
      <c r="AG28" s="651"/>
      <c r="AH28" s="651"/>
      <c r="AI28" s="651"/>
      <c r="AJ28" s="651"/>
      <c r="AK28" s="651"/>
      <c r="AL28" s="652" t="s">
        <v>233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2850805</v>
      </c>
      <c r="CS28" s="648"/>
      <c r="CT28" s="648"/>
      <c r="CU28" s="648"/>
      <c r="CV28" s="648"/>
      <c r="CW28" s="648"/>
      <c r="CX28" s="648"/>
      <c r="CY28" s="649"/>
      <c r="CZ28" s="652">
        <v>12</v>
      </c>
      <c r="DA28" s="681"/>
      <c r="DB28" s="681"/>
      <c r="DC28" s="685"/>
      <c r="DD28" s="656">
        <v>2807540</v>
      </c>
      <c r="DE28" s="648"/>
      <c r="DF28" s="648"/>
      <c r="DG28" s="648"/>
      <c r="DH28" s="648"/>
      <c r="DI28" s="648"/>
      <c r="DJ28" s="648"/>
      <c r="DK28" s="649"/>
      <c r="DL28" s="656">
        <v>2807540</v>
      </c>
      <c r="DM28" s="648"/>
      <c r="DN28" s="648"/>
      <c r="DO28" s="648"/>
      <c r="DP28" s="648"/>
      <c r="DQ28" s="648"/>
      <c r="DR28" s="648"/>
      <c r="DS28" s="648"/>
      <c r="DT28" s="648"/>
      <c r="DU28" s="648"/>
      <c r="DV28" s="649"/>
      <c r="DW28" s="652">
        <v>24.4</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253724</v>
      </c>
      <c r="S29" s="648"/>
      <c r="T29" s="648"/>
      <c r="U29" s="648"/>
      <c r="V29" s="648"/>
      <c r="W29" s="648"/>
      <c r="X29" s="648"/>
      <c r="Y29" s="649"/>
      <c r="Z29" s="650">
        <v>1</v>
      </c>
      <c r="AA29" s="650"/>
      <c r="AB29" s="650"/>
      <c r="AC29" s="650"/>
      <c r="AD29" s="651">
        <v>42614</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2850805</v>
      </c>
      <c r="CS29" s="683"/>
      <c r="CT29" s="683"/>
      <c r="CU29" s="683"/>
      <c r="CV29" s="683"/>
      <c r="CW29" s="683"/>
      <c r="CX29" s="683"/>
      <c r="CY29" s="684"/>
      <c r="CZ29" s="652">
        <v>12</v>
      </c>
      <c r="DA29" s="681"/>
      <c r="DB29" s="681"/>
      <c r="DC29" s="685"/>
      <c r="DD29" s="656">
        <v>2807540</v>
      </c>
      <c r="DE29" s="683"/>
      <c r="DF29" s="683"/>
      <c r="DG29" s="683"/>
      <c r="DH29" s="683"/>
      <c r="DI29" s="683"/>
      <c r="DJ29" s="683"/>
      <c r="DK29" s="684"/>
      <c r="DL29" s="656">
        <v>2807540</v>
      </c>
      <c r="DM29" s="683"/>
      <c r="DN29" s="683"/>
      <c r="DO29" s="683"/>
      <c r="DP29" s="683"/>
      <c r="DQ29" s="683"/>
      <c r="DR29" s="683"/>
      <c r="DS29" s="683"/>
      <c r="DT29" s="683"/>
      <c r="DU29" s="683"/>
      <c r="DV29" s="684"/>
      <c r="DW29" s="652">
        <v>24.4</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78757</v>
      </c>
      <c r="S30" s="648"/>
      <c r="T30" s="648"/>
      <c r="U30" s="648"/>
      <c r="V30" s="648"/>
      <c r="W30" s="648"/>
      <c r="X30" s="648"/>
      <c r="Y30" s="649"/>
      <c r="Z30" s="650">
        <v>0.3</v>
      </c>
      <c r="AA30" s="650"/>
      <c r="AB30" s="650"/>
      <c r="AC30" s="650"/>
      <c r="AD30" s="651" t="s">
        <v>233</v>
      </c>
      <c r="AE30" s="651"/>
      <c r="AF30" s="651"/>
      <c r="AG30" s="651"/>
      <c r="AH30" s="651"/>
      <c r="AI30" s="651"/>
      <c r="AJ30" s="651"/>
      <c r="AK30" s="651"/>
      <c r="AL30" s="652" t="s">
        <v>233</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2790993</v>
      </c>
      <c r="CS30" s="648"/>
      <c r="CT30" s="648"/>
      <c r="CU30" s="648"/>
      <c r="CV30" s="648"/>
      <c r="CW30" s="648"/>
      <c r="CX30" s="648"/>
      <c r="CY30" s="649"/>
      <c r="CZ30" s="652">
        <v>11.8</v>
      </c>
      <c r="DA30" s="681"/>
      <c r="DB30" s="681"/>
      <c r="DC30" s="685"/>
      <c r="DD30" s="656">
        <v>2749854</v>
      </c>
      <c r="DE30" s="648"/>
      <c r="DF30" s="648"/>
      <c r="DG30" s="648"/>
      <c r="DH30" s="648"/>
      <c r="DI30" s="648"/>
      <c r="DJ30" s="648"/>
      <c r="DK30" s="649"/>
      <c r="DL30" s="656">
        <v>2749854</v>
      </c>
      <c r="DM30" s="648"/>
      <c r="DN30" s="648"/>
      <c r="DO30" s="648"/>
      <c r="DP30" s="648"/>
      <c r="DQ30" s="648"/>
      <c r="DR30" s="648"/>
      <c r="DS30" s="648"/>
      <c r="DT30" s="648"/>
      <c r="DU30" s="648"/>
      <c r="DV30" s="649"/>
      <c r="DW30" s="652">
        <v>23.9</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4641153</v>
      </c>
      <c r="S31" s="648"/>
      <c r="T31" s="648"/>
      <c r="U31" s="648"/>
      <c r="V31" s="648"/>
      <c r="W31" s="648"/>
      <c r="X31" s="648"/>
      <c r="Y31" s="649"/>
      <c r="Z31" s="650">
        <v>18.5</v>
      </c>
      <c r="AA31" s="650"/>
      <c r="AB31" s="650"/>
      <c r="AC31" s="650"/>
      <c r="AD31" s="651" t="s">
        <v>233</v>
      </c>
      <c r="AE31" s="651"/>
      <c r="AF31" s="651"/>
      <c r="AG31" s="651"/>
      <c r="AH31" s="651"/>
      <c r="AI31" s="651"/>
      <c r="AJ31" s="651"/>
      <c r="AK31" s="651"/>
      <c r="AL31" s="652" t="s">
        <v>233</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99.5</v>
      </c>
      <c r="BH31" s="702"/>
      <c r="BI31" s="702"/>
      <c r="BJ31" s="702"/>
      <c r="BK31" s="702"/>
      <c r="BL31" s="702"/>
      <c r="BM31" s="642">
        <v>98.3</v>
      </c>
      <c r="BN31" s="702"/>
      <c r="BO31" s="702"/>
      <c r="BP31" s="702"/>
      <c r="BQ31" s="703"/>
      <c r="BR31" s="715">
        <v>99.8</v>
      </c>
      <c r="BS31" s="702"/>
      <c r="BT31" s="702"/>
      <c r="BU31" s="702"/>
      <c r="BV31" s="702"/>
      <c r="BW31" s="702"/>
      <c r="BX31" s="642">
        <v>98.5</v>
      </c>
      <c r="BY31" s="702"/>
      <c r="BZ31" s="702"/>
      <c r="CA31" s="702"/>
      <c r="CB31" s="703"/>
      <c r="CD31" s="689"/>
      <c r="CE31" s="690"/>
      <c r="CF31" s="662" t="s">
        <v>311</v>
      </c>
      <c r="CG31" s="663"/>
      <c r="CH31" s="663"/>
      <c r="CI31" s="663"/>
      <c r="CJ31" s="663"/>
      <c r="CK31" s="663"/>
      <c r="CL31" s="663"/>
      <c r="CM31" s="663"/>
      <c r="CN31" s="663"/>
      <c r="CO31" s="663"/>
      <c r="CP31" s="663"/>
      <c r="CQ31" s="664"/>
      <c r="CR31" s="647">
        <v>59812</v>
      </c>
      <c r="CS31" s="683"/>
      <c r="CT31" s="683"/>
      <c r="CU31" s="683"/>
      <c r="CV31" s="683"/>
      <c r="CW31" s="683"/>
      <c r="CX31" s="683"/>
      <c r="CY31" s="684"/>
      <c r="CZ31" s="652">
        <v>0.3</v>
      </c>
      <c r="DA31" s="681"/>
      <c r="DB31" s="681"/>
      <c r="DC31" s="685"/>
      <c r="DD31" s="656">
        <v>57686</v>
      </c>
      <c r="DE31" s="683"/>
      <c r="DF31" s="683"/>
      <c r="DG31" s="683"/>
      <c r="DH31" s="683"/>
      <c r="DI31" s="683"/>
      <c r="DJ31" s="683"/>
      <c r="DK31" s="684"/>
      <c r="DL31" s="656">
        <v>57686</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178</v>
      </c>
      <c r="S32" s="648"/>
      <c r="T32" s="648"/>
      <c r="U32" s="648"/>
      <c r="V32" s="648"/>
      <c r="W32" s="648"/>
      <c r="X32" s="648"/>
      <c r="Y32" s="649"/>
      <c r="Z32" s="650" t="s">
        <v>178</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99.3</v>
      </c>
      <c r="BH32" s="683"/>
      <c r="BI32" s="683"/>
      <c r="BJ32" s="683"/>
      <c r="BK32" s="683"/>
      <c r="BL32" s="683"/>
      <c r="BM32" s="653">
        <v>98.7</v>
      </c>
      <c r="BN32" s="713"/>
      <c r="BO32" s="713"/>
      <c r="BP32" s="713"/>
      <c r="BQ32" s="714"/>
      <c r="BR32" s="716">
        <v>99.8</v>
      </c>
      <c r="BS32" s="683"/>
      <c r="BT32" s="683"/>
      <c r="BU32" s="683"/>
      <c r="BV32" s="683"/>
      <c r="BW32" s="683"/>
      <c r="BX32" s="653">
        <v>99.1</v>
      </c>
      <c r="BY32" s="713"/>
      <c r="BZ32" s="713"/>
      <c r="CA32" s="713"/>
      <c r="CB32" s="714"/>
      <c r="CD32" s="691"/>
      <c r="CE32" s="692"/>
      <c r="CF32" s="662" t="s">
        <v>315</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5"/>
      <c r="DD32" s="656" t="s">
        <v>127</v>
      </c>
      <c r="DE32" s="648"/>
      <c r="DF32" s="648"/>
      <c r="DG32" s="648"/>
      <c r="DH32" s="648"/>
      <c r="DI32" s="648"/>
      <c r="DJ32" s="648"/>
      <c r="DK32" s="649"/>
      <c r="DL32" s="656" t="s">
        <v>233</v>
      </c>
      <c r="DM32" s="648"/>
      <c r="DN32" s="648"/>
      <c r="DO32" s="648"/>
      <c r="DP32" s="648"/>
      <c r="DQ32" s="648"/>
      <c r="DR32" s="648"/>
      <c r="DS32" s="648"/>
      <c r="DT32" s="648"/>
      <c r="DU32" s="648"/>
      <c r="DV32" s="649"/>
      <c r="DW32" s="652" t="s">
        <v>233</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1236089</v>
      </c>
      <c r="S33" s="648"/>
      <c r="T33" s="648"/>
      <c r="U33" s="648"/>
      <c r="V33" s="648"/>
      <c r="W33" s="648"/>
      <c r="X33" s="648"/>
      <c r="Y33" s="649"/>
      <c r="Z33" s="650">
        <v>4.9000000000000004</v>
      </c>
      <c r="AA33" s="650"/>
      <c r="AB33" s="650"/>
      <c r="AC33" s="650"/>
      <c r="AD33" s="651" t="s">
        <v>233</v>
      </c>
      <c r="AE33" s="651"/>
      <c r="AF33" s="651"/>
      <c r="AG33" s="651"/>
      <c r="AH33" s="651"/>
      <c r="AI33" s="651"/>
      <c r="AJ33" s="651"/>
      <c r="AK33" s="651"/>
      <c r="AL33" s="652" t="s">
        <v>127</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99.6</v>
      </c>
      <c r="BH33" s="718"/>
      <c r="BI33" s="718"/>
      <c r="BJ33" s="718"/>
      <c r="BK33" s="718"/>
      <c r="BL33" s="718"/>
      <c r="BM33" s="719">
        <v>97.9</v>
      </c>
      <c r="BN33" s="718"/>
      <c r="BO33" s="718"/>
      <c r="BP33" s="718"/>
      <c r="BQ33" s="720"/>
      <c r="BR33" s="717">
        <v>99.7</v>
      </c>
      <c r="BS33" s="718"/>
      <c r="BT33" s="718"/>
      <c r="BU33" s="718"/>
      <c r="BV33" s="718"/>
      <c r="BW33" s="718"/>
      <c r="BX33" s="719">
        <v>98</v>
      </c>
      <c r="BY33" s="718"/>
      <c r="BZ33" s="718"/>
      <c r="CA33" s="718"/>
      <c r="CB33" s="720"/>
      <c r="CD33" s="662" t="s">
        <v>318</v>
      </c>
      <c r="CE33" s="663"/>
      <c r="CF33" s="663"/>
      <c r="CG33" s="663"/>
      <c r="CH33" s="663"/>
      <c r="CI33" s="663"/>
      <c r="CJ33" s="663"/>
      <c r="CK33" s="663"/>
      <c r="CL33" s="663"/>
      <c r="CM33" s="663"/>
      <c r="CN33" s="663"/>
      <c r="CO33" s="663"/>
      <c r="CP33" s="663"/>
      <c r="CQ33" s="664"/>
      <c r="CR33" s="647">
        <v>12919390</v>
      </c>
      <c r="CS33" s="683"/>
      <c r="CT33" s="683"/>
      <c r="CU33" s="683"/>
      <c r="CV33" s="683"/>
      <c r="CW33" s="683"/>
      <c r="CX33" s="683"/>
      <c r="CY33" s="684"/>
      <c r="CZ33" s="652">
        <v>54.4</v>
      </c>
      <c r="DA33" s="681"/>
      <c r="DB33" s="681"/>
      <c r="DC33" s="685"/>
      <c r="DD33" s="656">
        <v>6681300</v>
      </c>
      <c r="DE33" s="683"/>
      <c r="DF33" s="683"/>
      <c r="DG33" s="683"/>
      <c r="DH33" s="683"/>
      <c r="DI33" s="683"/>
      <c r="DJ33" s="683"/>
      <c r="DK33" s="684"/>
      <c r="DL33" s="656">
        <v>4380184</v>
      </c>
      <c r="DM33" s="683"/>
      <c r="DN33" s="683"/>
      <c r="DO33" s="683"/>
      <c r="DP33" s="683"/>
      <c r="DQ33" s="683"/>
      <c r="DR33" s="683"/>
      <c r="DS33" s="683"/>
      <c r="DT33" s="683"/>
      <c r="DU33" s="683"/>
      <c r="DV33" s="684"/>
      <c r="DW33" s="652">
        <v>38.1</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52184</v>
      </c>
      <c r="S34" s="648"/>
      <c r="T34" s="648"/>
      <c r="U34" s="648"/>
      <c r="V34" s="648"/>
      <c r="W34" s="648"/>
      <c r="X34" s="648"/>
      <c r="Y34" s="649"/>
      <c r="Z34" s="650">
        <v>0.2</v>
      </c>
      <c r="AA34" s="650"/>
      <c r="AB34" s="650"/>
      <c r="AC34" s="650"/>
      <c r="AD34" s="651">
        <v>8604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2933676</v>
      </c>
      <c r="CS34" s="648"/>
      <c r="CT34" s="648"/>
      <c r="CU34" s="648"/>
      <c r="CV34" s="648"/>
      <c r="CW34" s="648"/>
      <c r="CX34" s="648"/>
      <c r="CY34" s="649"/>
      <c r="CZ34" s="652">
        <v>12.4</v>
      </c>
      <c r="DA34" s="681"/>
      <c r="DB34" s="681"/>
      <c r="DC34" s="685"/>
      <c r="DD34" s="656">
        <v>1857603</v>
      </c>
      <c r="DE34" s="648"/>
      <c r="DF34" s="648"/>
      <c r="DG34" s="648"/>
      <c r="DH34" s="648"/>
      <c r="DI34" s="648"/>
      <c r="DJ34" s="648"/>
      <c r="DK34" s="649"/>
      <c r="DL34" s="656">
        <v>1548282</v>
      </c>
      <c r="DM34" s="648"/>
      <c r="DN34" s="648"/>
      <c r="DO34" s="648"/>
      <c r="DP34" s="648"/>
      <c r="DQ34" s="648"/>
      <c r="DR34" s="648"/>
      <c r="DS34" s="648"/>
      <c r="DT34" s="648"/>
      <c r="DU34" s="648"/>
      <c r="DV34" s="649"/>
      <c r="DW34" s="652">
        <v>13.5</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1553148</v>
      </c>
      <c r="S35" s="648"/>
      <c r="T35" s="648"/>
      <c r="U35" s="648"/>
      <c r="V35" s="648"/>
      <c r="W35" s="648"/>
      <c r="X35" s="648"/>
      <c r="Y35" s="649"/>
      <c r="Z35" s="650">
        <v>6.2</v>
      </c>
      <c r="AA35" s="650"/>
      <c r="AB35" s="650"/>
      <c r="AC35" s="650"/>
      <c r="AD35" s="651" t="s">
        <v>233</v>
      </c>
      <c r="AE35" s="651"/>
      <c r="AF35" s="651"/>
      <c r="AG35" s="651"/>
      <c r="AH35" s="651"/>
      <c r="AI35" s="651"/>
      <c r="AJ35" s="651"/>
      <c r="AK35" s="651"/>
      <c r="AL35" s="652" t="s">
        <v>127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713692</v>
      </c>
      <c r="CS35" s="683"/>
      <c r="CT35" s="683"/>
      <c r="CU35" s="683"/>
      <c r="CV35" s="683"/>
      <c r="CW35" s="683"/>
      <c r="CX35" s="683"/>
      <c r="CY35" s="684"/>
      <c r="CZ35" s="652">
        <v>3</v>
      </c>
      <c r="DA35" s="681"/>
      <c r="DB35" s="681"/>
      <c r="DC35" s="685"/>
      <c r="DD35" s="656">
        <v>565454</v>
      </c>
      <c r="DE35" s="683"/>
      <c r="DF35" s="683"/>
      <c r="DG35" s="683"/>
      <c r="DH35" s="683"/>
      <c r="DI35" s="683"/>
      <c r="DJ35" s="683"/>
      <c r="DK35" s="684"/>
      <c r="DL35" s="656">
        <v>266820</v>
      </c>
      <c r="DM35" s="683"/>
      <c r="DN35" s="683"/>
      <c r="DO35" s="683"/>
      <c r="DP35" s="683"/>
      <c r="DQ35" s="683"/>
      <c r="DR35" s="683"/>
      <c r="DS35" s="683"/>
      <c r="DT35" s="683"/>
      <c r="DU35" s="683"/>
      <c r="DV35" s="684"/>
      <c r="DW35" s="652">
        <v>2.2999999999999998</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1370545</v>
      </c>
      <c r="S36" s="648"/>
      <c r="T36" s="648"/>
      <c r="U36" s="648"/>
      <c r="V36" s="648"/>
      <c r="W36" s="648"/>
      <c r="X36" s="648"/>
      <c r="Y36" s="649"/>
      <c r="Z36" s="650">
        <v>5.4</v>
      </c>
      <c r="AA36" s="650"/>
      <c r="AB36" s="650"/>
      <c r="AC36" s="650"/>
      <c r="AD36" s="651" t="s">
        <v>233</v>
      </c>
      <c r="AE36" s="651"/>
      <c r="AF36" s="651"/>
      <c r="AG36" s="651"/>
      <c r="AH36" s="651"/>
      <c r="AI36" s="651"/>
      <c r="AJ36" s="651"/>
      <c r="AK36" s="651"/>
      <c r="AL36" s="652" t="s">
        <v>233</v>
      </c>
      <c r="AM36" s="653"/>
      <c r="AN36" s="653"/>
      <c r="AO36" s="654"/>
      <c r="AP36" s="235"/>
      <c r="AQ36" s="721" t="s">
        <v>326</v>
      </c>
      <c r="AR36" s="722"/>
      <c r="AS36" s="722"/>
      <c r="AT36" s="722"/>
      <c r="AU36" s="722"/>
      <c r="AV36" s="722"/>
      <c r="AW36" s="722"/>
      <c r="AX36" s="722"/>
      <c r="AY36" s="723"/>
      <c r="AZ36" s="636">
        <v>2475689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108807</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4801523</v>
      </c>
      <c r="CS36" s="648"/>
      <c r="CT36" s="648"/>
      <c r="CU36" s="648"/>
      <c r="CV36" s="648"/>
      <c r="CW36" s="648"/>
      <c r="CX36" s="648"/>
      <c r="CY36" s="649"/>
      <c r="CZ36" s="652">
        <v>20.2</v>
      </c>
      <c r="DA36" s="681"/>
      <c r="DB36" s="681"/>
      <c r="DC36" s="685"/>
      <c r="DD36" s="656">
        <v>1554566</v>
      </c>
      <c r="DE36" s="648"/>
      <c r="DF36" s="648"/>
      <c r="DG36" s="648"/>
      <c r="DH36" s="648"/>
      <c r="DI36" s="648"/>
      <c r="DJ36" s="648"/>
      <c r="DK36" s="649"/>
      <c r="DL36" s="656">
        <v>744399</v>
      </c>
      <c r="DM36" s="648"/>
      <c r="DN36" s="648"/>
      <c r="DO36" s="648"/>
      <c r="DP36" s="648"/>
      <c r="DQ36" s="648"/>
      <c r="DR36" s="648"/>
      <c r="DS36" s="648"/>
      <c r="DT36" s="648"/>
      <c r="DU36" s="648"/>
      <c r="DV36" s="649"/>
      <c r="DW36" s="652">
        <v>6.5</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1316854</v>
      </c>
      <c r="S37" s="648"/>
      <c r="T37" s="648"/>
      <c r="U37" s="648"/>
      <c r="V37" s="648"/>
      <c r="W37" s="648"/>
      <c r="X37" s="648"/>
      <c r="Y37" s="649"/>
      <c r="Z37" s="650">
        <v>5.2</v>
      </c>
      <c r="AA37" s="650"/>
      <c r="AB37" s="650"/>
      <c r="AC37" s="650"/>
      <c r="AD37" s="651" t="s">
        <v>233</v>
      </c>
      <c r="AE37" s="651"/>
      <c r="AF37" s="651"/>
      <c r="AG37" s="651"/>
      <c r="AH37" s="651"/>
      <c r="AI37" s="651"/>
      <c r="AJ37" s="651"/>
      <c r="AK37" s="651"/>
      <c r="AL37" s="652" t="s">
        <v>233</v>
      </c>
      <c r="AM37" s="653"/>
      <c r="AN37" s="653"/>
      <c r="AO37" s="654"/>
      <c r="AQ37" s="725" t="s">
        <v>330</v>
      </c>
      <c r="AR37" s="726"/>
      <c r="AS37" s="726"/>
      <c r="AT37" s="726"/>
      <c r="AU37" s="726"/>
      <c r="AV37" s="726"/>
      <c r="AW37" s="726"/>
      <c r="AX37" s="726"/>
      <c r="AY37" s="727"/>
      <c r="AZ37" s="647">
        <v>1008260</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91056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126144</v>
      </c>
      <c r="CS37" s="683"/>
      <c r="CT37" s="683"/>
      <c r="CU37" s="683"/>
      <c r="CV37" s="683"/>
      <c r="CW37" s="683"/>
      <c r="CX37" s="683"/>
      <c r="CY37" s="684"/>
      <c r="CZ37" s="652">
        <v>0.5</v>
      </c>
      <c r="DA37" s="681"/>
      <c r="DB37" s="681"/>
      <c r="DC37" s="685"/>
      <c r="DD37" s="656">
        <v>117109</v>
      </c>
      <c r="DE37" s="683"/>
      <c r="DF37" s="683"/>
      <c r="DG37" s="683"/>
      <c r="DH37" s="683"/>
      <c r="DI37" s="683"/>
      <c r="DJ37" s="683"/>
      <c r="DK37" s="684"/>
      <c r="DL37" s="656">
        <v>116450</v>
      </c>
      <c r="DM37" s="683"/>
      <c r="DN37" s="683"/>
      <c r="DO37" s="683"/>
      <c r="DP37" s="683"/>
      <c r="DQ37" s="683"/>
      <c r="DR37" s="683"/>
      <c r="DS37" s="683"/>
      <c r="DT37" s="683"/>
      <c r="DU37" s="683"/>
      <c r="DV37" s="684"/>
      <c r="DW37" s="652">
        <v>1</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994600</v>
      </c>
      <c r="S38" s="648"/>
      <c r="T38" s="648"/>
      <c r="U38" s="648"/>
      <c r="V38" s="648"/>
      <c r="W38" s="648"/>
      <c r="X38" s="648"/>
      <c r="Y38" s="649"/>
      <c r="Z38" s="650">
        <v>4</v>
      </c>
      <c r="AA38" s="650"/>
      <c r="AB38" s="650"/>
      <c r="AC38" s="650"/>
      <c r="AD38" s="651">
        <v>5</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272498</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3146</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2159441</v>
      </c>
      <c r="CS38" s="648"/>
      <c r="CT38" s="648"/>
      <c r="CU38" s="648"/>
      <c r="CV38" s="648"/>
      <c r="CW38" s="648"/>
      <c r="CX38" s="648"/>
      <c r="CY38" s="649"/>
      <c r="CZ38" s="652">
        <v>9.1</v>
      </c>
      <c r="DA38" s="681"/>
      <c r="DB38" s="681"/>
      <c r="DC38" s="685"/>
      <c r="DD38" s="656">
        <v>1990814</v>
      </c>
      <c r="DE38" s="648"/>
      <c r="DF38" s="648"/>
      <c r="DG38" s="648"/>
      <c r="DH38" s="648"/>
      <c r="DI38" s="648"/>
      <c r="DJ38" s="648"/>
      <c r="DK38" s="649"/>
      <c r="DL38" s="656">
        <v>1820683</v>
      </c>
      <c r="DM38" s="648"/>
      <c r="DN38" s="648"/>
      <c r="DO38" s="648"/>
      <c r="DP38" s="648"/>
      <c r="DQ38" s="648"/>
      <c r="DR38" s="648"/>
      <c r="DS38" s="648"/>
      <c r="DT38" s="648"/>
      <c r="DU38" s="648"/>
      <c r="DV38" s="649"/>
      <c r="DW38" s="652">
        <v>15.9</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1377217</v>
      </c>
      <c r="S39" s="648"/>
      <c r="T39" s="648"/>
      <c r="U39" s="648"/>
      <c r="V39" s="648"/>
      <c r="W39" s="648"/>
      <c r="X39" s="648"/>
      <c r="Y39" s="649"/>
      <c r="Z39" s="650">
        <v>5.5</v>
      </c>
      <c r="AA39" s="650"/>
      <c r="AB39" s="650"/>
      <c r="AC39" s="650"/>
      <c r="AD39" s="651" t="s">
        <v>233</v>
      </c>
      <c r="AE39" s="651"/>
      <c r="AF39" s="651"/>
      <c r="AG39" s="651"/>
      <c r="AH39" s="651"/>
      <c r="AI39" s="651"/>
      <c r="AJ39" s="651"/>
      <c r="AK39" s="651"/>
      <c r="AL39" s="652" t="s">
        <v>233</v>
      </c>
      <c r="AM39" s="653"/>
      <c r="AN39" s="653"/>
      <c r="AO39" s="654"/>
      <c r="AQ39" s="725" t="s">
        <v>338</v>
      </c>
      <c r="AR39" s="726"/>
      <c r="AS39" s="726"/>
      <c r="AT39" s="726"/>
      <c r="AU39" s="726"/>
      <c r="AV39" s="726"/>
      <c r="AW39" s="726"/>
      <c r="AX39" s="726"/>
      <c r="AY39" s="727"/>
      <c r="AZ39" s="647">
        <v>43750</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4865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1569034</v>
      </c>
      <c r="CS39" s="683"/>
      <c r="CT39" s="683"/>
      <c r="CU39" s="683"/>
      <c r="CV39" s="683"/>
      <c r="CW39" s="683"/>
      <c r="CX39" s="683"/>
      <c r="CY39" s="684"/>
      <c r="CZ39" s="652">
        <v>6.6</v>
      </c>
      <c r="DA39" s="681"/>
      <c r="DB39" s="681"/>
      <c r="DC39" s="685"/>
      <c r="DD39" s="656">
        <v>706639</v>
      </c>
      <c r="DE39" s="683"/>
      <c r="DF39" s="683"/>
      <c r="DG39" s="683"/>
      <c r="DH39" s="683"/>
      <c r="DI39" s="683"/>
      <c r="DJ39" s="683"/>
      <c r="DK39" s="684"/>
      <c r="DL39" s="656" t="s">
        <v>233</v>
      </c>
      <c r="DM39" s="683"/>
      <c r="DN39" s="683"/>
      <c r="DO39" s="683"/>
      <c r="DP39" s="683"/>
      <c r="DQ39" s="683"/>
      <c r="DR39" s="683"/>
      <c r="DS39" s="683"/>
      <c r="DT39" s="683"/>
      <c r="DU39" s="683"/>
      <c r="DV39" s="684"/>
      <c r="DW39" s="652" t="s">
        <v>233</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233</v>
      </c>
      <c r="S40" s="648"/>
      <c r="T40" s="648"/>
      <c r="U40" s="648"/>
      <c r="V40" s="648"/>
      <c r="W40" s="648"/>
      <c r="X40" s="648"/>
      <c r="Y40" s="649"/>
      <c r="Z40" s="650" t="s">
        <v>233</v>
      </c>
      <c r="AA40" s="650"/>
      <c r="AB40" s="650"/>
      <c r="AC40" s="650"/>
      <c r="AD40" s="651" t="s">
        <v>233</v>
      </c>
      <c r="AE40" s="651"/>
      <c r="AF40" s="651"/>
      <c r="AG40" s="651"/>
      <c r="AH40" s="651"/>
      <c r="AI40" s="651"/>
      <c r="AJ40" s="651"/>
      <c r="AK40" s="651"/>
      <c r="AL40" s="652" t="s">
        <v>127</v>
      </c>
      <c r="AM40" s="653"/>
      <c r="AN40" s="653"/>
      <c r="AO40" s="654"/>
      <c r="AQ40" s="725" t="s">
        <v>342</v>
      </c>
      <c r="AR40" s="726"/>
      <c r="AS40" s="726"/>
      <c r="AT40" s="726"/>
      <c r="AU40" s="726"/>
      <c r="AV40" s="726"/>
      <c r="AW40" s="726"/>
      <c r="AX40" s="726"/>
      <c r="AY40" s="727"/>
      <c r="AZ40" s="647" t="s">
        <v>233</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90</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742024</v>
      </c>
      <c r="CS40" s="648"/>
      <c r="CT40" s="648"/>
      <c r="CU40" s="648"/>
      <c r="CV40" s="648"/>
      <c r="CW40" s="648"/>
      <c r="CX40" s="648"/>
      <c r="CY40" s="649"/>
      <c r="CZ40" s="652">
        <v>3.1</v>
      </c>
      <c r="DA40" s="681"/>
      <c r="DB40" s="681"/>
      <c r="DC40" s="685"/>
      <c r="DD40" s="656">
        <v>6224</v>
      </c>
      <c r="DE40" s="648"/>
      <c r="DF40" s="648"/>
      <c r="DG40" s="648"/>
      <c r="DH40" s="648"/>
      <c r="DI40" s="648"/>
      <c r="DJ40" s="648"/>
      <c r="DK40" s="649"/>
      <c r="DL40" s="656" t="s">
        <v>233</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178</v>
      </c>
      <c r="S41" s="648"/>
      <c r="T41" s="648"/>
      <c r="U41" s="648"/>
      <c r="V41" s="648"/>
      <c r="W41" s="648"/>
      <c r="X41" s="648"/>
      <c r="Y41" s="649"/>
      <c r="Z41" s="650" t="s">
        <v>233</v>
      </c>
      <c r="AA41" s="650"/>
      <c r="AB41" s="650"/>
      <c r="AC41" s="650"/>
      <c r="AD41" s="651" t="s">
        <v>127</v>
      </c>
      <c r="AE41" s="651"/>
      <c r="AF41" s="651"/>
      <c r="AG41" s="651"/>
      <c r="AH41" s="651"/>
      <c r="AI41" s="651"/>
      <c r="AJ41" s="651"/>
      <c r="AK41" s="651"/>
      <c r="AL41" s="652" t="s">
        <v>127</v>
      </c>
      <c r="AM41" s="653"/>
      <c r="AN41" s="653"/>
      <c r="AO41" s="654"/>
      <c r="AQ41" s="725" t="s">
        <v>347</v>
      </c>
      <c r="AR41" s="726"/>
      <c r="AS41" s="726"/>
      <c r="AT41" s="726"/>
      <c r="AU41" s="726"/>
      <c r="AV41" s="726"/>
      <c r="AW41" s="726"/>
      <c r="AX41" s="726"/>
      <c r="AY41" s="727"/>
      <c r="AZ41" s="647">
        <v>248016</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127</v>
      </c>
      <c r="DA41" s="681"/>
      <c r="DB41" s="681"/>
      <c r="DC41" s="685"/>
      <c r="DD41" s="656" t="s">
        <v>233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342654</v>
      </c>
      <c r="S42" s="648"/>
      <c r="T42" s="648"/>
      <c r="U42" s="648"/>
      <c r="V42" s="648"/>
      <c r="W42" s="648"/>
      <c r="X42" s="648"/>
      <c r="Y42" s="649"/>
      <c r="Z42" s="650">
        <v>1.4</v>
      </c>
      <c r="AA42" s="650"/>
      <c r="AB42" s="650"/>
      <c r="AC42" s="650"/>
      <c r="AD42" s="651" t="s">
        <v>178</v>
      </c>
      <c r="AE42" s="651"/>
      <c r="AF42" s="651"/>
      <c r="AG42" s="651"/>
      <c r="AH42" s="651"/>
      <c r="AI42" s="651"/>
      <c r="AJ42" s="651"/>
      <c r="AK42" s="651"/>
      <c r="AL42" s="652" t="s">
        <v>127</v>
      </c>
      <c r="AM42" s="653"/>
      <c r="AN42" s="653"/>
      <c r="AO42" s="654"/>
      <c r="AQ42" s="746" t="s">
        <v>351</v>
      </c>
      <c r="AR42" s="747"/>
      <c r="AS42" s="747"/>
      <c r="AT42" s="747"/>
      <c r="AU42" s="747"/>
      <c r="AV42" s="747"/>
      <c r="AW42" s="747"/>
      <c r="AX42" s="747"/>
      <c r="AY42" s="748"/>
      <c r="AZ42" s="738">
        <v>903165</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374</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3034694</v>
      </c>
      <c r="CS42" s="648"/>
      <c r="CT42" s="648"/>
      <c r="CU42" s="648"/>
      <c r="CV42" s="648"/>
      <c r="CW42" s="648"/>
      <c r="CX42" s="648"/>
      <c r="CY42" s="649"/>
      <c r="CZ42" s="652">
        <v>12.8</v>
      </c>
      <c r="DA42" s="653"/>
      <c r="DB42" s="653"/>
      <c r="DC42" s="665"/>
      <c r="DD42" s="656">
        <v>769343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25150833</v>
      </c>
      <c r="S43" s="739"/>
      <c r="T43" s="739"/>
      <c r="U43" s="739"/>
      <c r="V43" s="739"/>
      <c r="W43" s="739"/>
      <c r="X43" s="739"/>
      <c r="Y43" s="740"/>
      <c r="Z43" s="741">
        <v>100</v>
      </c>
      <c r="AA43" s="741"/>
      <c r="AB43" s="741"/>
      <c r="AC43" s="741"/>
      <c r="AD43" s="742">
        <v>11140453</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64405</v>
      </c>
      <c r="CS43" s="683"/>
      <c r="CT43" s="683"/>
      <c r="CU43" s="683"/>
      <c r="CV43" s="683"/>
      <c r="CW43" s="683"/>
      <c r="CX43" s="683"/>
      <c r="CY43" s="684"/>
      <c r="CZ43" s="652">
        <v>0.3</v>
      </c>
      <c r="DA43" s="681"/>
      <c r="DB43" s="681"/>
      <c r="DC43" s="685"/>
      <c r="DD43" s="656">
        <v>64405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2799906</v>
      </c>
      <c r="CS44" s="648"/>
      <c r="CT44" s="648"/>
      <c r="CU44" s="648"/>
      <c r="CV44" s="648"/>
      <c r="CW44" s="648"/>
      <c r="CX44" s="648"/>
      <c r="CY44" s="649"/>
      <c r="CZ44" s="652">
        <v>11.8</v>
      </c>
      <c r="DA44" s="653"/>
      <c r="DB44" s="653"/>
      <c r="DC44" s="665"/>
      <c r="DD44" s="656">
        <v>710656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1003827</v>
      </c>
      <c r="CS45" s="683"/>
      <c r="CT45" s="683"/>
      <c r="CU45" s="683"/>
      <c r="CV45" s="683"/>
      <c r="CW45" s="683"/>
      <c r="CX45" s="683"/>
      <c r="CY45" s="684"/>
      <c r="CZ45" s="652">
        <v>4.2</v>
      </c>
      <c r="DA45" s="681"/>
      <c r="DB45" s="681"/>
      <c r="DC45" s="685"/>
      <c r="DD45" s="656">
        <v>60297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1684693</v>
      </c>
      <c r="CS46" s="648"/>
      <c r="CT46" s="648"/>
      <c r="CU46" s="648"/>
      <c r="CV46" s="648"/>
      <c r="CW46" s="648"/>
      <c r="CX46" s="648"/>
      <c r="CY46" s="649"/>
      <c r="CZ46" s="652">
        <v>7.1</v>
      </c>
      <c r="DA46" s="653"/>
      <c r="DB46" s="653"/>
      <c r="DC46" s="665"/>
      <c r="DD46" s="656">
        <v>637477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234788</v>
      </c>
      <c r="CS47" s="683"/>
      <c r="CT47" s="683"/>
      <c r="CU47" s="683"/>
      <c r="CV47" s="683"/>
      <c r="CW47" s="683"/>
      <c r="CX47" s="683"/>
      <c r="CY47" s="684"/>
      <c r="CZ47" s="652">
        <v>1</v>
      </c>
      <c r="DA47" s="681"/>
      <c r="DB47" s="681"/>
      <c r="DC47" s="685"/>
      <c r="DD47" s="656">
        <v>58687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233</v>
      </c>
      <c r="DA48" s="653"/>
      <c r="DB48" s="653"/>
      <c r="DC48" s="665"/>
      <c r="DD48" s="656" t="s">
        <v>233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23740916</v>
      </c>
      <c r="CS49" s="718"/>
      <c r="CT49" s="718"/>
      <c r="CU49" s="718"/>
      <c r="CV49" s="718"/>
      <c r="CW49" s="718"/>
      <c r="CX49" s="718"/>
      <c r="CY49" s="749"/>
      <c r="CZ49" s="743">
        <v>100</v>
      </c>
      <c r="DA49" s="750"/>
      <c r="DB49" s="750"/>
      <c r="DC49" s="751"/>
      <c r="DD49" s="752">
        <v>13861344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J2RTLtbjHcW7nWShcHRZaXPeg18OvzEI2ebxSYhQeog8nqxXMO3z2x37KlXSdB7XUoVj6eXVzumtGU4a99WSg==" saltValue="LrUWHCtkD2WQ+XRKk3f80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25020</v>
      </c>
      <c r="R7" s="783"/>
      <c r="S7" s="783"/>
      <c r="T7" s="783"/>
      <c r="U7" s="783"/>
      <c r="V7" s="783">
        <v>23625</v>
      </c>
      <c r="W7" s="783"/>
      <c r="X7" s="783"/>
      <c r="Y7" s="783"/>
      <c r="Z7" s="783"/>
      <c r="AA7" s="783">
        <v>1395</v>
      </c>
      <c r="AB7" s="783"/>
      <c r="AC7" s="783"/>
      <c r="AD7" s="783"/>
      <c r="AE7" s="784"/>
      <c r="AF7" s="785">
        <v>1327</v>
      </c>
      <c r="AG7" s="786"/>
      <c r="AH7" s="786"/>
      <c r="AI7" s="786"/>
      <c r="AJ7" s="787"/>
      <c r="AK7" s="822">
        <v>1345</v>
      </c>
      <c r="AL7" s="823"/>
      <c r="AM7" s="823"/>
      <c r="AN7" s="823"/>
      <c r="AO7" s="823"/>
      <c r="AP7" s="823">
        <v>14820</v>
      </c>
      <c r="AQ7" s="823"/>
      <c r="AR7" s="823"/>
      <c r="AS7" s="823"/>
      <c r="AT7" s="823"/>
      <c r="AU7" s="824" t="s">
        <v>590</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613</v>
      </c>
      <c r="BS7" s="826" t="s">
        <v>601</v>
      </c>
      <c r="BT7" s="827"/>
      <c r="BU7" s="827"/>
      <c r="BV7" s="827"/>
      <c r="BW7" s="827"/>
      <c r="BX7" s="827"/>
      <c r="BY7" s="827"/>
      <c r="BZ7" s="827"/>
      <c r="CA7" s="827"/>
      <c r="CB7" s="827"/>
      <c r="CC7" s="827"/>
      <c r="CD7" s="827"/>
      <c r="CE7" s="827"/>
      <c r="CF7" s="827"/>
      <c r="CG7" s="828"/>
      <c r="CH7" s="819">
        <v>-1</v>
      </c>
      <c r="CI7" s="820"/>
      <c r="CJ7" s="820"/>
      <c r="CK7" s="820"/>
      <c r="CL7" s="821"/>
      <c r="CM7" s="819">
        <v>154</v>
      </c>
      <c r="CN7" s="820"/>
      <c r="CO7" s="820"/>
      <c r="CP7" s="820"/>
      <c r="CQ7" s="821"/>
      <c r="CR7" s="819">
        <v>11</v>
      </c>
      <c r="CS7" s="820"/>
      <c r="CT7" s="820"/>
      <c r="CU7" s="820"/>
      <c r="CV7" s="821"/>
      <c r="CW7" s="819" t="s">
        <v>591</v>
      </c>
      <c r="CX7" s="820"/>
      <c r="CY7" s="820"/>
      <c r="CZ7" s="820"/>
      <c r="DA7" s="821"/>
      <c r="DB7" s="819" t="s">
        <v>591</v>
      </c>
      <c r="DC7" s="820"/>
      <c r="DD7" s="820"/>
      <c r="DE7" s="820"/>
      <c r="DF7" s="821"/>
      <c r="DG7" s="819" t="s">
        <v>591</v>
      </c>
      <c r="DH7" s="820"/>
      <c r="DI7" s="820"/>
      <c r="DJ7" s="820"/>
      <c r="DK7" s="821"/>
      <c r="DL7" s="819" t="s">
        <v>591</v>
      </c>
      <c r="DM7" s="820"/>
      <c r="DN7" s="820"/>
      <c r="DO7" s="820"/>
      <c r="DP7" s="821"/>
      <c r="DQ7" s="819" t="s">
        <v>591</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7</v>
      </c>
      <c r="R8" s="807"/>
      <c r="S8" s="807"/>
      <c r="T8" s="807"/>
      <c r="U8" s="807"/>
      <c r="V8" s="807">
        <v>5</v>
      </c>
      <c r="W8" s="807"/>
      <c r="X8" s="807"/>
      <c r="Y8" s="807"/>
      <c r="Z8" s="807"/>
      <c r="AA8" s="807">
        <v>2</v>
      </c>
      <c r="AB8" s="807"/>
      <c r="AC8" s="807"/>
      <c r="AD8" s="807"/>
      <c r="AE8" s="808"/>
      <c r="AF8" s="809">
        <v>2</v>
      </c>
      <c r="AG8" s="810"/>
      <c r="AH8" s="810"/>
      <c r="AI8" s="810"/>
      <c r="AJ8" s="811"/>
      <c r="AK8" s="812" t="s">
        <v>591</v>
      </c>
      <c r="AL8" s="813"/>
      <c r="AM8" s="813"/>
      <c r="AN8" s="813"/>
      <c r="AO8" s="813"/>
      <c r="AP8" s="813" t="s">
        <v>591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602</v>
      </c>
      <c r="BT8" s="817"/>
      <c r="BU8" s="817"/>
      <c r="BV8" s="817"/>
      <c r="BW8" s="817"/>
      <c r="BX8" s="817"/>
      <c r="BY8" s="817"/>
      <c r="BZ8" s="817"/>
      <c r="CA8" s="817"/>
      <c r="CB8" s="817"/>
      <c r="CC8" s="817"/>
      <c r="CD8" s="817"/>
      <c r="CE8" s="817"/>
      <c r="CF8" s="817"/>
      <c r="CG8" s="818"/>
      <c r="CH8" s="829">
        <v>-14</v>
      </c>
      <c r="CI8" s="830"/>
      <c r="CJ8" s="830"/>
      <c r="CK8" s="830"/>
      <c r="CL8" s="831"/>
      <c r="CM8" s="829">
        <v>161</v>
      </c>
      <c r="CN8" s="830"/>
      <c r="CO8" s="830"/>
      <c r="CP8" s="830"/>
      <c r="CQ8" s="831"/>
      <c r="CR8" s="829">
        <v>161</v>
      </c>
      <c r="CS8" s="830"/>
      <c r="CT8" s="830"/>
      <c r="CU8" s="830"/>
      <c r="CV8" s="831"/>
      <c r="CW8" s="829">
        <v>49</v>
      </c>
      <c r="CX8" s="830"/>
      <c r="CY8" s="830"/>
      <c r="CZ8" s="830"/>
      <c r="DA8" s="831"/>
      <c r="DB8" s="829" t="s">
        <v>525</v>
      </c>
      <c r="DC8" s="830"/>
      <c r="DD8" s="830"/>
      <c r="DE8" s="830"/>
      <c r="DF8" s="831"/>
      <c r="DG8" s="829" t="s">
        <v>525</v>
      </c>
      <c r="DH8" s="830"/>
      <c r="DI8" s="830"/>
      <c r="DJ8" s="830"/>
      <c r="DK8" s="831"/>
      <c r="DL8" s="829" t="s">
        <v>525</v>
      </c>
      <c r="DM8" s="830"/>
      <c r="DN8" s="830"/>
      <c r="DO8" s="830"/>
      <c r="DP8" s="831"/>
      <c r="DQ8" s="829" t="s">
        <v>525</v>
      </c>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99</v>
      </c>
      <c r="R9" s="807"/>
      <c r="S9" s="807"/>
      <c r="T9" s="807"/>
      <c r="U9" s="807"/>
      <c r="V9" s="807">
        <v>87</v>
      </c>
      <c r="W9" s="807"/>
      <c r="X9" s="807"/>
      <c r="Y9" s="807"/>
      <c r="Z9" s="807"/>
      <c r="AA9" s="807">
        <v>12</v>
      </c>
      <c r="AB9" s="807"/>
      <c r="AC9" s="807"/>
      <c r="AD9" s="807"/>
      <c r="AE9" s="808"/>
      <c r="AF9" s="809">
        <v>12</v>
      </c>
      <c r="AG9" s="810"/>
      <c r="AH9" s="810"/>
      <c r="AI9" s="810"/>
      <c r="AJ9" s="811"/>
      <c r="AK9" s="812">
        <v>5</v>
      </c>
      <c r="AL9" s="813"/>
      <c r="AM9" s="813"/>
      <c r="AN9" s="813"/>
      <c r="AO9" s="813"/>
      <c r="AP9" s="813" t="s">
        <v>591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603</v>
      </c>
      <c r="BT9" s="817"/>
      <c r="BU9" s="817"/>
      <c r="BV9" s="817"/>
      <c r="BW9" s="817"/>
      <c r="BX9" s="817"/>
      <c r="BY9" s="817"/>
      <c r="BZ9" s="817"/>
      <c r="CA9" s="817"/>
      <c r="CB9" s="817"/>
      <c r="CC9" s="817"/>
      <c r="CD9" s="817"/>
      <c r="CE9" s="817"/>
      <c r="CF9" s="817"/>
      <c r="CG9" s="818"/>
      <c r="CH9" s="829">
        <v>-8</v>
      </c>
      <c r="CI9" s="830"/>
      <c r="CJ9" s="830"/>
      <c r="CK9" s="830"/>
      <c r="CL9" s="831"/>
      <c r="CM9" s="829">
        <v>26</v>
      </c>
      <c r="CN9" s="830"/>
      <c r="CO9" s="830"/>
      <c r="CP9" s="830"/>
      <c r="CQ9" s="831"/>
      <c r="CR9" s="829">
        <v>24</v>
      </c>
      <c r="CS9" s="830"/>
      <c r="CT9" s="830"/>
      <c r="CU9" s="830"/>
      <c r="CV9" s="831"/>
      <c r="CW9" s="829" t="s">
        <v>612</v>
      </c>
      <c r="CX9" s="830"/>
      <c r="CY9" s="830"/>
      <c r="CZ9" s="830"/>
      <c r="DA9" s="831"/>
      <c r="DB9" s="829" t="s">
        <v>525</v>
      </c>
      <c r="DC9" s="830"/>
      <c r="DD9" s="830"/>
      <c r="DE9" s="830"/>
      <c r="DF9" s="831"/>
      <c r="DG9" s="829" t="s">
        <v>525</v>
      </c>
      <c r="DH9" s="830"/>
      <c r="DI9" s="830"/>
      <c r="DJ9" s="830"/>
      <c r="DK9" s="831"/>
      <c r="DL9" s="829" t="s">
        <v>525</v>
      </c>
      <c r="DM9" s="830"/>
      <c r="DN9" s="830"/>
      <c r="DO9" s="830"/>
      <c r="DP9" s="831"/>
      <c r="DQ9" s="829" t="s">
        <v>525</v>
      </c>
      <c r="DR9" s="830"/>
      <c r="DS9" s="830"/>
      <c r="DT9" s="830"/>
      <c r="DU9" s="831"/>
      <c r="DV9" s="832"/>
      <c r="DW9" s="833"/>
      <c r="DX9" s="833"/>
      <c r="DY9" s="833"/>
      <c r="DZ9" s="834"/>
      <c r="EA9" s="256"/>
    </row>
    <row r="10" spans="1:131" s="257" customFormat="1" ht="26.25" customHeight="1" x14ac:dyDescent="0.15">
      <c r="A10" s="263">
        <v>4</v>
      </c>
      <c r="B10" s="803" t="s">
        <v>390</v>
      </c>
      <c r="C10" s="804"/>
      <c r="D10" s="804"/>
      <c r="E10" s="804"/>
      <c r="F10" s="804"/>
      <c r="G10" s="804"/>
      <c r="H10" s="804"/>
      <c r="I10" s="804"/>
      <c r="J10" s="804"/>
      <c r="K10" s="804"/>
      <c r="L10" s="804"/>
      <c r="M10" s="804"/>
      <c r="N10" s="804"/>
      <c r="O10" s="804"/>
      <c r="P10" s="805"/>
      <c r="Q10" s="806">
        <v>33</v>
      </c>
      <c r="R10" s="807"/>
      <c r="S10" s="807"/>
      <c r="T10" s="807"/>
      <c r="U10" s="807"/>
      <c r="V10" s="807">
        <v>32</v>
      </c>
      <c r="W10" s="807"/>
      <c r="X10" s="807"/>
      <c r="Y10" s="807"/>
      <c r="Z10" s="807"/>
      <c r="AA10" s="807">
        <v>0</v>
      </c>
      <c r="AB10" s="807"/>
      <c r="AC10" s="807"/>
      <c r="AD10" s="807"/>
      <c r="AE10" s="808"/>
      <c r="AF10" s="809">
        <v>0</v>
      </c>
      <c r="AG10" s="810"/>
      <c r="AH10" s="810"/>
      <c r="AI10" s="810"/>
      <c r="AJ10" s="811"/>
      <c r="AK10" s="812">
        <v>0</v>
      </c>
      <c r="AL10" s="813"/>
      <c r="AM10" s="813"/>
      <c r="AN10" s="813"/>
      <c r="AO10" s="813"/>
      <c r="AP10" s="813" t="s">
        <v>591</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604</v>
      </c>
      <c r="BT10" s="817"/>
      <c r="BU10" s="817"/>
      <c r="BV10" s="817"/>
      <c r="BW10" s="817"/>
      <c r="BX10" s="817"/>
      <c r="BY10" s="817"/>
      <c r="BZ10" s="817"/>
      <c r="CA10" s="817"/>
      <c r="CB10" s="817"/>
      <c r="CC10" s="817"/>
      <c r="CD10" s="817"/>
      <c r="CE10" s="817"/>
      <c r="CF10" s="817"/>
      <c r="CG10" s="818"/>
      <c r="CH10" s="829">
        <v>-31</v>
      </c>
      <c r="CI10" s="830"/>
      <c r="CJ10" s="830"/>
      <c r="CK10" s="830"/>
      <c r="CL10" s="831"/>
      <c r="CM10" s="829">
        <v>24</v>
      </c>
      <c r="CN10" s="830"/>
      <c r="CO10" s="830"/>
      <c r="CP10" s="830"/>
      <c r="CQ10" s="831"/>
      <c r="CR10" s="829">
        <v>20</v>
      </c>
      <c r="CS10" s="830"/>
      <c r="CT10" s="830"/>
      <c r="CU10" s="830"/>
      <c r="CV10" s="831"/>
      <c r="CW10" s="829">
        <v>3</v>
      </c>
      <c r="CX10" s="830"/>
      <c r="CY10" s="830"/>
      <c r="CZ10" s="830"/>
      <c r="DA10" s="831"/>
      <c r="DB10" s="829" t="s">
        <v>525</v>
      </c>
      <c r="DC10" s="830"/>
      <c r="DD10" s="830"/>
      <c r="DE10" s="830"/>
      <c r="DF10" s="831"/>
      <c r="DG10" s="829" t="s">
        <v>525</v>
      </c>
      <c r="DH10" s="830"/>
      <c r="DI10" s="830"/>
      <c r="DJ10" s="830"/>
      <c r="DK10" s="831"/>
      <c r="DL10" s="829" t="s">
        <v>525</v>
      </c>
      <c r="DM10" s="830"/>
      <c r="DN10" s="830"/>
      <c r="DO10" s="830"/>
      <c r="DP10" s="831"/>
      <c r="DQ10" s="829" t="s">
        <v>525</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25151</v>
      </c>
      <c r="R23" s="842"/>
      <c r="S23" s="842"/>
      <c r="T23" s="842"/>
      <c r="U23" s="842"/>
      <c r="V23" s="842">
        <v>23741</v>
      </c>
      <c r="W23" s="842"/>
      <c r="X23" s="842"/>
      <c r="Y23" s="842"/>
      <c r="Z23" s="842"/>
      <c r="AA23" s="842">
        <v>1410</v>
      </c>
      <c r="AB23" s="842"/>
      <c r="AC23" s="842"/>
      <c r="AD23" s="842"/>
      <c r="AE23" s="843"/>
      <c r="AF23" s="844">
        <v>1341</v>
      </c>
      <c r="AG23" s="842"/>
      <c r="AH23" s="842"/>
      <c r="AI23" s="842"/>
      <c r="AJ23" s="845"/>
      <c r="AK23" s="846"/>
      <c r="AL23" s="847"/>
      <c r="AM23" s="847"/>
      <c r="AN23" s="847"/>
      <c r="AO23" s="847"/>
      <c r="AP23" s="842">
        <v>14820</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2635</v>
      </c>
      <c r="R28" s="871"/>
      <c r="S28" s="871"/>
      <c r="T28" s="871"/>
      <c r="U28" s="871"/>
      <c r="V28" s="871">
        <v>2526</v>
      </c>
      <c r="W28" s="871"/>
      <c r="X28" s="871"/>
      <c r="Y28" s="871"/>
      <c r="Z28" s="871"/>
      <c r="AA28" s="871">
        <v>109</v>
      </c>
      <c r="AB28" s="871"/>
      <c r="AC28" s="871"/>
      <c r="AD28" s="871"/>
      <c r="AE28" s="872"/>
      <c r="AF28" s="873">
        <v>109</v>
      </c>
      <c r="AG28" s="871"/>
      <c r="AH28" s="871"/>
      <c r="AI28" s="871"/>
      <c r="AJ28" s="874"/>
      <c r="AK28" s="875">
        <v>212</v>
      </c>
      <c r="AL28" s="866"/>
      <c r="AM28" s="866"/>
      <c r="AN28" s="866"/>
      <c r="AO28" s="866"/>
      <c r="AP28" s="866" t="s">
        <v>591</v>
      </c>
      <c r="AQ28" s="866"/>
      <c r="AR28" s="866"/>
      <c r="AS28" s="866"/>
      <c r="AT28" s="866"/>
      <c r="AU28" s="866" t="s">
        <v>591</v>
      </c>
      <c r="AV28" s="866"/>
      <c r="AW28" s="866"/>
      <c r="AX28" s="866"/>
      <c r="AY28" s="866"/>
      <c r="AZ28" s="867" t="s">
        <v>591</v>
      </c>
      <c r="BA28" s="867"/>
      <c r="BB28" s="867"/>
      <c r="BC28" s="867"/>
      <c r="BD28" s="867"/>
      <c r="BE28" s="868" t="s">
        <v>592</v>
      </c>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214</v>
      </c>
      <c r="R29" s="807"/>
      <c r="S29" s="807"/>
      <c r="T29" s="807"/>
      <c r="U29" s="807"/>
      <c r="V29" s="807">
        <v>204</v>
      </c>
      <c r="W29" s="807"/>
      <c r="X29" s="807"/>
      <c r="Y29" s="807"/>
      <c r="Z29" s="807"/>
      <c r="AA29" s="807">
        <v>10</v>
      </c>
      <c r="AB29" s="807"/>
      <c r="AC29" s="807"/>
      <c r="AD29" s="807"/>
      <c r="AE29" s="808"/>
      <c r="AF29" s="809">
        <v>10</v>
      </c>
      <c r="AG29" s="810"/>
      <c r="AH29" s="810"/>
      <c r="AI29" s="810"/>
      <c r="AJ29" s="811"/>
      <c r="AK29" s="878">
        <v>66</v>
      </c>
      <c r="AL29" s="879"/>
      <c r="AM29" s="879"/>
      <c r="AN29" s="879"/>
      <c r="AO29" s="879"/>
      <c r="AP29" s="879">
        <v>29</v>
      </c>
      <c r="AQ29" s="879"/>
      <c r="AR29" s="879"/>
      <c r="AS29" s="879"/>
      <c r="AT29" s="879"/>
      <c r="AU29" s="879">
        <v>11</v>
      </c>
      <c r="AV29" s="879"/>
      <c r="AW29" s="879"/>
      <c r="AX29" s="879"/>
      <c r="AY29" s="879"/>
      <c r="AZ29" s="880" t="s">
        <v>591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418</v>
      </c>
      <c r="R30" s="807"/>
      <c r="S30" s="807"/>
      <c r="T30" s="807"/>
      <c r="U30" s="807"/>
      <c r="V30" s="807">
        <v>412</v>
      </c>
      <c r="W30" s="807"/>
      <c r="X30" s="807"/>
      <c r="Y30" s="807"/>
      <c r="Z30" s="807"/>
      <c r="AA30" s="807">
        <v>5</v>
      </c>
      <c r="AB30" s="807"/>
      <c r="AC30" s="807"/>
      <c r="AD30" s="807"/>
      <c r="AE30" s="808"/>
      <c r="AF30" s="809">
        <v>5</v>
      </c>
      <c r="AG30" s="810"/>
      <c r="AH30" s="810"/>
      <c r="AI30" s="810"/>
      <c r="AJ30" s="811"/>
      <c r="AK30" s="878">
        <v>91</v>
      </c>
      <c r="AL30" s="879"/>
      <c r="AM30" s="879"/>
      <c r="AN30" s="879"/>
      <c r="AO30" s="879"/>
      <c r="AP30" s="879" t="s">
        <v>591</v>
      </c>
      <c r="AQ30" s="879"/>
      <c r="AR30" s="879"/>
      <c r="AS30" s="879"/>
      <c r="AT30" s="879"/>
      <c r="AU30" s="879" t="s">
        <v>591</v>
      </c>
      <c r="AV30" s="879"/>
      <c r="AW30" s="879"/>
      <c r="AX30" s="879"/>
      <c r="AY30" s="879"/>
      <c r="AZ30" s="880" t="s">
        <v>591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3325</v>
      </c>
      <c r="R31" s="807"/>
      <c r="S31" s="807"/>
      <c r="T31" s="807"/>
      <c r="U31" s="807"/>
      <c r="V31" s="807">
        <v>3230</v>
      </c>
      <c r="W31" s="807"/>
      <c r="X31" s="807"/>
      <c r="Y31" s="807"/>
      <c r="Z31" s="807"/>
      <c r="AA31" s="807">
        <v>95</v>
      </c>
      <c r="AB31" s="807"/>
      <c r="AC31" s="807"/>
      <c r="AD31" s="807"/>
      <c r="AE31" s="808"/>
      <c r="AF31" s="809">
        <v>95</v>
      </c>
      <c r="AG31" s="810"/>
      <c r="AH31" s="810"/>
      <c r="AI31" s="810"/>
      <c r="AJ31" s="811"/>
      <c r="AK31" s="878">
        <v>529</v>
      </c>
      <c r="AL31" s="879"/>
      <c r="AM31" s="879"/>
      <c r="AN31" s="879"/>
      <c r="AO31" s="879"/>
      <c r="AP31" s="879" t="s">
        <v>591</v>
      </c>
      <c r="AQ31" s="879"/>
      <c r="AR31" s="879"/>
      <c r="AS31" s="879"/>
      <c r="AT31" s="879"/>
      <c r="AU31" s="879" t="s">
        <v>591</v>
      </c>
      <c r="AV31" s="879"/>
      <c r="AW31" s="879"/>
      <c r="AX31" s="879"/>
      <c r="AY31" s="879"/>
      <c r="AZ31" s="880" t="s">
        <v>591</v>
      </c>
      <c r="BA31" s="880"/>
      <c r="BB31" s="880"/>
      <c r="BC31" s="880"/>
      <c r="BD31" s="880"/>
      <c r="BE31" s="876" t="s">
        <v>610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19</v>
      </c>
      <c r="R32" s="807"/>
      <c r="S32" s="807"/>
      <c r="T32" s="807"/>
      <c r="U32" s="807"/>
      <c r="V32" s="807">
        <v>18</v>
      </c>
      <c r="W32" s="807"/>
      <c r="X32" s="807"/>
      <c r="Y32" s="807"/>
      <c r="Z32" s="807"/>
      <c r="AA32" s="807">
        <v>1</v>
      </c>
      <c r="AB32" s="807"/>
      <c r="AC32" s="807"/>
      <c r="AD32" s="807"/>
      <c r="AE32" s="808"/>
      <c r="AF32" s="809">
        <v>1</v>
      </c>
      <c r="AG32" s="810"/>
      <c r="AH32" s="810"/>
      <c r="AI32" s="810"/>
      <c r="AJ32" s="811"/>
      <c r="AK32" s="878">
        <v>5</v>
      </c>
      <c r="AL32" s="879"/>
      <c r="AM32" s="879"/>
      <c r="AN32" s="879"/>
      <c r="AO32" s="879"/>
      <c r="AP32" s="879" t="s">
        <v>591</v>
      </c>
      <c r="AQ32" s="879"/>
      <c r="AR32" s="879"/>
      <c r="AS32" s="879"/>
      <c r="AT32" s="879"/>
      <c r="AU32" s="879" t="s">
        <v>591</v>
      </c>
      <c r="AV32" s="879"/>
      <c r="AW32" s="879"/>
      <c r="AX32" s="879"/>
      <c r="AY32" s="879"/>
      <c r="AZ32" s="880" t="s">
        <v>591</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519</v>
      </c>
      <c r="R33" s="807"/>
      <c r="S33" s="807"/>
      <c r="T33" s="807"/>
      <c r="U33" s="807"/>
      <c r="V33" s="807">
        <v>462</v>
      </c>
      <c r="W33" s="807"/>
      <c r="X33" s="807"/>
      <c r="Y33" s="807"/>
      <c r="Z33" s="807"/>
      <c r="AA33" s="807">
        <v>57</v>
      </c>
      <c r="AB33" s="807"/>
      <c r="AC33" s="807"/>
      <c r="AD33" s="807"/>
      <c r="AE33" s="808"/>
      <c r="AF33" s="809">
        <v>1343</v>
      </c>
      <c r="AG33" s="810"/>
      <c r="AH33" s="810"/>
      <c r="AI33" s="810"/>
      <c r="AJ33" s="811"/>
      <c r="AK33" s="878">
        <v>37</v>
      </c>
      <c r="AL33" s="879"/>
      <c r="AM33" s="879"/>
      <c r="AN33" s="879"/>
      <c r="AO33" s="879"/>
      <c r="AP33" s="879">
        <v>666</v>
      </c>
      <c r="AQ33" s="879"/>
      <c r="AR33" s="879"/>
      <c r="AS33" s="879"/>
      <c r="AT33" s="879"/>
      <c r="AU33" s="879">
        <v>250</v>
      </c>
      <c r="AV33" s="879"/>
      <c r="AW33" s="879"/>
      <c r="AX33" s="879"/>
      <c r="AY33" s="879"/>
      <c r="AZ33" s="880" t="s">
        <v>591</v>
      </c>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1485</v>
      </c>
      <c r="R34" s="807"/>
      <c r="S34" s="807"/>
      <c r="T34" s="807"/>
      <c r="U34" s="807"/>
      <c r="V34" s="807">
        <v>1574</v>
      </c>
      <c r="W34" s="807"/>
      <c r="X34" s="807"/>
      <c r="Y34" s="807"/>
      <c r="Z34" s="807"/>
      <c r="AA34" s="807">
        <v>-89</v>
      </c>
      <c r="AB34" s="807"/>
      <c r="AC34" s="807"/>
      <c r="AD34" s="807"/>
      <c r="AE34" s="808"/>
      <c r="AF34" s="809">
        <v>1513</v>
      </c>
      <c r="AG34" s="810"/>
      <c r="AH34" s="810"/>
      <c r="AI34" s="810"/>
      <c r="AJ34" s="811"/>
      <c r="AK34" s="878">
        <v>260</v>
      </c>
      <c r="AL34" s="879"/>
      <c r="AM34" s="879"/>
      <c r="AN34" s="879"/>
      <c r="AO34" s="879"/>
      <c r="AP34" s="879">
        <v>399</v>
      </c>
      <c r="AQ34" s="879"/>
      <c r="AR34" s="879"/>
      <c r="AS34" s="879"/>
      <c r="AT34" s="879"/>
      <c r="AU34" s="879">
        <v>254</v>
      </c>
      <c r="AV34" s="879"/>
      <c r="AW34" s="879"/>
      <c r="AX34" s="879"/>
      <c r="AY34" s="879"/>
      <c r="AZ34" s="880" t="s">
        <v>591</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412</v>
      </c>
      <c r="C35" s="804"/>
      <c r="D35" s="804"/>
      <c r="E35" s="804"/>
      <c r="F35" s="804"/>
      <c r="G35" s="804"/>
      <c r="H35" s="804"/>
      <c r="I35" s="804"/>
      <c r="J35" s="804"/>
      <c r="K35" s="804"/>
      <c r="L35" s="804"/>
      <c r="M35" s="804"/>
      <c r="N35" s="804"/>
      <c r="O35" s="804"/>
      <c r="P35" s="805"/>
      <c r="Q35" s="806">
        <v>1008</v>
      </c>
      <c r="R35" s="807"/>
      <c r="S35" s="807"/>
      <c r="T35" s="807"/>
      <c r="U35" s="807"/>
      <c r="V35" s="807">
        <v>1006</v>
      </c>
      <c r="W35" s="807"/>
      <c r="X35" s="807"/>
      <c r="Y35" s="807"/>
      <c r="Z35" s="807"/>
      <c r="AA35" s="807">
        <v>2</v>
      </c>
      <c r="AB35" s="807"/>
      <c r="AC35" s="807"/>
      <c r="AD35" s="807"/>
      <c r="AE35" s="808"/>
      <c r="AF35" s="809">
        <v>2</v>
      </c>
      <c r="AG35" s="810"/>
      <c r="AH35" s="810"/>
      <c r="AI35" s="810"/>
      <c r="AJ35" s="811"/>
      <c r="AK35" s="878">
        <v>564</v>
      </c>
      <c r="AL35" s="879"/>
      <c r="AM35" s="879"/>
      <c r="AN35" s="879"/>
      <c r="AO35" s="879"/>
      <c r="AP35" s="879">
        <v>5865</v>
      </c>
      <c r="AQ35" s="879"/>
      <c r="AR35" s="879"/>
      <c r="AS35" s="879"/>
      <c r="AT35" s="879"/>
      <c r="AU35" s="879">
        <v>5525</v>
      </c>
      <c r="AV35" s="879"/>
      <c r="AW35" s="879"/>
      <c r="AX35" s="879"/>
      <c r="AY35" s="879"/>
      <c r="AZ35" s="880" t="s">
        <v>591</v>
      </c>
      <c r="BA35" s="880"/>
      <c r="BB35" s="880"/>
      <c r="BC35" s="880"/>
      <c r="BD35" s="880"/>
      <c r="BE35" s="876" t="s">
        <v>593</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414</v>
      </c>
      <c r="C36" s="804"/>
      <c r="D36" s="804"/>
      <c r="E36" s="804"/>
      <c r="F36" s="804"/>
      <c r="G36" s="804"/>
      <c r="H36" s="804"/>
      <c r="I36" s="804"/>
      <c r="J36" s="804"/>
      <c r="K36" s="804"/>
      <c r="L36" s="804"/>
      <c r="M36" s="804"/>
      <c r="N36" s="804"/>
      <c r="O36" s="804"/>
      <c r="P36" s="805"/>
      <c r="Q36" s="806">
        <v>173</v>
      </c>
      <c r="R36" s="807"/>
      <c r="S36" s="807"/>
      <c r="T36" s="807"/>
      <c r="U36" s="807"/>
      <c r="V36" s="807">
        <v>171</v>
      </c>
      <c r="W36" s="807"/>
      <c r="X36" s="807"/>
      <c r="Y36" s="807"/>
      <c r="Z36" s="807"/>
      <c r="AA36" s="807">
        <v>2</v>
      </c>
      <c r="AB36" s="807"/>
      <c r="AC36" s="807"/>
      <c r="AD36" s="807"/>
      <c r="AE36" s="808"/>
      <c r="AF36" s="809">
        <v>2</v>
      </c>
      <c r="AG36" s="810"/>
      <c r="AH36" s="810"/>
      <c r="AI36" s="810"/>
      <c r="AJ36" s="811"/>
      <c r="AK36" s="878">
        <v>153</v>
      </c>
      <c r="AL36" s="879"/>
      <c r="AM36" s="879"/>
      <c r="AN36" s="879"/>
      <c r="AO36" s="879"/>
      <c r="AP36" s="879">
        <v>831</v>
      </c>
      <c r="AQ36" s="879"/>
      <c r="AR36" s="879"/>
      <c r="AS36" s="879"/>
      <c r="AT36" s="879"/>
      <c r="AU36" s="879">
        <v>827</v>
      </c>
      <c r="AV36" s="879"/>
      <c r="AW36" s="879"/>
      <c r="AX36" s="879"/>
      <c r="AY36" s="879"/>
      <c r="AZ36" s="880" t="s">
        <v>591</v>
      </c>
      <c r="BA36" s="880"/>
      <c r="BB36" s="880"/>
      <c r="BC36" s="880"/>
      <c r="BD36" s="880"/>
      <c r="BE36" s="876" t="s">
        <v>594</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416</v>
      </c>
      <c r="C37" s="804"/>
      <c r="D37" s="804"/>
      <c r="E37" s="804"/>
      <c r="F37" s="804"/>
      <c r="G37" s="804"/>
      <c r="H37" s="804"/>
      <c r="I37" s="804"/>
      <c r="J37" s="804"/>
      <c r="K37" s="804"/>
      <c r="L37" s="804"/>
      <c r="M37" s="804"/>
      <c r="N37" s="804"/>
      <c r="O37" s="804"/>
      <c r="P37" s="805"/>
      <c r="Q37" s="806">
        <v>319</v>
      </c>
      <c r="R37" s="807"/>
      <c r="S37" s="807"/>
      <c r="T37" s="807"/>
      <c r="U37" s="807"/>
      <c r="V37" s="807">
        <v>314</v>
      </c>
      <c r="W37" s="807"/>
      <c r="X37" s="807"/>
      <c r="Y37" s="807"/>
      <c r="Z37" s="807"/>
      <c r="AA37" s="807">
        <v>5</v>
      </c>
      <c r="AB37" s="807"/>
      <c r="AC37" s="807"/>
      <c r="AD37" s="807"/>
      <c r="AE37" s="808"/>
      <c r="AF37" s="809">
        <v>5</v>
      </c>
      <c r="AG37" s="810"/>
      <c r="AH37" s="810"/>
      <c r="AI37" s="810"/>
      <c r="AJ37" s="811"/>
      <c r="AK37" s="878">
        <v>263</v>
      </c>
      <c r="AL37" s="879"/>
      <c r="AM37" s="879"/>
      <c r="AN37" s="879"/>
      <c r="AO37" s="879"/>
      <c r="AP37" s="879">
        <v>993</v>
      </c>
      <c r="AQ37" s="879"/>
      <c r="AR37" s="879"/>
      <c r="AS37" s="879"/>
      <c r="AT37" s="879"/>
      <c r="AU37" s="879">
        <v>982</v>
      </c>
      <c r="AV37" s="879"/>
      <c r="AW37" s="879"/>
      <c r="AX37" s="879"/>
      <c r="AY37" s="879"/>
      <c r="AZ37" s="880" t="s">
        <v>591</v>
      </c>
      <c r="BA37" s="880"/>
      <c r="BB37" s="880"/>
      <c r="BC37" s="880"/>
      <c r="BD37" s="880"/>
      <c r="BE37" s="876" t="s">
        <v>595</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417</v>
      </c>
      <c r="C38" s="804"/>
      <c r="D38" s="804"/>
      <c r="E38" s="804"/>
      <c r="F38" s="804"/>
      <c r="G38" s="804"/>
      <c r="H38" s="804"/>
      <c r="I38" s="804"/>
      <c r="J38" s="804"/>
      <c r="K38" s="804"/>
      <c r="L38" s="804"/>
      <c r="M38" s="804"/>
      <c r="N38" s="804"/>
      <c r="O38" s="804"/>
      <c r="P38" s="805"/>
      <c r="Q38" s="806">
        <v>14</v>
      </c>
      <c r="R38" s="807"/>
      <c r="S38" s="807"/>
      <c r="T38" s="807"/>
      <c r="U38" s="807"/>
      <c r="V38" s="807">
        <v>13</v>
      </c>
      <c r="W38" s="807"/>
      <c r="X38" s="807"/>
      <c r="Y38" s="807"/>
      <c r="Z38" s="807"/>
      <c r="AA38" s="807">
        <v>1</v>
      </c>
      <c r="AB38" s="807"/>
      <c r="AC38" s="807"/>
      <c r="AD38" s="807"/>
      <c r="AE38" s="808"/>
      <c r="AF38" s="809">
        <v>1</v>
      </c>
      <c r="AG38" s="810"/>
      <c r="AH38" s="810"/>
      <c r="AI38" s="810"/>
      <c r="AJ38" s="811"/>
      <c r="AK38" s="878">
        <v>7</v>
      </c>
      <c r="AL38" s="879"/>
      <c r="AM38" s="879"/>
      <c r="AN38" s="879"/>
      <c r="AO38" s="879"/>
      <c r="AP38" s="879">
        <v>40</v>
      </c>
      <c r="AQ38" s="879"/>
      <c r="AR38" s="879"/>
      <c r="AS38" s="879"/>
      <c r="AT38" s="879"/>
      <c r="AU38" s="879">
        <v>40</v>
      </c>
      <c r="AV38" s="879"/>
      <c r="AW38" s="879"/>
      <c r="AX38" s="879"/>
      <c r="AY38" s="879"/>
      <c r="AZ38" s="880" t="s">
        <v>591</v>
      </c>
      <c r="BA38" s="880"/>
      <c r="BB38" s="880"/>
      <c r="BC38" s="880"/>
      <c r="BD38" s="880"/>
      <c r="BE38" s="876" t="s">
        <v>413</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t="s">
        <v>418</v>
      </c>
      <c r="C39" s="804"/>
      <c r="D39" s="804"/>
      <c r="E39" s="804"/>
      <c r="F39" s="804"/>
      <c r="G39" s="804"/>
      <c r="H39" s="804"/>
      <c r="I39" s="804"/>
      <c r="J39" s="804"/>
      <c r="K39" s="804"/>
      <c r="L39" s="804"/>
      <c r="M39" s="804"/>
      <c r="N39" s="804"/>
      <c r="O39" s="804"/>
      <c r="P39" s="805"/>
      <c r="Q39" s="806">
        <v>145</v>
      </c>
      <c r="R39" s="807"/>
      <c r="S39" s="807"/>
      <c r="T39" s="807"/>
      <c r="U39" s="807"/>
      <c r="V39" s="807">
        <v>145</v>
      </c>
      <c r="W39" s="807"/>
      <c r="X39" s="807"/>
      <c r="Y39" s="807"/>
      <c r="Z39" s="807"/>
      <c r="AA39" s="807" t="s">
        <v>591</v>
      </c>
      <c r="AB39" s="807"/>
      <c r="AC39" s="807"/>
      <c r="AD39" s="807"/>
      <c r="AE39" s="808"/>
      <c r="AF39" s="809">
        <v>0</v>
      </c>
      <c r="AG39" s="810"/>
      <c r="AH39" s="810"/>
      <c r="AI39" s="810"/>
      <c r="AJ39" s="811"/>
      <c r="AK39" s="878">
        <v>114</v>
      </c>
      <c r="AL39" s="879"/>
      <c r="AM39" s="879"/>
      <c r="AN39" s="879"/>
      <c r="AO39" s="879"/>
      <c r="AP39" s="879" t="s">
        <v>591</v>
      </c>
      <c r="AQ39" s="879"/>
      <c r="AR39" s="879"/>
      <c r="AS39" s="879"/>
      <c r="AT39" s="879"/>
      <c r="AU39" s="879">
        <v>0</v>
      </c>
      <c r="AV39" s="879"/>
      <c r="AW39" s="879"/>
      <c r="AX39" s="879"/>
      <c r="AY39" s="879"/>
      <c r="AZ39" s="880" t="s">
        <v>591</v>
      </c>
      <c r="BA39" s="880"/>
      <c r="BB39" s="880"/>
      <c r="BC39" s="880"/>
      <c r="BD39" s="880"/>
      <c r="BE39" s="876" t="s">
        <v>415</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3087</v>
      </c>
      <c r="AG63" s="890"/>
      <c r="AH63" s="890"/>
      <c r="AI63" s="890"/>
      <c r="AJ63" s="891"/>
      <c r="AK63" s="892"/>
      <c r="AL63" s="887"/>
      <c r="AM63" s="887"/>
      <c r="AN63" s="887"/>
      <c r="AO63" s="887"/>
      <c r="AP63" s="890">
        <v>8823</v>
      </c>
      <c r="AQ63" s="890"/>
      <c r="AR63" s="890"/>
      <c r="AS63" s="890"/>
      <c r="AT63" s="890"/>
      <c r="AU63" s="890">
        <v>7889</v>
      </c>
      <c r="AV63" s="890"/>
      <c r="AW63" s="890"/>
      <c r="AX63" s="890"/>
      <c r="AY63" s="890"/>
      <c r="AZ63" s="894"/>
      <c r="BA63" s="894"/>
      <c r="BB63" s="894"/>
      <c r="BC63" s="894"/>
      <c r="BD63" s="894"/>
      <c r="BE63" s="895"/>
      <c r="BF63" s="895"/>
      <c r="BG63" s="895"/>
      <c r="BH63" s="895"/>
      <c r="BI63" s="896"/>
      <c r="BJ63" s="897" t="s">
        <v>421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423</v>
      </c>
      <c r="B66" s="789"/>
      <c r="C66" s="789"/>
      <c r="D66" s="789"/>
      <c r="E66" s="789"/>
      <c r="F66" s="789"/>
      <c r="G66" s="789"/>
      <c r="H66" s="789"/>
      <c r="I66" s="789"/>
      <c r="J66" s="789"/>
      <c r="K66" s="789"/>
      <c r="L66" s="789"/>
      <c r="M66" s="789"/>
      <c r="N66" s="789"/>
      <c r="O66" s="789"/>
      <c r="P66" s="790"/>
      <c r="Q66" s="765" t="s">
        <v>396</v>
      </c>
      <c r="R66" s="766"/>
      <c r="S66" s="766"/>
      <c r="T66" s="766"/>
      <c r="U66" s="767"/>
      <c r="V66" s="765" t="s">
        <v>397</v>
      </c>
      <c r="W66" s="766"/>
      <c r="X66" s="766"/>
      <c r="Y66" s="766"/>
      <c r="Z66" s="767"/>
      <c r="AA66" s="765" t="s">
        <v>398</v>
      </c>
      <c r="AB66" s="766"/>
      <c r="AC66" s="766"/>
      <c r="AD66" s="766"/>
      <c r="AE66" s="767"/>
      <c r="AF66" s="900" t="s">
        <v>424</v>
      </c>
      <c r="AG66" s="861"/>
      <c r="AH66" s="861"/>
      <c r="AI66" s="861"/>
      <c r="AJ66" s="901"/>
      <c r="AK66" s="765" t="s">
        <v>400</v>
      </c>
      <c r="AL66" s="789"/>
      <c r="AM66" s="789"/>
      <c r="AN66" s="789"/>
      <c r="AO66" s="790"/>
      <c r="AP66" s="765" t="s">
        <v>401</v>
      </c>
      <c r="AQ66" s="766"/>
      <c r="AR66" s="766"/>
      <c r="AS66" s="766"/>
      <c r="AT66" s="767"/>
      <c r="AU66" s="765" t="s">
        <v>425</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73</v>
      </c>
      <c r="R68" s="914"/>
      <c r="S68" s="914"/>
      <c r="T68" s="914"/>
      <c r="U68" s="914"/>
      <c r="V68" s="914">
        <v>69</v>
      </c>
      <c r="W68" s="914"/>
      <c r="X68" s="914"/>
      <c r="Y68" s="914"/>
      <c r="Z68" s="914"/>
      <c r="AA68" s="914">
        <v>4</v>
      </c>
      <c r="AB68" s="914"/>
      <c r="AC68" s="914"/>
      <c r="AD68" s="914"/>
      <c r="AE68" s="914"/>
      <c r="AF68" s="914">
        <v>4</v>
      </c>
      <c r="AG68" s="914"/>
      <c r="AH68" s="914"/>
      <c r="AI68" s="914"/>
      <c r="AJ68" s="914"/>
      <c r="AK68" s="914" t="s">
        <v>591</v>
      </c>
      <c r="AL68" s="914"/>
      <c r="AM68" s="914"/>
      <c r="AN68" s="914"/>
      <c r="AO68" s="914"/>
      <c r="AP68" s="914" t="s">
        <v>591</v>
      </c>
      <c r="AQ68" s="914"/>
      <c r="AR68" s="914"/>
      <c r="AS68" s="914"/>
      <c r="AT68" s="914"/>
      <c r="AU68" s="914" t="s">
        <v>591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7622</v>
      </c>
      <c r="R69" s="879"/>
      <c r="S69" s="879"/>
      <c r="T69" s="879"/>
      <c r="U69" s="879"/>
      <c r="V69" s="879">
        <v>7593</v>
      </c>
      <c r="W69" s="879"/>
      <c r="X69" s="879"/>
      <c r="Y69" s="879"/>
      <c r="Z69" s="879"/>
      <c r="AA69" s="879">
        <v>29</v>
      </c>
      <c r="AB69" s="879"/>
      <c r="AC69" s="879"/>
      <c r="AD69" s="879"/>
      <c r="AE69" s="879"/>
      <c r="AF69" s="879">
        <v>29</v>
      </c>
      <c r="AG69" s="879"/>
      <c r="AH69" s="879"/>
      <c r="AI69" s="879"/>
      <c r="AJ69" s="879"/>
      <c r="AK69" s="879">
        <v>790</v>
      </c>
      <c r="AL69" s="879"/>
      <c r="AM69" s="879"/>
      <c r="AN69" s="879"/>
      <c r="AO69" s="879"/>
      <c r="AP69" s="879" t="s">
        <v>591</v>
      </c>
      <c r="AQ69" s="879"/>
      <c r="AR69" s="879"/>
      <c r="AS69" s="879"/>
      <c r="AT69" s="879"/>
      <c r="AU69" s="879" t="s">
        <v>591</v>
      </c>
      <c r="AV69" s="879"/>
      <c r="AW69" s="879"/>
      <c r="AX69" s="879"/>
      <c r="AY69" s="879"/>
      <c r="AZ69" s="925" t="s">
        <v>611</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296</v>
      </c>
      <c r="R70" s="879"/>
      <c r="S70" s="879"/>
      <c r="T70" s="879"/>
      <c r="U70" s="879"/>
      <c r="V70" s="879">
        <v>296</v>
      </c>
      <c r="W70" s="879"/>
      <c r="X70" s="879"/>
      <c r="Y70" s="879"/>
      <c r="Z70" s="879"/>
      <c r="AA70" s="879">
        <v>0</v>
      </c>
      <c r="AB70" s="879"/>
      <c r="AC70" s="879"/>
      <c r="AD70" s="879"/>
      <c r="AE70" s="879"/>
      <c r="AF70" s="879">
        <v>0</v>
      </c>
      <c r="AG70" s="879"/>
      <c r="AH70" s="879"/>
      <c r="AI70" s="879"/>
      <c r="AJ70" s="879"/>
      <c r="AK70" s="879" t="s">
        <v>591</v>
      </c>
      <c r="AL70" s="879"/>
      <c r="AM70" s="879"/>
      <c r="AN70" s="879"/>
      <c r="AO70" s="879"/>
      <c r="AP70" s="879">
        <v>53</v>
      </c>
      <c r="AQ70" s="879"/>
      <c r="AR70" s="879"/>
      <c r="AS70" s="879"/>
      <c r="AT70" s="879"/>
      <c r="AU70" s="879">
        <v>34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264</v>
      </c>
      <c r="R71" s="879"/>
      <c r="S71" s="879"/>
      <c r="T71" s="879"/>
      <c r="U71" s="879"/>
      <c r="V71" s="879">
        <v>227</v>
      </c>
      <c r="W71" s="879"/>
      <c r="X71" s="879"/>
      <c r="Y71" s="879"/>
      <c r="Z71" s="879"/>
      <c r="AA71" s="879">
        <v>36</v>
      </c>
      <c r="AB71" s="879"/>
      <c r="AC71" s="879"/>
      <c r="AD71" s="879"/>
      <c r="AE71" s="879"/>
      <c r="AF71" s="879">
        <v>36</v>
      </c>
      <c r="AG71" s="879"/>
      <c r="AH71" s="879"/>
      <c r="AI71" s="879"/>
      <c r="AJ71" s="879"/>
      <c r="AK71" s="879" t="s">
        <v>525</v>
      </c>
      <c r="AL71" s="879"/>
      <c r="AM71" s="879"/>
      <c r="AN71" s="879"/>
      <c r="AO71" s="879"/>
      <c r="AP71" s="879" t="s">
        <v>525</v>
      </c>
      <c r="AQ71" s="879"/>
      <c r="AR71" s="879"/>
      <c r="AS71" s="879"/>
      <c r="AT71" s="879"/>
      <c r="AU71" s="879" t="s">
        <v>525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261826</v>
      </c>
      <c r="R72" s="879"/>
      <c r="S72" s="879"/>
      <c r="T72" s="879"/>
      <c r="U72" s="879"/>
      <c r="V72" s="879">
        <v>245795</v>
      </c>
      <c r="W72" s="879"/>
      <c r="X72" s="879"/>
      <c r="Y72" s="879"/>
      <c r="Z72" s="879"/>
      <c r="AA72" s="879">
        <v>16031</v>
      </c>
      <c r="AB72" s="879"/>
      <c r="AC72" s="879"/>
      <c r="AD72" s="879"/>
      <c r="AE72" s="879"/>
      <c r="AF72" s="879">
        <v>16031</v>
      </c>
      <c r="AG72" s="879"/>
      <c r="AH72" s="879"/>
      <c r="AI72" s="879"/>
      <c r="AJ72" s="879"/>
      <c r="AK72" s="879" t="s">
        <v>525</v>
      </c>
      <c r="AL72" s="879"/>
      <c r="AM72" s="879"/>
      <c r="AN72" s="879"/>
      <c r="AO72" s="879"/>
      <c r="AP72" s="879" t="s">
        <v>525</v>
      </c>
      <c r="AQ72" s="879"/>
      <c r="AR72" s="879"/>
      <c r="AS72" s="879"/>
      <c r="AT72" s="879"/>
      <c r="AU72" s="879" t="s">
        <v>525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16100</v>
      </c>
      <c r="AG88" s="890"/>
      <c r="AH88" s="890"/>
      <c r="AI88" s="890"/>
      <c r="AJ88" s="890"/>
      <c r="AK88" s="887"/>
      <c r="AL88" s="887"/>
      <c r="AM88" s="887"/>
      <c r="AN88" s="887"/>
      <c r="AO88" s="887"/>
      <c r="AP88" s="890">
        <v>53</v>
      </c>
      <c r="AQ88" s="890"/>
      <c r="AR88" s="890"/>
      <c r="AS88" s="890"/>
      <c r="AT88" s="890"/>
      <c r="AU88" s="890">
        <v>34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216</v>
      </c>
      <c r="CS102" s="898"/>
      <c r="CT102" s="898"/>
      <c r="CU102" s="898"/>
      <c r="CV102" s="941"/>
      <c r="CW102" s="940">
        <v>55</v>
      </c>
      <c r="CX102" s="898"/>
      <c r="CY102" s="898"/>
      <c r="CZ102" s="898"/>
      <c r="DA102" s="941"/>
      <c r="DB102" s="940" t="s">
        <v>525</v>
      </c>
      <c r="DC102" s="898"/>
      <c r="DD102" s="898"/>
      <c r="DE102" s="898"/>
      <c r="DF102" s="941"/>
      <c r="DG102" s="940" t="s">
        <v>525</v>
      </c>
      <c r="DH102" s="898"/>
      <c r="DI102" s="898"/>
      <c r="DJ102" s="898"/>
      <c r="DK102" s="941"/>
      <c r="DL102" s="940" t="s">
        <v>525</v>
      </c>
      <c r="DM102" s="898"/>
      <c r="DN102" s="898"/>
      <c r="DO102" s="898"/>
      <c r="DP102" s="941"/>
      <c r="DQ102" s="940" t="s">
        <v>525</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305</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305</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305</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2866313</v>
      </c>
      <c r="AB110" s="950"/>
      <c r="AC110" s="950"/>
      <c r="AD110" s="950"/>
      <c r="AE110" s="951"/>
      <c r="AF110" s="952">
        <v>2827984</v>
      </c>
      <c r="AG110" s="950"/>
      <c r="AH110" s="950"/>
      <c r="AI110" s="950"/>
      <c r="AJ110" s="951"/>
      <c r="AK110" s="952">
        <v>2850805</v>
      </c>
      <c r="AL110" s="950"/>
      <c r="AM110" s="950"/>
      <c r="AN110" s="950"/>
      <c r="AO110" s="951"/>
      <c r="AP110" s="953">
        <v>34.200000000000003</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16683932</v>
      </c>
      <c r="BR110" s="985"/>
      <c r="BS110" s="985"/>
      <c r="BT110" s="985"/>
      <c r="BU110" s="985"/>
      <c r="BV110" s="985">
        <v>16233528</v>
      </c>
      <c r="BW110" s="985"/>
      <c r="BX110" s="985"/>
      <c r="BY110" s="985"/>
      <c r="BZ110" s="985"/>
      <c r="CA110" s="985">
        <v>14819752</v>
      </c>
      <c r="CB110" s="985"/>
      <c r="CC110" s="985"/>
      <c r="CD110" s="985"/>
      <c r="CE110" s="985"/>
      <c r="CF110" s="999">
        <v>177.6</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421</v>
      </c>
      <c r="DH110" s="985"/>
      <c r="DI110" s="985"/>
      <c r="DJ110" s="985"/>
      <c r="DK110" s="985"/>
      <c r="DL110" s="985" t="s">
        <v>421</v>
      </c>
      <c r="DM110" s="985"/>
      <c r="DN110" s="985"/>
      <c r="DO110" s="985"/>
      <c r="DP110" s="985"/>
      <c r="DQ110" s="985" t="s">
        <v>443</v>
      </c>
      <c r="DR110" s="985"/>
      <c r="DS110" s="985"/>
      <c r="DT110" s="985"/>
      <c r="DU110" s="985"/>
      <c r="DV110" s="986" t="s">
        <v>421</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421</v>
      </c>
      <c r="AG111" s="992"/>
      <c r="AH111" s="992"/>
      <c r="AI111" s="992"/>
      <c r="AJ111" s="993"/>
      <c r="AK111" s="994" t="s">
        <v>127</v>
      </c>
      <c r="AL111" s="992"/>
      <c r="AM111" s="992"/>
      <c r="AN111" s="992"/>
      <c r="AO111" s="993"/>
      <c r="AP111" s="995" t="s">
        <v>127</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v>72187</v>
      </c>
      <c r="BR111" s="978"/>
      <c r="BS111" s="978"/>
      <c r="BT111" s="978"/>
      <c r="BU111" s="978"/>
      <c r="BV111" s="978">
        <v>50929</v>
      </c>
      <c r="BW111" s="978"/>
      <c r="BX111" s="978"/>
      <c r="BY111" s="978"/>
      <c r="BZ111" s="978"/>
      <c r="CA111" s="978">
        <v>29279</v>
      </c>
      <c r="CB111" s="978"/>
      <c r="CC111" s="978"/>
      <c r="CD111" s="978"/>
      <c r="CE111" s="978"/>
      <c r="CF111" s="972">
        <v>0.4</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421</v>
      </c>
      <c r="DH111" s="978"/>
      <c r="DI111" s="978"/>
      <c r="DJ111" s="978"/>
      <c r="DK111" s="978"/>
      <c r="DL111" s="978" t="s">
        <v>127</v>
      </c>
      <c r="DM111" s="978"/>
      <c r="DN111" s="978"/>
      <c r="DO111" s="978"/>
      <c r="DP111" s="978"/>
      <c r="DQ111" s="978" t="s">
        <v>127</v>
      </c>
      <c r="DR111" s="978"/>
      <c r="DS111" s="978"/>
      <c r="DT111" s="978"/>
      <c r="DU111" s="978"/>
      <c r="DV111" s="979" t="s">
        <v>421</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421</v>
      </c>
      <c r="AB112" s="1017"/>
      <c r="AC112" s="1017"/>
      <c r="AD112" s="1017"/>
      <c r="AE112" s="1018"/>
      <c r="AF112" s="1019" t="s">
        <v>421</v>
      </c>
      <c r="AG112" s="1017"/>
      <c r="AH112" s="1017"/>
      <c r="AI112" s="1017"/>
      <c r="AJ112" s="1018"/>
      <c r="AK112" s="1019" t="s">
        <v>443</v>
      </c>
      <c r="AL112" s="1017"/>
      <c r="AM112" s="1017"/>
      <c r="AN112" s="1017"/>
      <c r="AO112" s="1018"/>
      <c r="AP112" s="1020" t="s">
        <v>421</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9331983</v>
      </c>
      <c r="BR112" s="978"/>
      <c r="BS112" s="978"/>
      <c r="BT112" s="978"/>
      <c r="BU112" s="978"/>
      <c r="BV112" s="978">
        <v>8621833</v>
      </c>
      <c r="BW112" s="978"/>
      <c r="BX112" s="978"/>
      <c r="BY112" s="978"/>
      <c r="BZ112" s="978"/>
      <c r="CA112" s="978">
        <v>7890081</v>
      </c>
      <c r="CB112" s="978"/>
      <c r="CC112" s="978"/>
      <c r="CD112" s="978"/>
      <c r="CE112" s="978"/>
      <c r="CF112" s="972">
        <v>94.5</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443</v>
      </c>
      <c r="DM112" s="978"/>
      <c r="DN112" s="978"/>
      <c r="DO112" s="978"/>
      <c r="DP112" s="978"/>
      <c r="DQ112" s="978" t="s">
        <v>127</v>
      </c>
      <c r="DR112" s="978"/>
      <c r="DS112" s="978"/>
      <c r="DT112" s="978"/>
      <c r="DU112" s="978"/>
      <c r="DV112" s="979" t="s">
        <v>421</v>
      </c>
      <c r="DW112" s="979"/>
      <c r="DX112" s="979"/>
      <c r="DY112" s="979"/>
      <c r="DZ112" s="980"/>
    </row>
    <row r="113" spans="1:130" s="248"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955333</v>
      </c>
      <c r="AB113" s="992"/>
      <c r="AC113" s="992"/>
      <c r="AD113" s="992"/>
      <c r="AE113" s="993"/>
      <c r="AF113" s="994">
        <v>961535</v>
      </c>
      <c r="AG113" s="992"/>
      <c r="AH113" s="992"/>
      <c r="AI113" s="992"/>
      <c r="AJ113" s="993"/>
      <c r="AK113" s="994">
        <v>946161</v>
      </c>
      <c r="AL113" s="992"/>
      <c r="AM113" s="992"/>
      <c r="AN113" s="992"/>
      <c r="AO113" s="993"/>
      <c r="AP113" s="995">
        <v>11.3</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67976</v>
      </c>
      <c r="BR113" s="978"/>
      <c r="BS113" s="978"/>
      <c r="BT113" s="978"/>
      <c r="BU113" s="978"/>
      <c r="BV113" s="978">
        <v>51156</v>
      </c>
      <c r="BW113" s="978"/>
      <c r="BX113" s="978"/>
      <c r="BY113" s="978"/>
      <c r="BZ113" s="978"/>
      <c r="CA113" s="978">
        <v>34221</v>
      </c>
      <c r="CB113" s="978"/>
      <c r="CC113" s="978"/>
      <c r="CD113" s="978"/>
      <c r="CE113" s="978"/>
      <c r="CF113" s="972">
        <v>0.4</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443</v>
      </c>
      <c r="DM113" s="1017"/>
      <c r="DN113" s="1017"/>
      <c r="DO113" s="1017"/>
      <c r="DP113" s="1018"/>
      <c r="DQ113" s="1019" t="s">
        <v>421</v>
      </c>
      <c r="DR113" s="1017"/>
      <c r="DS113" s="1017"/>
      <c r="DT113" s="1017"/>
      <c r="DU113" s="1018"/>
      <c r="DV113" s="1020" t="s">
        <v>127</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17261</v>
      </c>
      <c r="AB114" s="1017"/>
      <c r="AC114" s="1017"/>
      <c r="AD114" s="1017"/>
      <c r="AE114" s="1018"/>
      <c r="AF114" s="1019">
        <v>17261</v>
      </c>
      <c r="AG114" s="1017"/>
      <c r="AH114" s="1017"/>
      <c r="AI114" s="1017"/>
      <c r="AJ114" s="1018"/>
      <c r="AK114" s="1019">
        <v>17261</v>
      </c>
      <c r="AL114" s="1017"/>
      <c r="AM114" s="1017"/>
      <c r="AN114" s="1017"/>
      <c r="AO114" s="1018"/>
      <c r="AP114" s="1020">
        <v>0.2</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2531046</v>
      </c>
      <c r="BR114" s="978"/>
      <c r="BS114" s="978"/>
      <c r="BT114" s="978"/>
      <c r="BU114" s="978"/>
      <c r="BV114" s="978">
        <v>2500940</v>
      </c>
      <c r="BW114" s="978"/>
      <c r="BX114" s="978"/>
      <c r="BY114" s="978"/>
      <c r="BZ114" s="978"/>
      <c r="CA114" s="978">
        <v>2699559</v>
      </c>
      <c r="CB114" s="978"/>
      <c r="CC114" s="978"/>
      <c r="CD114" s="978"/>
      <c r="CE114" s="978"/>
      <c r="CF114" s="972">
        <v>32.299999999999997</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421</v>
      </c>
      <c r="DH114" s="1017"/>
      <c r="DI114" s="1017"/>
      <c r="DJ114" s="1017"/>
      <c r="DK114" s="1018"/>
      <c r="DL114" s="1019" t="s">
        <v>421</v>
      </c>
      <c r="DM114" s="1017"/>
      <c r="DN114" s="1017"/>
      <c r="DO114" s="1017"/>
      <c r="DP114" s="1018"/>
      <c r="DQ114" s="1019" t="s">
        <v>127</v>
      </c>
      <c r="DR114" s="1017"/>
      <c r="DS114" s="1017"/>
      <c r="DT114" s="1017"/>
      <c r="DU114" s="1018"/>
      <c r="DV114" s="1020" t="s">
        <v>421</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22530</v>
      </c>
      <c r="AB115" s="992"/>
      <c r="AC115" s="992"/>
      <c r="AD115" s="992"/>
      <c r="AE115" s="993"/>
      <c r="AF115" s="994">
        <v>22530</v>
      </c>
      <c r="AG115" s="992"/>
      <c r="AH115" s="992"/>
      <c r="AI115" s="992"/>
      <c r="AJ115" s="993"/>
      <c r="AK115" s="994">
        <v>22530</v>
      </c>
      <c r="AL115" s="992"/>
      <c r="AM115" s="992"/>
      <c r="AN115" s="992"/>
      <c r="AO115" s="993"/>
      <c r="AP115" s="995">
        <v>0.3</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421</v>
      </c>
      <c r="BW115" s="978"/>
      <c r="BX115" s="978"/>
      <c r="BY115" s="978"/>
      <c r="BZ115" s="978"/>
      <c r="CA115" s="978" t="s">
        <v>127</v>
      </c>
      <c r="CB115" s="978"/>
      <c r="CC115" s="978"/>
      <c r="CD115" s="978"/>
      <c r="CE115" s="978"/>
      <c r="CF115" s="972" t="s">
        <v>421</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421</v>
      </c>
      <c r="DH115" s="1017"/>
      <c r="DI115" s="1017"/>
      <c r="DJ115" s="1017"/>
      <c r="DK115" s="1018"/>
      <c r="DL115" s="1019" t="s">
        <v>127</v>
      </c>
      <c r="DM115" s="1017"/>
      <c r="DN115" s="1017"/>
      <c r="DO115" s="1017"/>
      <c r="DP115" s="1018"/>
      <c r="DQ115" s="1019" t="s">
        <v>127</v>
      </c>
      <c r="DR115" s="1017"/>
      <c r="DS115" s="1017"/>
      <c r="DT115" s="1017"/>
      <c r="DU115" s="1018"/>
      <c r="DV115" s="1020" t="s">
        <v>421</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421</v>
      </c>
      <c r="AB116" s="1017"/>
      <c r="AC116" s="1017"/>
      <c r="AD116" s="1017"/>
      <c r="AE116" s="1018"/>
      <c r="AF116" s="1019" t="s">
        <v>421</v>
      </c>
      <c r="AG116" s="1017"/>
      <c r="AH116" s="1017"/>
      <c r="AI116" s="1017"/>
      <c r="AJ116" s="1018"/>
      <c r="AK116" s="1019" t="s">
        <v>421</v>
      </c>
      <c r="AL116" s="1017"/>
      <c r="AM116" s="1017"/>
      <c r="AN116" s="1017"/>
      <c r="AO116" s="1018"/>
      <c r="AP116" s="1020" t="s">
        <v>421</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421</v>
      </c>
      <c r="BR116" s="978"/>
      <c r="BS116" s="978"/>
      <c r="BT116" s="978"/>
      <c r="BU116" s="978"/>
      <c r="BV116" s="978" t="s">
        <v>421</v>
      </c>
      <c r="BW116" s="978"/>
      <c r="BX116" s="978"/>
      <c r="BY116" s="978"/>
      <c r="BZ116" s="978"/>
      <c r="CA116" s="978" t="s">
        <v>443</v>
      </c>
      <c r="CB116" s="978"/>
      <c r="CC116" s="978"/>
      <c r="CD116" s="978"/>
      <c r="CE116" s="978"/>
      <c r="CF116" s="972" t="s">
        <v>421</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49121</v>
      </c>
      <c r="DH116" s="1017"/>
      <c r="DI116" s="1017"/>
      <c r="DJ116" s="1017"/>
      <c r="DK116" s="1018"/>
      <c r="DL116" s="1019">
        <v>35434</v>
      </c>
      <c r="DM116" s="1017"/>
      <c r="DN116" s="1017"/>
      <c r="DO116" s="1017"/>
      <c r="DP116" s="1018"/>
      <c r="DQ116" s="1019">
        <v>21472</v>
      </c>
      <c r="DR116" s="1017"/>
      <c r="DS116" s="1017"/>
      <c r="DT116" s="1017"/>
      <c r="DU116" s="1018"/>
      <c r="DV116" s="1020">
        <v>0.3</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3861437</v>
      </c>
      <c r="AB117" s="1035"/>
      <c r="AC117" s="1035"/>
      <c r="AD117" s="1035"/>
      <c r="AE117" s="1036"/>
      <c r="AF117" s="1037">
        <v>3829310</v>
      </c>
      <c r="AG117" s="1035"/>
      <c r="AH117" s="1035"/>
      <c r="AI117" s="1035"/>
      <c r="AJ117" s="1036"/>
      <c r="AK117" s="1037">
        <v>3836757</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443</v>
      </c>
      <c r="CB117" s="978"/>
      <c r="CC117" s="978"/>
      <c r="CD117" s="978"/>
      <c r="CE117" s="978"/>
      <c r="CF117" s="972" t="s">
        <v>127</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443</v>
      </c>
      <c r="DH117" s="1017"/>
      <c r="DI117" s="1017"/>
      <c r="DJ117" s="1017"/>
      <c r="DK117" s="1018"/>
      <c r="DL117" s="1019" t="s">
        <v>127</v>
      </c>
      <c r="DM117" s="1017"/>
      <c r="DN117" s="1017"/>
      <c r="DO117" s="1017"/>
      <c r="DP117" s="1018"/>
      <c r="DQ117" s="1019" t="s">
        <v>127</v>
      </c>
      <c r="DR117" s="1017"/>
      <c r="DS117" s="1017"/>
      <c r="DT117" s="1017"/>
      <c r="DU117" s="1018"/>
      <c r="DV117" s="1020" t="s">
        <v>421</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305</v>
      </c>
      <c r="AL118" s="943"/>
      <c r="AM118" s="943"/>
      <c r="AN118" s="943"/>
      <c r="AO118" s="944"/>
      <c r="AP118" s="1029" t="s">
        <v>437</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443</v>
      </c>
      <c r="BW118" s="1056"/>
      <c r="BX118" s="1056"/>
      <c r="BY118" s="1056"/>
      <c r="BZ118" s="1056"/>
      <c r="CA118" s="1056" t="s">
        <v>443</v>
      </c>
      <c r="CB118" s="1056"/>
      <c r="CC118" s="1056"/>
      <c r="CD118" s="1056"/>
      <c r="CE118" s="1056"/>
      <c r="CF118" s="972" t="s">
        <v>443</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443</v>
      </c>
      <c r="DR118" s="1017"/>
      <c r="DS118" s="1017"/>
      <c r="DT118" s="1017"/>
      <c r="DU118" s="1018"/>
      <c r="DV118" s="1020" t="s">
        <v>443</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443</v>
      </c>
      <c r="AB119" s="950"/>
      <c r="AC119" s="950"/>
      <c r="AD119" s="950"/>
      <c r="AE119" s="951"/>
      <c r="AF119" s="952" t="s">
        <v>443</v>
      </c>
      <c r="AG119" s="950"/>
      <c r="AH119" s="950"/>
      <c r="AI119" s="950"/>
      <c r="AJ119" s="951"/>
      <c r="AK119" s="952" t="s">
        <v>443</v>
      </c>
      <c r="AL119" s="950"/>
      <c r="AM119" s="950"/>
      <c r="AN119" s="950"/>
      <c r="AO119" s="951"/>
      <c r="AP119" s="953" t="s">
        <v>443</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468</v>
      </c>
      <c r="BP119" s="1064"/>
      <c r="BQ119" s="1055">
        <v>28687124</v>
      </c>
      <c r="BR119" s="1056"/>
      <c r="BS119" s="1056"/>
      <c r="BT119" s="1056"/>
      <c r="BU119" s="1056"/>
      <c r="BV119" s="1056">
        <v>27458386</v>
      </c>
      <c r="BW119" s="1056"/>
      <c r="BX119" s="1056"/>
      <c r="BY119" s="1056"/>
      <c r="BZ119" s="1056"/>
      <c r="CA119" s="1056">
        <v>25472892</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23066</v>
      </c>
      <c r="DH119" s="1042"/>
      <c r="DI119" s="1042"/>
      <c r="DJ119" s="1042"/>
      <c r="DK119" s="1043"/>
      <c r="DL119" s="1041">
        <v>15495</v>
      </c>
      <c r="DM119" s="1042"/>
      <c r="DN119" s="1042"/>
      <c r="DO119" s="1042"/>
      <c r="DP119" s="1043"/>
      <c r="DQ119" s="1041">
        <v>7807</v>
      </c>
      <c r="DR119" s="1042"/>
      <c r="DS119" s="1042"/>
      <c r="DT119" s="1042"/>
      <c r="DU119" s="1043"/>
      <c r="DV119" s="1044">
        <v>0.1</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443</v>
      </c>
      <c r="AB120" s="1017"/>
      <c r="AC120" s="1017"/>
      <c r="AD120" s="1017"/>
      <c r="AE120" s="1018"/>
      <c r="AF120" s="1019" t="s">
        <v>443</v>
      </c>
      <c r="AG120" s="1017"/>
      <c r="AH120" s="1017"/>
      <c r="AI120" s="1017"/>
      <c r="AJ120" s="1018"/>
      <c r="AK120" s="1019" t="s">
        <v>443</v>
      </c>
      <c r="AL120" s="1017"/>
      <c r="AM120" s="1017"/>
      <c r="AN120" s="1017"/>
      <c r="AO120" s="1018"/>
      <c r="AP120" s="1020" t="s">
        <v>443</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13060959</v>
      </c>
      <c r="BR120" s="985"/>
      <c r="BS120" s="985"/>
      <c r="BT120" s="985"/>
      <c r="BU120" s="985"/>
      <c r="BV120" s="985">
        <v>13503376</v>
      </c>
      <c r="BW120" s="985"/>
      <c r="BX120" s="985"/>
      <c r="BY120" s="985"/>
      <c r="BZ120" s="985"/>
      <c r="CA120" s="985">
        <v>13700902</v>
      </c>
      <c r="CB120" s="985"/>
      <c r="CC120" s="985"/>
      <c r="CD120" s="985"/>
      <c r="CE120" s="985"/>
      <c r="CF120" s="999">
        <v>164.2</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6376312</v>
      </c>
      <c r="DH120" s="985"/>
      <c r="DI120" s="985"/>
      <c r="DJ120" s="985"/>
      <c r="DK120" s="985"/>
      <c r="DL120" s="985">
        <v>5949930</v>
      </c>
      <c r="DM120" s="985"/>
      <c r="DN120" s="985"/>
      <c r="DO120" s="985"/>
      <c r="DP120" s="985"/>
      <c r="DQ120" s="985">
        <v>5524989</v>
      </c>
      <c r="DR120" s="985"/>
      <c r="DS120" s="985"/>
      <c r="DT120" s="985"/>
      <c r="DU120" s="985"/>
      <c r="DV120" s="986">
        <v>66.2</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443</v>
      </c>
      <c r="AB121" s="1017"/>
      <c r="AC121" s="1017"/>
      <c r="AD121" s="1017"/>
      <c r="AE121" s="1018"/>
      <c r="AF121" s="1019" t="s">
        <v>443</v>
      </c>
      <c r="AG121" s="1017"/>
      <c r="AH121" s="1017"/>
      <c r="AI121" s="1017"/>
      <c r="AJ121" s="1018"/>
      <c r="AK121" s="1019" t="s">
        <v>443</v>
      </c>
      <c r="AL121" s="1017"/>
      <c r="AM121" s="1017"/>
      <c r="AN121" s="1017"/>
      <c r="AO121" s="1018"/>
      <c r="AP121" s="1020" t="s">
        <v>443</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232565</v>
      </c>
      <c r="BR121" s="978"/>
      <c r="BS121" s="978"/>
      <c r="BT121" s="978"/>
      <c r="BU121" s="978"/>
      <c r="BV121" s="978">
        <v>195223</v>
      </c>
      <c r="BW121" s="978"/>
      <c r="BX121" s="978"/>
      <c r="BY121" s="978"/>
      <c r="BZ121" s="978"/>
      <c r="CA121" s="978">
        <v>148865</v>
      </c>
      <c r="CB121" s="978"/>
      <c r="CC121" s="978"/>
      <c r="CD121" s="978"/>
      <c r="CE121" s="978"/>
      <c r="CF121" s="972">
        <v>1.8</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1254273</v>
      </c>
      <c r="DH121" s="978"/>
      <c r="DI121" s="978"/>
      <c r="DJ121" s="978"/>
      <c r="DK121" s="978"/>
      <c r="DL121" s="978">
        <v>1125603</v>
      </c>
      <c r="DM121" s="978"/>
      <c r="DN121" s="978"/>
      <c r="DO121" s="978"/>
      <c r="DP121" s="978"/>
      <c r="DQ121" s="978">
        <v>982145</v>
      </c>
      <c r="DR121" s="978"/>
      <c r="DS121" s="978"/>
      <c r="DT121" s="978"/>
      <c r="DU121" s="978"/>
      <c r="DV121" s="979">
        <v>11.8</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443</v>
      </c>
      <c r="AB122" s="1017"/>
      <c r="AC122" s="1017"/>
      <c r="AD122" s="1017"/>
      <c r="AE122" s="1018"/>
      <c r="AF122" s="1019" t="s">
        <v>443</v>
      </c>
      <c r="AG122" s="1017"/>
      <c r="AH122" s="1017"/>
      <c r="AI122" s="1017"/>
      <c r="AJ122" s="1018"/>
      <c r="AK122" s="1019" t="s">
        <v>443</v>
      </c>
      <c r="AL122" s="1017"/>
      <c r="AM122" s="1017"/>
      <c r="AN122" s="1017"/>
      <c r="AO122" s="1018"/>
      <c r="AP122" s="1020" t="s">
        <v>443</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19915040</v>
      </c>
      <c r="BR122" s="1056"/>
      <c r="BS122" s="1056"/>
      <c r="BT122" s="1056"/>
      <c r="BU122" s="1056"/>
      <c r="BV122" s="1056">
        <v>19014651</v>
      </c>
      <c r="BW122" s="1056"/>
      <c r="BX122" s="1056"/>
      <c r="BY122" s="1056"/>
      <c r="BZ122" s="1056"/>
      <c r="CA122" s="1056">
        <v>17715081</v>
      </c>
      <c r="CB122" s="1056"/>
      <c r="CC122" s="1056"/>
      <c r="CD122" s="1056"/>
      <c r="CE122" s="1056"/>
      <c r="CF122" s="1076">
        <v>212.3</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998098</v>
      </c>
      <c r="DH122" s="978"/>
      <c r="DI122" s="978"/>
      <c r="DJ122" s="978"/>
      <c r="DK122" s="978"/>
      <c r="DL122" s="978">
        <v>913418</v>
      </c>
      <c r="DM122" s="978"/>
      <c r="DN122" s="978"/>
      <c r="DO122" s="978"/>
      <c r="DP122" s="978"/>
      <c r="DQ122" s="978">
        <v>827066</v>
      </c>
      <c r="DR122" s="978"/>
      <c r="DS122" s="978"/>
      <c r="DT122" s="978"/>
      <c r="DU122" s="978"/>
      <c r="DV122" s="979">
        <v>9.9</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14602</v>
      </c>
      <c r="AB123" s="1017"/>
      <c r="AC123" s="1017"/>
      <c r="AD123" s="1017"/>
      <c r="AE123" s="1018"/>
      <c r="AF123" s="1019">
        <v>14602</v>
      </c>
      <c r="AG123" s="1017"/>
      <c r="AH123" s="1017"/>
      <c r="AI123" s="1017"/>
      <c r="AJ123" s="1018"/>
      <c r="AK123" s="1019">
        <v>14602</v>
      </c>
      <c r="AL123" s="1017"/>
      <c r="AM123" s="1017"/>
      <c r="AN123" s="1017"/>
      <c r="AO123" s="1018"/>
      <c r="AP123" s="1020">
        <v>0.2</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479</v>
      </c>
      <c r="BP123" s="1064"/>
      <c r="BQ123" s="1123">
        <v>33208564</v>
      </c>
      <c r="BR123" s="1124"/>
      <c r="BS123" s="1124"/>
      <c r="BT123" s="1124"/>
      <c r="BU123" s="1124"/>
      <c r="BV123" s="1124">
        <v>32713250</v>
      </c>
      <c r="BW123" s="1124"/>
      <c r="BX123" s="1124"/>
      <c r="BY123" s="1124"/>
      <c r="BZ123" s="1124"/>
      <c r="CA123" s="1124">
        <v>31564848</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v>333440</v>
      </c>
      <c r="DH123" s="1017"/>
      <c r="DI123" s="1017"/>
      <c r="DJ123" s="1017"/>
      <c r="DK123" s="1018"/>
      <c r="DL123" s="1019">
        <v>293187</v>
      </c>
      <c r="DM123" s="1017"/>
      <c r="DN123" s="1017"/>
      <c r="DO123" s="1017"/>
      <c r="DP123" s="1018"/>
      <c r="DQ123" s="1019">
        <v>254445</v>
      </c>
      <c r="DR123" s="1017"/>
      <c r="DS123" s="1017"/>
      <c r="DT123" s="1017"/>
      <c r="DU123" s="1018"/>
      <c r="DV123" s="1020">
        <v>3</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481</v>
      </c>
      <c r="AG124" s="1017"/>
      <c r="AH124" s="1017"/>
      <c r="AI124" s="1017"/>
      <c r="AJ124" s="1018"/>
      <c r="AK124" s="1019" t="s">
        <v>481</v>
      </c>
      <c r="AL124" s="1017"/>
      <c r="AM124" s="1017"/>
      <c r="AN124" s="1017"/>
      <c r="AO124" s="1018"/>
      <c r="AP124" s="1020" t="s">
        <v>482</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484</v>
      </c>
      <c r="BR124" s="1086"/>
      <c r="BS124" s="1086"/>
      <c r="BT124" s="1086"/>
      <c r="BU124" s="1086"/>
      <c r="BV124" s="1086" t="s">
        <v>127</v>
      </c>
      <c r="BW124" s="1086"/>
      <c r="BX124" s="1086"/>
      <c r="BY124" s="1086"/>
      <c r="BZ124" s="1086"/>
      <c r="CA124" s="1086" t="s">
        <v>485</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369860</v>
      </c>
      <c r="DH124" s="1042"/>
      <c r="DI124" s="1042"/>
      <c r="DJ124" s="1042"/>
      <c r="DK124" s="1043"/>
      <c r="DL124" s="1041">
        <v>339695</v>
      </c>
      <c r="DM124" s="1042"/>
      <c r="DN124" s="1042"/>
      <c r="DO124" s="1042"/>
      <c r="DP124" s="1043"/>
      <c r="DQ124" s="1041">
        <v>301436</v>
      </c>
      <c r="DR124" s="1042"/>
      <c r="DS124" s="1042"/>
      <c r="DT124" s="1042"/>
      <c r="DU124" s="1043"/>
      <c r="DV124" s="1044">
        <v>3.6</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487</v>
      </c>
      <c r="AG125" s="1017"/>
      <c r="AH125" s="1017"/>
      <c r="AI125" s="1017"/>
      <c r="AJ125" s="1018"/>
      <c r="AK125" s="1019" t="s">
        <v>488</v>
      </c>
      <c r="AL125" s="1017"/>
      <c r="AM125" s="1017"/>
      <c r="AN125" s="1017"/>
      <c r="AO125" s="1018"/>
      <c r="AP125" s="1020" t="s">
        <v>488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484</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7928</v>
      </c>
      <c r="AB126" s="1017"/>
      <c r="AC126" s="1017"/>
      <c r="AD126" s="1017"/>
      <c r="AE126" s="1018"/>
      <c r="AF126" s="1019">
        <v>7928</v>
      </c>
      <c r="AG126" s="1017"/>
      <c r="AH126" s="1017"/>
      <c r="AI126" s="1017"/>
      <c r="AJ126" s="1018"/>
      <c r="AK126" s="1019">
        <v>7928</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481</v>
      </c>
      <c r="DH126" s="978"/>
      <c r="DI126" s="978"/>
      <c r="DJ126" s="978"/>
      <c r="DK126" s="978"/>
      <c r="DL126" s="978" t="s">
        <v>484</v>
      </c>
      <c r="DM126" s="978"/>
      <c r="DN126" s="978"/>
      <c r="DO126" s="978"/>
      <c r="DP126" s="978"/>
      <c r="DQ126" s="978" t="s">
        <v>127</v>
      </c>
      <c r="DR126" s="978"/>
      <c r="DS126" s="978"/>
      <c r="DT126" s="978"/>
      <c r="DU126" s="978"/>
      <c r="DV126" s="979" t="s">
        <v>487</v>
      </c>
      <c r="DW126" s="979"/>
      <c r="DX126" s="979"/>
      <c r="DY126" s="979"/>
      <c r="DZ126" s="980"/>
    </row>
    <row r="127" spans="1:130" s="248" customFormat="1" ht="26.25" customHeight="1" x14ac:dyDescent="0.15">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481</v>
      </c>
      <c r="AB127" s="1017"/>
      <c r="AC127" s="1017"/>
      <c r="AD127" s="1017"/>
      <c r="AE127" s="1018"/>
      <c r="AF127" s="1019" t="s">
        <v>127</v>
      </c>
      <c r="AG127" s="1017"/>
      <c r="AH127" s="1017"/>
      <c r="AI127" s="1017"/>
      <c r="AJ127" s="1018"/>
      <c r="AK127" s="1019" t="s">
        <v>127</v>
      </c>
      <c r="AL127" s="1017"/>
      <c r="AM127" s="1017"/>
      <c r="AN127" s="1017"/>
      <c r="AO127" s="1018"/>
      <c r="AP127" s="1020" t="s">
        <v>488</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487</v>
      </c>
      <c r="DH127" s="978"/>
      <c r="DI127" s="978"/>
      <c r="DJ127" s="978"/>
      <c r="DK127" s="978"/>
      <c r="DL127" s="978" t="s">
        <v>481</v>
      </c>
      <c r="DM127" s="978"/>
      <c r="DN127" s="978"/>
      <c r="DO127" s="978"/>
      <c r="DP127" s="978"/>
      <c r="DQ127" s="978" t="s">
        <v>487</v>
      </c>
      <c r="DR127" s="978"/>
      <c r="DS127" s="978"/>
      <c r="DT127" s="978"/>
      <c r="DU127" s="978"/>
      <c r="DV127" s="979" t="s">
        <v>127</v>
      </c>
      <c r="DW127" s="979"/>
      <c r="DX127" s="979"/>
      <c r="DY127" s="979"/>
      <c r="DZ127" s="980"/>
    </row>
    <row r="128" spans="1:130" s="248" customFormat="1" ht="26.25" customHeight="1" thickBot="1" x14ac:dyDescent="0.2">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62610</v>
      </c>
      <c r="AB128" s="1106"/>
      <c r="AC128" s="1106"/>
      <c r="AD128" s="1106"/>
      <c r="AE128" s="1107"/>
      <c r="AF128" s="1108">
        <v>45801</v>
      </c>
      <c r="AG128" s="1106"/>
      <c r="AH128" s="1106"/>
      <c r="AI128" s="1106"/>
      <c r="AJ128" s="1107"/>
      <c r="AK128" s="1108">
        <v>43265</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127</v>
      </c>
      <c r="BG128" s="1113"/>
      <c r="BH128" s="1113"/>
      <c r="BI128" s="1113"/>
      <c r="BJ128" s="1113"/>
      <c r="BK128" s="1113"/>
      <c r="BL128" s="1114"/>
      <c r="BM128" s="1112">
        <v>13.19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488</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10917475</v>
      </c>
      <c r="AB129" s="1017"/>
      <c r="AC129" s="1017"/>
      <c r="AD129" s="1017"/>
      <c r="AE129" s="1018"/>
      <c r="AF129" s="1019">
        <v>10808447</v>
      </c>
      <c r="AG129" s="1017"/>
      <c r="AH129" s="1017"/>
      <c r="AI129" s="1017"/>
      <c r="AJ129" s="1018"/>
      <c r="AK129" s="1019">
        <v>10970871</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504</v>
      </c>
      <c r="BG129" s="1127"/>
      <c r="BH129" s="1127"/>
      <c r="BI129" s="1127"/>
      <c r="BJ129" s="1127"/>
      <c r="BK129" s="1127"/>
      <c r="BL129" s="1128"/>
      <c r="BM129" s="1126">
        <v>18.190000000000001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506</v>
      </c>
      <c r="X130" s="1132"/>
      <c r="Y130" s="1132"/>
      <c r="Z130" s="1133"/>
      <c r="AA130" s="1016">
        <v>2670438</v>
      </c>
      <c r="AB130" s="1017"/>
      <c r="AC130" s="1017"/>
      <c r="AD130" s="1017"/>
      <c r="AE130" s="1018"/>
      <c r="AF130" s="1019">
        <v>2640974</v>
      </c>
      <c r="AG130" s="1017"/>
      <c r="AH130" s="1017"/>
      <c r="AI130" s="1017"/>
      <c r="AJ130" s="1018"/>
      <c r="AK130" s="1019">
        <v>2625302</v>
      </c>
      <c r="AL130" s="1017"/>
      <c r="AM130" s="1017"/>
      <c r="AN130" s="1017"/>
      <c r="AO130" s="1018"/>
      <c r="AP130" s="1134"/>
      <c r="AQ130" s="1135"/>
      <c r="AR130" s="1135"/>
      <c r="AS130" s="1135"/>
      <c r="AT130" s="1136"/>
      <c r="AU130" s="286"/>
      <c r="AV130" s="286"/>
      <c r="AW130" s="286"/>
      <c r="AX130" s="1125" t="s">
        <v>507</v>
      </c>
      <c r="AY130" s="1008"/>
      <c r="AZ130" s="1008"/>
      <c r="BA130" s="1008"/>
      <c r="BB130" s="1008"/>
      <c r="BC130" s="1008"/>
      <c r="BD130" s="1008"/>
      <c r="BE130" s="1009"/>
      <c r="BF130" s="1162">
        <v>13.8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508</v>
      </c>
      <c r="X131" s="1170"/>
      <c r="Y131" s="1170"/>
      <c r="Z131" s="1171"/>
      <c r="AA131" s="1063">
        <v>8247037</v>
      </c>
      <c r="AB131" s="1042"/>
      <c r="AC131" s="1042"/>
      <c r="AD131" s="1042"/>
      <c r="AE131" s="1043"/>
      <c r="AF131" s="1041">
        <v>8167473</v>
      </c>
      <c r="AG131" s="1042"/>
      <c r="AH131" s="1042"/>
      <c r="AI131" s="1042"/>
      <c r="AJ131" s="1043"/>
      <c r="AK131" s="1041">
        <v>8345569</v>
      </c>
      <c r="AL131" s="1042"/>
      <c r="AM131" s="1042"/>
      <c r="AN131" s="1042"/>
      <c r="AO131" s="1043"/>
      <c r="AP131" s="1172"/>
      <c r="AQ131" s="1173"/>
      <c r="AR131" s="1173"/>
      <c r="AS131" s="1173"/>
      <c r="AT131" s="1174"/>
      <c r="AU131" s="286"/>
      <c r="AV131" s="286"/>
      <c r="AW131" s="286"/>
      <c r="AX131" s="1144" t="s">
        <v>509</v>
      </c>
      <c r="AY131" s="1095"/>
      <c r="AZ131" s="1095"/>
      <c r="BA131" s="1095"/>
      <c r="BB131" s="1095"/>
      <c r="BC131" s="1095"/>
      <c r="BD131" s="1095"/>
      <c r="BE131" s="1096"/>
      <c r="BF131" s="1145" t="s">
        <v>484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511</v>
      </c>
      <c r="W132" s="1155"/>
      <c r="X132" s="1155"/>
      <c r="Y132" s="1155"/>
      <c r="Z132" s="1156"/>
      <c r="AA132" s="1157">
        <v>13.682356459999999</v>
      </c>
      <c r="AB132" s="1158"/>
      <c r="AC132" s="1158"/>
      <c r="AD132" s="1158"/>
      <c r="AE132" s="1159"/>
      <c r="AF132" s="1160">
        <v>13.98884331</v>
      </c>
      <c r="AG132" s="1158"/>
      <c r="AH132" s="1158"/>
      <c r="AI132" s="1158"/>
      <c r="AJ132" s="1159"/>
      <c r="AK132" s="1160">
        <v>13.99772742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512</v>
      </c>
      <c r="W133" s="1138"/>
      <c r="X133" s="1138"/>
      <c r="Y133" s="1138"/>
      <c r="Z133" s="1139"/>
      <c r="AA133" s="1140">
        <v>13.8</v>
      </c>
      <c r="AB133" s="1141"/>
      <c r="AC133" s="1141"/>
      <c r="AD133" s="1141"/>
      <c r="AE133" s="1142"/>
      <c r="AF133" s="1140">
        <v>13.9</v>
      </c>
      <c r="AG133" s="1141"/>
      <c r="AH133" s="1141"/>
      <c r="AI133" s="1141"/>
      <c r="AJ133" s="1142"/>
      <c r="AK133" s="1140">
        <v>13.8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Nlr1gTll+glM36pSSb8mVRCCOz7u4F8RWVVUzr/AibIWDrPnS2rFg29o0wEkKckAkio0PlJWHZXyZaSS2+IZQ==" saltValue="THo9snxBFyC7oEXp/XIk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biux6SArYOexXXXaazhcrRcVYXkt2jpDicrRsGqAxtdbtwJXzetVw9RQjvtugOyZYUQVe2hfHA9YTp7Mlfg7A==" saltValue="o50XsHImAzQHH+KwLwew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KOMuTqGXw0UL7W+dMsZoDqV/R9IpY/wPLg3rAFanGkqsjXXLngdilClIvBi83qaFwJLg2ZPHG/ujhU+A2U9gg==" saltValue="tYdgVwT4JTk1q83m+r/E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521</v>
      </c>
      <c r="AL9" s="1178"/>
      <c r="AM9" s="1178"/>
      <c r="AN9" s="1179"/>
      <c r="AO9" s="314">
        <v>3126433</v>
      </c>
      <c r="AP9" s="314">
        <v>133227</v>
      </c>
      <c r="AQ9" s="315">
        <v>83474</v>
      </c>
      <c r="AR9" s="316">
        <v>59.6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522</v>
      </c>
      <c r="AL10" s="1178"/>
      <c r="AM10" s="1178"/>
      <c r="AN10" s="1179"/>
      <c r="AO10" s="317">
        <v>66071</v>
      </c>
      <c r="AP10" s="317">
        <v>2815</v>
      </c>
      <c r="AQ10" s="318">
        <v>8278</v>
      </c>
      <c r="AR10" s="319">
        <v>-66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523</v>
      </c>
      <c r="AL11" s="1178"/>
      <c r="AM11" s="1178"/>
      <c r="AN11" s="1179"/>
      <c r="AO11" s="317">
        <v>152993</v>
      </c>
      <c r="AP11" s="317">
        <v>6519</v>
      </c>
      <c r="AQ11" s="318">
        <v>1520</v>
      </c>
      <c r="AR11" s="319">
        <v>328.9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525</v>
      </c>
      <c r="AP12" s="317" t="s">
        <v>525</v>
      </c>
      <c r="AQ12" s="318">
        <v>13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526</v>
      </c>
      <c r="AL13" s="1178"/>
      <c r="AM13" s="1178"/>
      <c r="AN13" s="1179"/>
      <c r="AO13" s="317">
        <v>194850</v>
      </c>
      <c r="AP13" s="317">
        <v>8303</v>
      </c>
      <c r="AQ13" s="318">
        <v>2948</v>
      </c>
      <c r="AR13" s="319">
        <v>181.6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527</v>
      </c>
      <c r="AL14" s="1178"/>
      <c r="AM14" s="1178"/>
      <c r="AN14" s="1179"/>
      <c r="AO14" s="317">
        <v>64405</v>
      </c>
      <c r="AP14" s="317">
        <v>2744</v>
      </c>
      <c r="AQ14" s="318">
        <v>1798</v>
      </c>
      <c r="AR14" s="319">
        <v>52.6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528</v>
      </c>
      <c r="AL15" s="1184"/>
      <c r="AM15" s="1184"/>
      <c r="AN15" s="1185"/>
      <c r="AO15" s="317">
        <v>-267862</v>
      </c>
      <c r="AP15" s="317">
        <v>-11414</v>
      </c>
      <c r="AQ15" s="318">
        <v>-6111</v>
      </c>
      <c r="AR15" s="319">
        <v>86.8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3336890</v>
      </c>
      <c r="AP16" s="317">
        <v>142195</v>
      </c>
      <c r="AQ16" s="318">
        <v>91920</v>
      </c>
      <c r="AR16" s="319">
        <v>54.7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533</v>
      </c>
      <c r="AL21" s="1187"/>
      <c r="AM21" s="1187"/>
      <c r="AN21" s="1188"/>
      <c r="AO21" s="330">
        <v>14.19</v>
      </c>
      <c r="AP21" s="331">
        <v>8.52</v>
      </c>
      <c r="AQ21" s="332">
        <v>5.67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534</v>
      </c>
      <c r="AL22" s="1187"/>
      <c r="AM22" s="1187"/>
      <c r="AN22" s="1188"/>
      <c r="AO22" s="335">
        <v>94.1</v>
      </c>
      <c r="AP22" s="336">
        <v>97.5</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538</v>
      </c>
      <c r="AL32" s="1181"/>
      <c r="AM32" s="1181"/>
      <c r="AN32" s="1182"/>
      <c r="AO32" s="345">
        <v>2850805</v>
      </c>
      <c r="AP32" s="345">
        <v>121481</v>
      </c>
      <c r="AQ32" s="346">
        <v>52518</v>
      </c>
      <c r="AR32" s="347">
        <v>131.30000000000001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539</v>
      </c>
      <c r="AL33" s="1181"/>
      <c r="AM33" s="1181"/>
      <c r="AN33" s="1182"/>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540</v>
      </c>
      <c r="AL34" s="1181"/>
      <c r="AM34" s="1181"/>
      <c r="AN34" s="1182"/>
      <c r="AO34" s="345" t="s">
        <v>525</v>
      </c>
      <c r="AP34" s="345" t="s">
        <v>525</v>
      </c>
      <c r="AQ34" s="346">
        <v>24</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541</v>
      </c>
      <c r="AL35" s="1181"/>
      <c r="AM35" s="1181"/>
      <c r="AN35" s="1182"/>
      <c r="AO35" s="345">
        <v>946161</v>
      </c>
      <c r="AP35" s="345">
        <v>40319</v>
      </c>
      <c r="AQ35" s="346">
        <v>18573</v>
      </c>
      <c r="AR35" s="347">
        <v>117.1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542</v>
      </c>
      <c r="AL36" s="1181"/>
      <c r="AM36" s="1181"/>
      <c r="AN36" s="1182"/>
      <c r="AO36" s="345">
        <v>17261</v>
      </c>
      <c r="AP36" s="345">
        <v>736</v>
      </c>
      <c r="AQ36" s="346">
        <v>2920</v>
      </c>
      <c r="AR36" s="347">
        <v>-74.8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543</v>
      </c>
      <c r="AL37" s="1181"/>
      <c r="AM37" s="1181"/>
      <c r="AN37" s="1182"/>
      <c r="AO37" s="345">
        <v>22530</v>
      </c>
      <c r="AP37" s="345">
        <v>960</v>
      </c>
      <c r="AQ37" s="346">
        <v>483</v>
      </c>
      <c r="AR37" s="347">
        <v>98.8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544</v>
      </c>
      <c r="AL38" s="1190"/>
      <c r="AM38" s="1190"/>
      <c r="AN38" s="1191"/>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545</v>
      </c>
      <c r="AL39" s="1190"/>
      <c r="AM39" s="1190"/>
      <c r="AN39" s="1191"/>
      <c r="AO39" s="345">
        <v>-43265</v>
      </c>
      <c r="AP39" s="345">
        <v>-1844</v>
      </c>
      <c r="AQ39" s="346">
        <v>-4335</v>
      </c>
      <c r="AR39" s="347">
        <v>-57.5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546</v>
      </c>
      <c r="AL40" s="1181"/>
      <c r="AM40" s="1181"/>
      <c r="AN40" s="1182"/>
      <c r="AO40" s="345">
        <v>-2625302</v>
      </c>
      <c r="AP40" s="345">
        <v>-111872</v>
      </c>
      <c r="AQ40" s="346">
        <v>-49481</v>
      </c>
      <c r="AR40" s="347">
        <v>126.1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1168190</v>
      </c>
      <c r="AP41" s="345">
        <v>49780</v>
      </c>
      <c r="AQ41" s="346">
        <v>20703</v>
      </c>
      <c r="AR41" s="347">
        <v>140.4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516</v>
      </c>
      <c r="AN49" s="1197" t="s">
        <v>550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2409459</v>
      </c>
      <c r="AN51" s="367">
        <v>95891</v>
      </c>
      <c r="AO51" s="368">
        <v>-12</v>
      </c>
      <c r="AP51" s="369">
        <v>65876</v>
      </c>
      <c r="AQ51" s="370">
        <v>-19.399999999999999</v>
      </c>
      <c r="AR51" s="371">
        <v>7.4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1474104</v>
      </c>
      <c r="AN52" s="375">
        <v>58666</v>
      </c>
      <c r="AO52" s="376">
        <v>-8.1</v>
      </c>
      <c r="AP52" s="377">
        <v>36484</v>
      </c>
      <c r="AQ52" s="378">
        <v>-3.8</v>
      </c>
      <c r="AR52" s="379">
        <v>-4.3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2424245</v>
      </c>
      <c r="AN53" s="367">
        <v>98132</v>
      </c>
      <c r="AO53" s="368">
        <v>2.2999999999999998</v>
      </c>
      <c r="AP53" s="369">
        <v>68468</v>
      </c>
      <c r="AQ53" s="370">
        <v>3.9</v>
      </c>
      <c r="AR53" s="371">
        <v>-1.6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1363340</v>
      </c>
      <c r="AN54" s="375">
        <v>55187</v>
      </c>
      <c r="AO54" s="376">
        <v>-5.9</v>
      </c>
      <c r="AP54" s="377">
        <v>34140</v>
      </c>
      <c r="AQ54" s="378">
        <v>-6.4</v>
      </c>
      <c r="AR54" s="379">
        <v>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2801981</v>
      </c>
      <c r="AN55" s="367">
        <v>115441</v>
      </c>
      <c r="AO55" s="368">
        <v>17.600000000000001</v>
      </c>
      <c r="AP55" s="369">
        <v>69729</v>
      </c>
      <c r="AQ55" s="370">
        <v>1.8</v>
      </c>
      <c r="AR55" s="371">
        <v>15.8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1755850</v>
      </c>
      <c r="AN56" s="375">
        <v>72341</v>
      </c>
      <c r="AO56" s="376">
        <v>31.1</v>
      </c>
      <c r="AP56" s="377">
        <v>38908</v>
      </c>
      <c r="AQ56" s="378">
        <v>14</v>
      </c>
      <c r="AR56" s="379">
        <v>17.100000000000001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3732127</v>
      </c>
      <c r="AN57" s="367">
        <v>157175</v>
      </c>
      <c r="AO57" s="368">
        <v>36.200000000000003</v>
      </c>
      <c r="AP57" s="369">
        <v>74581</v>
      </c>
      <c r="AQ57" s="370">
        <v>7</v>
      </c>
      <c r="AR57" s="371">
        <v>29.2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2417164</v>
      </c>
      <c r="AN58" s="375">
        <v>101797</v>
      </c>
      <c r="AO58" s="376">
        <v>40.700000000000003</v>
      </c>
      <c r="AP58" s="377">
        <v>41563</v>
      </c>
      <c r="AQ58" s="378">
        <v>6.8</v>
      </c>
      <c r="AR58" s="379">
        <v>33.9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2799906</v>
      </c>
      <c r="AN59" s="367">
        <v>119312</v>
      </c>
      <c r="AO59" s="368">
        <v>-24.1</v>
      </c>
      <c r="AP59" s="369">
        <v>76347</v>
      </c>
      <c r="AQ59" s="370">
        <v>2.4</v>
      </c>
      <c r="AR59" s="371">
        <v>-26.5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1684693</v>
      </c>
      <c r="AN60" s="375">
        <v>71790</v>
      </c>
      <c r="AO60" s="376">
        <v>-29.5</v>
      </c>
      <c r="AP60" s="377">
        <v>41762</v>
      </c>
      <c r="AQ60" s="378">
        <v>0.5</v>
      </c>
      <c r="AR60" s="379">
        <v>-30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2833544</v>
      </c>
      <c r="AN61" s="382">
        <v>117190</v>
      </c>
      <c r="AO61" s="383">
        <v>4</v>
      </c>
      <c r="AP61" s="384">
        <v>71000</v>
      </c>
      <c r="AQ61" s="385">
        <v>-0.9</v>
      </c>
      <c r="AR61" s="371">
        <v>4.9000000000000004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1739030</v>
      </c>
      <c r="AN62" s="375">
        <v>71956</v>
      </c>
      <c r="AO62" s="376">
        <v>5.7</v>
      </c>
      <c r="AP62" s="377">
        <v>38571</v>
      </c>
      <c r="AQ62" s="378">
        <v>2.2000000000000002</v>
      </c>
      <c r="AR62" s="379">
        <v>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ZlfmElAGCM3Ci1+stwJ74gMulyzxUAklMRkbQwNcldx4qa6qU52K4EfDpVi4uUK4d6MZ6kVv2KRg2N8vDAm5w==" saltValue="YJwjf5cfUhY4w+CRgh+GO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SLJHVpZywobEH7r1yKW8rnbulGc6M+yj3Yb0liAUTLpvAn1iI6SAl5MtUC34WqET7Di7d9XZNT/E7WuTmzdIaQ==" saltValue="bW8ZoO0KiewT/oPJf3+e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usKt6zhJrTCAKIywsnUQKDEEMWAcSDT3IsXuwlUagkXMGqRQsE7ezEFrgixILmBpBUmjWB8ZUCVjLj1XYSUiYA==" saltValue="ZY+eiM6VXFz765n1DHwT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72.12</v>
      </c>
      <c r="G47" s="12">
        <v>58.92</v>
      </c>
      <c r="H47" s="12">
        <v>57.83</v>
      </c>
      <c r="I47" s="12">
        <v>60.01</v>
      </c>
      <c r="J47" s="13">
        <v>58.38</v>
      </c>
    </row>
    <row r="48" spans="2:10" ht="57.75" customHeight="1" x14ac:dyDescent="0.15">
      <c r="B48" s="14"/>
      <c r="C48" s="1202" t="s">
        <v>4</v>
      </c>
      <c r="D48" s="1202"/>
      <c r="E48" s="1203"/>
      <c r="F48" s="15">
        <v>9.75</v>
      </c>
      <c r="G48" s="16">
        <v>8.11</v>
      </c>
      <c r="H48" s="16">
        <v>8.8800000000000008</v>
      </c>
      <c r="I48" s="16">
        <v>9.7200000000000006</v>
      </c>
      <c r="J48" s="17">
        <v>12.23</v>
      </c>
    </row>
    <row r="49" spans="2:10" ht="57.75" customHeight="1" thickBot="1" x14ac:dyDescent="0.2">
      <c r="B49" s="18"/>
      <c r="C49" s="1204" t="s">
        <v>5</v>
      </c>
      <c r="D49" s="1204"/>
      <c r="E49" s="1205"/>
      <c r="F49" s="19" t="s">
        <v>571</v>
      </c>
      <c r="G49" s="20" t="s">
        <v>572</v>
      </c>
      <c r="H49" s="20" t="s">
        <v>573</v>
      </c>
      <c r="I49" s="20">
        <v>2.35</v>
      </c>
      <c r="J49" s="21">
        <v>1.91</v>
      </c>
    </row>
    <row r="50" spans="2:10" ht="13.5" customHeight="1" x14ac:dyDescent="0.15"/>
  </sheetData>
  <sheetProtection algorithmName="SHA-512" hashValue="ieufP01kwrCWT+n3JOeVw/p9UKgKuIeV1IAislqqQ0xKGQTP63vB1UcLBFhaNMuD2S9CBS3U1rWsEDfx5tINrw==" saltValue="UGgfiTreObChoYMSvas6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2022-03-14T08:20:29Z</cp:lastPrinted>
  <dcterms:created xsi:type="dcterms:W3CDTF">2022-02-02T05:16:25Z</dcterms:created>
  <dcterms:modified xsi:type="dcterms:W3CDTF">2022-09-30T01:16:25Z</dcterms:modified>
  <cp:category/>
</cp:coreProperties>
</file>