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<sst xmlns="http://schemas.openxmlformats.org/spreadsheetml/2006/main" count="1184" uniqueCount="613">
  <si>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</si>
  <si>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</si>
  <si>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</si>
  <si>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</si>
  <si>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</si>
  <si>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</si>
  <si>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</si>
  <si>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</si>
  <si>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</si>
  <si>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</si>
  <si>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</si>
  <si>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</si>
  <si>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</si>
  <si>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</si>
  <si>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</si>
  <si>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</si>
  <si>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</si>
  <si>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</si>
  <si>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</si>
  <si>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</si>
  <si>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</si>
  <si>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</si>
  <si>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</si>
  <si>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</si>
  <si>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</si>
  <si>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</si>
  <si>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</si>
  <si>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</si>
  <si>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</si>
  <si>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</si>
  <si>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</si>
  <si>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</si>
  <si>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</si>
  <si>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</si>
  <si>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</si>
  <si>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</si>
  <si>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</si>
  <si>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</si>
  <si>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</si>
  <si>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</si>
  <si>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</si>
  <si>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</si>
  <si>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</si>
  <si>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</si>
  <si>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</si>
  <si>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</si>
  <si>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</si>
  <si>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</si>
  <si>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</si>
  <si>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</si>
  <si>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</si>
  <si>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</si>
  <si>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</si>
  <si>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</si>
  <si>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</si>
  <si>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</si>
  <si>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</si>
  <si>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</si>
  <si>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</si>
  <si>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</si>
  <si>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</si>
  <si>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</si>
  <si>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</si>
  <si>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</si>
  <si>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</si>
  <si>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</si>
  <si>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</si>
  <si>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</si>
  <si>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</si>
  <si>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</si>
  <si>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</si>
  <si>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</si>
  <si>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</si>
  <si>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</si>
  <si>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</si>
  <si>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</si>
  <si>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</si>
  <si>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</si>
  <si>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</si>
  <si>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</si>
  <si>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</si>
  <si>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</si>
  <si>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</si>
  <si>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</si>
  <si>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</si>
  <si>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</si>
  <si>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</si>
  <si>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</si>
  <si>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</si>
  <si>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</si>
  <si>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</si>
  <si>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</si>
  <si>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</si>
  <si>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</si>
  <si>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</si>
  <si>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</si>
  <si>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</si>
  <si>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</si>
  <si>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</si>
  <si>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</si>
  <si>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</si>
  <si>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</si>
  <si>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</si>
  <si>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</si>
  <si>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</si>
  <si>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</si>
  <si>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</si>
  <si>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</si>
  <si>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</si>
  <si>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</si>
  <si>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</si>
  <si>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</si>
  <si>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</si>
  <si>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</si>
  <si>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</si>
  <si>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</si>
  <si>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</si>
  <si>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</si>
  <si>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</si>
  <si>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</si>
  <si>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</si>
  <si>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</si>
  <si>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</si>
  <si>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</si>
  <si>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</si>
  <si>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</si>
  <si>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</si>
  <si>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</si>
  <si>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</si>
  <si>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</si>
  <si>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</si>
  <si>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</si>
  <si>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</si>
  <si>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</si>
  <si>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</si>
  <si>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</si>
  <si>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</si>
  <si>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</si>
  <si>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</si>
  <si>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</si>
  <si>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</si>
  <si>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</si>
  <si>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</si>
  <si>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</si>
  <si>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</si>
  <si>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</si>
  <si>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</si>
  <si>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</si>
  <si>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</si>
  <si>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</si>
  <si>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</si>
  <si>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</si>
  <si>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</si>
  <si>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</si>
  <si>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</si>
  <si>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</si>
  <si>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</si>
  <si>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</si>
  <si>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</si>
  <si>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</si>
  <si>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</si>
  <si>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</si>
  <si>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</si>
  <si>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</si>
  <si>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</si>
  <si>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</si>
  <si>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</si>
  <si>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</si>
  <si>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</si>
  <si>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</si>
  <si>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</si>
  <si>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</si>
  <si>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</si>
  <si>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</si>
  <si>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</si>
  <si>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</si>
  <si>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</si>
  <si>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</si>
  <si>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</si>
  <si>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</si>
  <si>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</si>
  <si>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</si>
  <si>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</si>
  <si>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</si>
  <si>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</si>
  <si>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</si>
  <si>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</si>
  <si>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</si>
  <si>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</si>
  <si>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</si>
  <si>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</si>
  <si>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</si>
  <si>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</si>
  <si>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</si>
  <si>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</si>
  <si>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</si>
  <si>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</si>
  <si>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</si>
  <si>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</si>
  <si>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</si>
  <si>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</si>
  <si>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</si>
  <si>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</si>
  <si>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</si>
  <si>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</si>
  <si>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</si>
  <si>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</si>
  <si>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</si>
  <si>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</si>
  <si>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</si>
  <si>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</si>
  <si>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</si>
  <si>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</si>
  <si>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</si>
  <si>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岐阜県大野町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</si>
  <si>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</si>
  <si>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</si>
  <si>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</si>
  <si>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</si>
  <si>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</si>
  <si>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</si>
  <si>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</si>
  <si>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</si>
  <si>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</si>
  <si>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</si>
  <si>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</si>
  <si>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</si>
  <si>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</si>
  <si>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</si>
  <si>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</si>
  <si>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</si>
  <si>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</si>
  <si>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</si>
  <si>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</si>
  <si>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</si>
  <si>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</si>
  <si>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</si>
  <si>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</si>
  <si>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</si>
  <si>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</si>
  <si>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</si>
  <si>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</si>
  <si>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</si>
  <si>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</si>
  <si>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</si>
  <si>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</si>
  <si>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</si>
  <si>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</si>
  <si>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</si>
  <si>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</si>
  <si>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</si>
  <si>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</si>
  <si>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</si>
  <si>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</si>
  <si>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</si>
  <si>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</si>
  <si>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</si>
  <si>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</si>
  <si>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</si>
  <si>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</si>
  <si>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</si>
  <si>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</si>
  <si>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</si>
  <si>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</si>
  <si>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</si>
  <si>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</si>
  <si>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</si>
  <si>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</si>
  <si>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</si>
  <si>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</si>
  <si>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</si>
  <si>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</si>
  <si>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</si>
  <si>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</si>
  <si>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</si>
  <si>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</si>
  <si>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</si>
  <si>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</si>
  <si>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</si>
  <si>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</si>
  <si>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</si>
  <si>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</si>
  <si>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</si>
  <si>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</si>
  <si>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</si>
  <si>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</si>
  <si>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</si>
  <si>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</si>
  <si>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</si>
  <si>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</si>
  <si>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</si>
  <si>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</si>
  <si>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</si>
  <si>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</si>
  <si>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</si>
  <si>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</si>
  <si>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</si>
  <si>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</si>
  <si>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</si>
  <si>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</si>
  <si>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</si>
  <si>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</si>
  <si>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</si>
  <si>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</si>
  <si>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</si>
  <si>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</si>
  <si>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</si>
  <si>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</si>
  <si>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</si>
  <si>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</si>
  <si>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</si>
  <si>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</si>
  <si>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</si>
  <si>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</si>
  <si>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</si>
  <si>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</si>
  <si>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</si>
  <si>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</si>
  <si>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</si>
  <si>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</si>
  <si>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</si>
  <si>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</si>
  <si>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</si>
  <si>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</si>
  <si>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</si>
  <si>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</si>
  <si>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</si>
  <si>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</si>
  <si>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</si>
  <si>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</si>
  <si>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</si>
  <si>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</si>
  <si>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</si>
  <si>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</si>
  <si>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</si>
  <si>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</si>
  <si>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</si>
  <si>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</si>
  <si>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</si>
  <si>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</si>
  <si>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</si>
  <si>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</si>
  <si>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</si>
  <si>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</si>
  <si>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</si>
  <si>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</si>
  <si>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</si>
  <si>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</si>
  <si>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</si>
  <si>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</si>
  <si>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</si>
  <si>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</si>
  <si>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</si>
  <si>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</si>
  <si>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</si>
  <si>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</si>
  <si>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</si>
  <si>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</si>
  <si>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</si>
  <si>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</si>
  <si>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</si>
  <si>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</si>
  <si>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</si>
  <si>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</si>
  <si>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</si>
  <si>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</si>
  <si>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</si>
  <si>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</si>
  <si>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</si>
  <si>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岐阜県大野町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</si>
  <si>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</si>
  <si>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</si>
  <si>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</si>
  <si>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</si>
  <si>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</si>
  <si>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</si>
  <si>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</si>
  <si>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</si>
  <si>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</si>
  <si>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</si>
  <si>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</si>
  <si>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</si>
  <si>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</si>
  <si>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</si>
  <si>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</si>
  <si>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</si>
  <si>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</si>
  <si>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</si>
  <si>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</si>
  <si>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</si>
  <si>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</si>
  <si>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</si>
  <si>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</si>
  <si>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</si>
  <si>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</si>
  <si>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</si>
  <si>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</si>
  <si>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</si>
  <si>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</si>
  <si>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</si>
  <si>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</si>
  <si>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</si>
  <si>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</si>
  <si>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</si>
  <si>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</si>
  <si>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</si>
  <si>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</si>
  <si>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</si>
  <si>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</si>
  <si>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</si>
  <si>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</si>
  <si>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</si>
  <si>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</si>
  <si>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</si>
  <si>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</si>
  <si>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</si>
  <si>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</si>
  <si>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</si>
  <si>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</si>
  <si>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</si>
  <si>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</si>
  <si>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</si>
  <si>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</si>
  <si>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</si>
  <si>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</si>
  <si>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</si>
  <si>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</si>
  <si>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</si>
  <si>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</si>
  <si>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</si>
  <si>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</si>
  <si>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</si>
  <si>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</si>
  <si>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</si>
  <si>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</si>
  <si>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</si>
  <si>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</si>
  <si>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</si>
  <si>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</si>
  <si>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</si>
  <si>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</si>
  <si>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</si>
  <si>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</si>
  <si>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</si>
  <si>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</si>
  <si>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</si>
  <si>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</si>
  <si>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</si>
  <si>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</si>
  <si>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</si>
  <si>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</si>
  <si>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</si>
  <si>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</si>
  <si>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</si>
  <si>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</si>
  <si>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</si>
  <si>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</si>
  <si>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</si>
  <si>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</si>
  <si>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</si>
  <si>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</si>
  <si>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</si>
  <si>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</si>
  <si>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</si>
  <si>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</si>
  <si>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</si>
  <si>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</si>
  <si>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</si>
  <si>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</si>
  <si>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</si>
  <si>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</si>
  <si>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</si>
  <si>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</si>
  <si>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</si>
  <si>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</si>
  <si>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</si>
  <si>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</si>
  <si>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</si>
  <si>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</si>
  <si>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</si>
  <si>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</si>
  <si>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</si>
  <si>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</si>
  <si>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</si>
  <si>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</si>
  <si>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</si>
  <si>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</si>
  <si>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</si>
  <si>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</si>
  <si>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</si>
  <si>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</si>
  <si>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</si>
  <si>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</si>
  <si>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</si>
  <si>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</si>
  <si>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</si>
  <si>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</si>
  <si>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</si>
  <si>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</si>
  <si>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</si>
  <si>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</si>
  <si>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</si>
  <si>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</si>
  <si>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</si>
  <si>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</si>
  <si>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</si>
  <si>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</si>
  <si>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</si>
  <si>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</si>
  <si>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</si>
  <si>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</si>
  <si>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</si>
  <si>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</si>
  <si>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</si>
  <si>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</si>
  <si>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</si>
  <si>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</si>
  <si>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</si>
  <si>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</si>
  <si>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</si>
  <si>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</si>
  <si>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</si>
  <si>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</si>
  <si>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</si>
  <si>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</si>
  <si>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</si>
  <si>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</si>
  <si>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</si>
  <si>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</si>
  <si>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</si>
  <si>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</si>
  <si>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</si>
  <si>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</si>
  <si>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</si>
  <si>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</si>
  <si>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</si>
  <si>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</si>
  <si>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</si>
  <si>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</si>
  <si>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</si>
  <si>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</si>
  <si>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</si>
  <si>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</si>
  <si>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</si>
  <si>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</si>
  <si>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</si>
  <si>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</si>
  <si>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</si>
  <si>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</si>
  <si>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</si>
  <si>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</si>
  <si>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</si>
  <si>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</si>
  <si>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</si>
  <si>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</si>
  <si>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</si>
  <si>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</si>
  <si>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</si>
  <si>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9.45</t>
  </si>
  <si>
    <t>▲ 5.97</t>
  </si>
  <si>
    <t>▲ 6.39</t>
  </si>
  <si>
    <t>▲ 6.54</t>
  </si>
  <si>
    <t>上水道事業会計</t>
  </si>
  <si>
    <t>一般会計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</si>
  <si>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</si>
  <si>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</si>
  <si>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</si>
  <si>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</si>
  <si>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</si>
  <si>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</si>
  <si>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</si>
  <si>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</si>
  <si>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</si>
  <si>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</si>
  <si>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基金から450百万円繰入</t>
    <rPh sb="0" eb="2">
      <t>キキン</t>
    </rPh>
    <rPh sb="7" eb="8">
      <t>ヒャク</t>
    </rPh>
    <rPh sb="8" eb="10">
      <t>マンエン</t>
    </rPh>
    <rPh sb="10" eb="12">
      <t>クリイレ</t>
    </rPh>
    <phoneticPr fontId="2"/>
  </si>
  <si>
    <t>-</t>
    <phoneticPr fontId="2"/>
  </si>
  <si>
    <t>-</t>
    <phoneticPr fontId="2"/>
  </si>
  <si>
    <t>-</t>
    <phoneticPr fontId="2"/>
  </si>
  <si>
    <t>-</t>
    <phoneticPr fontId="2"/>
  </si>
  <si>
    <t>大垣衛生施設組合</t>
    <rPh sb="0" eb="4">
      <t>オオガキエイセイ</t>
    </rPh>
    <rPh sb="4" eb="8">
      <t>シセツクミアイ</t>
    </rPh>
    <phoneticPr fontId="2"/>
  </si>
  <si>
    <t>揖斐川水防事務組合</t>
    <rPh sb="0" eb="3">
      <t>イビガワ</t>
    </rPh>
    <rPh sb="3" eb="5">
      <t>スイボウ</t>
    </rPh>
    <rPh sb="5" eb="9">
      <t>ジムクミアイ</t>
    </rPh>
    <phoneticPr fontId="2"/>
  </si>
  <si>
    <t>岐阜県市町村会館組合</t>
    <rPh sb="0" eb="3">
      <t>ギフケン</t>
    </rPh>
    <rPh sb="3" eb="8">
      <t>シチョウソンカイカン</t>
    </rPh>
    <rPh sb="8" eb="10">
      <t>クミアイ</t>
    </rPh>
    <phoneticPr fontId="2"/>
  </si>
  <si>
    <t>岐阜県市町村職員退職手当組合</t>
    <rPh sb="0" eb="3">
      <t>ギフケン</t>
    </rPh>
    <rPh sb="3" eb="6">
      <t>シチョウソン</t>
    </rPh>
    <rPh sb="6" eb="8">
      <t>ショクイン</t>
    </rPh>
    <rPh sb="8" eb="14">
      <t>タイショクテアテクミアイ</t>
    </rPh>
    <phoneticPr fontId="2"/>
  </si>
  <si>
    <t>揖斐郡消防組合</t>
    <rPh sb="0" eb="7">
      <t>イビグンショウボウクミアイ</t>
    </rPh>
    <phoneticPr fontId="2"/>
  </si>
  <si>
    <t>西濃環境整備組合</t>
    <rPh sb="0" eb="4">
      <t>セイノウカンキョウ</t>
    </rPh>
    <rPh sb="4" eb="8">
      <t>セイビクミアイ</t>
    </rPh>
    <phoneticPr fontId="2"/>
  </si>
  <si>
    <t>揖斐広域連合（普通会計分）</t>
    <rPh sb="0" eb="6">
      <t>イビコウイキレンゴウ</t>
    </rPh>
    <rPh sb="7" eb="12">
      <t>フツウカイケイブン</t>
    </rPh>
    <phoneticPr fontId="2"/>
  </si>
  <si>
    <t>揖斐広域連合（介護保険事業会計分）</t>
    <rPh sb="0" eb="6">
      <t>イビコウイキレンゴウ</t>
    </rPh>
    <rPh sb="7" eb="16">
      <t>カイゴホケンジギョウカイケイブン</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</si>
  <si>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</si>
  <si>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9">
      <t>コウキコウレイシャイリョウレンゴウ</t>
    </rPh>
    <rPh sb="10" eb="12">
      <t>トクベツ</t>
    </rPh>
    <rPh sb="12" eb="15">
      <t>カイケイブン</t>
    </rPh>
    <phoneticPr fontId="2"/>
  </si>
  <si>
    <t>基金から7百万円繰入</t>
    <rPh sb="0" eb="2">
      <t>キキン</t>
    </rPh>
    <rPh sb="5" eb="10">
      <t>ヒャクマンエンクリイレ</t>
    </rPh>
    <phoneticPr fontId="2"/>
  </si>
  <si>
    <t>基金から790百万円繰入</t>
    <rPh sb="0" eb="2">
      <t>キキン</t>
    </rPh>
    <rPh sb="7" eb="12">
      <t>ヒャクマンエンクリイレ</t>
    </rPh>
    <phoneticPr fontId="2"/>
  </si>
  <si>
    <t>基金から1百万円繰入</t>
    <rPh sb="0" eb="2">
      <t>キキン</t>
    </rPh>
    <rPh sb="5" eb="10">
      <t>ヒャクマンエンクリイレ</t>
    </rPh>
    <phoneticPr fontId="2"/>
  </si>
  <si>
    <t>公共施設整備基金</t>
    <phoneticPr fontId="5"/>
  </si>
  <si>
    <t>災害対策基金</t>
    <phoneticPr fontId="5"/>
  </si>
  <si>
    <t>ぎふ大野ふるさと応援基金</t>
    <phoneticPr fontId="5"/>
  </si>
  <si>
    <t>町営住宅敷金基金</t>
    <phoneticPr fontId="5"/>
  </si>
  <si>
    <t>森林環境譲与税基金</t>
    <rPh sb="0" eb="2">
      <t>シンリン</t>
    </rPh>
    <rPh sb="2" eb="4">
      <t>カンキョウ</t>
    </rPh>
    <rPh sb="4" eb="7">
      <t>ジョウヨゼイ</t>
    </rPh>
    <rPh sb="7" eb="9">
      <t>キキン</t>
    </rPh>
    <phoneticPr fontId="5"/>
  </si>
  <si>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</si>
  <si>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</si>
  <si>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</si>
  <si>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</si>
  <si>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</si>
  <si>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</si>
  <si>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</si>
  <si>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</si>
  <si>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</si>
  <si>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と実質公債費比率がともに類似団体を大きく下回っている。しかしながら、主要プロジェクトに係る起債の償還に伴い今後実質公債費比率の増加が見込まれる。このため、引き続き、住民ニーズを的確に把握し、緊急性のある事業を優先的に選択するなど地方債に大きく頼ることのない財政運営に努める。</t>
    <rPh sb="0" eb="2">
      <t>ショウライ</t>
    </rPh>
    <rPh sb="2" eb="4">
      <t>フタン</t>
    </rPh>
    <rPh sb="4" eb="6">
      <t>ヒリツ</t>
    </rPh>
    <rPh sb="7" eb="9">
      <t>ジッシツ</t>
    </rPh>
    <rPh sb="9" eb="12">
      <t>コウサイヒ</t>
    </rPh>
    <rPh sb="12" eb="14">
      <t>ヒリツ</t>
    </rPh>
    <rPh sb="18" eb="20">
      <t>ルイジ</t>
    </rPh>
    <rPh sb="20" eb="22">
      <t>ダンタイ</t>
    </rPh>
    <rPh sb="23" eb="24">
      <t>オオ</t>
    </rPh>
    <rPh sb="26" eb="28">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</si>
  <si>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</si>
  <si>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</si>
  <si>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</si>
  <si>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将来負担比率は類似団体より低い水準にあるが、起債の発行の増加等により上昇傾向にあるため、将来の負担を考慮の上、施設の老朽化対策に取り組んでいく。</t>
    <rPh sb="0" eb="2">
      <t>ショウライ</t>
    </rPh>
    <rPh sb="2" eb="4">
      <t>フタン</t>
    </rPh>
    <rPh sb="4" eb="6">
      <t>ヒリツ</t>
    </rPh>
    <rPh sb="7" eb="9">
      <t>ルイジ</t>
    </rPh>
    <rPh sb="9" eb="11">
      <t>ダンタイ</t>
    </rPh>
    <rPh sb="13" eb="14">
      <t>ヒク</t>
    </rPh>
    <rPh sb="15" eb="17">
      <t>スイジュン</t>
    </rPh>
    <rPh sb="22" eb="24">
      <t>キサイ</t>
    </rPh>
    <rPh sb="25" eb="27">
      <t>ハッコウ</t>
    </rPh>
    <rPh sb="28" eb="30">
      <t>ゾウカ</t>
    </rPh>
    <rPh sb="30" eb="31">
      <t>トウ</t>
    </rPh>
    <rPh sb="34" eb="36">
      <t>ジョウショウ</t>
    </rPh>
    <rPh sb="36" eb="38">
      <t>ケイコウ</t>
    </rPh>
    <rPh sb="44" eb="46">
      <t>ショウライ</t>
    </rPh>
    <rPh sb="47" eb="49">
      <t>フタン</t>
    </rPh>
    <rPh sb="50" eb="52">
      <t>コウリョ</t>
    </rPh>
    <rPh sb="53" eb="54">
      <t>ウエ</t>
    </rPh>
    <rPh sb="55" eb="57">
      <t>シセツ</t>
    </rPh>
    <rPh sb="58" eb="61">
      <t>ロウキュウカ</t>
    </rPh>
    <rPh sb="61" eb="63">
      <t>タイサク</t>
    </rPh>
    <rPh sb="64" eb="65">
      <t>ト</t>
    </rPh>
    <rPh sb="66" eb="67">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</si>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</sst>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9DD5-4C9E-8536-B310C119F6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100984</c:v>
                </c:pt>
                <c:pt idx="1">
                  <c:v>103076</c:v>
                </c:pt>
                <c:pt idx="2">
                  <c:v>76078</c:v>
                </c:pt>
                <c:pt idx="3">
                  <c:v>60340</c:v>
                </c:pt>
                <c:pt idx="4">
                  <c:v>41986</c:v>
                </c:pt>
              </c:numCache>
            </c:numRef>
          </c:val>
          <c:smooth val="0"/>
          <c:extLst>
            <c:ext xmlns:c16="http://schemas.microsoft.com/office/drawing/2014/chart" uri="{C3380CC4-5D6E-409C-BE32-E72D297353CC}">
              <c16:uniqueId val="{00000001-9DD5-4C9E-8536-B310C119F6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c:v>
                </c:pt>
                <c:pt idx="1">
                  <c:v>3.05</c:v>
                </c:pt>
                <c:pt idx="2">
                  <c:v>2.91</c:v>
                </c:pt>
                <c:pt idx="3">
                  <c:v>2.91</c:v>
                </c:pt>
                <c:pt idx="4">
                  <c:v>6.65</c:v>
                </c:pt>
              </c:numCache>
            </c:numRef>
          </c:val>
          <c:extLst>
            <c:ext xmlns:c16="http://schemas.microsoft.com/office/drawing/2014/chart" uri="{C3380CC4-5D6E-409C-BE32-E72D297353CC}">
              <c16:uniqueId val="{00000000-9230-4D84-9927-BF03365FCD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62.21</c:v>
                </c:pt>
                <c:pt idx="1">
                  <c:v>57.44</c:v>
                </c:pt>
                <c:pt idx="2">
                  <c:v>51.34</c:v>
                </c:pt>
                <c:pt idx="3">
                  <c:v>46.26</c:v>
                </c:pt>
                <c:pt idx="4">
                  <c:v>42.2</c:v>
                </c:pt>
              </c:numCache>
            </c:numRef>
          </c:val>
          <c:extLst>
            <c:ext xmlns:c16="http://schemas.microsoft.com/office/drawing/2014/chart" uri="{C3380CC4-5D6E-409C-BE32-E72D297353CC}">
              <c16:uniqueId val="{00000001-9230-4D84-9927-BF03365FCD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-9.4499999999999993</c:v>
                </c:pt>
                <c:pt idx="1">
                  <c:v>-5.97</c:v>
                </c:pt>
                <c:pt idx="2">
                  <c:v>-6.39</c:v>
                </c:pt>
                <c:pt idx="3">
                  <c:v>-6.54</c:v>
                </c:pt>
                <c:pt idx="4">
                  <c:v>0.65</c:v>
                </c:pt>
              </c:numCache>
            </c:numRef>
          </c:val>
          <c:smooth val="0"/>
          <c:extLst>
            <c:ext xmlns:c16="http://schemas.microsoft.com/office/drawing/2014/chart" uri="{C3380CC4-5D6E-409C-BE32-E72D297353CC}">
              <c16:uniqueId val="{00000002-9230-4D84-9927-BF03365FCD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7E-4C4A-B915-09C02B5E90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7E-4C4A-B915-09C02B5E90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7E-4C4A-B915-09C02B5E90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7E-4C4A-B915-09C02B5E90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F7E-4C4A-B915-09C02B5E909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F7E-4C4A-B915-09C02B5E909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0.06</c:v>
                </c:pt>
                <c:pt idx="6">
                  <c:v>#N/A</c:v>
                </c:pt>
                <c:pt idx="7">
                  <c:v>0.15</c:v>
                </c:pt>
                <c:pt idx="8">
                  <c:v>#N/A</c:v>
                </c:pt>
                <c:pt idx="9">
                  <c:v>0.16</c:v>
                </c:pt>
              </c:numCache>
            </c:numRef>
          </c:val>
          <c:extLst>
            <c:ext xmlns:c16="http://schemas.microsoft.com/office/drawing/2014/chart" uri="{C3380CC4-5D6E-409C-BE32-E72D297353CC}">
              <c16:uniqueId val="{00000006-0F7E-4C4A-B915-09C02B5E909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5.21</c:v>
                </c:pt>
                <c:pt idx="2">
                  <c:v>#N/A</c:v>
                </c:pt>
                <c:pt idx="3">
                  <c:v>4.2</c:v>
                </c:pt>
                <c:pt idx="4">
                  <c:v>#N/A</c:v>
                </c:pt>
                <c:pt idx="5">
                  <c:v>0.59</c:v>
                </c:pt>
                <c:pt idx="6">
                  <c:v>#N/A</c:v>
                </c:pt>
                <c:pt idx="7">
                  <c:v>1.3</c:v>
                </c:pt>
                <c:pt idx="8">
                  <c:v>#N/A</c:v>
                </c:pt>
                <c:pt idx="9">
                  <c:v>2.04</c:v>
                </c:pt>
              </c:numCache>
            </c:numRef>
          </c:val>
          <c:extLst>
            <c:ext xmlns:c16="http://schemas.microsoft.com/office/drawing/2014/chart" uri="{C3380CC4-5D6E-409C-BE32-E72D297353CC}">
              <c16:uniqueId val="{00000007-0F7E-4C4A-B915-09C02B5E90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2.99</c:v>
                </c:pt>
                <c:pt idx="2">
                  <c:v>#N/A</c:v>
                </c:pt>
                <c:pt idx="3">
                  <c:v>3.04</c:v>
                </c:pt>
                <c:pt idx="4">
                  <c:v>#N/A</c:v>
                </c:pt>
                <c:pt idx="5">
                  <c:v>2.91</c:v>
                </c:pt>
                <c:pt idx="6">
                  <c:v>#N/A</c:v>
                </c:pt>
                <c:pt idx="7">
                  <c:v>2.9</c:v>
                </c:pt>
                <c:pt idx="8">
                  <c:v>#N/A</c:v>
                </c:pt>
                <c:pt idx="9">
                  <c:v>6.64</c:v>
                </c:pt>
              </c:numCache>
            </c:numRef>
          </c:val>
          <c:extLst>
            <c:ext xmlns:c16="http://schemas.microsoft.com/office/drawing/2014/chart" uri="{C3380CC4-5D6E-409C-BE32-E72D297353CC}">
              <c16:uniqueId val="{00000008-0F7E-4C4A-B915-09C02B5E909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14.66</c:v>
                </c:pt>
                <c:pt idx="2">
                  <c:v>#N/A</c:v>
                </c:pt>
                <c:pt idx="3">
                  <c:v>14.08</c:v>
                </c:pt>
                <c:pt idx="4">
                  <c:v>#N/A</c:v>
                </c:pt>
                <c:pt idx="5">
                  <c:v>13.13</c:v>
                </c:pt>
                <c:pt idx="6">
                  <c:v>#N/A</c:v>
                </c:pt>
                <c:pt idx="7">
                  <c:v>12.35</c:v>
                </c:pt>
                <c:pt idx="8">
                  <c:v>#N/A</c:v>
                </c:pt>
                <c:pt idx="9">
                  <c:v>10.08</c:v>
                </c:pt>
              </c:numCache>
            </c:numRef>
          </c:val>
          <c:extLst>
            <c:ext xmlns:c16="http://schemas.microsoft.com/office/drawing/2014/chart" uri="{C3380CC4-5D6E-409C-BE32-E72D297353CC}">
              <c16:uniqueId val="{00000009-0F7E-4C4A-B915-09C02B5E90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391</c:v>
                </c:pt>
                <c:pt idx="5">
                  <c:v>406</c:v>
                </c:pt>
                <c:pt idx="8">
                  <c:v>409</c:v>
                </c:pt>
                <c:pt idx="11">
                  <c:v>409</c:v>
                </c:pt>
                <c:pt idx="14">
                  <c:v>421</c:v>
                </c:pt>
              </c:numCache>
            </c:numRef>
          </c:val>
          <c:extLst>
            <c:ext xmlns:c16="http://schemas.microsoft.com/office/drawing/2014/chart" uri="{C3380CC4-5D6E-409C-BE32-E72D297353CC}">
              <c16:uniqueId val="{00000000-539E-46BB-A6C5-F26F52E866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9E-46BB-A6C5-F26F52E866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9E-46BB-A6C5-F26F52E866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75</c:v>
                </c:pt>
                <c:pt idx="6">
                  <c:v>70</c:v>
                </c:pt>
                <c:pt idx="9">
                  <c:v>63</c:v>
                </c:pt>
                <c:pt idx="12">
                  <c:v>63</c:v>
                </c:pt>
              </c:numCache>
            </c:numRef>
          </c:val>
          <c:extLst>
            <c:ext xmlns:c16="http://schemas.microsoft.com/office/drawing/2014/chart" uri="{C3380CC4-5D6E-409C-BE32-E72D297353CC}">
              <c16:uniqueId val="{00000003-539E-46BB-A6C5-F26F52E866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2</c:v>
                </c:pt>
                <c:pt idx="6">
                  <c:v>3</c:v>
                </c:pt>
                <c:pt idx="9">
                  <c:v>2</c:v>
                </c:pt>
                <c:pt idx="12">
                  <c:v>2</c:v>
                </c:pt>
              </c:numCache>
            </c:numRef>
          </c:val>
          <c:extLst>
            <c:ext xmlns:c16="http://schemas.microsoft.com/office/drawing/2014/chart" uri="{C3380CC4-5D6E-409C-BE32-E72D297353CC}">
              <c16:uniqueId val="{00000004-539E-46BB-A6C5-F26F52E866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E-46BB-A6C5-F26F52E866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9E-46BB-A6C5-F26F52E866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429</c:v>
                </c:pt>
                <c:pt idx="6">
                  <c:v>456</c:v>
                </c:pt>
                <c:pt idx="9">
                  <c:v>475</c:v>
                </c:pt>
                <c:pt idx="12">
                  <c:v>541</c:v>
                </c:pt>
              </c:numCache>
            </c:numRef>
          </c:val>
          <c:extLst>
            <c:ext xmlns:c16="http://schemas.microsoft.com/office/drawing/2014/chart" uri="{C3380CC4-5D6E-409C-BE32-E72D297353CC}">
              <c16:uniqueId val="{00000007-539E-46BB-A6C5-F26F52E866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c:v>
                </c:pt>
                <c:pt idx="2">
                  <c:v>#N/A</c:v>
                </c:pt>
                <c:pt idx="3">
                  <c:v>#N/A</c:v>
                </c:pt>
                <c:pt idx="4">
                  <c:v>100</c:v>
                </c:pt>
                <c:pt idx="5">
                  <c:v>#N/A</c:v>
                </c:pt>
                <c:pt idx="6">
                  <c:v>#N/A</c:v>
                </c:pt>
                <c:pt idx="7">
                  <c:v>120</c:v>
                </c:pt>
                <c:pt idx="8">
                  <c:v>#N/A</c:v>
                </c:pt>
                <c:pt idx="9">
                  <c:v>#N/A</c:v>
                </c:pt>
                <c:pt idx="10">
                  <c:v>131</c:v>
                </c:pt>
                <c:pt idx="11">
                  <c:v>#N/A</c:v>
                </c:pt>
                <c:pt idx="12">
                  <c:v>#N/A</c:v>
                </c:pt>
                <c:pt idx="13">
                  <c:v>185</c:v>
                </c:pt>
                <c:pt idx="14">
                  <c:v>#N/A</c:v>
                </c:pt>
              </c:numCache>
            </c:numRef>
          </c:val>
          <c:smooth val="0"/>
          <c:extLst>
            <c:ext xmlns:c16="http://schemas.microsoft.com/office/drawing/2014/chart" uri="{C3380CC4-5D6E-409C-BE32-E72D297353CC}">
              <c16:uniqueId val="{00000008-539E-46BB-A6C5-F26F52E866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4920</c:v>
                </c:pt>
                <c:pt idx="5">
                  <c:v>5068</c:v>
                </c:pt>
                <c:pt idx="8">
                  <c:v>5312</c:v>
                </c:pt>
                <c:pt idx="11">
                  <c:v>5269</c:v>
                </c:pt>
                <c:pt idx="14">
                  <c:v>5202</c:v>
                </c:pt>
              </c:numCache>
            </c:numRef>
          </c:val>
          <c:extLst>
            <c:ext xmlns:c16="http://schemas.microsoft.com/office/drawing/2014/chart" uri="{C3380CC4-5D6E-409C-BE32-E72D297353CC}">
              <c16:uniqueId val="{00000000-C463-40B0-B0A4-3B559AE75C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131</c:v>
                </c:pt>
                <c:pt idx="5">
                  <c:v>116</c:v>
                </c:pt>
                <c:pt idx="8">
                  <c:v>97</c:v>
                </c:pt>
                <c:pt idx="11">
                  <c:v>87</c:v>
                </c:pt>
                <c:pt idx="14">
                  <c:v>73</c:v>
                </c:pt>
              </c:numCache>
            </c:numRef>
          </c:val>
          <c:extLst>
            <c:ext xmlns:c16="http://schemas.microsoft.com/office/drawing/2014/chart" uri="{C3380CC4-5D6E-409C-BE32-E72D297353CC}">
              <c16:uniqueId val="{00000001-C463-40B0-B0A4-3B559AE75C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4060</c:v>
                </c:pt>
                <c:pt idx="5">
                  <c:v>3442</c:v>
                </c:pt>
                <c:pt idx="8">
                  <c:v>3359</c:v>
                </c:pt>
                <c:pt idx="11">
                  <c:v>3131</c:v>
                </c:pt>
                <c:pt idx="14">
                  <c:v>3073</c:v>
                </c:pt>
              </c:numCache>
            </c:numRef>
          </c:val>
          <c:extLst>
            <c:ext xmlns:c16="http://schemas.microsoft.com/office/drawing/2014/chart" uri="{C3380CC4-5D6E-409C-BE32-E72D297353CC}">
              <c16:uniqueId val="{00000002-C463-40B0-B0A4-3B559AE75C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3-40B0-B0A4-3B559AE75C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3-40B0-B0A4-3B559AE75C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3-40B0-B0A4-3B559AE75C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740</c:v>
                </c:pt>
                <c:pt idx="3">
                  <c:v>730</c:v>
                </c:pt>
                <c:pt idx="6">
                  <c:v>716</c:v>
                </c:pt>
                <c:pt idx="9">
                  <c:v>743</c:v>
                </c:pt>
                <c:pt idx="12">
                  <c:v>704</c:v>
                </c:pt>
              </c:numCache>
            </c:numRef>
          </c:val>
          <c:extLst>
            <c:ext xmlns:c16="http://schemas.microsoft.com/office/drawing/2014/chart" uri="{C3380CC4-5D6E-409C-BE32-E72D297353CC}">
              <c16:uniqueId val="{00000006-C463-40B0-B0A4-3B559AE75C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505</c:v>
                </c:pt>
                <c:pt idx="3">
                  <c:v>481</c:v>
                </c:pt>
                <c:pt idx="6">
                  <c:v>413</c:v>
                </c:pt>
                <c:pt idx="9">
                  <c:v>360</c:v>
                </c:pt>
                <c:pt idx="12">
                  <c:v>358</c:v>
                </c:pt>
              </c:numCache>
            </c:numRef>
          </c:val>
          <c:extLst>
            <c:ext xmlns:c16="http://schemas.microsoft.com/office/drawing/2014/chart" uri="{C3380CC4-5D6E-409C-BE32-E72D297353CC}">
              <c16:uniqueId val="{00000007-C463-40B0-B0A4-3B559AE75C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463-40B0-B0A4-3B559AE75C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63-40B0-B0A4-3B559AE75C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6050</c:v>
                </c:pt>
                <c:pt idx="3">
                  <c:v>6542</c:v>
                </c:pt>
                <c:pt idx="6">
                  <c:v>7185</c:v>
                </c:pt>
                <c:pt idx="9">
                  <c:v>7420</c:v>
                </c:pt>
                <c:pt idx="12">
                  <c:v>7404</c:v>
                </c:pt>
              </c:numCache>
            </c:numRef>
          </c:val>
          <c:extLst>
            <c:ext xmlns:c16="http://schemas.microsoft.com/office/drawing/2014/chart" uri="{C3380CC4-5D6E-409C-BE32-E72D297353CC}">
              <c16:uniqueId val="{0000000A-C463-40B0-B0A4-3B559AE75C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36</c:v>
                </c:pt>
                <c:pt idx="11">
                  <c:v>#N/A</c:v>
                </c:pt>
                <c:pt idx="12">
                  <c:v>#N/A</c:v>
                </c:pt>
                <c:pt idx="13">
                  <c:v>118</c:v>
                </c:pt>
                <c:pt idx="14">
                  <c:v>#N/A</c:v>
                </c:pt>
              </c:numCache>
            </c:numRef>
          </c:val>
          <c:smooth val="0"/>
          <c:extLst>
            <c:ext xmlns:c16="http://schemas.microsoft.com/office/drawing/2014/chart" uri="{C3380CC4-5D6E-409C-BE32-E72D297353CC}">
              <c16:uniqueId val="{0000000B-C463-40B0-B0A4-3B559AE75C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2506</c:v>
                </c:pt>
                <c:pt idx="1">
                  <c:v>2259</c:v>
                </c:pt>
                <c:pt idx="2">
                  <c:v>2131</c:v>
                </c:pt>
              </c:numCache>
            </c:numRef>
          </c:val>
          <c:extLst>
            <c:ext xmlns:c16="http://schemas.microsoft.com/office/drawing/2014/chart" uri="{C3380CC4-5D6E-409C-BE32-E72D297353CC}">
              <c16:uniqueId val="{00000000-3D50-4C49-BFC3-343EF5FF50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177</c:v>
                </c:pt>
                <c:pt idx="1">
                  <c:v>177</c:v>
                </c:pt>
                <c:pt idx="2">
                  <c:v>138</c:v>
                </c:pt>
              </c:numCache>
            </c:numRef>
          </c:val>
          <c:extLst>
            <c:ext xmlns:c16="http://schemas.microsoft.com/office/drawing/2014/chart" uri="{C3380CC4-5D6E-409C-BE32-E72D297353CC}">
              <c16:uniqueId val="{00000001-3D50-4C49-BFC3-343EF5FF50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c:v>
                </c:pt>
                <c:pt idx="1">
                  <c:v>160</c:v>
                </c:pt>
                <c:pt idx="2">
                  <c:v>456</c:v>
                </c:pt>
              </c:numCache>
            </c:numRef>
          </c:val>
          <c:extLst>
            <c:ext xmlns:c16="http://schemas.microsoft.com/office/drawing/2014/chart" uri="{C3380CC4-5D6E-409C-BE32-E72D297353CC}">
              <c16:uniqueId val="{00000002-3D50-4C49-BFC3-343EF5FF50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{D41083E5-0DCA-4358-82D4-6D2A0AC6CAF9}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9C5-4F49-9513-489ECD1F41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{22531F7A-6D88-49A9-B07E-58497F93D19E}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C5-4F49-9513-489ECD1F41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{CDFE9977-6D91-40EE-AAF7-817EB4E43D66}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C5-4F49-9513-489ECD1F41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{B1CDE0CD-71FC-4F25-83B4-C59693FB4D51}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C5-4F49-9513-489ECD1F41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{57F57499-FFF7-4321-BE65-30E53B640198}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C5-4F49-9513-489ECD1F41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{CCC58B98-C70A-4281-8963-44E46D7A5114}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9C5-4F49-9513-489ECD1F41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{37AC450B-1591-4A3E-8518-77207FDB086A}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9C5-4F49-9513-489ECD1F41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{9969D2B6-9BC7-4F90-9390-0C0A84CBB464}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9C5-4F49-9513-489ECD1F41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{E490D9C9-0EDD-48C5-A1F1-BE941E7B9F21}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9C5-4F49-9513-489ECD1F41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45.7</c:v>
                </c:pt>
                <c:pt idx="8">
                  <c:v>65.2</c:v>
                </c:pt>
                <c:pt idx="16">
                  <c:v>61.4</c:v>
                </c:pt>
                <c:pt idx="24">
                  <c:v>62.5</c:v>
                </c:pt>
                <c:pt idx="32">
                  <c:v>64</c:v>
                </c:pt>
              </c:numCache>
            </c:numRef>
          </c:xVal>
          <c:yVal>
            <c:numRef>
              <c:f>公会計指標分析・財政指標組合せ分析表!$BP$51:$DC$51</c:f>
              <c:numCache>
                <c:formatCode>#,##0.0;"▲ "#,##0.0</c:formatCode>
                <c:ptCount val="40"/>
                <c:pt idx="24">
                  <c:v>0.8</c:v>
                </c:pt>
                <c:pt idx="32">
                  <c:v>2.5</c:v>
                </c:pt>
              </c:numCache>
            </c:numRef>
          </c:yVal>
          <c:smooth val="0"/>
          <c:extLst>
            <c:ext xmlns:c16="http://schemas.microsoft.com/office/drawing/2014/chart" uri="{C3380CC4-5D6E-409C-BE32-E72D297353CC}">
              <c16:uniqueId val="{00000009-B9C5-4F49-9513-489ECD1F41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{1369E972-4604-4894-90E9-8AD4D469E7B0}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9C5-4F49-9513-489ECD1F41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{571A461B-09F9-4C64-9B09-0204DFBA5530}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C5-4F49-9513-489ECD1F41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{11D341F0-499D-4E90-ABD7-F295AFE6FB04}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C5-4F49-9513-489ECD1F41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{D980FA4E-72CE-4F66-96A3-03A1785684FD}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C5-4F49-9513-489ECD1F41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{4A89898B-CDAF-41C1-8FF0-48C2718291D9}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C5-4F49-9513-489ECD1F41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{BBD2A439-C549-4FB8-A9A8-F077BEAD1A23}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9C5-4F49-9513-489ECD1F41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{E1F50F03-A6F8-4A51-8FD9-59956B5C6E0E}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9C5-4F49-9513-489ECD1F41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{961A9843-705B-4421-B71E-AFD5B4F12949}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9C5-4F49-9513-489ECD1F41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{E1008EE8-C6E1-4997-AE36-4B87C2C3C593}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9C5-4F49-9513-489ECD1F4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9C5-4F49-9513-489ECD1F411B}"/>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{D224F7D5-8C96-4B51-8045-454EAE9D78B4}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3E-41E0-9DE6-D39D50156A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{9C97F141-B1E5-4B10-889A-9A52E8233212}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3E-41E0-9DE6-D39D50156A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{F056250B-3E07-41DC-B386-C2DA02B427D4}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3E-41E0-9DE6-D39D50156A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{2D7C605F-3B50-4F09-8E2B-BFD6D8BB75E2}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3E-41E0-9DE6-D39D50156A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{6F6C0A29-518C-4773-A470-C95CA3170140}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3E-41E0-9DE6-D39D50156AA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{0A68FA3F-02E4-4651-B351-FF10084C4C09}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3E-41E0-9DE6-D39D50156AA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{051FC422-B10F-4386-BCA5-141781953420}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3E-41E0-9DE6-D39D50156AA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{1B689F4F-2EDE-41D6-AB56-223DBEEB1398}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3E-41E0-9DE6-D39D50156AA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{2C9CD7AE-D386-4212-B426-55D84B31D734}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3E-41E0-9DE6-D39D50156A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2.1</c:v>
                </c:pt>
                <c:pt idx="16">
                  <c:v>2.2999999999999998</c:v>
                </c:pt>
                <c:pt idx="24">
                  <c:v>2.6</c:v>
                </c:pt>
                <c:pt idx="32">
                  <c:v>3.1</c:v>
                </c:pt>
              </c:numCache>
            </c:numRef>
          </c:xVal>
          <c:yVal>
            <c:numRef>
              <c:f>公会計指標分析・財政指標組合せ分析表!$BP$73:$DC$73</c:f>
              <c:numCache>
                <c:formatCode>#,##0.0;"▲ "#,##0.0</c:formatCode>
                <c:ptCount val="40"/>
                <c:pt idx="24">
                  <c:v>0.8</c:v>
                </c:pt>
                <c:pt idx="32">
                  <c:v>2.5</c:v>
                </c:pt>
              </c:numCache>
            </c:numRef>
          </c:yVal>
          <c:smooth val="0"/>
          <c:extLst>
            <c:ext xmlns:c16="http://schemas.microsoft.com/office/drawing/2014/chart" uri="{C3380CC4-5D6E-409C-BE32-E72D297353CC}">
              <c16:uniqueId val="{00000009-BF3E-41E0-9DE6-D39D50156A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{02C877FC-4CBA-462F-BFF2-53E44365408A}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3E-41E0-9DE6-D39D50156A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{857E8F58-34DA-485A-9598-BD604B4C2E72}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3E-41E0-9DE6-D39D50156A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{B46E1980-0B42-469D-853F-B67A119B89E2}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3E-41E0-9DE6-D39D50156A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{EA42B355-2C8C-47FF-9258-376D584DB211}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3E-41E0-9DE6-D39D50156A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{CD5DF371-81CC-4C38-B373-3DD35EB7F70C}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3E-41E0-9DE6-D39D50156AA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{79AB521B-97B8-4743-8D62-F295BFEEFDBE}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3E-41E0-9DE6-D39D50156AA1}"/>
                </c:ext>
              </c:extLst>
            </c:dLbl>
            <c:dLbl>
              <c:idx val="16"/>
              <c:layout>
                <c:manualLayout>
                  <c:x val="-3.6621232849961861E-2"/>
                  <c:y val="-5.6481679997424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{639E85A2-04D6-4ED4-90B2-E001293E27DF}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3E-41E0-9DE6-D39D50156AA1}"/>
                </c:ext>
              </c:extLst>
            </c:dLbl>
            <c:dLbl>
              <c:idx val="24"/>
              <c:layout>
                <c:manualLayout>
                  <c:x val="-2.6647101494224387E-2"/>
                  <c:y val="-6.835161417816340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{AE685EAD-70F2-4DDE-ADF9-CAF539E63048}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3E-41E0-9DE6-D39D50156AA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{DC4FF5BA-F425-4762-B7B2-3957AC0CDCAE}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3E-41E0-9DE6-D39D50156A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F3E-41E0-9DE6-D39D50156AA1}"/>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元利償還金は、臨時財政対策債や地域活性化事業債などの増により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百万円増加している。しかし、算入公債費等の増加は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百万円の増加となっており、実質公債費比率の分子は前年度と比べ</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百万円の増となっている。今後も元利償還金の増加が見込まれるため、計画的な起債管理に努める。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将来負担額は、一般会計等に係る地方債の現在高で令和２年度に</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千万円の借入をしたが、年々借入額が減していることに伴い減少した。充当可能財源等は、充当可能基金の減により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将来負担比率の分子は、平成３０年度までマイナスとなっていたが令和元年度からプラスに転じている。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億円取り崩したこと、繰上償還のため減債基金を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百万円取り崩した一方、土地開発基金を廃止したことにより公共施設整備基金へ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百万円、災害対策基金へ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基金の使途により、必要なその他特定目的基金には、積み立てを行い、財政調整基金は、残高を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町営住宅敷金基金：町営住宅の敷金を管理するため。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森林環境譲与税基金：間伐や人材育成、担い手の確保等の森林整備及びその促進に要する経費に充てるため。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土地開発基金を廃止したため、公共施設整備基金へ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百万円、災害対策基金へ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また、公共施設整備基金は、今後の施設建設に備えるための積立として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千万円と土地売払収入分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百万円を積み立てたことにより増加となっている。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公共施設整備基金：令和７年度に予定する認定こども園の改修工事や令和４年度以降に実施予定の本庁舎及び社会教育施設等のトイレ改修工事のため、毎年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千円程度の計画的な積み立てを行っていく予定。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財源調整のため、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億円の取り崩したものの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百万円積み立てたことにより令和２年度末の基金残高は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百万円の取り崩しをしたことにより令和２年度末の基金残高は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令和４年度から令和６年度の地方債償還のピークに備え、現状を維持する見込み。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年度に道の駅などの施設が完成したため、平成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しかし、道の駅の減価償却が始まり上昇傾向にあるため、今後は老朽化した施設の集約化、複合化や除却を進めていく必要がある。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93345</xdr:rowOff>
    </xdr:from>
    <xdr:to>
      <xdr:col>23</xdr:col>
      <xdr:colOff>85090</xdr:colOff>
      <xdr:row>33</xdr:row>
      <xdr:rowOff>96096</xdr:rowOff>
    </xdr:to>
    <xdr:cxnSp macro="">
      <xdr:nvCxnSpPr>
        <xdr:cNvPr id="71" name="直線コネクタ 70"/>
        <xdr:cNvCxnSpPr/>
      </xdr:nvCxnSpPr>
      <xdr:spPr>
        <a:xfrm flipV="1">
          <a:off x="4760595" y="4893945"/>
          <a:ext cx="1270" cy="86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40022</xdr:rowOff>
    </xdr:from>
    <xdr:ext cx="405111" cy="259045"/>
    <xdr:sp macro="" textlink="">
      <xdr:nvSpPr>
        <xdr:cNvPr id="74" name="有形固定資産減価償却率最大値テキスト"/>
        <xdr:cNvSpPr txBox="1"/>
      </xdr:nvSpPr>
      <xdr:spPr>
        <a:xfrm>
          <a:off x="4813300" y="4669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93345</xdr:rowOff>
    </xdr:from>
    <xdr:to>
      <xdr:col>23</xdr:col>
      <xdr:colOff>174625</xdr:colOff>
      <xdr:row>28</xdr:row>
      <xdr:rowOff>93345</xdr:rowOff>
    </xdr:to>
    <xdr:cxnSp macro="">
      <xdr:nvCxnSpPr>
        <xdr:cNvPr id="75" name="直線コネクタ 74"/>
        <xdr:cNvCxnSpPr/>
      </xdr:nvCxnSpPr>
      <xdr:spPr>
        <a:xfrm>
          <a:off x="4673600" y="489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6" name="有形固定資産減価償却率平均値テキスト"/>
        <xdr:cNvSpPr txBox="1"/>
      </xdr:nvSpPr>
      <xdr:spPr>
        <a:xfrm>
          <a:off x="4813300" y="513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7" name="フローチャート: 判断 76"/>
        <xdr:cNvSpPr/>
      </xdr:nvSpPr>
      <xdr:spPr>
        <a:xfrm>
          <a:off x="4711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78" name="フローチャート: 判断 77"/>
        <xdr:cNvSpPr/>
      </xdr:nvSpPr>
      <xdr:spPr>
        <a:xfrm>
          <a:off x="40005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9" name="フローチャート: 判断 78"/>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0" name="フローチャート: 判断 79"/>
        <xdr:cNvSpPr/>
      </xdr:nvSpPr>
      <xdr:spPr>
        <a:xfrm>
          <a:off x="24765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81" name="フローチャート: 判断 80"/>
        <xdr:cNvSpPr/>
      </xdr:nvSpPr>
      <xdr:spPr>
        <a:xfrm>
          <a:off x="1714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7" name="楕円 86"/>
        <xdr:cNvSpPr/>
      </xdr:nvSpPr>
      <xdr:spPr>
        <a:xfrm>
          <a:off x="4711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8" name="有形固定資産減価償却率該当値テキスト"/>
        <xdr:cNvSpPr txBox="1"/>
      </xdr:nvSpPr>
      <xdr:spPr>
        <a:xfrm>
          <a:off x="481330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9" name="楕円 88"/>
        <xdr:cNvSpPr/>
      </xdr:nvSpPr>
      <xdr:spPr>
        <a:xfrm>
          <a:off x="4000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89958</xdr:rowOff>
    </xdr:to>
    <xdr:cxnSp macro="">
      <xdr:nvCxnSpPr>
        <xdr:cNvPr id="90" name="直線コネクタ 89"/>
        <xdr:cNvCxnSpPr/>
      </xdr:nvCxnSpPr>
      <xdr:spPr>
        <a:xfrm>
          <a:off x="4051300" y="535093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1" name="楕円 90"/>
        <xdr:cNvSpPr/>
      </xdr:nvSpPr>
      <xdr:spPr>
        <a:xfrm>
          <a:off x="3238500" y="52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167852</xdr:rowOff>
    </xdr:from>
    <xdr:to>
      <xdr:col>19</xdr:col>
      <xdr:colOff>136525</xdr:colOff>
      <xdr:row>31</xdr:row>
      <xdr:rowOff>35983</xdr:rowOff>
    </xdr:to>
    <xdr:cxnSp macro="">
      <xdr:nvCxnSpPr>
        <xdr:cNvPr id="92" name="直線コネクタ 91"/>
        <xdr:cNvCxnSpPr/>
      </xdr:nvCxnSpPr>
      <xdr:spPr>
        <a:xfrm>
          <a:off x="3289300" y="531135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3" name="楕円 92"/>
        <xdr:cNvSpPr/>
      </xdr:nvSpPr>
      <xdr:spPr>
        <a:xfrm>
          <a:off x="2476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133138</xdr:rowOff>
    </xdr:to>
    <xdr:cxnSp macro="">
      <xdr:nvCxnSpPr>
        <xdr:cNvPr id="94" name="直線コネクタ 93"/>
        <xdr:cNvCxnSpPr/>
      </xdr:nvCxnSpPr>
      <xdr:spPr>
        <a:xfrm flipV="1">
          <a:off x="2527300" y="5311352"/>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66463</xdr:rowOff>
    </xdr:from>
    <xdr:to>
      <xdr:col>7</xdr:col>
      <xdr:colOff>187325</xdr:colOff>
      <xdr:row>27</xdr:row>
      <xdr:rowOff>168063</xdr:rowOff>
    </xdr:to>
    <xdr:sp macro="" textlink="">
      <xdr:nvSpPr>
        <xdr:cNvPr id="95" name="楕円 94"/>
        <xdr:cNvSpPr/>
      </xdr:nvSpPr>
      <xdr:spPr>
        <a:xfrm>
          <a:off x="1714500" y="46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117263</xdr:rowOff>
    </xdr:from>
    <xdr:to>
      <xdr:col>11</xdr:col>
      <xdr:colOff>136525</xdr:colOff>
      <xdr:row>31</xdr:row>
      <xdr:rowOff>133138</xdr:rowOff>
    </xdr:to>
    <xdr:cxnSp macro="">
      <xdr:nvCxnSpPr>
        <xdr:cNvPr id="96" name="直線コネクタ 95"/>
        <xdr:cNvCxnSpPr/>
      </xdr:nvCxnSpPr>
      <xdr:spPr>
        <a:xfrm>
          <a:off x="1765300" y="4746413"/>
          <a:ext cx="762000" cy="70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42139</xdr:rowOff>
    </xdr:from>
    <xdr:ext cx="405111" cy="259045"/>
    <xdr:sp macro="" textlink="">
      <xdr:nvSpPr>
        <xdr:cNvPr id="97" name="n_1aveValue有形固定資産減価償却率"/>
        <xdr:cNvSpPr txBox="1"/>
      </xdr:nvSpPr>
      <xdr:spPr>
        <a:xfrm>
          <a:off x="3836044" y="501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8" name="n_2aveValue有形固定資産減価償却率"/>
        <xdr:cNvSpPr txBox="1"/>
      </xdr:nvSpPr>
      <xdr:spPr>
        <a:xfrm>
          <a:off x="3086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9" name="n_3aveValue有形固定資産減価償却率"/>
        <xdr:cNvSpPr txBox="1"/>
      </xdr:nvSpPr>
      <xdr:spPr>
        <a:xfrm>
          <a:off x="23247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100" name="n_4aveValue有形固定資産減価償却率"/>
        <xdr:cNvSpPr txBox="1"/>
      </xdr:nvSpPr>
      <xdr:spPr>
        <a:xfrm>
          <a:off x="1562744" y="52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101" name="n_1mainValue有形固定資産減価償却率"/>
        <xdr:cNvSpPr txBox="1"/>
      </xdr:nvSpPr>
      <xdr:spPr>
        <a:xfrm>
          <a:off x="38360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mainValue有形固定資産減価償却率"/>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3" name="n_3mainValue有形固定資産減価償却率"/>
        <xdr:cNvSpPr txBox="1"/>
      </xdr:nvSpPr>
      <xdr:spPr>
        <a:xfrm>
          <a:off x="2324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13140</xdr:rowOff>
    </xdr:from>
    <xdr:ext cx="405111" cy="259045"/>
    <xdr:sp macro="" textlink="">
      <xdr:nvSpPr>
        <xdr:cNvPr id="104" name="n_4mainValue有形固定資産減価償却率"/>
        <xdr:cNvSpPr txBox="1"/>
      </xdr:nvSpPr>
      <xdr:spPr>
        <a:xfrm>
          <a:off x="1562744" y="4470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債務償還比率は、類似団体平均を下回っているものの、ここ数年は大規模事業に係る地方債の発行もあり、将来負担額が上昇傾向にあるため、起債の抑制など将来負担額の抑制に取り組んでいく。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5" name="直線コネクタ 134"/>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6"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7" name="直線コネクタ 136"/>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0" name="債務償還比率平均値テキスト"/>
        <xdr:cNvSpPr txBox="1"/>
      </xdr:nvSpPr>
      <xdr:spPr>
        <a:xfrm>
          <a:off x="14846300" y="5183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1" name="フローチャート: 判断 140"/>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2" name="フローチャート: 判断 141"/>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3" name="フローチャート: 判断 142"/>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4" name="フローチャート: 判断 143"/>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5" name="フローチャート: 判断 144"/>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121076</xdr:rowOff>
    </xdr:from>
    <xdr:to>
      <xdr:col>76</xdr:col>
      <xdr:colOff>73025</xdr:colOff>
      <xdr:row>30</xdr:row>
      <xdr:rowOff>51226</xdr:rowOff>
    </xdr:to>
    <xdr:sp macro="" textlink="">
      <xdr:nvSpPr>
        <xdr:cNvPr id="151" name="楕円 150"/>
        <xdr:cNvSpPr/>
      </xdr:nvSpPr>
      <xdr:spPr>
        <a:xfrm>
          <a:off x="14744700" y="50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143953</xdr:rowOff>
    </xdr:from>
    <xdr:ext cx="469744" cy="259045"/>
    <xdr:sp macro="" textlink="">
      <xdr:nvSpPr>
        <xdr:cNvPr id="152" name="債務償還比率該当値テキスト"/>
        <xdr:cNvSpPr txBox="1"/>
      </xdr:nvSpPr>
      <xdr:spPr>
        <a:xfrm>
          <a:off x="14846300" y="494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43389</xdr:rowOff>
    </xdr:from>
    <xdr:to>
      <xdr:col>72</xdr:col>
      <xdr:colOff>123825</xdr:colOff>
      <xdr:row>30</xdr:row>
      <xdr:rowOff>144989</xdr:rowOff>
    </xdr:to>
    <xdr:sp macro="" textlink="">
      <xdr:nvSpPr>
        <xdr:cNvPr id="153" name="楕円 152"/>
        <xdr:cNvSpPr/>
      </xdr:nvSpPr>
      <xdr:spPr>
        <a:xfrm>
          <a:off x="14033500" y="51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426</xdr:rowOff>
    </xdr:from>
    <xdr:to>
      <xdr:col>76</xdr:col>
      <xdr:colOff>22225</xdr:colOff>
      <xdr:row>30</xdr:row>
      <xdr:rowOff>94189</xdr:rowOff>
    </xdr:to>
    <xdr:cxnSp macro="">
      <xdr:nvCxnSpPr>
        <xdr:cNvPr id="154" name="直線コネクタ 153"/>
        <xdr:cNvCxnSpPr/>
      </xdr:nvCxnSpPr>
      <xdr:spPr>
        <a:xfrm flipV="1">
          <a:off x="14084300" y="5143926"/>
          <a:ext cx="7112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76817</xdr:rowOff>
    </xdr:from>
    <xdr:to>
      <xdr:col>68</xdr:col>
      <xdr:colOff>123825</xdr:colOff>
      <xdr:row>30</xdr:row>
      <xdr:rowOff>6967</xdr:rowOff>
    </xdr:to>
    <xdr:sp macro="" textlink="">
      <xdr:nvSpPr>
        <xdr:cNvPr id="155" name="楕円 154"/>
        <xdr:cNvSpPr/>
      </xdr:nvSpPr>
      <xdr:spPr>
        <a:xfrm>
          <a:off x="13271500" y="50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127617</xdr:rowOff>
    </xdr:from>
    <xdr:to>
      <xdr:col>72</xdr:col>
      <xdr:colOff>73025</xdr:colOff>
      <xdr:row>30</xdr:row>
      <xdr:rowOff>94189</xdr:rowOff>
    </xdr:to>
    <xdr:cxnSp macro="">
      <xdr:nvCxnSpPr>
        <xdr:cNvPr id="156" name="直線コネクタ 155"/>
        <xdr:cNvCxnSpPr/>
      </xdr:nvCxnSpPr>
      <xdr:spPr>
        <a:xfrm>
          <a:off x="13322300" y="5099667"/>
          <a:ext cx="762000" cy="1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106081</xdr:rowOff>
    </xdr:from>
    <xdr:to>
      <xdr:col>64</xdr:col>
      <xdr:colOff>123825</xdr:colOff>
      <xdr:row>29</xdr:row>
      <xdr:rowOff>36231</xdr:rowOff>
    </xdr:to>
    <xdr:sp macro="" textlink="">
      <xdr:nvSpPr>
        <xdr:cNvPr id="157" name="楕円 156"/>
        <xdr:cNvSpPr/>
      </xdr:nvSpPr>
      <xdr:spPr>
        <a:xfrm>
          <a:off x="12509500" y="49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156881</xdr:rowOff>
    </xdr:from>
    <xdr:to>
      <xdr:col>68</xdr:col>
      <xdr:colOff>73025</xdr:colOff>
      <xdr:row>29</xdr:row>
      <xdr:rowOff>127617</xdr:rowOff>
    </xdr:to>
    <xdr:cxnSp macro="">
      <xdr:nvCxnSpPr>
        <xdr:cNvPr id="158" name="直線コネクタ 157"/>
        <xdr:cNvCxnSpPr/>
      </xdr:nvCxnSpPr>
      <xdr:spPr>
        <a:xfrm>
          <a:off x="12560300" y="4957481"/>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155548</xdr:rowOff>
    </xdr:from>
    <xdr:to>
      <xdr:col>60</xdr:col>
      <xdr:colOff>123825</xdr:colOff>
      <xdr:row>28</xdr:row>
      <xdr:rowOff>85698</xdr:rowOff>
    </xdr:to>
    <xdr:sp macro="" textlink="">
      <xdr:nvSpPr>
        <xdr:cNvPr id="159" name="楕円 158"/>
        <xdr:cNvSpPr/>
      </xdr:nvSpPr>
      <xdr:spPr>
        <a:xfrm>
          <a:off x="11747500" y="4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34898</xdr:rowOff>
    </xdr:from>
    <xdr:to>
      <xdr:col>64</xdr:col>
      <xdr:colOff>73025</xdr:colOff>
      <xdr:row>28</xdr:row>
      <xdr:rowOff>156881</xdr:rowOff>
    </xdr:to>
    <xdr:cxnSp macro="">
      <xdr:nvCxnSpPr>
        <xdr:cNvPr id="160" name="直線コネクタ 159"/>
        <xdr:cNvCxnSpPr/>
      </xdr:nvCxnSpPr>
      <xdr:spPr>
        <a:xfrm>
          <a:off x="11798300" y="4835498"/>
          <a:ext cx="762000" cy="1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61" name="n_1aveValue債務償還比率"/>
        <xdr:cNvSpPr txBox="1"/>
      </xdr:nvSpPr>
      <xdr:spPr>
        <a:xfrm>
          <a:off x="13836727"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2" name="n_2aveValue債務償還比率"/>
        <xdr:cNvSpPr txBox="1"/>
      </xdr:nvSpPr>
      <xdr:spPr>
        <a:xfrm>
          <a:off x="13087427" y="52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3" name="n_3aveValue債務償還比率"/>
        <xdr:cNvSpPr txBox="1"/>
      </xdr:nvSpPr>
      <xdr:spPr>
        <a:xfrm>
          <a:off x="12325427" y="53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4" name="n_4aveValue債務償還比率"/>
        <xdr:cNvSpPr txBox="1"/>
      </xdr:nvSpPr>
      <xdr:spPr>
        <a:xfrm>
          <a:off x="11563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161516</xdr:rowOff>
    </xdr:from>
    <xdr:ext cx="469744" cy="259045"/>
    <xdr:sp macro="" textlink="">
      <xdr:nvSpPr>
        <xdr:cNvPr id="165" name="n_1mainValue債務償還比率"/>
        <xdr:cNvSpPr txBox="1"/>
      </xdr:nvSpPr>
      <xdr:spPr>
        <a:xfrm>
          <a:off x="13836727" y="49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23494</xdr:rowOff>
    </xdr:from>
    <xdr:ext cx="469744" cy="259045"/>
    <xdr:sp macro="" textlink="">
      <xdr:nvSpPr>
        <xdr:cNvPr id="166" name="n_2mainValue債務償還比率"/>
        <xdr:cNvSpPr txBox="1"/>
      </xdr:nvSpPr>
      <xdr:spPr>
        <a:xfrm>
          <a:off x="13087427" y="48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52758</xdr:rowOff>
    </xdr:from>
    <xdr:ext cx="469744" cy="259045"/>
    <xdr:sp macro="" textlink="">
      <xdr:nvSpPr>
        <xdr:cNvPr id="167" name="n_3mainValue債務償還比率"/>
        <xdr:cNvSpPr txBox="1"/>
      </xdr:nvSpPr>
      <xdr:spPr>
        <a:xfrm>
          <a:off x="12325427" y="468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102225</xdr:rowOff>
    </xdr:from>
    <xdr:ext cx="469744" cy="259045"/>
    <xdr:sp macro="" textlink="">
      <xdr:nvSpPr>
        <xdr:cNvPr id="168" name="n_4mainValue債務償還比率"/>
        <xdr:cNvSpPr txBox="1"/>
      </xdr:nvSpPr>
      <xdr:spPr>
        <a:xfrm>
          <a:off x="11563427" y="4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5" name="楕円 74"/>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6" name="【道路】&#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7" name="楕円 76"/>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32113</xdr:rowOff>
    </xdr:to>
    <xdr:cxnSp macro="">
      <xdr:nvCxnSpPr>
        <xdr:cNvPr id="78" name="直線コネクタ 77"/>
        <xdr:cNvCxnSpPr/>
      </xdr:nvCxnSpPr>
      <xdr:spPr>
        <a:xfrm>
          <a:off x="3797300" y="63300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126637</xdr:rowOff>
    </xdr:from>
    <xdr:to>
      <xdr:col>15</xdr:col>
      <xdr:colOff>101600</xdr:colOff>
      <xdr:row>37</xdr:row>
      <xdr:rowOff>56787</xdr:rowOff>
    </xdr:to>
    <xdr:sp macro="" textlink="">
      <xdr:nvSpPr>
        <xdr:cNvPr id="79" name="楕円 78"/>
        <xdr:cNvSpPr/>
      </xdr:nvSpPr>
      <xdr:spPr>
        <a:xfrm>
          <a:off x="2857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5987</xdr:rowOff>
    </xdr:to>
    <xdr:cxnSp macro="">
      <xdr:nvCxnSpPr>
        <xdr:cNvPr id="80" name="直線コネクタ 79"/>
        <xdr:cNvCxnSpPr/>
      </xdr:nvCxnSpPr>
      <xdr:spPr>
        <a:xfrm flipV="1">
          <a:off x="2908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77651</xdr:rowOff>
    </xdr:from>
    <xdr:to>
      <xdr:col>10</xdr:col>
      <xdr:colOff>165100</xdr:colOff>
      <xdr:row>37</xdr:row>
      <xdr:rowOff>7801</xdr:rowOff>
    </xdr:to>
    <xdr:sp macro="" textlink="">
      <xdr:nvSpPr>
        <xdr:cNvPr id="81" name="楕円 80"/>
        <xdr:cNvSpPr/>
      </xdr:nvSpPr>
      <xdr:spPr>
        <a:xfrm>
          <a:off x="1968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37</xdr:row>
      <xdr:rowOff>5987</xdr:rowOff>
    </xdr:to>
    <xdr:cxnSp macro="">
      <xdr:nvCxnSpPr>
        <xdr:cNvPr id="82" name="直線コネクタ 81"/>
        <xdr:cNvCxnSpPr/>
      </xdr:nvCxnSpPr>
      <xdr:spPr>
        <a:xfrm>
          <a:off x="2019300" y="63006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15603</xdr:rowOff>
    </xdr:from>
    <xdr:to>
      <xdr:col>6</xdr:col>
      <xdr:colOff>38100</xdr:colOff>
      <xdr:row>36</xdr:row>
      <xdr:rowOff>117203</xdr:rowOff>
    </xdr:to>
    <xdr:sp macro="" textlink="">
      <xdr:nvSpPr>
        <xdr:cNvPr id="83" name="楕円 82"/>
        <xdr:cNvSpPr/>
      </xdr:nvSpPr>
      <xdr:spPr>
        <a:xfrm>
          <a:off x="1079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66403</xdr:rowOff>
    </xdr:from>
    <xdr:to>
      <xdr:col>10</xdr:col>
      <xdr:colOff>114300</xdr:colOff>
      <xdr:row>36</xdr:row>
      <xdr:rowOff>128451</xdr:rowOff>
    </xdr:to>
    <xdr:cxnSp macro="">
      <xdr:nvCxnSpPr>
        <xdr:cNvPr id="84" name="直線コネクタ 83"/>
        <xdr:cNvCxnSpPr/>
      </xdr:nvCxnSpPr>
      <xdr:spPr>
        <a:xfrm>
          <a:off x="1130300" y="62386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89" name="n_1mainValue【道路】&#10;有形固定資産減価償却率"/>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90" name="n_2mainValue【道路】&#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24328</xdr:rowOff>
    </xdr:from>
    <xdr:ext cx="405111" cy="259045"/>
    <xdr:sp macro="" textlink="">
      <xdr:nvSpPr>
        <xdr:cNvPr id="91" name="n_3mainValue【道路】&#10;有形固定資産減価償却率"/>
        <xdr:cNvSpPr txBox="1"/>
      </xdr:nvSpPr>
      <xdr:spPr>
        <a:xfrm>
          <a:off x="181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133730</xdr:rowOff>
    </xdr:from>
    <xdr:ext cx="405111" cy="259045"/>
    <xdr:sp macro="" textlink="">
      <xdr:nvSpPr>
        <xdr:cNvPr id="92" name="n_4mainValue【道路】&#10;有形固定資産減価償却率"/>
        <xdr:cNvSpPr txBox="1"/>
      </xdr:nvSpPr>
      <xdr:spPr>
        <a:xfrm>
          <a:off x="927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101029</xdr:rowOff>
    </xdr:from>
    <xdr:to>
      <xdr:col>55</xdr:col>
      <xdr:colOff>50800</xdr:colOff>
      <xdr:row>41</xdr:row>
      <xdr:rowOff>31179</xdr:rowOff>
    </xdr:to>
    <xdr:sp macro="" textlink="">
      <xdr:nvSpPr>
        <xdr:cNvPr id="132" name="楕円 131"/>
        <xdr:cNvSpPr/>
      </xdr:nvSpPr>
      <xdr:spPr>
        <a:xfrm>
          <a:off x="10426700" y="69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123906</xdr:rowOff>
    </xdr:from>
    <xdr:ext cx="534377" cy="259045"/>
    <xdr:sp macro="" textlink="">
      <xdr:nvSpPr>
        <xdr:cNvPr id="133" name="【道路】&#10;一人当たり延長該当値テキスト"/>
        <xdr:cNvSpPr txBox="1"/>
      </xdr:nvSpPr>
      <xdr:spPr>
        <a:xfrm>
          <a:off x="10515600" y="68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103708</xdr:rowOff>
    </xdr:from>
    <xdr:to>
      <xdr:col>50</xdr:col>
      <xdr:colOff>165100</xdr:colOff>
      <xdr:row>41</xdr:row>
      <xdr:rowOff>33858</xdr:rowOff>
    </xdr:to>
    <xdr:sp macro="" textlink="">
      <xdr:nvSpPr>
        <xdr:cNvPr id="134" name="楕円 133"/>
        <xdr:cNvSpPr/>
      </xdr:nvSpPr>
      <xdr:spPr>
        <a:xfrm>
          <a:off x="9588500" y="69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151829</xdr:rowOff>
    </xdr:from>
    <xdr:to>
      <xdr:col>55</xdr:col>
      <xdr:colOff>0</xdr:colOff>
      <xdr:row>40</xdr:row>
      <xdr:rowOff>154508</xdr:rowOff>
    </xdr:to>
    <xdr:cxnSp macro="">
      <xdr:nvCxnSpPr>
        <xdr:cNvPr id="135" name="直線コネクタ 134"/>
        <xdr:cNvCxnSpPr/>
      </xdr:nvCxnSpPr>
      <xdr:spPr>
        <a:xfrm flipV="1">
          <a:off x="9639300" y="7009829"/>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107049</xdr:rowOff>
    </xdr:from>
    <xdr:to>
      <xdr:col>46</xdr:col>
      <xdr:colOff>38100</xdr:colOff>
      <xdr:row>41</xdr:row>
      <xdr:rowOff>37199</xdr:rowOff>
    </xdr:to>
    <xdr:sp macro="" textlink="">
      <xdr:nvSpPr>
        <xdr:cNvPr id="136" name="楕円 135"/>
        <xdr:cNvSpPr/>
      </xdr:nvSpPr>
      <xdr:spPr>
        <a:xfrm>
          <a:off x="8699500" y="69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154508</xdr:rowOff>
    </xdr:from>
    <xdr:to>
      <xdr:col>50</xdr:col>
      <xdr:colOff>114300</xdr:colOff>
      <xdr:row>40</xdr:row>
      <xdr:rowOff>157849</xdr:rowOff>
    </xdr:to>
    <xdr:cxnSp macro="">
      <xdr:nvCxnSpPr>
        <xdr:cNvPr id="137" name="直線コネクタ 136"/>
        <xdr:cNvCxnSpPr/>
      </xdr:nvCxnSpPr>
      <xdr:spPr>
        <a:xfrm flipV="1">
          <a:off x="8750300" y="7012508"/>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83871</xdr:rowOff>
    </xdr:from>
    <xdr:to>
      <xdr:col>41</xdr:col>
      <xdr:colOff>101600</xdr:colOff>
      <xdr:row>42</xdr:row>
      <xdr:rowOff>14021</xdr:rowOff>
    </xdr:to>
    <xdr:sp macro="" textlink="">
      <xdr:nvSpPr>
        <xdr:cNvPr id="138" name="楕円 137"/>
        <xdr:cNvSpPr/>
      </xdr:nvSpPr>
      <xdr:spPr>
        <a:xfrm>
          <a:off x="7810500" y="71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157849</xdr:rowOff>
    </xdr:from>
    <xdr:to>
      <xdr:col>45</xdr:col>
      <xdr:colOff>177800</xdr:colOff>
      <xdr:row>41</xdr:row>
      <xdr:rowOff>134671</xdr:rowOff>
    </xdr:to>
    <xdr:cxnSp macro="">
      <xdr:nvCxnSpPr>
        <xdr:cNvPr id="139" name="直線コネクタ 138"/>
        <xdr:cNvCxnSpPr/>
      </xdr:nvCxnSpPr>
      <xdr:spPr>
        <a:xfrm flipV="1">
          <a:off x="7861300" y="7015849"/>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84265</xdr:rowOff>
    </xdr:from>
    <xdr:to>
      <xdr:col>36</xdr:col>
      <xdr:colOff>165100</xdr:colOff>
      <xdr:row>42</xdr:row>
      <xdr:rowOff>14415</xdr:rowOff>
    </xdr:to>
    <xdr:sp macro="" textlink="">
      <xdr:nvSpPr>
        <xdr:cNvPr id="140" name="楕円 139"/>
        <xdr:cNvSpPr/>
      </xdr:nvSpPr>
      <xdr:spPr>
        <a:xfrm>
          <a:off x="6921500" y="71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134671</xdr:rowOff>
    </xdr:from>
    <xdr:to>
      <xdr:col>41</xdr:col>
      <xdr:colOff>50800</xdr:colOff>
      <xdr:row>41</xdr:row>
      <xdr:rowOff>135065</xdr:rowOff>
    </xdr:to>
    <xdr:cxnSp macro="">
      <xdr:nvCxnSpPr>
        <xdr:cNvPr id="141" name="直線コネクタ 140"/>
        <xdr:cNvCxnSpPr/>
      </xdr:nvCxnSpPr>
      <xdr:spPr>
        <a:xfrm flipV="1">
          <a:off x="6972300" y="7164121"/>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24985</xdr:rowOff>
    </xdr:from>
    <xdr:ext cx="534377" cy="259045"/>
    <xdr:sp macro="" textlink="">
      <xdr:nvSpPr>
        <xdr:cNvPr id="146" name="n_1mainValue【道路】&#10;一人当たり延長"/>
        <xdr:cNvSpPr txBox="1"/>
      </xdr:nvSpPr>
      <xdr:spPr>
        <a:xfrm>
          <a:off x="9359411" y="70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28326</xdr:rowOff>
    </xdr:from>
    <xdr:ext cx="534377" cy="259045"/>
    <xdr:sp macro="" textlink="">
      <xdr:nvSpPr>
        <xdr:cNvPr id="147" name="n_2mainValue【道路】&#10;一人当たり延長"/>
        <xdr:cNvSpPr txBox="1"/>
      </xdr:nvSpPr>
      <xdr:spPr>
        <a:xfrm>
          <a:off x="8483111" y="7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5148</xdr:rowOff>
    </xdr:from>
    <xdr:ext cx="469744" cy="259045"/>
    <xdr:sp macro="" textlink="">
      <xdr:nvSpPr>
        <xdr:cNvPr id="148" name="n_3mainValue【道路】&#10;一人当たり延長"/>
        <xdr:cNvSpPr txBox="1"/>
      </xdr:nvSpPr>
      <xdr:spPr>
        <a:xfrm>
          <a:off x="7626427" y="72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5542</xdr:rowOff>
    </xdr:from>
    <xdr:ext cx="469744" cy="259045"/>
    <xdr:sp macro="" textlink="">
      <xdr:nvSpPr>
        <xdr:cNvPr id="149" name="n_4mainValue【道路】&#10;一人当たり延長"/>
        <xdr:cNvSpPr txBox="1"/>
      </xdr:nvSpPr>
      <xdr:spPr>
        <a:xfrm>
          <a:off x="6737427" y="720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40640</xdr:rowOff>
    </xdr:from>
    <xdr:to>
      <xdr:col>24</xdr:col>
      <xdr:colOff>114300</xdr:colOff>
      <xdr:row>64</xdr:row>
      <xdr:rowOff>142240</xdr:rowOff>
    </xdr:to>
    <xdr:sp macro="" textlink="">
      <xdr:nvSpPr>
        <xdr:cNvPr id="189" name="楕円 188"/>
        <xdr:cNvSpPr/>
      </xdr:nvSpPr>
      <xdr:spPr>
        <a:xfrm>
          <a:off x="4584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127017</xdr:rowOff>
    </xdr:from>
    <xdr:ext cx="405111" cy="259045"/>
    <xdr:sp macro="" textlink="">
      <xdr:nvSpPr>
        <xdr:cNvPr id="190" name="【橋りょう・トンネル】&#10;有形固定資産減価償却率該当値テキスト"/>
        <xdr:cNvSpPr txBox="1"/>
      </xdr:nvSpPr>
      <xdr:spPr>
        <a:xfrm>
          <a:off x="4673600" y="1092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12065</xdr:rowOff>
    </xdr:from>
    <xdr:to>
      <xdr:col>20</xdr:col>
      <xdr:colOff>38100</xdr:colOff>
      <xdr:row>64</xdr:row>
      <xdr:rowOff>113665</xdr:rowOff>
    </xdr:to>
    <xdr:sp macro="" textlink="">
      <xdr:nvSpPr>
        <xdr:cNvPr id="191" name="楕円 190"/>
        <xdr:cNvSpPr/>
      </xdr:nvSpPr>
      <xdr:spPr>
        <a:xfrm>
          <a:off x="3746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62865</xdr:rowOff>
    </xdr:from>
    <xdr:to>
      <xdr:col>24</xdr:col>
      <xdr:colOff>63500</xdr:colOff>
      <xdr:row>64</xdr:row>
      <xdr:rowOff>91440</xdr:rowOff>
    </xdr:to>
    <xdr:cxnSp macro="">
      <xdr:nvCxnSpPr>
        <xdr:cNvPr id="192" name="直線コネクタ 191"/>
        <xdr:cNvCxnSpPr/>
      </xdr:nvCxnSpPr>
      <xdr:spPr>
        <a:xfrm>
          <a:off x="3797300" y="110356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153035</xdr:rowOff>
    </xdr:from>
    <xdr:to>
      <xdr:col>15</xdr:col>
      <xdr:colOff>101600</xdr:colOff>
      <xdr:row>64</xdr:row>
      <xdr:rowOff>83185</xdr:rowOff>
    </xdr:to>
    <xdr:sp macro="" textlink="">
      <xdr:nvSpPr>
        <xdr:cNvPr id="193" name="楕円 192"/>
        <xdr:cNvSpPr/>
      </xdr:nvSpPr>
      <xdr:spPr>
        <a:xfrm>
          <a:off x="2857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32385</xdr:rowOff>
    </xdr:from>
    <xdr:to>
      <xdr:col>19</xdr:col>
      <xdr:colOff>177800</xdr:colOff>
      <xdr:row>64</xdr:row>
      <xdr:rowOff>62865</xdr:rowOff>
    </xdr:to>
    <xdr:cxnSp macro="">
      <xdr:nvCxnSpPr>
        <xdr:cNvPr id="194" name="直線コネクタ 193"/>
        <xdr:cNvCxnSpPr/>
      </xdr:nvCxnSpPr>
      <xdr:spPr>
        <a:xfrm>
          <a:off x="2908300" y="11005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132080</xdr:rowOff>
    </xdr:from>
    <xdr:to>
      <xdr:col>10</xdr:col>
      <xdr:colOff>165100</xdr:colOff>
      <xdr:row>64</xdr:row>
      <xdr:rowOff>62230</xdr:rowOff>
    </xdr:to>
    <xdr:sp macro="" textlink="">
      <xdr:nvSpPr>
        <xdr:cNvPr id="195" name="楕円 194"/>
        <xdr:cNvSpPr/>
      </xdr:nvSpPr>
      <xdr:spPr>
        <a:xfrm>
          <a:off x="196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xdr:rowOff>
    </xdr:from>
    <xdr:to>
      <xdr:col>15</xdr:col>
      <xdr:colOff>50800</xdr:colOff>
      <xdr:row>64</xdr:row>
      <xdr:rowOff>32385</xdr:rowOff>
    </xdr:to>
    <xdr:cxnSp macro="">
      <xdr:nvCxnSpPr>
        <xdr:cNvPr id="196" name="直線コネクタ 195"/>
        <xdr:cNvCxnSpPr/>
      </xdr:nvCxnSpPr>
      <xdr:spPr>
        <a:xfrm>
          <a:off x="2019300" y="109842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65405</xdr:rowOff>
    </xdr:from>
    <xdr:to>
      <xdr:col>6</xdr:col>
      <xdr:colOff>38100</xdr:colOff>
      <xdr:row>63</xdr:row>
      <xdr:rowOff>167005</xdr:rowOff>
    </xdr:to>
    <xdr:sp macro="" textlink="">
      <xdr:nvSpPr>
        <xdr:cNvPr id="197" name="楕円 196"/>
        <xdr:cNvSpPr/>
      </xdr:nvSpPr>
      <xdr:spPr>
        <a:xfrm>
          <a:off x="107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116205</xdr:rowOff>
    </xdr:from>
    <xdr:to>
      <xdr:col>10</xdr:col>
      <xdr:colOff>114300</xdr:colOff>
      <xdr:row>64</xdr:row>
      <xdr:rowOff>11430</xdr:rowOff>
    </xdr:to>
    <xdr:cxnSp macro="">
      <xdr:nvCxnSpPr>
        <xdr:cNvPr id="198" name="直線コネクタ 197"/>
        <xdr:cNvCxnSpPr/>
      </xdr:nvCxnSpPr>
      <xdr:spPr>
        <a:xfrm>
          <a:off x="1130300" y="109175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104792</xdr:rowOff>
    </xdr:from>
    <xdr:ext cx="405111" cy="259045"/>
    <xdr:sp macro="" textlink="">
      <xdr:nvSpPr>
        <xdr:cNvPr id="203" name="n_1mainValue【橋りょう・トンネル】&#10;有形固定資産減価償却率"/>
        <xdr:cNvSpPr txBox="1"/>
      </xdr:nvSpPr>
      <xdr:spPr>
        <a:xfrm>
          <a:off x="35820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74312</xdr:rowOff>
    </xdr:from>
    <xdr:ext cx="405111" cy="259045"/>
    <xdr:sp macro="" textlink="">
      <xdr:nvSpPr>
        <xdr:cNvPr id="204" name="n_2mainValue【橋りょう・トンネル】&#10;有形固定資産減価償却率"/>
        <xdr:cNvSpPr txBox="1"/>
      </xdr:nvSpPr>
      <xdr:spPr>
        <a:xfrm>
          <a:off x="2705744"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53357</xdr:rowOff>
    </xdr:from>
    <xdr:ext cx="405111" cy="259045"/>
    <xdr:sp macro="" textlink="">
      <xdr:nvSpPr>
        <xdr:cNvPr id="205" name="n_3mainValue【橋りょう・トンネル】&#10;有形固定資産減価償却率"/>
        <xdr:cNvSpPr txBox="1"/>
      </xdr:nvSpPr>
      <xdr:spPr>
        <a:xfrm>
          <a:off x="1816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158132</xdr:rowOff>
    </xdr:from>
    <xdr:ext cx="405111" cy="259045"/>
    <xdr:sp macro="" textlink="">
      <xdr:nvSpPr>
        <xdr:cNvPr id="206" name="n_4mainValue【橋りょう・トンネル】&#10;有形固定資産減価償却率"/>
        <xdr:cNvSpPr txBox="1"/>
      </xdr:nvSpPr>
      <xdr:spPr>
        <a:xfrm>
          <a:off x="927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31789</xdr:rowOff>
    </xdr:from>
    <xdr:to>
      <xdr:col>55</xdr:col>
      <xdr:colOff>50800</xdr:colOff>
      <xdr:row>61</xdr:row>
      <xdr:rowOff>133389</xdr:rowOff>
    </xdr:to>
    <xdr:sp macro="" textlink="">
      <xdr:nvSpPr>
        <xdr:cNvPr id="244" name="楕円 243"/>
        <xdr:cNvSpPr/>
      </xdr:nvSpPr>
      <xdr:spPr>
        <a:xfrm>
          <a:off x="10426700" y="104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54666</xdr:rowOff>
    </xdr:from>
    <xdr:ext cx="599010" cy="259045"/>
    <xdr:sp macro="" textlink="">
      <xdr:nvSpPr>
        <xdr:cNvPr id="245" name="【橋りょう・トンネル】&#10;一人当たり有形固定資産（償却資産）額該当値テキスト"/>
        <xdr:cNvSpPr txBox="1"/>
      </xdr:nvSpPr>
      <xdr:spPr>
        <a:xfrm>
          <a:off x="10515600" y="1034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36616</xdr:rowOff>
    </xdr:from>
    <xdr:to>
      <xdr:col>50</xdr:col>
      <xdr:colOff>165100</xdr:colOff>
      <xdr:row>61</xdr:row>
      <xdr:rowOff>138216</xdr:rowOff>
    </xdr:to>
    <xdr:sp macro="" textlink="">
      <xdr:nvSpPr>
        <xdr:cNvPr id="246" name="楕円 245"/>
        <xdr:cNvSpPr/>
      </xdr:nvSpPr>
      <xdr:spPr>
        <a:xfrm>
          <a:off x="9588500" y="104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82589</xdr:rowOff>
    </xdr:from>
    <xdr:to>
      <xdr:col>55</xdr:col>
      <xdr:colOff>0</xdr:colOff>
      <xdr:row>61</xdr:row>
      <xdr:rowOff>87416</xdr:rowOff>
    </xdr:to>
    <xdr:cxnSp macro="">
      <xdr:nvCxnSpPr>
        <xdr:cNvPr id="247" name="直線コネクタ 246"/>
        <xdr:cNvCxnSpPr/>
      </xdr:nvCxnSpPr>
      <xdr:spPr>
        <a:xfrm flipV="1">
          <a:off x="9639300" y="10541039"/>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40073</xdr:rowOff>
    </xdr:from>
    <xdr:to>
      <xdr:col>46</xdr:col>
      <xdr:colOff>38100</xdr:colOff>
      <xdr:row>61</xdr:row>
      <xdr:rowOff>141673</xdr:rowOff>
    </xdr:to>
    <xdr:sp macro="" textlink="">
      <xdr:nvSpPr>
        <xdr:cNvPr id="248" name="楕円 247"/>
        <xdr:cNvSpPr/>
      </xdr:nvSpPr>
      <xdr:spPr>
        <a:xfrm>
          <a:off x="8699500" y="104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87416</xdr:rowOff>
    </xdr:from>
    <xdr:to>
      <xdr:col>50</xdr:col>
      <xdr:colOff>114300</xdr:colOff>
      <xdr:row>61</xdr:row>
      <xdr:rowOff>90873</xdr:rowOff>
    </xdr:to>
    <xdr:cxnSp macro="">
      <xdr:nvCxnSpPr>
        <xdr:cNvPr id="249" name="直線コネクタ 248"/>
        <xdr:cNvCxnSpPr/>
      </xdr:nvCxnSpPr>
      <xdr:spPr>
        <a:xfrm flipV="1">
          <a:off x="8750300" y="10545866"/>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46476</xdr:rowOff>
    </xdr:from>
    <xdr:to>
      <xdr:col>41</xdr:col>
      <xdr:colOff>101600</xdr:colOff>
      <xdr:row>61</xdr:row>
      <xdr:rowOff>148076</xdr:rowOff>
    </xdr:to>
    <xdr:sp macro="" textlink="">
      <xdr:nvSpPr>
        <xdr:cNvPr id="250" name="楕円 249"/>
        <xdr:cNvSpPr/>
      </xdr:nvSpPr>
      <xdr:spPr>
        <a:xfrm>
          <a:off x="7810500" y="10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90873</xdr:rowOff>
    </xdr:from>
    <xdr:to>
      <xdr:col>45</xdr:col>
      <xdr:colOff>177800</xdr:colOff>
      <xdr:row>61</xdr:row>
      <xdr:rowOff>97276</xdr:rowOff>
    </xdr:to>
    <xdr:cxnSp macro="">
      <xdr:nvCxnSpPr>
        <xdr:cNvPr id="251" name="直線コネクタ 250"/>
        <xdr:cNvCxnSpPr/>
      </xdr:nvCxnSpPr>
      <xdr:spPr>
        <a:xfrm flipV="1">
          <a:off x="7861300" y="10549323"/>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96124</xdr:rowOff>
    </xdr:from>
    <xdr:to>
      <xdr:col>36</xdr:col>
      <xdr:colOff>165100</xdr:colOff>
      <xdr:row>62</xdr:row>
      <xdr:rowOff>26274</xdr:rowOff>
    </xdr:to>
    <xdr:sp macro="" textlink="">
      <xdr:nvSpPr>
        <xdr:cNvPr id="252" name="楕円 251"/>
        <xdr:cNvSpPr/>
      </xdr:nvSpPr>
      <xdr:spPr>
        <a:xfrm>
          <a:off x="6921500" y="10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97276</xdr:rowOff>
    </xdr:from>
    <xdr:to>
      <xdr:col>41</xdr:col>
      <xdr:colOff>50800</xdr:colOff>
      <xdr:row>61</xdr:row>
      <xdr:rowOff>146924</xdr:rowOff>
    </xdr:to>
    <xdr:cxnSp macro="">
      <xdr:nvCxnSpPr>
        <xdr:cNvPr id="253" name="直線コネクタ 252"/>
        <xdr:cNvCxnSpPr/>
      </xdr:nvCxnSpPr>
      <xdr:spPr>
        <a:xfrm flipV="1">
          <a:off x="6972300" y="10555726"/>
          <a:ext cx="889000" cy="4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154743</xdr:rowOff>
    </xdr:from>
    <xdr:ext cx="599010" cy="259045"/>
    <xdr:sp macro="" textlink="">
      <xdr:nvSpPr>
        <xdr:cNvPr id="258" name="n_1mainValue【橋りょう・トンネル】&#10;一人当たり有形固定資産（償却資産）額"/>
        <xdr:cNvSpPr txBox="1"/>
      </xdr:nvSpPr>
      <xdr:spPr>
        <a:xfrm>
          <a:off x="9327095" y="102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132800</xdr:rowOff>
    </xdr:from>
    <xdr:ext cx="599010" cy="259045"/>
    <xdr:sp macro="" textlink="">
      <xdr:nvSpPr>
        <xdr:cNvPr id="259" name="n_2mainValue【橋りょう・トンネル】&#10;一人当たり有形固定資産（償却資産）額"/>
        <xdr:cNvSpPr txBox="1"/>
      </xdr:nvSpPr>
      <xdr:spPr>
        <a:xfrm>
          <a:off x="8450795" y="1059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139203</xdr:rowOff>
    </xdr:from>
    <xdr:ext cx="599010" cy="259045"/>
    <xdr:sp macro="" textlink="">
      <xdr:nvSpPr>
        <xdr:cNvPr id="260" name="n_3mainValue【橋りょう・トンネル】&#10;一人当たり有形固定資産（償却資産）額"/>
        <xdr:cNvSpPr txBox="1"/>
      </xdr:nvSpPr>
      <xdr:spPr>
        <a:xfrm>
          <a:off x="7561795" y="105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17401</xdr:rowOff>
    </xdr:from>
    <xdr:ext cx="599010" cy="259045"/>
    <xdr:sp macro="" textlink="">
      <xdr:nvSpPr>
        <xdr:cNvPr id="261" name="n_4mainValue【橋りょう・トンネル】&#10;一人当たり有形固定資産（償却資産）額"/>
        <xdr:cNvSpPr txBox="1"/>
      </xdr:nvSpPr>
      <xdr:spPr>
        <a:xfrm>
          <a:off x="6672795" y="106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2" name="楕円 301"/>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303" name="【公営住宅】&#10;有形固定資産減価償却率該当値テキスト"/>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304" name="楕円 303"/>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129539</xdr:rowOff>
    </xdr:to>
    <xdr:cxnSp macro="">
      <xdr:nvCxnSpPr>
        <xdr:cNvPr id="305" name="直線コネクタ 304"/>
        <xdr:cNvCxnSpPr/>
      </xdr:nvCxnSpPr>
      <xdr:spPr>
        <a:xfrm>
          <a:off x="3797300" y="141617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306" name="楕円 305"/>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102870</xdr:rowOff>
    </xdr:to>
    <xdr:cxnSp macro="">
      <xdr:nvCxnSpPr>
        <xdr:cNvPr id="307" name="直線コネクタ 306"/>
        <xdr:cNvCxnSpPr/>
      </xdr:nvCxnSpPr>
      <xdr:spPr>
        <a:xfrm>
          <a:off x="2908300" y="14138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308" name="楕円 307"/>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80011</xdr:rowOff>
    </xdr:to>
    <xdr:cxnSp macro="">
      <xdr:nvCxnSpPr>
        <xdr:cNvPr id="309" name="直線コネクタ 308"/>
        <xdr:cNvCxnSpPr/>
      </xdr:nvCxnSpPr>
      <xdr:spPr>
        <a:xfrm>
          <a:off x="2019300" y="14112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34925</xdr:rowOff>
    </xdr:from>
    <xdr:to>
      <xdr:col>6</xdr:col>
      <xdr:colOff>38100</xdr:colOff>
      <xdr:row>79</xdr:row>
      <xdr:rowOff>136525</xdr:rowOff>
    </xdr:to>
    <xdr:sp macro="" textlink="">
      <xdr:nvSpPr>
        <xdr:cNvPr id="310" name="楕円 309"/>
        <xdr:cNvSpPr/>
      </xdr:nvSpPr>
      <xdr:spPr>
        <a:xfrm>
          <a:off x="1079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85725</xdr:rowOff>
    </xdr:from>
    <xdr:to>
      <xdr:col>10</xdr:col>
      <xdr:colOff>114300</xdr:colOff>
      <xdr:row>82</xdr:row>
      <xdr:rowOff>53339</xdr:rowOff>
    </xdr:to>
    <xdr:cxnSp macro="">
      <xdr:nvCxnSpPr>
        <xdr:cNvPr id="311" name="直線コネクタ 310"/>
        <xdr:cNvCxnSpPr/>
      </xdr:nvCxnSpPr>
      <xdr:spPr>
        <a:xfrm>
          <a:off x="1130300" y="13630275"/>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170197</xdr:rowOff>
    </xdr:from>
    <xdr:ext cx="405111" cy="259045"/>
    <xdr:sp macro="" textlink="">
      <xdr:nvSpPr>
        <xdr:cNvPr id="316" name="n_1mainValue【公営住宅】&#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7"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318" name="n_3mainValue【公営住宅】&#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153052</xdr:rowOff>
    </xdr:from>
    <xdr:ext cx="405111" cy="259045"/>
    <xdr:sp macro="" textlink="">
      <xdr:nvSpPr>
        <xdr:cNvPr id="319" name="n_4mainValue【公営住宅】&#10;有形固定資産減価償却率"/>
        <xdr:cNvSpPr txBox="1"/>
      </xdr:nvSpPr>
      <xdr:spPr>
        <a:xfrm>
          <a:off x="927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59" name="楕円 358"/>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59453</xdr:rowOff>
    </xdr:from>
    <xdr:ext cx="469744" cy="259045"/>
    <xdr:sp macro="" textlink="">
      <xdr:nvSpPr>
        <xdr:cNvPr id="360" name="【公営住宅】&#10;一人当たり面積該当値テキスト"/>
        <xdr:cNvSpPr txBox="1"/>
      </xdr:nvSpPr>
      <xdr:spPr>
        <a:xfrm>
          <a:off x="10515600"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61" name="楕円 360"/>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134113</xdr:rowOff>
    </xdr:to>
    <xdr:cxnSp macro="">
      <xdr:nvCxnSpPr>
        <xdr:cNvPr id="362" name="直線コネクタ 361"/>
        <xdr:cNvCxnSpPr/>
      </xdr:nvCxnSpPr>
      <xdr:spPr>
        <a:xfrm flipV="1">
          <a:off x="9639300" y="147050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63" name="楕円 362"/>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134113</xdr:rowOff>
    </xdr:from>
    <xdr:to>
      <xdr:col>50</xdr:col>
      <xdr:colOff>114300</xdr:colOff>
      <xdr:row>85</xdr:row>
      <xdr:rowOff>134113</xdr:rowOff>
    </xdr:to>
    <xdr:cxnSp macro="">
      <xdr:nvCxnSpPr>
        <xdr:cNvPr id="364" name="直線コネクタ 363"/>
        <xdr:cNvCxnSpPr/>
      </xdr:nvCxnSpPr>
      <xdr:spPr>
        <a:xfrm>
          <a:off x="8750300" y="14707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84837</xdr:rowOff>
    </xdr:from>
    <xdr:to>
      <xdr:col>41</xdr:col>
      <xdr:colOff>101600</xdr:colOff>
      <xdr:row>86</xdr:row>
      <xdr:rowOff>14987</xdr:rowOff>
    </xdr:to>
    <xdr:sp macro="" textlink="">
      <xdr:nvSpPr>
        <xdr:cNvPr id="365" name="楕円 364"/>
        <xdr:cNvSpPr/>
      </xdr:nvSpPr>
      <xdr:spPr>
        <a:xfrm>
          <a:off x="7810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134113</xdr:rowOff>
    </xdr:from>
    <xdr:to>
      <xdr:col>45</xdr:col>
      <xdr:colOff>177800</xdr:colOff>
      <xdr:row>85</xdr:row>
      <xdr:rowOff>135637</xdr:rowOff>
    </xdr:to>
    <xdr:cxnSp macro="">
      <xdr:nvCxnSpPr>
        <xdr:cNvPr id="366" name="直線コネクタ 365"/>
        <xdr:cNvCxnSpPr/>
      </xdr:nvCxnSpPr>
      <xdr:spPr>
        <a:xfrm flipV="1">
          <a:off x="7861300" y="147073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136652</xdr:rowOff>
    </xdr:from>
    <xdr:to>
      <xdr:col>36</xdr:col>
      <xdr:colOff>165100</xdr:colOff>
      <xdr:row>86</xdr:row>
      <xdr:rowOff>66802</xdr:rowOff>
    </xdr:to>
    <xdr:sp macro="" textlink="">
      <xdr:nvSpPr>
        <xdr:cNvPr id="367" name="楕円 366"/>
        <xdr:cNvSpPr/>
      </xdr:nvSpPr>
      <xdr:spPr>
        <a:xfrm>
          <a:off x="6921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135637</xdr:rowOff>
    </xdr:from>
    <xdr:to>
      <xdr:col>41</xdr:col>
      <xdr:colOff>50800</xdr:colOff>
      <xdr:row>86</xdr:row>
      <xdr:rowOff>16002</xdr:rowOff>
    </xdr:to>
    <xdr:cxnSp macro="">
      <xdr:nvCxnSpPr>
        <xdr:cNvPr id="368" name="直線コネクタ 367"/>
        <xdr:cNvCxnSpPr/>
      </xdr:nvCxnSpPr>
      <xdr:spPr>
        <a:xfrm flipV="1">
          <a:off x="6972300" y="14708887"/>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73"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xdr:rowOff>
    </xdr:from>
    <xdr:ext cx="469744" cy="259045"/>
    <xdr:sp macro="" textlink="">
      <xdr:nvSpPr>
        <xdr:cNvPr id="374" name="n_2mainValue【公営住宅】&#10;一人当たり面積"/>
        <xdr:cNvSpPr txBox="1"/>
      </xdr:nvSpPr>
      <xdr:spPr>
        <a:xfrm>
          <a:off x="8515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6114</xdr:rowOff>
    </xdr:from>
    <xdr:ext cx="469744" cy="259045"/>
    <xdr:sp macro="" textlink="">
      <xdr:nvSpPr>
        <xdr:cNvPr id="375" name="n_3mainValue【公営住宅】&#10;一人当たり面積"/>
        <xdr:cNvSpPr txBox="1"/>
      </xdr:nvSpPr>
      <xdr:spPr>
        <a:xfrm>
          <a:off x="76264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57929</xdr:rowOff>
    </xdr:from>
    <xdr:ext cx="469744" cy="259045"/>
    <xdr:sp macro="" textlink="">
      <xdr:nvSpPr>
        <xdr:cNvPr id="376" name="n_4mainValue【公営住宅】&#10;一人当たり面積"/>
        <xdr:cNvSpPr txBox="1"/>
      </xdr:nvSpPr>
      <xdr:spPr>
        <a:xfrm>
          <a:off x="67374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69215</xdr:rowOff>
    </xdr:from>
    <xdr:to>
      <xdr:col>85</xdr:col>
      <xdr:colOff>177800</xdr:colOff>
      <xdr:row>41</xdr:row>
      <xdr:rowOff>170815</xdr:rowOff>
    </xdr:to>
    <xdr:sp macro="" textlink="">
      <xdr:nvSpPr>
        <xdr:cNvPr id="433" name="楕円 432"/>
        <xdr:cNvSpPr/>
      </xdr:nvSpPr>
      <xdr:spPr>
        <a:xfrm>
          <a:off x="16268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155592</xdr:rowOff>
    </xdr:from>
    <xdr:ext cx="405111" cy="259045"/>
    <xdr:sp macro="" textlink="">
      <xdr:nvSpPr>
        <xdr:cNvPr id="434" name="【認定こども園・幼稚園・保育所】&#10;有形固定資産減価償却率該当値テキスト"/>
        <xdr:cNvSpPr txBox="1"/>
      </xdr:nvSpPr>
      <xdr:spPr>
        <a:xfrm>
          <a:off x="16357600" y="701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61595</xdr:rowOff>
    </xdr:from>
    <xdr:to>
      <xdr:col>81</xdr:col>
      <xdr:colOff>101600</xdr:colOff>
      <xdr:row>41</xdr:row>
      <xdr:rowOff>163195</xdr:rowOff>
    </xdr:to>
    <xdr:sp macro="" textlink="">
      <xdr:nvSpPr>
        <xdr:cNvPr id="435" name="楕円 434"/>
        <xdr:cNvSpPr/>
      </xdr:nvSpPr>
      <xdr:spPr>
        <a:xfrm>
          <a:off x="1543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112395</xdr:rowOff>
    </xdr:from>
    <xdr:to>
      <xdr:col>85</xdr:col>
      <xdr:colOff>127000</xdr:colOff>
      <xdr:row>41</xdr:row>
      <xdr:rowOff>120015</xdr:rowOff>
    </xdr:to>
    <xdr:cxnSp macro="">
      <xdr:nvCxnSpPr>
        <xdr:cNvPr id="436" name="直線コネクタ 435"/>
        <xdr:cNvCxnSpPr/>
      </xdr:nvCxnSpPr>
      <xdr:spPr>
        <a:xfrm>
          <a:off x="15481300" y="71418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55880</xdr:rowOff>
    </xdr:from>
    <xdr:to>
      <xdr:col>76</xdr:col>
      <xdr:colOff>165100</xdr:colOff>
      <xdr:row>41</xdr:row>
      <xdr:rowOff>157480</xdr:rowOff>
    </xdr:to>
    <xdr:sp macro="" textlink="">
      <xdr:nvSpPr>
        <xdr:cNvPr id="437" name="楕円 436"/>
        <xdr:cNvSpPr/>
      </xdr:nvSpPr>
      <xdr:spPr>
        <a:xfrm>
          <a:off x="1454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106680</xdr:rowOff>
    </xdr:from>
    <xdr:to>
      <xdr:col>81</xdr:col>
      <xdr:colOff>50800</xdr:colOff>
      <xdr:row>41</xdr:row>
      <xdr:rowOff>112395</xdr:rowOff>
    </xdr:to>
    <xdr:cxnSp macro="">
      <xdr:nvCxnSpPr>
        <xdr:cNvPr id="438" name="直線コネクタ 437"/>
        <xdr:cNvCxnSpPr/>
      </xdr:nvCxnSpPr>
      <xdr:spPr>
        <a:xfrm>
          <a:off x="14592300" y="7136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59690</xdr:rowOff>
    </xdr:from>
    <xdr:to>
      <xdr:col>72</xdr:col>
      <xdr:colOff>38100</xdr:colOff>
      <xdr:row>41</xdr:row>
      <xdr:rowOff>161290</xdr:rowOff>
    </xdr:to>
    <xdr:sp macro="" textlink="">
      <xdr:nvSpPr>
        <xdr:cNvPr id="439" name="楕円 438"/>
        <xdr:cNvSpPr/>
      </xdr:nvSpPr>
      <xdr:spPr>
        <a:xfrm>
          <a:off x="1365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106680</xdr:rowOff>
    </xdr:from>
    <xdr:to>
      <xdr:col>76</xdr:col>
      <xdr:colOff>114300</xdr:colOff>
      <xdr:row>41</xdr:row>
      <xdr:rowOff>110490</xdr:rowOff>
    </xdr:to>
    <xdr:cxnSp macro="">
      <xdr:nvCxnSpPr>
        <xdr:cNvPr id="440" name="直線コネクタ 439"/>
        <xdr:cNvCxnSpPr/>
      </xdr:nvCxnSpPr>
      <xdr:spPr>
        <a:xfrm flipV="1">
          <a:off x="13703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160655</xdr:rowOff>
    </xdr:from>
    <xdr:to>
      <xdr:col>67</xdr:col>
      <xdr:colOff>101600</xdr:colOff>
      <xdr:row>40</xdr:row>
      <xdr:rowOff>90805</xdr:rowOff>
    </xdr:to>
    <xdr:sp macro="" textlink="">
      <xdr:nvSpPr>
        <xdr:cNvPr id="441" name="楕円 440"/>
        <xdr:cNvSpPr/>
      </xdr:nvSpPr>
      <xdr:spPr>
        <a:xfrm>
          <a:off x="12763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40005</xdr:rowOff>
    </xdr:from>
    <xdr:to>
      <xdr:col>71</xdr:col>
      <xdr:colOff>177800</xdr:colOff>
      <xdr:row>41</xdr:row>
      <xdr:rowOff>110490</xdr:rowOff>
    </xdr:to>
    <xdr:cxnSp macro="">
      <xdr:nvCxnSpPr>
        <xdr:cNvPr id="442" name="直線コネクタ 441"/>
        <xdr:cNvCxnSpPr/>
      </xdr:nvCxnSpPr>
      <xdr:spPr>
        <a:xfrm>
          <a:off x="12814300" y="689800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154322</xdr:rowOff>
    </xdr:from>
    <xdr:ext cx="405111" cy="259045"/>
    <xdr:sp macro="" textlink="">
      <xdr:nvSpPr>
        <xdr:cNvPr id="447" name="n_1mainValue【認定こども園・幼稚園・保育所】&#10;有形固定資産減価償却率"/>
        <xdr:cNvSpPr txBox="1"/>
      </xdr:nvSpPr>
      <xdr:spPr>
        <a:xfrm>
          <a:off x="15266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148607</xdr:rowOff>
    </xdr:from>
    <xdr:ext cx="405111" cy="259045"/>
    <xdr:sp macro="" textlink="">
      <xdr:nvSpPr>
        <xdr:cNvPr id="448" name="n_2mainValue【認定こども園・幼稚園・保育所】&#10;有形固定資産減価償却率"/>
        <xdr:cNvSpPr txBox="1"/>
      </xdr:nvSpPr>
      <xdr:spPr>
        <a:xfrm>
          <a:off x="14389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152417</xdr:rowOff>
    </xdr:from>
    <xdr:ext cx="405111" cy="259045"/>
    <xdr:sp macro="" textlink="">
      <xdr:nvSpPr>
        <xdr:cNvPr id="449" name="n_3mainValue【認定こども園・幼稚園・保育所】&#10;有形固定資産減価償却率"/>
        <xdr:cNvSpPr txBox="1"/>
      </xdr:nvSpPr>
      <xdr:spPr>
        <a:xfrm>
          <a:off x="13500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81932</xdr:rowOff>
    </xdr:from>
    <xdr:ext cx="405111" cy="259045"/>
    <xdr:sp macro="" textlink="">
      <xdr:nvSpPr>
        <xdr:cNvPr id="450" name="n_4mainValue【認定こども園・幼稚園・保育所】&#10;有形固定資産減価償却率"/>
        <xdr:cNvSpPr txBox="1"/>
      </xdr:nvSpPr>
      <xdr:spPr>
        <a:xfrm>
          <a:off x="12611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160274</xdr:rowOff>
    </xdr:from>
    <xdr:to>
      <xdr:col>116</xdr:col>
      <xdr:colOff>114300</xdr:colOff>
      <xdr:row>39</xdr:row>
      <xdr:rowOff>90424</xdr:rowOff>
    </xdr:to>
    <xdr:sp macro="" textlink="">
      <xdr:nvSpPr>
        <xdr:cNvPr id="488" name="楕円 487"/>
        <xdr:cNvSpPr/>
      </xdr:nvSpPr>
      <xdr:spPr>
        <a:xfrm>
          <a:off x="22110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138701</xdr:rowOff>
    </xdr:from>
    <xdr:ext cx="469744" cy="259045"/>
    <xdr:sp macro="" textlink="">
      <xdr:nvSpPr>
        <xdr:cNvPr id="489" name="【認定こども園・幼稚園・保育所】&#10;一人当たり面積該当値テキスト"/>
        <xdr:cNvSpPr txBox="1"/>
      </xdr:nvSpPr>
      <xdr:spPr>
        <a:xfrm>
          <a:off x="22199600"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490" name="楕円 489"/>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39624</xdr:rowOff>
    </xdr:from>
    <xdr:to>
      <xdr:col>116</xdr:col>
      <xdr:colOff>63500</xdr:colOff>
      <xdr:row>39</xdr:row>
      <xdr:rowOff>44196</xdr:rowOff>
    </xdr:to>
    <xdr:cxnSp macro="">
      <xdr:nvCxnSpPr>
        <xdr:cNvPr id="491" name="直線コネクタ 490"/>
        <xdr:cNvCxnSpPr/>
      </xdr:nvCxnSpPr>
      <xdr:spPr>
        <a:xfrm flipV="1">
          <a:off x="21323300" y="67261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492" name="楕円 491"/>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48768</xdr:rowOff>
    </xdr:to>
    <xdr:cxnSp macro="">
      <xdr:nvCxnSpPr>
        <xdr:cNvPr id="493" name="直線コネクタ 492"/>
        <xdr:cNvCxnSpPr/>
      </xdr:nvCxnSpPr>
      <xdr:spPr>
        <a:xfrm flipV="1">
          <a:off x="20434300" y="673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xdr:rowOff>
    </xdr:from>
    <xdr:to>
      <xdr:col>102</xdr:col>
      <xdr:colOff>165100</xdr:colOff>
      <xdr:row>39</xdr:row>
      <xdr:rowOff>101854</xdr:rowOff>
    </xdr:to>
    <xdr:sp macro="" textlink="">
      <xdr:nvSpPr>
        <xdr:cNvPr id="494" name="楕円 493"/>
        <xdr:cNvSpPr/>
      </xdr:nvSpPr>
      <xdr:spPr>
        <a:xfrm>
          <a:off x="19494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51054</xdr:rowOff>
    </xdr:to>
    <xdr:cxnSp macro="">
      <xdr:nvCxnSpPr>
        <xdr:cNvPr id="495" name="直線コネクタ 494"/>
        <xdr:cNvCxnSpPr/>
      </xdr:nvCxnSpPr>
      <xdr:spPr>
        <a:xfrm flipV="1">
          <a:off x="19545300" y="673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96" name="楕円 495"/>
        <xdr:cNvSpPr/>
      </xdr:nvSpPr>
      <xdr:spPr>
        <a:xfrm>
          <a:off x="18605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51054</xdr:rowOff>
    </xdr:from>
    <xdr:to>
      <xdr:col>102</xdr:col>
      <xdr:colOff>114300</xdr:colOff>
      <xdr:row>39</xdr:row>
      <xdr:rowOff>69342</xdr:rowOff>
    </xdr:to>
    <xdr:cxnSp macro="">
      <xdr:nvCxnSpPr>
        <xdr:cNvPr id="497" name="直線コネクタ 496"/>
        <xdr:cNvCxnSpPr/>
      </xdr:nvCxnSpPr>
      <xdr:spPr>
        <a:xfrm flipV="1">
          <a:off x="18656300" y="6737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86123</xdr:rowOff>
    </xdr:from>
    <xdr:ext cx="469744" cy="259045"/>
    <xdr:sp macro="" textlink="">
      <xdr:nvSpPr>
        <xdr:cNvPr id="502" name="n_1mainValue【認定こども園・幼稚園・保育所】&#10;一人当たり面積"/>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90695</xdr:rowOff>
    </xdr:from>
    <xdr:ext cx="469744" cy="259045"/>
    <xdr:sp macro="" textlink="">
      <xdr:nvSpPr>
        <xdr:cNvPr id="503" name="n_2mainValue【認定こども園・幼稚園・保育所】&#10;一人当たり面積"/>
        <xdr:cNvSpPr txBox="1"/>
      </xdr:nvSpPr>
      <xdr:spPr>
        <a:xfrm>
          <a:off x="20199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92981</xdr:rowOff>
    </xdr:from>
    <xdr:ext cx="469744" cy="259045"/>
    <xdr:sp macro="" textlink="">
      <xdr:nvSpPr>
        <xdr:cNvPr id="504" name="n_3mainValue【認定こども園・幼稚園・保育所】&#10;一人当たり面積"/>
        <xdr:cNvSpPr txBox="1"/>
      </xdr:nvSpPr>
      <xdr:spPr>
        <a:xfrm>
          <a:off x="19310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main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127363</xdr:rowOff>
    </xdr:from>
    <xdr:to>
      <xdr:col>85</xdr:col>
      <xdr:colOff>126364</xdr:colOff>
      <xdr:row>62</xdr:row>
      <xdr:rowOff>127363</xdr:rowOff>
    </xdr:to>
    <xdr:cxnSp macro="">
      <xdr:nvCxnSpPr>
        <xdr:cNvPr id="532" name="直線コネクタ 531"/>
        <xdr:cNvCxnSpPr/>
      </xdr:nvCxnSpPr>
      <xdr:spPr>
        <a:xfrm flipV="1">
          <a:off x="16318864" y="938566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131190</xdr:rowOff>
    </xdr:from>
    <xdr:ext cx="405111" cy="259045"/>
    <xdr:sp macro="" textlink="">
      <xdr:nvSpPr>
        <xdr:cNvPr id="533" name="【学校施設】&#10;有形固定資産減価償却率最小値テキスト"/>
        <xdr:cNvSpPr txBox="1"/>
      </xdr:nvSpPr>
      <xdr:spPr>
        <a:xfrm>
          <a:off x="16357600" y="1076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127363</xdr:rowOff>
    </xdr:from>
    <xdr:to>
      <xdr:col>86</xdr:col>
      <xdr:colOff>25400</xdr:colOff>
      <xdr:row>62</xdr:row>
      <xdr:rowOff>127363</xdr:rowOff>
    </xdr:to>
    <xdr:cxnSp macro="">
      <xdr:nvCxnSpPr>
        <xdr:cNvPr id="534" name="直線コネクタ 533"/>
        <xdr:cNvCxnSpPr/>
      </xdr:nvCxnSpPr>
      <xdr:spPr>
        <a:xfrm>
          <a:off x="16230600" y="1075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74040</xdr:rowOff>
    </xdr:from>
    <xdr:ext cx="405111" cy="259045"/>
    <xdr:sp macro="" textlink="">
      <xdr:nvSpPr>
        <xdr:cNvPr id="535" name="【学校施設】&#10;有形固定資産減価償却率最大値テキスト"/>
        <xdr:cNvSpPr txBox="1"/>
      </xdr:nvSpPr>
      <xdr:spPr>
        <a:xfrm>
          <a:off x="16357600" y="91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127363</xdr:rowOff>
    </xdr:from>
    <xdr:to>
      <xdr:col>86</xdr:col>
      <xdr:colOff>25400</xdr:colOff>
      <xdr:row>54</xdr:row>
      <xdr:rowOff>127363</xdr:rowOff>
    </xdr:to>
    <xdr:cxnSp macro="">
      <xdr:nvCxnSpPr>
        <xdr:cNvPr id="536" name="直線コネクタ 535"/>
        <xdr:cNvCxnSpPr/>
      </xdr:nvCxnSpPr>
      <xdr:spPr>
        <a:xfrm>
          <a:off x="16230600" y="93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53720</xdr:rowOff>
    </xdr:from>
    <xdr:ext cx="405111" cy="259045"/>
    <xdr:sp macro="" textlink="">
      <xdr:nvSpPr>
        <xdr:cNvPr id="537" name="【学校施設】&#10;有形固定資産減価償却率平均値テキスト"/>
        <xdr:cNvSpPr txBox="1"/>
      </xdr:nvSpPr>
      <xdr:spPr>
        <a:xfrm>
          <a:off x="16357600" y="982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38" name="フローチャート: 判断 537"/>
        <xdr:cNvSpPr/>
      </xdr:nvSpPr>
      <xdr:spPr>
        <a:xfrm>
          <a:off x="162687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539" name="フローチャート: 判断 538"/>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40" name="フローチャート: 判断 539"/>
        <xdr:cNvSpPr/>
      </xdr:nvSpPr>
      <xdr:spPr>
        <a:xfrm>
          <a:off x="14541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84727</xdr:rowOff>
    </xdr:from>
    <xdr:to>
      <xdr:col>72</xdr:col>
      <xdr:colOff>38100</xdr:colOff>
      <xdr:row>58</xdr:row>
      <xdr:rowOff>14877</xdr:rowOff>
    </xdr:to>
    <xdr:sp macro="" textlink="">
      <xdr:nvSpPr>
        <xdr:cNvPr id="541" name="フローチャート: 判断 540"/>
        <xdr:cNvSpPr/>
      </xdr:nvSpPr>
      <xdr:spPr>
        <a:xfrm>
          <a:off x="13652500" y="985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32476</xdr:rowOff>
    </xdr:from>
    <xdr:to>
      <xdr:col>67</xdr:col>
      <xdr:colOff>101600</xdr:colOff>
      <xdr:row>57</xdr:row>
      <xdr:rowOff>134076</xdr:rowOff>
    </xdr:to>
    <xdr:sp macro="" textlink="">
      <xdr:nvSpPr>
        <xdr:cNvPr id="542" name="フローチャート: 判断 541"/>
        <xdr:cNvSpPr/>
      </xdr:nvSpPr>
      <xdr:spPr>
        <a:xfrm>
          <a:off x="12763500" y="980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48" name="楕円 547"/>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104157</xdr:rowOff>
    </xdr:from>
    <xdr:ext cx="405111" cy="259045"/>
    <xdr:sp macro="" textlink="">
      <xdr:nvSpPr>
        <xdr:cNvPr id="549" name="【学校施設】&#10;有形固定資産減価償却率該当値テキスト"/>
        <xdr:cNvSpPr txBox="1"/>
      </xdr:nvSpPr>
      <xdr:spPr>
        <a:xfrm>
          <a:off x="16357600"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37374</xdr:rowOff>
    </xdr:from>
    <xdr:to>
      <xdr:col>81</xdr:col>
      <xdr:colOff>101600</xdr:colOff>
      <xdr:row>62</xdr:row>
      <xdr:rowOff>138974</xdr:rowOff>
    </xdr:to>
    <xdr:sp macro="" textlink="">
      <xdr:nvSpPr>
        <xdr:cNvPr id="550" name="楕円 549"/>
        <xdr:cNvSpPr/>
      </xdr:nvSpPr>
      <xdr:spPr>
        <a:xfrm>
          <a:off x="15430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88174</xdr:rowOff>
    </xdr:to>
    <xdr:cxnSp macro="">
      <xdr:nvCxnSpPr>
        <xdr:cNvPr id="551" name="直線コネクタ 550"/>
        <xdr:cNvCxnSpPr/>
      </xdr:nvCxnSpPr>
      <xdr:spPr>
        <a:xfrm flipV="1">
          <a:off x="15481300" y="106984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52" name="楕円 551"/>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88174</xdr:rowOff>
    </xdr:from>
    <xdr:to>
      <xdr:col>81</xdr:col>
      <xdr:colOff>50800</xdr:colOff>
      <xdr:row>63</xdr:row>
      <xdr:rowOff>1633</xdr:rowOff>
    </xdr:to>
    <xdr:cxnSp macro="">
      <xdr:nvCxnSpPr>
        <xdr:cNvPr id="553" name="直線コネクタ 552"/>
        <xdr:cNvCxnSpPr/>
      </xdr:nvCxnSpPr>
      <xdr:spPr>
        <a:xfrm flipV="1">
          <a:off x="14592300" y="107180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74930</xdr:rowOff>
    </xdr:from>
    <xdr:to>
      <xdr:col>72</xdr:col>
      <xdr:colOff>38100</xdr:colOff>
      <xdr:row>64</xdr:row>
      <xdr:rowOff>5080</xdr:rowOff>
    </xdr:to>
    <xdr:sp macro="" textlink="">
      <xdr:nvSpPr>
        <xdr:cNvPr id="554" name="楕円 553"/>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125730</xdr:rowOff>
    </xdr:to>
    <xdr:cxnSp macro="">
      <xdr:nvCxnSpPr>
        <xdr:cNvPr id="555" name="直線コネクタ 554"/>
        <xdr:cNvCxnSpPr/>
      </xdr:nvCxnSpPr>
      <xdr:spPr>
        <a:xfrm flipV="1">
          <a:off x="13703300" y="1080298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135346</xdr:rowOff>
    </xdr:from>
    <xdr:to>
      <xdr:col>67</xdr:col>
      <xdr:colOff>101600</xdr:colOff>
      <xdr:row>63</xdr:row>
      <xdr:rowOff>65496</xdr:rowOff>
    </xdr:to>
    <xdr:sp macro="" textlink="">
      <xdr:nvSpPr>
        <xdr:cNvPr id="556" name="楕円 555"/>
        <xdr:cNvSpPr/>
      </xdr:nvSpPr>
      <xdr:spPr>
        <a:xfrm>
          <a:off x="1276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14696</xdr:rowOff>
    </xdr:from>
    <xdr:to>
      <xdr:col>71</xdr:col>
      <xdr:colOff>177800</xdr:colOff>
      <xdr:row>63</xdr:row>
      <xdr:rowOff>125730</xdr:rowOff>
    </xdr:to>
    <xdr:cxnSp macro="">
      <xdr:nvCxnSpPr>
        <xdr:cNvPr id="557" name="直線コネクタ 556"/>
        <xdr:cNvCxnSpPr/>
      </xdr:nvCxnSpPr>
      <xdr:spPr>
        <a:xfrm>
          <a:off x="12814300" y="1081604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558" name="n_1aveValue【学校施設】&#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59" name="n_2ave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31404</xdr:rowOff>
    </xdr:from>
    <xdr:ext cx="405111" cy="259045"/>
    <xdr:sp macro="" textlink="">
      <xdr:nvSpPr>
        <xdr:cNvPr id="560" name="n_3aveValue【学校施設】&#10;有形固定資産減価償却率"/>
        <xdr:cNvSpPr txBox="1"/>
      </xdr:nvSpPr>
      <xdr:spPr>
        <a:xfrm>
          <a:off x="13500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150603</xdr:rowOff>
    </xdr:from>
    <xdr:ext cx="405111" cy="259045"/>
    <xdr:sp macro="" textlink="">
      <xdr:nvSpPr>
        <xdr:cNvPr id="561" name="n_4aveValue【学校施設】&#10;有形固定資産減価償却率"/>
        <xdr:cNvSpPr txBox="1"/>
      </xdr:nvSpPr>
      <xdr:spPr>
        <a:xfrm>
          <a:off x="12611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130101</xdr:rowOff>
    </xdr:from>
    <xdr:ext cx="405111" cy="259045"/>
    <xdr:sp macro="" textlink="">
      <xdr:nvSpPr>
        <xdr:cNvPr id="562" name="n_1mainValue【学校施設】&#10;有形固定資産減価償却率"/>
        <xdr:cNvSpPr txBox="1"/>
      </xdr:nvSpPr>
      <xdr:spPr>
        <a:xfrm>
          <a:off x="15266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63" name="n_2mainValue【学校施設】&#10;有形固定資産減価償却率"/>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564" name="n_3mainValue【学校施設】&#10;有形固定資産減価償却率"/>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56623</xdr:rowOff>
    </xdr:from>
    <xdr:ext cx="405111" cy="259045"/>
    <xdr:sp macro="" textlink="">
      <xdr:nvSpPr>
        <xdr:cNvPr id="565" name="n_4mainValue【学校施設】&#10;有形固定資産減価償却率"/>
        <xdr:cNvSpPr txBox="1"/>
      </xdr:nvSpPr>
      <xdr:spPr>
        <a:xfrm>
          <a:off x="12611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7" name="直線コネクタ 586"/>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8"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9" name="直線コネクタ 588"/>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0"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1" name="直線コネクタ 590"/>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2"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3" name="フローチャート: 判断 592"/>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4" name="フローチャート: 判断 593"/>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5" name="フローチャート: 判断 594"/>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6" name="フローチャート: 判断 595"/>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7" name="フローチャート: 判断 596"/>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36982</xdr:rowOff>
    </xdr:from>
    <xdr:to>
      <xdr:col>116</xdr:col>
      <xdr:colOff>114300</xdr:colOff>
      <xdr:row>58</xdr:row>
      <xdr:rowOff>138582</xdr:rowOff>
    </xdr:to>
    <xdr:sp macro="" textlink="">
      <xdr:nvSpPr>
        <xdr:cNvPr id="603" name="楕円 602"/>
        <xdr:cNvSpPr/>
      </xdr:nvSpPr>
      <xdr:spPr>
        <a:xfrm>
          <a:off x="22110700" y="99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59859</xdr:rowOff>
    </xdr:from>
    <xdr:ext cx="469744" cy="259045"/>
    <xdr:sp macro="" textlink="">
      <xdr:nvSpPr>
        <xdr:cNvPr id="604" name="【学校施設】&#10;一人当たり面積該当値テキスト"/>
        <xdr:cNvSpPr txBox="1"/>
      </xdr:nvSpPr>
      <xdr:spPr>
        <a:xfrm>
          <a:off x="22199600" y="98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54813</xdr:rowOff>
    </xdr:from>
    <xdr:to>
      <xdr:col>112</xdr:col>
      <xdr:colOff>38100</xdr:colOff>
      <xdr:row>58</xdr:row>
      <xdr:rowOff>156413</xdr:rowOff>
    </xdr:to>
    <xdr:sp macro="" textlink="">
      <xdr:nvSpPr>
        <xdr:cNvPr id="605" name="楕円 604"/>
        <xdr:cNvSpPr/>
      </xdr:nvSpPr>
      <xdr:spPr>
        <a:xfrm>
          <a:off x="21272500" y="99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87782</xdr:rowOff>
    </xdr:from>
    <xdr:to>
      <xdr:col>116</xdr:col>
      <xdr:colOff>63500</xdr:colOff>
      <xdr:row>58</xdr:row>
      <xdr:rowOff>105613</xdr:rowOff>
    </xdr:to>
    <xdr:cxnSp macro="">
      <xdr:nvCxnSpPr>
        <xdr:cNvPr id="606" name="直線コネクタ 605"/>
        <xdr:cNvCxnSpPr/>
      </xdr:nvCxnSpPr>
      <xdr:spPr>
        <a:xfrm flipV="1">
          <a:off x="21323300" y="10031882"/>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62585</xdr:rowOff>
    </xdr:from>
    <xdr:to>
      <xdr:col>107</xdr:col>
      <xdr:colOff>101600</xdr:colOff>
      <xdr:row>58</xdr:row>
      <xdr:rowOff>164185</xdr:rowOff>
    </xdr:to>
    <xdr:sp macro="" textlink="">
      <xdr:nvSpPr>
        <xdr:cNvPr id="607" name="楕円 606"/>
        <xdr:cNvSpPr/>
      </xdr:nvSpPr>
      <xdr:spPr>
        <a:xfrm>
          <a:off x="20383500" y="100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105613</xdr:rowOff>
    </xdr:from>
    <xdr:to>
      <xdr:col>111</xdr:col>
      <xdr:colOff>177800</xdr:colOff>
      <xdr:row>58</xdr:row>
      <xdr:rowOff>113385</xdr:rowOff>
    </xdr:to>
    <xdr:cxnSp macro="">
      <xdr:nvCxnSpPr>
        <xdr:cNvPr id="608" name="直線コネクタ 607"/>
        <xdr:cNvCxnSpPr/>
      </xdr:nvCxnSpPr>
      <xdr:spPr>
        <a:xfrm flipV="1">
          <a:off x="20434300" y="1004971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70358</xdr:rowOff>
    </xdr:from>
    <xdr:to>
      <xdr:col>102</xdr:col>
      <xdr:colOff>165100</xdr:colOff>
      <xdr:row>59</xdr:row>
      <xdr:rowOff>508</xdr:rowOff>
    </xdr:to>
    <xdr:sp macro="" textlink="">
      <xdr:nvSpPr>
        <xdr:cNvPr id="609" name="楕円 608"/>
        <xdr:cNvSpPr/>
      </xdr:nvSpPr>
      <xdr:spPr>
        <a:xfrm>
          <a:off x="19494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113385</xdr:rowOff>
    </xdr:from>
    <xdr:to>
      <xdr:col>107</xdr:col>
      <xdr:colOff>50800</xdr:colOff>
      <xdr:row>58</xdr:row>
      <xdr:rowOff>121158</xdr:rowOff>
    </xdr:to>
    <xdr:cxnSp macro="">
      <xdr:nvCxnSpPr>
        <xdr:cNvPr id="610" name="直線コネクタ 609"/>
        <xdr:cNvCxnSpPr/>
      </xdr:nvCxnSpPr>
      <xdr:spPr>
        <a:xfrm flipV="1">
          <a:off x="19545300" y="100574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60757</xdr:rowOff>
    </xdr:from>
    <xdr:to>
      <xdr:col>98</xdr:col>
      <xdr:colOff>38100</xdr:colOff>
      <xdr:row>60</xdr:row>
      <xdr:rowOff>162357</xdr:rowOff>
    </xdr:to>
    <xdr:sp macro="" textlink="">
      <xdr:nvSpPr>
        <xdr:cNvPr id="611" name="楕円 610"/>
        <xdr:cNvSpPr/>
      </xdr:nvSpPr>
      <xdr:spPr>
        <a:xfrm>
          <a:off x="186055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121158</xdr:rowOff>
    </xdr:from>
    <xdr:to>
      <xdr:col>102</xdr:col>
      <xdr:colOff>114300</xdr:colOff>
      <xdr:row>60</xdr:row>
      <xdr:rowOff>111557</xdr:rowOff>
    </xdr:to>
    <xdr:cxnSp macro="">
      <xdr:nvCxnSpPr>
        <xdr:cNvPr id="612" name="直線コネクタ 611"/>
        <xdr:cNvCxnSpPr/>
      </xdr:nvCxnSpPr>
      <xdr:spPr>
        <a:xfrm flipV="1">
          <a:off x="18656300" y="10065258"/>
          <a:ext cx="8890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3"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4"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5"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6"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1490</xdr:rowOff>
    </xdr:from>
    <xdr:ext cx="469744" cy="259045"/>
    <xdr:sp macro="" textlink="">
      <xdr:nvSpPr>
        <xdr:cNvPr id="617" name="n_1mainValue【学校施設】&#10;一人当たり面積"/>
        <xdr:cNvSpPr txBox="1"/>
      </xdr:nvSpPr>
      <xdr:spPr>
        <a:xfrm>
          <a:off x="21075727" y="977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9262</xdr:rowOff>
    </xdr:from>
    <xdr:ext cx="469744" cy="259045"/>
    <xdr:sp macro="" textlink="">
      <xdr:nvSpPr>
        <xdr:cNvPr id="618" name="n_2mainValue【学校施設】&#10;一人当たり面積"/>
        <xdr:cNvSpPr txBox="1"/>
      </xdr:nvSpPr>
      <xdr:spPr>
        <a:xfrm>
          <a:off x="20199427" y="97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17035</xdr:rowOff>
    </xdr:from>
    <xdr:ext cx="469744" cy="259045"/>
    <xdr:sp macro="" textlink="">
      <xdr:nvSpPr>
        <xdr:cNvPr id="619" name="n_3mainValue【学校施設】&#10;一人当たり面積"/>
        <xdr:cNvSpPr txBox="1"/>
      </xdr:nvSpPr>
      <xdr:spPr>
        <a:xfrm>
          <a:off x="19310427" y="97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153484</xdr:rowOff>
    </xdr:from>
    <xdr:ext cx="469744" cy="259045"/>
    <xdr:sp macro="" textlink="">
      <xdr:nvSpPr>
        <xdr:cNvPr id="620" name="n_4mainValue【学校施設】&#10;一人当たり面積"/>
        <xdr:cNvSpPr txBox="1"/>
      </xdr:nvSpPr>
      <xdr:spPr>
        <a:xfrm>
          <a:off x="18421427" y="104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3" name="直線コネクタ 642"/>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4"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5" name="直線コネクタ 644"/>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6"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7" name="直線コネクタ 646"/>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648"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9" name="フローチャート: 判断 648"/>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50" name="フローチャート: 判断 649"/>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51" name="フローチャート: 判断 650"/>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2" name="フローチャート: 判断 651"/>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59" name="楕円 658"/>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107966</xdr:rowOff>
    </xdr:from>
    <xdr:ext cx="405111" cy="259045"/>
    <xdr:sp macro="" textlink="">
      <xdr:nvSpPr>
        <xdr:cNvPr id="660" name="【児童館】&#10;有形固定資産減価償却率該当値テキスト"/>
        <xdr:cNvSpPr txBox="1"/>
      </xdr:nvSpPr>
      <xdr:spPr>
        <a:xfrm>
          <a:off x="163576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7874</xdr:rowOff>
    </xdr:from>
    <xdr:to>
      <xdr:col>81</xdr:col>
      <xdr:colOff>101600</xdr:colOff>
      <xdr:row>85</xdr:row>
      <xdr:rowOff>109474</xdr:rowOff>
    </xdr:to>
    <xdr:sp macro="" textlink="">
      <xdr:nvSpPr>
        <xdr:cNvPr id="661" name="楕円 660"/>
        <xdr:cNvSpPr/>
      </xdr:nvSpPr>
      <xdr:spPr>
        <a:xfrm>
          <a:off x="1543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58674</xdr:rowOff>
    </xdr:from>
    <xdr:to>
      <xdr:col>85</xdr:col>
      <xdr:colOff>127000</xdr:colOff>
      <xdr:row>85</xdr:row>
      <xdr:rowOff>72389</xdr:rowOff>
    </xdr:to>
    <xdr:cxnSp macro="">
      <xdr:nvCxnSpPr>
        <xdr:cNvPr id="662" name="直線コネクタ 661"/>
        <xdr:cNvCxnSpPr/>
      </xdr:nvCxnSpPr>
      <xdr:spPr>
        <a:xfrm>
          <a:off x="15481300" y="14631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163322</xdr:rowOff>
    </xdr:from>
    <xdr:to>
      <xdr:col>76</xdr:col>
      <xdr:colOff>165100</xdr:colOff>
      <xdr:row>85</xdr:row>
      <xdr:rowOff>93472</xdr:rowOff>
    </xdr:to>
    <xdr:sp macro="" textlink="">
      <xdr:nvSpPr>
        <xdr:cNvPr id="663" name="楕円 662"/>
        <xdr:cNvSpPr/>
      </xdr:nvSpPr>
      <xdr:spPr>
        <a:xfrm>
          <a:off x="14541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42672</xdr:rowOff>
    </xdr:from>
    <xdr:to>
      <xdr:col>81</xdr:col>
      <xdr:colOff>50800</xdr:colOff>
      <xdr:row>85</xdr:row>
      <xdr:rowOff>58674</xdr:rowOff>
    </xdr:to>
    <xdr:cxnSp macro="">
      <xdr:nvCxnSpPr>
        <xdr:cNvPr id="664" name="直線コネクタ 663"/>
        <xdr:cNvCxnSpPr/>
      </xdr:nvCxnSpPr>
      <xdr:spPr>
        <a:xfrm>
          <a:off x="14592300" y="146159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149606</xdr:rowOff>
    </xdr:from>
    <xdr:to>
      <xdr:col>72</xdr:col>
      <xdr:colOff>38100</xdr:colOff>
      <xdr:row>85</xdr:row>
      <xdr:rowOff>79756</xdr:rowOff>
    </xdr:to>
    <xdr:sp macro="" textlink="">
      <xdr:nvSpPr>
        <xdr:cNvPr id="665" name="楕円 664"/>
        <xdr:cNvSpPr/>
      </xdr:nvSpPr>
      <xdr:spPr>
        <a:xfrm>
          <a:off x="1365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28956</xdr:rowOff>
    </xdr:from>
    <xdr:to>
      <xdr:col>76</xdr:col>
      <xdr:colOff>114300</xdr:colOff>
      <xdr:row>85</xdr:row>
      <xdr:rowOff>42672</xdr:rowOff>
    </xdr:to>
    <xdr:cxnSp macro="">
      <xdr:nvCxnSpPr>
        <xdr:cNvPr id="666" name="直線コネクタ 665"/>
        <xdr:cNvCxnSpPr/>
      </xdr:nvCxnSpPr>
      <xdr:spPr>
        <a:xfrm>
          <a:off x="13703300" y="146022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138176</xdr:rowOff>
    </xdr:from>
    <xdr:to>
      <xdr:col>67</xdr:col>
      <xdr:colOff>101600</xdr:colOff>
      <xdr:row>80</xdr:row>
      <xdr:rowOff>68326</xdr:rowOff>
    </xdr:to>
    <xdr:sp macro="" textlink="">
      <xdr:nvSpPr>
        <xdr:cNvPr id="667" name="楕円 666"/>
        <xdr:cNvSpPr/>
      </xdr:nvSpPr>
      <xdr:spPr>
        <a:xfrm>
          <a:off x="12763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17526</xdr:rowOff>
    </xdr:from>
    <xdr:to>
      <xdr:col>71</xdr:col>
      <xdr:colOff>177800</xdr:colOff>
      <xdr:row>85</xdr:row>
      <xdr:rowOff>28956</xdr:rowOff>
    </xdr:to>
    <xdr:cxnSp macro="">
      <xdr:nvCxnSpPr>
        <xdr:cNvPr id="668" name="直線コネクタ 667"/>
        <xdr:cNvCxnSpPr/>
      </xdr:nvCxnSpPr>
      <xdr:spPr>
        <a:xfrm>
          <a:off x="12814300" y="13733526"/>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69"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70"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71"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72" name="n_4aveValue【児童館】&#10;有形固定資産減価償却率"/>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100601</xdr:rowOff>
    </xdr:from>
    <xdr:ext cx="405111" cy="259045"/>
    <xdr:sp macro="" textlink="">
      <xdr:nvSpPr>
        <xdr:cNvPr id="673" name="n_1mainValue【児童館】&#10;有形固定資産減価償却率"/>
        <xdr:cNvSpPr txBox="1"/>
      </xdr:nvSpPr>
      <xdr:spPr>
        <a:xfrm>
          <a:off x="15266044"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84599</xdr:rowOff>
    </xdr:from>
    <xdr:ext cx="405111" cy="259045"/>
    <xdr:sp macro="" textlink="">
      <xdr:nvSpPr>
        <xdr:cNvPr id="674" name="n_2mainValue【児童館】&#10;有形固定資産減価償却率"/>
        <xdr:cNvSpPr txBox="1"/>
      </xdr:nvSpPr>
      <xdr:spPr>
        <a:xfrm>
          <a:off x="14389744" y="1465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70883</xdr:rowOff>
    </xdr:from>
    <xdr:ext cx="405111" cy="259045"/>
    <xdr:sp macro="" textlink="">
      <xdr:nvSpPr>
        <xdr:cNvPr id="675" name="n_3mainValue【児童館】&#10;有形固定資産減価償却率"/>
        <xdr:cNvSpPr txBox="1"/>
      </xdr:nvSpPr>
      <xdr:spPr>
        <a:xfrm>
          <a:off x="13500744"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84853</xdr:rowOff>
    </xdr:from>
    <xdr:ext cx="405111" cy="259045"/>
    <xdr:sp macro="" textlink="">
      <xdr:nvSpPr>
        <xdr:cNvPr id="676" name="n_4mainValue【児童館】&#10;有形固定資産減価償却率"/>
        <xdr:cNvSpPr txBox="1"/>
      </xdr:nvSpPr>
      <xdr:spPr>
        <a:xfrm>
          <a:off x="12611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00" name="直線コネクタ 699"/>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3"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4" name="直線コネクタ 703"/>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705"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6" name="フローチャート: 判断 705"/>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7" name="フローチャート: 判断 706"/>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8" name="フローチャート: 判断 707"/>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9" name="フローチャート: 判断 70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716" name="楕円 715"/>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7"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718" name="楕円 717"/>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127000</xdr:rowOff>
    </xdr:to>
    <xdr:cxnSp macro="">
      <xdr:nvCxnSpPr>
        <xdr:cNvPr id="719" name="直線コネクタ 718"/>
        <xdr:cNvCxnSpPr/>
      </xdr:nvCxnSpPr>
      <xdr:spPr>
        <a:xfrm>
          <a:off x="21323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720" name="楕円 719"/>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139700</xdr:rowOff>
    </xdr:to>
    <xdr:cxnSp macro="">
      <xdr:nvCxnSpPr>
        <xdr:cNvPr id="721" name="直線コネクタ 720"/>
        <xdr:cNvCxnSpPr/>
      </xdr:nvCxnSpPr>
      <xdr:spPr>
        <a:xfrm flipV="1">
          <a:off x="20434300" y="1452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722" name="楕円 721"/>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723" name="直線コネクタ 722"/>
        <xdr:cNvCxnSpPr/>
      </xdr:nvCxnSpPr>
      <xdr:spPr>
        <a:xfrm>
          <a:off x="19545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4" name="楕円 723"/>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86</xdr:row>
      <xdr:rowOff>38100</xdr:rowOff>
    </xdr:to>
    <xdr:cxnSp macro="">
      <xdr:nvCxnSpPr>
        <xdr:cNvPr id="725" name="直線コネクタ 724"/>
        <xdr:cNvCxnSpPr/>
      </xdr:nvCxnSpPr>
      <xdr:spPr>
        <a:xfrm flipV="1">
          <a:off x="18656300" y="14541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6"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27"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8"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9"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30"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731" name="n_2mainValue【児童館】&#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732" name="n_3mainValue【児童館】&#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3"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8" name="直線コネクタ 757"/>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61"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2" name="直線コネクタ 761"/>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3"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4" name="フローチャート: 判断 763"/>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5" name="フローチャート: 判断 764"/>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6" name="フローチャート: 判断 765"/>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7" name="フローチャート: 判断 766"/>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8" name="フローチャート: 判断 767"/>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774" name="楕円 773"/>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775" name="【公民館】&#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88264</xdr:rowOff>
    </xdr:from>
    <xdr:to>
      <xdr:col>81</xdr:col>
      <xdr:colOff>101600</xdr:colOff>
      <xdr:row>106</xdr:row>
      <xdr:rowOff>18414</xdr:rowOff>
    </xdr:to>
    <xdr:sp macro="" textlink="">
      <xdr:nvSpPr>
        <xdr:cNvPr id="776" name="楕円 775"/>
        <xdr:cNvSpPr/>
      </xdr:nvSpPr>
      <xdr:spPr>
        <a:xfrm>
          <a:off x="15430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139064</xdr:rowOff>
    </xdr:from>
    <xdr:to>
      <xdr:col>85</xdr:col>
      <xdr:colOff>127000</xdr:colOff>
      <xdr:row>105</xdr:row>
      <xdr:rowOff>165736</xdr:rowOff>
    </xdr:to>
    <xdr:cxnSp macro="">
      <xdr:nvCxnSpPr>
        <xdr:cNvPr id="777" name="直線コネクタ 776"/>
        <xdr:cNvCxnSpPr/>
      </xdr:nvCxnSpPr>
      <xdr:spPr>
        <a:xfrm>
          <a:off x="15481300" y="181413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778" name="楕円 777"/>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139064</xdr:rowOff>
    </xdr:to>
    <xdr:cxnSp macro="">
      <xdr:nvCxnSpPr>
        <xdr:cNvPr id="779" name="直線コネクタ 778"/>
        <xdr:cNvCxnSpPr/>
      </xdr:nvCxnSpPr>
      <xdr:spPr>
        <a:xfrm>
          <a:off x="14592300" y="181127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636</xdr:rowOff>
    </xdr:from>
    <xdr:to>
      <xdr:col>72</xdr:col>
      <xdr:colOff>38100</xdr:colOff>
      <xdr:row>106</xdr:row>
      <xdr:rowOff>102236</xdr:rowOff>
    </xdr:to>
    <xdr:sp macro="" textlink="">
      <xdr:nvSpPr>
        <xdr:cNvPr id="780" name="楕円 779"/>
        <xdr:cNvSpPr/>
      </xdr:nvSpPr>
      <xdr:spPr>
        <a:xfrm>
          <a:off x="13652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106</xdr:row>
      <xdr:rowOff>51436</xdr:rowOff>
    </xdr:to>
    <xdr:cxnSp macro="">
      <xdr:nvCxnSpPr>
        <xdr:cNvPr id="781" name="直線コネクタ 780"/>
        <xdr:cNvCxnSpPr/>
      </xdr:nvCxnSpPr>
      <xdr:spPr>
        <a:xfrm flipV="1">
          <a:off x="13703300" y="18112739"/>
          <a:ext cx="8890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782" name="楕円 781"/>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106</xdr:row>
      <xdr:rowOff>51436</xdr:rowOff>
    </xdr:to>
    <xdr:cxnSp macro="">
      <xdr:nvCxnSpPr>
        <xdr:cNvPr id="783" name="直線コネクタ 782"/>
        <xdr:cNvCxnSpPr/>
      </xdr:nvCxnSpPr>
      <xdr:spPr>
        <a:xfrm>
          <a:off x="12814300" y="18112739"/>
          <a:ext cx="8890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4"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5"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6"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7"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9541</xdr:rowOff>
    </xdr:from>
    <xdr:ext cx="405111" cy="259045"/>
    <xdr:sp macro="" textlink="">
      <xdr:nvSpPr>
        <xdr:cNvPr id="788" name="n_1mainValue【公民館】&#10;有形固定資産減価償却率"/>
        <xdr:cNvSpPr txBox="1"/>
      </xdr:nvSpPr>
      <xdr:spPr>
        <a:xfrm>
          <a:off x="15266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789"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93363</xdr:rowOff>
    </xdr:from>
    <xdr:ext cx="405111" cy="259045"/>
    <xdr:sp macro="" textlink="">
      <xdr:nvSpPr>
        <xdr:cNvPr id="790" name="n_3mainValue【公民館】&#10;有形固定資産減価償却率"/>
        <xdr:cNvSpPr txBox="1"/>
      </xdr:nvSpPr>
      <xdr:spPr>
        <a:xfrm>
          <a:off x="13500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791" name="n_4mainValue【公民館】&#10;有形固定資産減価償却率"/>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7" name="直線コネクタ 816"/>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8"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9" name="直線コネクタ 818"/>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20"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21" name="直線コネクタ 820"/>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2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3" name="フローチャート: 判断 82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4" name="フローチャート: 判断 823"/>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5" name="フローチャート: 判断 824"/>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6" name="フローチャート: 判断 825"/>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7" name="フローチャート: 判断 826"/>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33" name="楕円 832"/>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4" name="【公民館】&#10;一人当たり面積該当値テキスト"/>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835" name="楕円 834"/>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103958</xdr:rowOff>
    </xdr:to>
    <xdr:cxnSp macro="">
      <xdr:nvCxnSpPr>
        <xdr:cNvPr id="836" name="直線コネクタ 835"/>
        <xdr:cNvCxnSpPr/>
      </xdr:nvCxnSpPr>
      <xdr:spPr>
        <a:xfrm flipV="1">
          <a:off x="21323300" y="1844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69487</xdr:rowOff>
    </xdr:from>
    <xdr:to>
      <xdr:col>107</xdr:col>
      <xdr:colOff>101600</xdr:colOff>
      <xdr:row>107</xdr:row>
      <xdr:rowOff>171087</xdr:rowOff>
    </xdr:to>
    <xdr:sp macro="" textlink="">
      <xdr:nvSpPr>
        <xdr:cNvPr id="837" name="楕円 836"/>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120287</xdr:rowOff>
    </xdr:to>
    <xdr:cxnSp macro="">
      <xdr:nvCxnSpPr>
        <xdr:cNvPr id="838" name="直線コネクタ 837"/>
        <xdr:cNvCxnSpPr/>
      </xdr:nvCxnSpPr>
      <xdr:spPr>
        <a:xfrm flipV="1">
          <a:off x="20434300" y="18449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839" name="楕円 838"/>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107</xdr:row>
      <xdr:rowOff>120287</xdr:rowOff>
    </xdr:to>
    <xdr:cxnSp macro="">
      <xdr:nvCxnSpPr>
        <xdr:cNvPr id="840" name="直線コネクタ 839"/>
        <xdr:cNvCxnSpPr/>
      </xdr:nvCxnSpPr>
      <xdr:spPr>
        <a:xfrm>
          <a:off x="19545300" y="18063755"/>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170724</xdr:rowOff>
    </xdr:from>
    <xdr:to>
      <xdr:col>98</xdr:col>
      <xdr:colOff>38100</xdr:colOff>
      <xdr:row>106</xdr:row>
      <xdr:rowOff>100874</xdr:rowOff>
    </xdr:to>
    <xdr:sp macro="" textlink="">
      <xdr:nvSpPr>
        <xdr:cNvPr id="841" name="楕円 840"/>
        <xdr:cNvSpPr/>
      </xdr:nvSpPr>
      <xdr:spPr>
        <a:xfrm>
          <a:off x="18605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106</xdr:row>
      <xdr:rowOff>50074</xdr:rowOff>
    </xdr:to>
    <xdr:cxnSp macro="">
      <xdr:nvCxnSpPr>
        <xdr:cNvPr id="842" name="直線コネクタ 841"/>
        <xdr:cNvCxnSpPr/>
      </xdr:nvCxnSpPr>
      <xdr:spPr>
        <a:xfrm flipV="1">
          <a:off x="18656300" y="1806375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43"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4"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45"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46"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847" name="n_1mainValue【公民館】&#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848" name="n_2mainValue【公民館】&#10;一人当たり面積"/>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103432</xdr:rowOff>
    </xdr:from>
    <xdr:ext cx="469744" cy="259045"/>
    <xdr:sp macro="" textlink="">
      <xdr:nvSpPr>
        <xdr:cNvPr id="849" name="n_3mainValue【公民館】&#10;一人当たり面積"/>
        <xdr:cNvSpPr txBox="1"/>
      </xdr:nvSpPr>
      <xdr:spPr>
        <a:xfrm>
          <a:off x="19310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92001</xdr:rowOff>
    </xdr:from>
    <xdr:ext cx="469744" cy="259045"/>
    <xdr:sp macro="" textlink="">
      <xdr:nvSpPr>
        <xdr:cNvPr id="850" name="n_4mainValue【公民館】&#10;一人当たり面積"/>
        <xdr:cNvSpPr txBox="1"/>
      </xdr:nvSpPr>
      <xdr:spPr>
        <a:xfrm>
          <a:off x="18421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認定こども園、児童館、学校施設、公民館となっている。認定こども園は、統廃合に向けて検討を行っているところで、学校施設については、改修により改善している。また、児童館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月で閉館しており、改修、周辺整備を進めている。橋りょう・トンネル及び公民館については、計画的な老朽化対策を実施していく。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49784</xdr:rowOff>
    </xdr:from>
    <xdr:to>
      <xdr:col>24</xdr:col>
      <xdr:colOff>114300</xdr:colOff>
      <xdr:row>63</xdr:row>
      <xdr:rowOff>151384</xdr:rowOff>
    </xdr:to>
    <xdr:sp macro="" textlink="">
      <xdr:nvSpPr>
        <xdr:cNvPr id="87" name="楕円 86"/>
        <xdr:cNvSpPr/>
      </xdr:nvSpPr>
      <xdr:spPr>
        <a:xfrm>
          <a:off x="4584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136161</xdr:rowOff>
    </xdr:from>
    <xdr:ext cx="405111" cy="259045"/>
    <xdr:sp macro="" textlink="">
      <xdr:nvSpPr>
        <xdr:cNvPr id="88" name="【体育館・プール】&#10;有形固定資産減価償却率該当値テキスト"/>
        <xdr:cNvSpPr txBox="1"/>
      </xdr:nvSpPr>
      <xdr:spPr>
        <a:xfrm>
          <a:off x="4673600" y="1076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42926</xdr:rowOff>
    </xdr:from>
    <xdr:to>
      <xdr:col>20</xdr:col>
      <xdr:colOff>38100</xdr:colOff>
      <xdr:row>63</xdr:row>
      <xdr:rowOff>144526</xdr:rowOff>
    </xdr:to>
    <xdr:sp macro="" textlink="">
      <xdr:nvSpPr>
        <xdr:cNvPr id="89" name="楕円 88"/>
        <xdr:cNvSpPr/>
      </xdr:nvSpPr>
      <xdr:spPr>
        <a:xfrm>
          <a:off x="3746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93726</xdr:rowOff>
    </xdr:from>
    <xdr:to>
      <xdr:col>24</xdr:col>
      <xdr:colOff>63500</xdr:colOff>
      <xdr:row>63</xdr:row>
      <xdr:rowOff>100584</xdr:rowOff>
    </xdr:to>
    <xdr:cxnSp macro="">
      <xdr:nvCxnSpPr>
        <xdr:cNvPr id="90" name="直線コネクタ 89"/>
        <xdr:cNvCxnSpPr/>
      </xdr:nvCxnSpPr>
      <xdr:spPr>
        <a:xfrm>
          <a:off x="3797300" y="1089507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38354</xdr:rowOff>
    </xdr:from>
    <xdr:to>
      <xdr:col>15</xdr:col>
      <xdr:colOff>101600</xdr:colOff>
      <xdr:row>63</xdr:row>
      <xdr:rowOff>139954</xdr:rowOff>
    </xdr:to>
    <xdr:sp macro="" textlink="">
      <xdr:nvSpPr>
        <xdr:cNvPr id="91" name="楕円 90"/>
        <xdr:cNvSpPr/>
      </xdr:nvSpPr>
      <xdr:spPr>
        <a:xfrm>
          <a:off x="2857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89154</xdr:rowOff>
    </xdr:from>
    <xdr:to>
      <xdr:col>19</xdr:col>
      <xdr:colOff>177800</xdr:colOff>
      <xdr:row>63</xdr:row>
      <xdr:rowOff>93726</xdr:rowOff>
    </xdr:to>
    <xdr:cxnSp macro="">
      <xdr:nvCxnSpPr>
        <xdr:cNvPr id="92" name="直線コネクタ 91"/>
        <xdr:cNvCxnSpPr/>
      </xdr:nvCxnSpPr>
      <xdr:spPr>
        <a:xfrm>
          <a:off x="2908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33782</xdr:rowOff>
    </xdr:from>
    <xdr:to>
      <xdr:col>10</xdr:col>
      <xdr:colOff>165100</xdr:colOff>
      <xdr:row>63</xdr:row>
      <xdr:rowOff>135382</xdr:rowOff>
    </xdr:to>
    <xdr:sp macro="" textlink="">
      <xdr:nvSpPr>
        <xdr:cNvPr id="93" name="楕円 92"/>
        <xdr:cNvSpPr/>
      </xdr:nvSpPr>
      <xdr:spPr>
        <a:xfrm>
          <a:off x="196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84582</xdr:rowOff>
    </xdr:from>
    <xdr:to>
      <xdr:col>15</xdr:col>
      <xdr:colOff>50800</xdr:colOff>
      <xdr:row>63</xdr:row>
      <xdr:rowOff>89154</xdr:rowOff>
    </xdr:to>
    <xdr:cxnSp macro="">
      <xdr:nvCxnSpPr>
        <xdr:cNvPr id="94" name="直線コネクタ 93"/>
        <xdr:cNvCxnSpPr/>
      </xdr:nvCxnSpPr>
      <xdr:spPr>
        <a:xfrm>
          <a:off x="2019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95" name="楕円 94"/>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63</xdr:row>
      <xdr:rowOff>84582</xdr:rowOff>
    </xdr:to>
    <xdr:cxnSp macro="">
      <xdr:nvCxnSpPr>
        <xdr:cNvPr id="96" name="直線コネクタ 95"/>
        <xdr:cNvCxnSpPr/>
      </xdr:nvCxnSpPr>
      <xdr:spPr>
        <a:xfrm>
          <a:off x="1130300" y="1073277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135653</xdr:rowOff>
    </xdr:from>
    <xdr:ext cx="405111" cy="259045"/>
    <xdr:sp macro="" textlink="">
      <xdr:nvSpPr>
        <xdr:cNvPr id="101" name="n_1mainValue【体育館・プール】&#10;有形固定資産減価償却率"/>
        <xdr:cNvSpPr txBox="1"/>
      </xdr:nvSpPr>
      <xdr:spPr>
        <a:xfrm>
          <a:off x="35820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131081</xdr:rowOff>
    </xdr:from>
    <xdr:ext cx="405111" cy="259045"/>
    <xdr:sp macro="" textlink="">
      <xdr:nvSpPr>
        <xdr:cNvPr id="102" name="n_2mainValue【体育館・プール】&#10;有形固定資産減価償却率"/>
        <xdr:cNvSpPr txBox="1"/>
      </xdr:nvSpPr>
      <xdr:spPr>
        <a:xfrm>
          <a:off x="2705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126509</xdr:rowOff>
    </xdr:from>
    <xdr:ext cx="405111" cy="259045"/>
    <xdr:sp macro="" textlink="">
      <xdr:nvSpPr>
        <xdr:cNvPr id="103" name="n_3mainValue【体育館・プール】&#10;有形固定資産減価償却率"/>
        <xdr:cNvSpPr txBox="1"/>
      </xdr:nvSpPr>
      <xdr:spPr>
        <a:xfrm>
          <a:off x="1816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104" name="n_4mainValue【体育館・プー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8" name="直線コネクタ 1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30" name="直線コネクタ 1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32" name="直線コネクタ 1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1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4" name="フローチャート: 判断 1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5" name="フローチャート: 判断 1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6" name="フローチャート: 判断 1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7" name="フローチャート: 判断 1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8" name="フローチャート: 判断 1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144" name="楕円 143"/>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145" name="【体育館・プール】&#10;一人当たり面積該当値テキスト"/>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146" name="楕円 145"/>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147" name="直線コネクタ 146"/>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148" name="楕円 147"/>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9525</xdr:rowOff>
    </xdr:to>
    <xdr:cxnSp macro="">
      <xdr:nvCxnSpPr>
        <xdr:cNvPr id="149" name="直線コネクタ 148"/>
        <xdr:cNvCxnSpPr/>
      </xdr:nvCxnSpPr>
      <xdr:spPr>
        <a:xfrm flipV="1">
          <a:off x="8750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150" name="楕円 149"/>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11430</xdr:rowOff>
    </xdr:to>
    <xdr:cxnSp macro="">
      <xdr:nvCxnSpPr>
        <xdr:cNvPr id="151" name="直線コネクタ 150"/>
        <xdr:cNvCxnSpPr/>
      </xdr:nvCxnSpPr>
      <xdr:spPr>
        <a:xfrm flipV="1">
          <a:off x="7861300" y="10810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71120</xdr:rowOff>
    </xdr:from>
    <xdr:to>
      <xdr:col>36</xdr:col>
      <xdr:colOff>165100</xdr:colOff>
      <xdr:row>64</xdr:row>
      <xdr:rowOff>1270</xdr:rowOff>
    </xdr:to>
    <xdr:sp macro="" textlink="">
      <xdr:nvSpPr>
        <xdr:cNvPr id="152" name="楕円 151"/>
        <xdr:cNvSpPr/>
      </xdr:nvSpPr>
      <xdr:spPr>
        <a:xfrm>
          <a:off x="692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121920</xdr:rowOff>
    </xdr:to>
    <xdr:cxnSp macro="">
      <xdr:nvCxnSpPr>
        <xdr:cNvPr id="153" name="直線コネクタ 152"/>
        <xdr:cNvCxnSpPr/>
      </xdr:nvCxnSpPr>
      <xdr:spPr>
        <a:xfrm flipV="1">
          <a:off x="6972300" y="108127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1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1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158"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159" name="n_2mainValue【体育館・プール】&#10;一人当たり面積"/>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160"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163847</xdr:rowOff>
    </xdr:from>
    <xdr:ext cx="469744" cy="259045"/>
    <xdr:sp macro="" textlink="">
      <xdr:nvSpPr>
        <xdr:cNvPr id="161" name="n_4mainValue【体育館・プール】&#10;一人当たり面積"/>
        <xdr:cNvSpPr txBox="1"/>
      </xdr:nvSpPr>
      <xdr:spPr>
        <a:xfrm>
          <a:off x="6737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4" name="直線コネクタ 1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6" name="直線コネクタ 1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8" name="直線コネクタ 1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9"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0" name="フローチャート: 判断 1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1" name="フローチャート: 判断 1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92" name="フローチャート: 判断 1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93" name="フローチャート: 判断 1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4" name="フローチャート: 判断 1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00" name="楕円 199"/>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01" name="【福祉施設】&#10;有形固定資産減価償却率該当値テキスト"/>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202" name="楕円 201"/>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17526</xdr:rowOff>
    </xdr:from>
    <xdr:to>
      <xdr:col>24</xdr:col>
      <xdr:colOff>63500</xdr:colOff>
      <xdr:row>80</xdr:row>
      <xdr:rowOff>67818</xdr:rowOff>
    </xdr:to>
    <xdr:cxnSp macro="">
      <xdr:nvCxnSpPr>
        <xdr:cNvPr id="203" name="直線コネクタ 202"/>
        <xdr:cNvCxnSpPr/>
      </xdr:nvCxnSpPr>
      <xdr:spPr>
        <a:xfrm>
          <a:off x="3797300" y="1373352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85598</xdr:rowOff>
    </xdr:from>
    <xdr:to>
      <xdr:col>15</xdr:col>
      <xdr:colOff>101600</xdr:colOff>
      <xdr:row>80</xdr:row>
      <xdr:rowOff>15748</xdr:rowOff>
    </xdr:to>
    <xdr:sp macro="" textlink="">
      <xdr:nvSpPr>
        <xdr:cNvPr id="204" name="楕円 203"/>
        <xdr:cNvSpPr/>
      </xdr:nvSpPr>
      <xdr:spPr>
        <a:xfrm>
          <a:off x="2857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136398</xdr:rowOff>
    </xdr:from>
    <xdr:to>
      <xdr:col>19</xdr:col>
      <xdr:colOff>177800</xdr:colOff>
      <xdr:row>80</xdr:row>
      <xdr:rowOff>17526</xdr:rowOff>
    </xdr:to>
    <xdr:cxnSp macro="">
      <xdr:nvCxnSpPr>
        <xdr:cNvPr id="205" name="直線コネクタ 204"/>
        <xdr:cNvCxnSpPr/>
      </xdr:nvCxnSpPr>
      <xdr:spPr>
        <a:xfrm>
          <a:off x="2908300" y="136809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206" name="楕円 205"/>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136398</xdr:rowOff>
    </xdr:to>
    <xdr:cxnSp macro="">
      <xdr:nvCxnSpPr>
        <xdr:cNvPr id="207" name="直線コネクタ 206"/>
        <xdr:cNvCxnSpPr/>
      </xdr:nvCxnSpPr>
      <xdr:spPr>
        <a:xfrm>
          <a:off x="2019300" y="135826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154178</xdr:rowOff>
    </xdr:from>
    <xdr:to>
      <xdr:col>6</xdr:col>
      <xdr:colOff>38100</xdr:colOff>
      <xdr:row>79</xdr:row>
      <xdr:rowOff>84328</xdr:rowOff>
    </xdr:to>
    <xdr:sp macro="" textlink="">
      <xdr:nvSpPr>
        <xdr:cNvPr id="208" name="楕円 207"/>
        <xdr:cNvSpPr/>
      </xdr:nvSpPr>
      <xdr:spPr>
        <a:xfrm>
          <a:off x="107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33528</xdr:rowOff>
    </xdr:from>
    <xdr:to>
      <xdr:col>10</xdr:col>
      <xdr:colOff>114300</xdr:colOff>
      <xdr:row>79</xdr:row>
      <xdr:rowOff>38100</xdr:rowOff>
    </xdr:to>
    <xdr:cxnSp macro="">
      <xdr:nvCxnSpPr>
        <xdr:cNvPr id="209" name="直線コネクタ 208"/>
        <xdr:cNvCxnSpPr/>
      </xdr:nvCxnSpPr>
      <xdr:spPr>
        <a:xfrm>
          <a:off x="1130300" y="135780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10" name="n_1aveValue【福祉施設】&#10;有形固定資産減価償却率"/>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211" name="n_2aveValue【福祉施設】&#10;有形固定資産減価償却率"/>
        <xdr:cNvSpPr txBox="1"/>
      </xdr:nvSpPr>
      <xdr:spPr>
        <a:xfrm>
          <a:off x="2705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12" name="n_3aveValue【福祉施設】&#10;有形固定資産減価償却率"/>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16019</xdr:rowOff>
    </xdr:from>
    <xdr:ext cx="405111" cy="259045"/>
    <xdr:sp macro="" textlink="">
      <xdr:nvSpPr>
        <xdr:cNvPr id="213" name="n_4aveValue【福祉施設】&#10;有形固定資産減価償却率"/>
        <xdr:cNvSpPr txBox="1"/>
      </xdr:nvSpPr>
      <xdr:spPr>
        <a:xfrm>
          <a:off x="927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84853</xdr:rowOff>
    </xdr:from>
    <xdr:ext cx="405111" cy="259045"/>
    <xdr:sp macro="" textlink="">
      <xdr:nvSpPr>
        <xdr:cNvPr id="214" name="n_1mainValue【福祉施設】&#10;有形固定資産減価償却率"/>
        <xdr:cNvSpPr txBox="1"/>
      </xdr:nvSpPr>
      <xdr:spPr>
        <a:xfrm>
          <a:off x="35820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32275</xdr:rowOff>
    </xdr:from>
    <xdr:ext cx="405111" cy="259045"/>
    <xdr:sp macro="" textlink="">
      <xdr:nvSpPr>
        <xdr:cNvPr id="215" name="n_2mainValue【福祉施設】&#10;有形固定資産減価償却率"/>
        <xdr:cNvSpPr txBox="1"/>
      </xdr:nvSpPr>
      <xdr:spPr>
        <a:xfrm>
          <a:off x="2705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216"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100855</xdr:rowOff>
    </xdr:from>
    <xdr:ext cx="405111" cy="259045"/>
    <xdr:sp macro="" textlink="">
      <xdr:nvSpPr>
        <xdr:cNvPr id="217" name="n_4mainValue【福祉施設】&#10;有形固定資産減価償却率"/>
        <xdr:cNvSpPr txBox="1"/>
      </xdr:nvSpPr>
      <xdr:spPr>
        <a:xfrm>
          <a:off x="927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41" name="直線コネクタ 2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45" name="直線コネクタ 2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24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47" name="フローチャート: 判断 2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48" name="フローチャート: 判断 2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9" name="フローチャート: 判断 2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50" name="フローチャート: 判断 2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51" name="フローチャート: 判断 2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257" name="楕円 256"/>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258"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259" name="楕円 258"/>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121920</xdr:rowOff>
    </xdr:to>
    <xdr:cxnSp macro="">
      <xdr:nvCxnSpPr>
        <xdr:cNvPr id="260" name="直線コネクタ 259"/>
        <xdr:cNvCxnSpPr/>
      </xdr:nvCxnSpPr>
      <xdr:spPr>
        <a:xfrm>
          <a:off x="9639300" y="1469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261" name="楕円 260"/>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121920</xdr:rowOff>
    </xdr:to>
    <xdr:cxnSp macro="">
      <xdr:nvCxnSpPr>
        <xdr:cNvPr id="262" name="直線コネクタ 261"/>
        <xdr:cNvCxnSpPr/>
      </xdr:nvCxnSpPr>
      <xdr:spPr>
        <a:xfrm>
          <a:off x="8750300" y="1469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263" name="楕円 262"/>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26670</xdr:rowOff>
    </xdr:from>
    <xdr:to>
      <xdr:col>45</xdr:col>
      <xdr:colOff>177800</xdr:colOff>
      <xdr:row>85</xdr:row>
      <xdr:rowOff>121920</xdr:rowOff>
    </xdr:to>
    <xdr:cxnSp macro="">
      <xdr:nvCxnSpPr>
        <xdr:cNvPr id="264" name="直線コネクタ 263"/>
        <xdr:cNvCxnSpPr/>
      </xdr:nvCxnSpPr>
      <xdr:spPr>
        <a:xfrm>
          <a:off x="7861300" y="144284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74930</xdr:rowOff>
    </xdr:from>
    <xdr:to>
      <xdr:col>36</xdr:col>
      <xdr:colOff>165100</xdr:colOff>
      <xdr:row>86</xdr:row>
      <xdr:rowOff>5080</xdr:rowOff>
    </xdr:to>
    <xdr:sp macro="" textlink="">
      <xdr:nvSpPr>
        <xdr:cNvPr id="265" name="楕円 264"/>
        <xdr:cNvSpPr/>
      </xdr:nvSpPr>
      <xdr:spPr>
        <a:xfrm>
          <a:off x="6921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85</xdr:row>
      <xdr:rowOff>125730</xdr:rowOff>
    </xdr:to>
    <xdr:cxnSp macro="">
      <xdr:nvCxnSpPr>
        <xdr:cNvPr id="266" name="直線コネクタ 265"/>
        <xdr:cNvCxnSpPr/>
      </xdr:nvCxnSpPr>
      <xdr:spPr>
        <a:xfrm flipV="1">
          <a:off x="6972300" y="1442847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2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2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2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2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271" name="n_1mainValue【福祉施設】&#10;一人当たり面積"/>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272" name="n_2mainValue【福祉施設】&#10;一人当たり面積"/>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273" name="n_3mainValue【福祉施設】&#10;一人当たり面積"/>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167657</xdr:rowOff>
    </xdr:from>
    <xdr:ext cx="469744" cy="259045"/>
    <xdr:sp macro="" textlink="">
      <xdr:nvSpPr>
        <xdr:cNvPr id="274" name="n_4mainValue【福祉施設】&#10;一人当たり面積"/>
        <xdr:cNvSpPr txBox="1"/>
      </xdr:nvSpPr>
      <xdr:spPr>
        <a:xfrm>
          <a:off x="6737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97" name="直線コネクタ 2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99" name="直線コネクタ 2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1" name="直線コネクタ 3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302"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3" name="フローチャート: 判断 3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4" name="フローチャート: 判断 3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05" name="フローチャート: 判断 3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06" name="フローチャート: 判断 3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07" name="フローチャート: 判断 3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13" name="楕円 312"/>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14" name="【市民会館】&#10;有形固定資産減価償却率該当値テキスト"/>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64263</xdr:rowOff>
    </xdr:from>
    <xdr:to>
      <xdr:col>20</xdr:col>
      <xdr:colOff>38100</xdr:colOff>
      <xdr:row>106</xdr:row>
      <xdr:rowOff>165863</xdr:rowOff>
    </xdr:to>
    <xdr:sp macro="" textlink="">
      <xdr:nvSpPr>
        <xdr:cNvPr id="315" name="楕円 314"/>
        <xdr:cNvSpPr/>
      </xdr:nvSpPr>
      <xdr:spPr>
        <a:xfrm>
          <a:off x="3746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115063</xdr:rowOff>
    </xdr:from>
    <xdr:to>
      <xdr:col>24</xdr:col>
      <xdr:colOff>63500</xdr:colOff>
      <xdr:row>107</xdr:row>
      <xdr:rowOff>7620</xdr:rowOff>
    </xdr:to>
    <xdr:cxnSp macro="">
      <xdr:nvCxnSpPr>
        <xdr:cNvPr id="316" name="直線コネクタ 315"/>
        <xdr:cNvCxnSpPr/>
      </xdr:nvCxnSpPr>
      <xdr:spPr>
        <a:xfrm>
          <a:off x="3797300" y="1828876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317" name="楕円 316"/>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115063</xdr:rowOff>
    </xdr:to>
    <xdr:cxnSp macro="">
      <xdr:nvCxnSpPr>
        <xdr:cNvPr id="318" name="直線コネクタ 317"/>
        <xdr:cNvCxnSpPr/>
      </xdr:nvCxnSpPr>
      <xdr:spPr>
        <a:xfrm>
          <a:off x="2908300" y="18227039"/>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57404</xdr:rowOff>
    </xdr:from>
    <xdr:to>
      <xdr:col>6</xdr:col>
      <xdr:colOff>38100</xdr:colOff>
      <xdr:row>105</xdr:row>
      <xdr:rowOff>159004</xdr:rowOff>
    </xdr:to>
    <xdr:sp macro="" textlink="">
      <xdr:nvSpPr>
        <xdr:cNvPr id="319" name="楕円 318"/>
        <xdr:cNvSpPr/>
      </xdr:nvSpPr>
      <xdr:spPr>
        <a:xfrm>
          <a:off x="1079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97807</xdr:rowOff>
    </xdr:from>
    <xdr:ext cx="405111" cy="259045"/>
    <xdr:sp macro="" textlink="">
      <xdr:nvSpPr>
        <xdr:cNvPr id="320"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321"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22"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23"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156990</xdr:rowOff>
    </xdr:from>
    <xdr:ext cx="405111" cy="259045"/>
    <xdr:sp macro="" textlink="">
      <xdr:nvSpPr>
        <xdr:cNvPr id="324" name="n_1mainValue【市民会館】&#10;有形固定資産減価償却率"/>
        <xdr:cNvSpPr txBox="1"/>
      </xdr:nvSpPr>
      <xdr:spPr>
        <a:xfrm>
          <a:off x="35820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25" name="n_2mainValue【市民会館】&#10;有形固定資産減価償却率"/>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150131</xdr:rowOff>
    </xdr:from>
    <xdr:ext cx="405111" cy="259045"/>
    <xdr:sp macro="" textlink="">
      <xdr:nvSpPr>
        <xdr:cNvPr id="326" name="n_4mainValue【市民会館】&#10;有形固定資産減価償却率"/>
        <xdr:cNvSpPr txBox="1"/>
      </xdr:nvSpPr>
      <xdr:spPr>
        <a:xfrm>
          <a:off x="927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0" name="直線コネクタ 349"/>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1"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2" name="直線コネクタ 351"/>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53"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54" name="直線コネクタ 353"/>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55"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56" name="フローチャート: 判断 35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57" name="フローチャート: 判断 356"/>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58" name="フローチャート: 判断 357"/>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59" name="フローチャート: 判断 358"/>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60" name="フローチャート: 判断 359"/>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36830</xdr:rowOff>
    </xdr:from>
    <xdr:to>
      <xdr:col>55</xdr:col>
      <xdr:colOff>50800</xdr:colOff>
      <xdr:row>100</xdr:row>
      <xdr:rowOff>138430</xdr:rowOff>
    </xdr:to>
    <xdr:sp macro="" textlink="">
      <xdr:nvSpPr>
        <xdr:cNvPr id="366" name="楕円 365"/>
        <xdr:cNvSpPr/>
      </xdr:nvSpPr>
      <xdr:spPr>
        <a:xfrm>
          <a:off x="10426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134637</xdr:rowOff>
    </xdr:from>
    <xdr:ext cx="469744" cy="259045"/>
    <xdr:sp macro="" textlink="">
      <xdr:nvSpPr>
        <xdr:cNvPr id="367" name="【市民会館】&#10;一人当たり面積該当値テキスト"/>
        <xdr:cNvSpPr txBox="1"/>
      </xdr:nvSpPr>
      <xdr:spPr>
        <a:xfrm>
          <a:off x="10515600" y="171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97789</xdr:rowOff>
    </xdr:from>
    <xdr:to>
      <xdr:col>50</xdr:col>
      <xdr:colOff>165100</xdr:colOff>
      <xdr:row>102</xdr:row>
      <xdr:rowOff>27939</xdr:rowOff>
    </xdr:to>
    <xdr:sp macro="" textlink="">
      <xdr:nvSpPr>
        <xdr:cNvPr id="368" name="楕円 367"/>
        <xdr:cNvSpPr/>
      </xdr:nvSpPr>
      <xdr:spPr>
        <a:xfrm>
          <a:off x="9588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87630</xdr:rowOff>
    </xdr:from>
    <xdr:to>
      <xdr:col>55</xdr:col>
      <xdr:colOff>0</xdr:colOff>
      <xdr:row>101</xdr:row>
      <xdr:rowOff>148589</xdr:rowOff>
    </xdr:to>
    <xdr:cxnSp macro="">
      <xdr:nvCxnSpPr>
        <xdr:cNvPr id="369" name="直線コネクタ 368"/>
        <xdr:cNvCxnSpPr/>
      </xdr:nvCxnSpPr>
      <xdr:spPr>
        <a:xfrm flipV="1">
          <a:off x="9639300" y="17232630"/>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105411</xdr:rowOff>
    </xdr:from>
    <xdr:to>
      <xdr:col>46</xdr:col>
      <xdr:colOff>38100</xdr:colOff>
      <xdr:row>102</xdr:row>
      <xdr:rowOff>35561</xdr:rowOff>
    </xdr:to>
    <xdr:sp macro="" textlink="">
      <xdr:nvSpPr>
        <xdr:cNvPr id="370" name="楕円 369"/>
        <xdr:cNvSpPr/>
      </xdr:nvSpPr>
      <xdr:spPr>
        <a:xfrm>
          <a:off x="869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148589</xdr:rowOff>
    </xdr:from>
    <xdr:to>
      <xdr:col>50</xdr:col>
      <xdr:colOff>114300</xdr:colOff>
      <xdr:row>101</xdr:row>
      <xdr:rowOff>156211</xdr:rowOff>
    </xdr:to>
    <xdr:cxnSp macro="">
      <xdr:nvCxnSpPr>
        <xdr:cNvPr id="371" name="直線コネクタ 370"/>
        <xdr:cNvCxnSpPr/>
      </xdr:nvCxnSpPr>
      <xdr:spPr>
        <a:xfrm flipV="1">
          <a:off x="8750300" y="17465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82550</xdr:rowOff>
    </xdr:from>
    <xdr:to>
      <xdr:col>36</xdr:col>
      <xdr:colOff>165100</xdr:colOff>
      <xdr:row>101</xdr:row>
      <xdr:rowOff>12700</xdr:rowOff>
    </xdr:to>
    <xdr:sp macro="" textlink="">
      <xdr:nvSpPr>
        <xdr:cNvPr id="372" name="楕円 371"/>
        <xdr:cNvSpPr/>
      </xdr:nvSpPr>
      <xdr:spPr>
        <a:xfrm>
          <a:off x="692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57166</xdr:rowOff>
    </xdr:from>
    <xdr:ext cx="469744" cy="259045"/>
    <xdr:sp macro="" textlink="">
      <xdr:nvSpPr>
        <xdr:cNvPr id="373"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374"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75"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376" name="n_4aveValue【市民会館】&#10;一人当たり面積"/>
        <xdr:cNvSpPr txBox="1"/>
      </xdr:nvSpPr>
      <xdr:spPr>
        <a:xfrm>
          <a:off x="6737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44466</xdr:rowOff>
    </xdr:from>
    <xdr:ext cx="469744" cy="259045"/>
    <xdr:sp macro="" textlink="">
      <xdr:nvSpPr>
        <xdr:cNvPr id="377" name="n_1mainValue【市民会館】&#10;一人当たり面積"/>
        <xdr:cNvSpPr txBox="1"/>
      </xdr:nvSpPr>
      <xdr:spPr>
        <a:xfrm>
          <a:off x="9391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52088</xdr:rowOff>
    </xdr:from>
    <xdr:ext cx="469744" cy="259045"/>
    <xdr:sp macro="" textlink="">
      <xdr:nvSpPr>
        <xdr:cNvPr id="378" name="n_2mainValue【市民会館】&#10;一人当たり面積"/>
        <xdr:cNvSpPr txBox="1"/>
      </xdr:nvSpPr>
      <xdr:spPr>
        <a:xfrm>
          <a:off x="8515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29227</xdr:rowOff>
    </xdr:from>
    <xdr:ext cx="469744" cy="259045"/>
    <xdr:sp macro="" textlink="">
      <xdr:nvSpPr>
        <xdr:cNvPr id="379" name="n_4mainValue【市民会館】&#10;一人当たり面積"/>
        <xdr:cNvSpPr txBox="1"/>
      </xdr:nvSpPr>
      <xdr:spPr>
        <a:xfrm>
          <a:off x="67374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04" name="直線コネクタ 403"/>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5"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6" name="直線コネクタ 405"/>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8" name="直線コネクタ 40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09"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10" name="フローチャート: 判断 40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11" name="フローチャート: 判断 410"/>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12" name="フローチャート: 判断 41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13" name="フローチャート: 判断 41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4" name="フローチャート: 判断 413"/>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20" name="楕円 419"/>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21" name="【一般廃棄物処理施設】&#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422" name="楕円 421"/>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112395</xdr:rowOff>
    </xdr:from>
    <xdr:to>
      <xdr:col>85</xdr:col>
      <xdr:colOff>127000</xdr:colOff>
      <xdr:row>38</xdr:row>
      <xdr:rowOff>169545</xdr:rowOff>
    </xdr:to>
    <xdr:cxnSp macro="">
      <xdr:nvCxnSpPr>
        <xdr:cNvPr id="423" name="直線コネクタ 422"/>
        <xdr:cNvCxnSpPr/>
      </xdr:nvCxnSpPr>
      <xdr:spPr>
        <a:xfrm>
          <a:off x="15481300" y="66274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24" name="楕円 423"/>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112395</xdr:rowOff>
    </xdr:to>
    <xdr:cxnSp macro="">
      <xdr:nvCxnSpPr>
        <xdr:cNvPr id="425" name="直線コネクタ 424"/>
        <xdr:cNvCxnSpPr/>
      </xdr:nvCxnSpPr>
      <xdr:spPr>
        <a:xfrm>
          <a:off x="14592300" y="65684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162560</xdr:rowOff>
    </xdr:from>
    <xdr:to>
      <xdr:col>72</xdr:col>
      <xdr:colOff>38100</xdr:colOff>
      <xdr:row>41</xdr:row>
      <xdr:rowOff>92710</xdr:rowOff>
    </xdr:to>
    <xdr:sp macro="" textlink="">
      <xdr:nvSpPr>
        <xdr:cNvPr id="426" name="楕円 425"/>
        <xdr:cNvSpPr/>
      </xdr:nvSpPr>
      <xdr:spPr>
        <a:xfrm>
          <a:off x="1365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41</xdr:row>
      <xdr:rowOff>41910</xdr:rowOff>
    </xdr:to>
    <xdr:cxnSp macro="">
      <xdr:nvCxnSpPr>
        <xdr:cNvPr id="427" name="直線コネクタ 426"/>
        <xdr:cNvCxnSpPr/>
      </xdr:nvCxnSpPr>
      <xdr:spPr>
        <a:xfrm flipV="1">
          <a:off x="13703300" y="65684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145415</xdr:rowOff>
    </xdr:from>
    <xdr:to>
      <xdr:col>67</xdr:col>
      <xdr:colOff>101600</xdr:colOff>
      <xdr:row>39</xdr:row>
      <xdr:rowOff>75565</xdr:rowOff>
    </xdr:to>
    <xdr:sp macro="" textlink="">
      <xdr:nvSpPr>
        <xdr:cNvPr id="428" name="楕円 427"/>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24765</xdr:rowOff>
    </xdr:from>
    <xdr:to>
      <xdr:col>71</xdr:col>
      <xdr:colOff>177800</xdr:colOff>
      <xdr:row>41</xdr:row>
      <xdr:rowOff>41910</xdr:rowOff>
    </xdr:to>
    <xdr:cxnSp macro="">
      <xdr:nvCxnSpPr>
        <xdr:cNvPr id="429" name="直線コネクタ 428"/>
        <xdr:cNvCxnSpPr/>
      </xdr:nvCxnSpPr>
      <xdr:spPr>
        <a:xfrm>
          <a:off x="12814300" y="671131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430"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31"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32"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33"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154322</xdr:rowOff>
    </xdr:from>
    <xdr:ext cx="405111" cy="259045"/>
    <xdr:sp macro="" textlink="">
      <xdr:nvSpPr>
        <xdr:cNvPr id="434" name="n_1main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35" name="n_2main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83837</xdr:rowOff>
    </xdr:from>
    <xdr:ext cx="405111" cy="259045"/>
    <xdr:sp macro="" textlink="">
      <xdr:nvSpPr>
        <xdr:cNvPr id="436" name="n_3mainValue【一般廃棄物処理施設】&#10;有形固定資産減価償却率"/>
        <xdr:cNvSpPr txBox="1"/>
      </xdr:nvSpPr>
      <xdr:spPr>
        <a:xfrm>
          <a:off x="13500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66692</xdr:rowOff>
    </xdr:from>
    <xdr:ext cx="405111" cy="259045"/>
    <xdr:sp macro="" textlink="">
      <xdr:nvSpPr>
        <xdr:cNvPr id="437" name="n_4mainValue【一般廃棄物処理施設】&#10;有形固定資産減価償却率"/>
        <xdr:cNvSpPr txBox="1"/>
      </xdr:nvSpPr>
      <xdr:spPr>
        <a:xfrm>
          <a:off x="12611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61" name="直線コネクタ 460"/>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62"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63" name="直線コネクタ 462"/>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64"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65" name="直線コネクタ 464"/>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66"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67" name="フローチャート: 判断 466"/>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68" name="フローチャート: 判断 467"/>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69" name="フローチャート: 判断 468"/>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70" name="フローチャート: 判断 469"/>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71" name="フローチャート: 判断 470"/>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166743</xdr:rowOff>
    </xdr:from>
    <xdr:to>
      <xdr:col>116</xdr:col>
      <xdr:colOff>114300</xdr:colOff>
      <xdr:row>39</xdr:row>
      <xdr:rowOff>96893</xdr:rowOff>
    </xdr:to>
    <xdr:sp macro="" textlink="">
      <xdr:nvSpPr>
        <xdr:cNvPr id="477" name="楕円 476"/>
        <xdr:cNvSpPr/>
      </xdr:nvSpPr>
      <xdr:spPr>
        <a:xfrm>
          <a:off x="22110700" y="66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145170</xdr:rowOff>
    </xdr:from>
    <xdr:ext cx="534377" cy="259045"/>
    <xdr:sp macro="" textlink="">
      <xdr:nvSpPr>
        <xdr:cNvPr id="478" name="【一般廃棄物処理施設】&#10;一人当たり有形固定資産（償却資産）額該当値テキスト"/>
        <xdr:cNvSpPr txBox="1"/>
      </xdr:nvSpPr>
      <xdr:spPr>
        <a:xfrm>
          <a:off x="22199600" y="666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162194</xdr:rowOff>
    </xdr:from>
    <xdr:to>
      <xdr:col>112</xdr:col>
      <xdr:colOff>38100</xdr:colOff>
      <xdr:row>39</xdr:row>
      <xdr:rowOff>92344</xdr:rowOff>
    </xdr:to>
    <xdr:sp macro="" textlink="">
      <xdr:nvSpPr>
        <xdr:cNvPr id="479" name="楕円 478"/>
        <xdr:cNvSpPr/>
      </xdr:nvSpPr>
      <xdr:spPr>
        <a:xfrm>
          <a:off x="21272500" y="66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41544</xdr:rowOff>
    </xdr:from>
    <xdr:to>
      <xdr:col>116</xdr:col>
      <xdr:colOff>63500</xdr:colOff>
      <xdr:row>39</xdr:row>
      <xdr:rowOff>46093</xdr:rowOff>
    </xdr:to>
    <xdr:cxnSp macro="">
      <xdr:nvCxnSpPr>
        <xdr:cNvPr id="480" name="直線コネクタ 479"/>
        <xdr:cNvCxnSpPr/>
      </xdr:nvCxnSpPr>
      <xdr:spPr>
        <a:xfrm>
          <a:off x="21323300" y="6728094"/>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10800</xdr:rowOff>
    </xdr:from>
    <xdr:to>
      <xdr:col>107</xdr:col>
      <xdr:colOff>101600</xdr:colOff>
      <xdr:row>39</xdr:row>
      <xdr:rowOff>112400</xdr:rowOff>
    </xdr:to>
    <xdr:sp macro="" textlink="">
      <xdr:nvSpPr>
        <xdr:cNvPr id="481" name="楕円 480"/>
        <xdr:cNvSpPr/>
      </xdr:nvSpPr>
      <xdr:spPr>
        <a:xfrm>
          <a:off x="20383500" y="6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41544</xdr:rowOff>
    </xdr:from>
    <xdr:to>
      <xdr:col>111</xdr:col>
      <xdr:colOff>177800</xdr:colOff>
      <xdr:row>39</xdr:row>
      <xdr:rowOff>61600</xdr:rowOff>
    </xdr:to>
    <xdr:cxnSp macro="">
      <xdr:nvCxnSpPr>
        <xdr:cNvPr id="482" name="直線コネクタ 481"/>
        <xdr:cNvCxnSpPr/>
      </xdr:nvCxnSpPr>
      <xdr:spPr>
        <a:xfrm flipV="1">
          <a:off x="20434300" y="6728094"/>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135403</xdr:rowOff>
    </xdr:from>
    <xdr:to>
      <xdr:col>102</xdr:col>
      <xdr:colOff>165100</xdr:colOff>
      <xdr:row>42</xdr:row>
      <xdr:rowOff>65553</xdr:rowOff>
    </xdr:to>
    <xdr:sp macro="" textlink="">
      <xdr:nvSpPr>
        <xdr:cNvPr id="483" name="楕円 482"/>
        <xdr:cNvSpPr/>
      </xdr:nvSpPr>
      <xdr:spPr>
        <a:xfrm>
          <a:off x="19494500" y="7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61600</xdr:rowOff>
    </xdr:from>
    <xdr:to>
      <xdr:col>107</xdr:col>
      <xdr:colOff>50800</xdr:colOff>
      <xdr:row>42</xdr:row>
      <xdr:rowOff>14753</xdr:rowOff>
    </xdr:to>
    <xdr:cxnSp macro="">
      <xdr:nvCxnSpPr>
        <xdr:cNvPr id="484" name="直線コネクタ 483"/>
        <xdr:cNvCxnSpPr/>
      </xdr:nvCxnSpPr>
      <xdr:spPr>
        <a:xfrm flipV="1">
          <a:off x="19545300" y="6748150"/>
          <a:ext cx="889000" cy="4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101912</xdr:rowOff>
    </xdr:from>
    <xdr:to>
      <xdr:col>98</xdr:col>
      <xdr:colOff>38100</xdr:colOff>
      <xdr:row>40</xdr:row>
      <xdr:rowOff>32062</xdr:rowOff>
    </xdr:to>
    <xdr:sp macro="" textlink="">
      <xdr:nvSpPr>
        <xdr:cNvPr id="485" name="楕円 484"/>
        <xdr:cNvSpPr/>
      </xdr:nvSpPr>
      <xdr:spPr>
        <a:xfrm>
          <a:off x="18605500" y="67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152712</xdr:rowOff>
    </xdr:from>
    <xdr:to>
      <xdr:col>102</xdr:col>
      <xdr:colOff>114300</xdr:colOff>
      <xdr:row>42</xdr:row>
      <xdr:rowOff>14753</xdr:rowOff>
    </xdr:to>
    <xdr:cxnSp macro="">
      <xdr:nvCxnSpPr>
        <xdr:cNvPr id="486" name="直線コネクタ 485"/>
        <xdr:cNvCxnSpPr/>
      </xdr:nvCxnSpPr>
      <xdr:spPr>
        <a:xfrm>
          <a:off x="18656300" y="6839262"/>
          <a:ext cx="889000" cy="3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487"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88"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89"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490"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83471</xdr:rowOff>
    </xdr:from>
    <xdr:ext cx="534377" cy="259045"/>
    <xdr:sp macro="" textlink="">
      <xdr:nvSpPr>
        <xdr:cNvPr id="491" name="n_1mainValue【一般廃棄物処理施設】&#10;一人当たり有形固定資産（償却資産）額"/>
        <xdr:cNvSpPr txBox="1"/>
      </xdr:nvSpPr>
      <xdr:spPr>
        <a:xfrm>
          <a:off x="21043411" y="677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103527</xdr:rowOff>
    </xdr:from>
    <xdr:ext cx="534377" cy="259045"/>
    <xdr:sp macro="" textlink="">
      <xdr:nvSpPr>
        <xdr:cNvPr id="492" name="n_2mainValue【一般廃棄物処理施設】&#10;一人当たり有形固定資産（償却資産）額"/>
        <xdr:cNvSpPr txBox="1"/>
      </xdr:nvSpPr>
      <xdr:spPr>
        <a:xfrm>
          <a:off x="20167111" y="67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56680</xdr:rowOff>
    </xdr:from>
    <xdr:ext cx="469744" cy="259045"/>
    <xdr:sp macro="" textlink="">
      <xdr:nvSpPr>
        <xdr:cNvPr id="493" name="n_3mainValue【一般廃棄物処理施設】&#10;一人当たり有形固定資産（償却資産）額"/>
        <xdr:cNvSpPr txBox="1"/>
      </xdr:nvSpPr>
      <xdr:spPr>
        <a:xfrm>
          <a:off x="19310428" y="72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48589</xdr:rowOff>
    </xdr:from>
    <xdr:ext cx="534377" cy="259045"/>
    <xdr:sp macro="" textlink="">
      <xdr:nvSpPr>
        <xdr:cNvPr id="494" name="n_4mainValue【一般廃棄物処理施設】&#10;一人当たり有形固定資産（償却資産）額"/>
        <xdr:cNvSpPr txBox="1"/>
      </xdr:nvSpPr>
      <xdr:spPr>
        <a:xfrm>
          <a:off x="18389111" y="65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7" name="テキスト ボックス 5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7" name="テキスト ボックス 5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19" name="直線コネクタ 518"/>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0"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1" name="直線コネクタ 52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22"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23" name="直線コネクタ 522"/>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24"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25" name="フローチャート: 判断 52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26" name="フローチャート: 判断 525"/>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27" name="フローチャート: 判断 52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28" name="フローチャート: 判断 527"/>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29" name="フローチャート: 判断 528"/>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35" name="楕円 534"/>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36"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37" name="楕円 536"/>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57150</xdr:rowOff>
    </xdr:to>
    <xdr:cxnSp macro="">
      <xdr:nvCxnSpPr>
        <xdr:cNvPr id="538" name="直線コネクタ 537"/>
        <xdr:cNvCxnSpPr/>
      </xdr:nvCxnSpPr>
      <xdr:spPr>
        <a:xfrm>
          <a:off x="15481300" y="10458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9" name="楕円 538"/>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61</xdr:row>
      <xdr:rowOff>0</xdr:rowOff>
    </xdr:to>
    <xdr:cxnSp macro="">
      <xdr:nvCxnSpPr>
        <xdr:cNvPr id="540" name="直線コネクタ 539"/>
        <xdr:cNvCxnSpPr/>
      </xdr:nvCxnSpPr>
      <xdr:spPr>
        <a:xfrm>
          <a:off x="14592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41" name="楕円 540"/>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114300</xdr:rowOff>
    </xdr:to>
    <xdr:cxnSp macro="">
      <xdr:nvCxnSpPr>
        <xdr:cNvPr id="542" name="直線コネクタ 541"/>
        <xdr:cNvCxnSpPr/>
      </xdr:nvCxnSpPr>
      <xdr:spPr>
        <a:xfrm>
          <a:off x="13703300" y="1034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43" name="楕円 542"/>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57150</xdr:rowOff>
    </xdr:to>
    <xdr:cxnSp macro="">
      <xdr:nvCxnSpPr>
        <xdr:cNvPr id="544" name="直線コネクタ 543"/>
        <xdr:cNvCxnSpPr/>
      </xdr:nvCxnSpPr>
      <xdr:spPr>
        <a:xfrm>
          <a:off x="12814300" y="1028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45"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46"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47"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48"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49" name="n_1mainValue【保健センター・保健所】&#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0"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51"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2"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74" name="直線コネクタ 573"/>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6" name="直線コネクタ 57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77"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78" name="直線コネクタ 577"/>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79"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0" name="フローチャート: 判断 579"/>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81" name="フローチャート: 判断 580"/>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82" name="フローチャート: 判断 581"/>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83" name="フローチャート: 判断 582"/>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84" name="フローチャート: 判断 583"/>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90" name="楕円 589"/>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91"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92" name="楕円 591"/>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93" name="直線コネクタ 592"/>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94" name="楕円 59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595" name="直線コネクタ 594"/>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596" name="楕円 595"/>
        <xdr:cNvSpPr/>
      </xdr:nvSpPr>
      <xdr:spPr>
        <a:xfrm>
          <a:off x="19494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130302</xdr:rowOff>
    </xdr:to>
    <xdr:cxnSp macro="">
      <xdr:nvCxnSpPr>
        <xdr:cNvPr id="597" name="直線コネクタ 596"/>
        <xdr:cNvCxnSpPr/>
      </xdr:nvCxnSpPr>
      <xdr:spPr>
        <a:xfrm flipV="1">
          <a:off x="19545300" y="10927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598" name="楕円 597"/>
        <xdr:cNvSpPr/>
      </xdr:nvSpPr>
      <xdr:spPr>
        <a:xfrm>
          <a:off x="18605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130302</xdr:rowOff>
    </xdr:from>
    <xdr:to>
      <xdr:col>102</xdr:col>
      <xdr:colOff>114300</xdr:colOff>
      <xdr:row>63</xdr:row>
      <xdr:rowOff>130302</xdr:rowOff>
    </xdr:to>
    <xdr:cxnSp macro="">
      <xdr:nvCxnSpPr>
        <xdr:cNvPr id="599" name="直線コネクタ 598"/>
        <xdr:cNvCxnSpPr/>
      </xdr:nvCxnSpPr>
      <xdr:spPr>
        <a:xfrm>
          <a:off x="18656300" y="1093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00"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01"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02"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03"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04"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05"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606" name="n_3mainValue【保健センター・保健所】&#10;一人当たり面積"/>
        <xdr:cNvSpPr txBox="1"/>
      </xdr:nvSpPr>
      <xdr:spPr>
        <a:xfrm>
          <a:off x="19310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607" name="n_4mainValue【保健センター・保健所】&#10;一人当たり面積"/>
        <xdr:cNvSpPr txBox="1"/>
      </xdr:nvSpPr>
      <xdr:spPr>
        <a:xfrm>
          <a:off x="18421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33" name="直線コネクタ 632"/>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5" name="直線コネクタ 6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3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37" name="直線コネクタ 63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38"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39" name="フローチャート: 判断 638"/>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40" name="フローチャート: 判断 639"/>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41" name="フローチャート: 判断 640"/>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42" name="フローチャート: 判断 641"/>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43" name="フローチャート: 判断 642"/>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649" name="楕円 648"/>
        <xdr:cNvSpPr/>
      </xdr:nvSpPr>
      <xdr:spPr>
        <a:xfrm>
          <a:off x="16268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165298</xdr:rowOff>
    </xdr:from>
    <xdr:ext cx="405111" cy="259045"/>
    <xdr:sp macro="" textlink="">
      <xdr:nvSpPr>
        <xdr:cNvPr id="650" name="【消防施設】&#10;有形固定資産減価償却率該当値テキスト"/>
        <xdr:cNvSpPr txBox="1"/>
      </xdr:nvSpPr>
      <xdr:spPr>
        <a:xfrm>
          <a:off x="16357600"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103232</xdr:rowOff>
    </xdr:from>
    <xdr:to>
      <xdr:col>81</xdr:col>
      <xdr:colOff>101600</xdr:colOff>
      <xdr:row>81</xdr:row>
      <xdr:rowOff>33382</xdr:rowOff>
    </xdr:to>
    <xdr:sp macro="" textlink="">
      <xdr:nvSpPr>
        <xdr:cNvPr id="651" name="楕円 650"/>
        <xdr:cNvSpPr/>
      </xdr:nvSpPr>
      <xdr:spPr>
        <a:xfrm>
          <a:off x="15430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154032</xdr:rowOff>
    </xdr:from>
    <xdr:to>
      <xdr:col>85</xdr:col>
      <xdr:colOff>127000</xdr:colOff>
      <xdr:row>81</xdr:row>
      <xdr:rowOff>21771</xdr:rowOff>
    </xdr:to>
    <xdr:cxnSp macro="">
      <xdr:nvCxnSpPr>
        <xdr:cNvPr id="652" name="直線コネクタ 651"/>
        <xdr:cNvCxnSpPr/>
      </xdr:nvCxnSpPr>
      <xdr:spPr>
        <a:xfrm>
          <a:off x="15481300" y="1387003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653" name="楕円 652"/>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154032</xdr:rowOff>
    </xdr:from>
    <xdr:to>
      <xdr:col>81</xdr:col>
      <xdr:colOff>50800</xdr:colOff>
      <xdr:row>81</xdr:row>
      <xdr:rowOff>25037</xdr:rowOff>
    </xdr:to>
    <xdr:cxnSp macro="">
      <xdr:nvCxnSpPr>
        <xdr:cNvPr id="654" name="直線コネクタ 653"/>
        <xdr:cNvCxnSpPr/>
      </xdr:nvCxnSpPr>
      <xdr:spPr>
        <a:xfrm flipV="1">
          <a:off x="14592300" y="138700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117929</xdr:rowOff>
    </xdr:from>
    <xdr:to>
      <xdr:col>72</xdr:col>
      <xdr:colOff>38100</xdr:colOff>
      <xdr:row>84</xdr:row>
      <xdr:rowOff>48079</xdr:rowOff>
    </xdr:to>
    <xdr:sp macro="" textlink="">
      <xdr:nvSpPr>
        <xdr:cNvPr id="655" name="楕円 654"/>
        <xdr:cNvSpPr/>
      </xdr:nvSpPr>
      <xdr:spPr>
        <a:xfrm>
          <a:off x="13652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83</xdr:row>
      <xdr:rowOff>168729</xdr:rowOff>
    </xdr:to>
    <xdr:cxnSp macro="">
      <xdr:nvCxnSpPr>
        <xdr:cNvPr id="656" name="直線コネクタ 655"/>
        <xdr:cNvCxnSpPr/>
      </xdr:nvCxnSpPr>
      <xdr:spPr>
        <a:xfrm flipV="1">
          <a:off x="13703300" y="13912487"/>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62412</xdr:rowOff>
    </xdr:from>
    <xdr:to>
      <xdr:col>67</xdr:col>
      <xdr:colOff>101600</xdr:colOff>
      <xdr:row>80</xdr:row>
      <xdr:rowOff>164012</xdr:rowOff>
    </xdr:to>
    <xdr:sp macro="" textlink="">
      <xdr:nvSpPr>
        <xdr:cNvPr id="657" name="楕円 656"/>
        <xdr:cNvSpPr/>
      </xdr:nvSpPr>
      <xdr:spPr>
        <a:xfrm>
          <a:off x="12763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113212</xdr:rowOff>
    </xdr:from>
    <xdr:to>
      <xdr:col>71</xdr:col>
      <xdr:colOff>177800</xdr:colOff>
      <xdr:row>83</xdr:row>
      <xdr:rowOff>168729</xdr:rowOff>
    </xdr:to>
    <xdr:cxnSp macro="">
      <xdr:nvCxnSpPr>
        <xdr:cNvPr id="658" name="直線コネクタ 657"/>
        <xdr:cNvCxnSpPr/>
      </xdr:nvCxnSpPr>
      <xdr:spPr>
        <a:xfrm>
          <a:off x="12814300" y="13829212"/>
          <a:ext cx="889000" cy="5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59"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60"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61"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62"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49909</xdr:rowOff>
    </xdr:from>
    <xdr:ext cx="405111" cy="259045"/>
    <xdr:sp macro="" textlink="">
      <xdr:nvSpPr>
        <xdr:cNvPr id="663" name="n_1mainValue【消防施設】&#10;有形固定資産減価償却率"/>
        <xdr:cNvSpPr txBox="1"/>
      </xdr:nvSpPr>
      <xdr:spPr>
        <a:xfrm>
          <a:off x="15266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664" name="n_2mainValue【消防施設】&#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39206</xdr:rowOff>
    </xdr:from>
    <xdr:ext cx="405111" cy="259045"/>
    <xdr:sp macro="" textlink="">
      <xdr:nvSpPr>
        <xdr:cNvPr id="665" name="n_3mainValue【消防施設】&#10;有形固定資産減価償却率"/>
        <xdr:cNvSpPr txBox="1"/>
      </xdr:nvSpPr>
      <xdr:spPr>
        <a:xfrm>
          <a:off x="13500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9089</xdr:rowOff>
    </xdr:from>
    <xdr:ext cx="405111" cy="259045"/>
    <xdr:sp macro="" textlink="">
      <xdr:nvSpPr>
        <xdr:cNvPr id="666" name="n_4mainValue【消防施設】&#10;有形固定資産減価償却率"/>
        <xdr:cNvSpPr txBox="1"/>
      </xdr:nvSpPr>
      <xdr:spPr>
        <a:xfrm>
          <a:off x="12611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88" name="直線コネクタ 687"/>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89"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90" name="直線コネクタ 689"/>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91"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92" name="直線コネクタ 691"/>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693"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94" name="フローチャート: 判断 693"/>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95" name="フローチャート: 判断 694"/>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6" name="フローチャート: 判断 6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97" name="フローチャート: 判断 696"/>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98" name="フローチャート: 判断 697"/>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04" name="楕円 703"/>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05"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06" name="楕円 705"/>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07" name="直線コネクタ 706"/>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08" name="楕円 707"/>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09" name="直線コネクタ 708"/>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10" name="楕円 709"/>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11" name="直線コネクタ 710"/>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712" name="楕円 711"/>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85</xdr:row>
      <xdr:rowOff>140970</xdr:rowOff>
    </xdr:to>
    <xdr:cxnSp macro="">
      <xdr:nvCxnSpPr>
        <xdr:cNvPr id="713" name="直線コネクタ 712"/>
        <xdr:cNvCxnSpPr/>
      </xdr:nvCxnSpPr>
      <xdr:spPr>
        <a:xfrm>
          <a:off x="18656300" y="14385037"/>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14"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1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16"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17"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18"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19"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20"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25164</xdr:rowOff>
    </xdr:from>
    <xdr:ext cx="469744" cy="259045"/>
    <xdr:sp macro="" textlink="">
      <xdr:nvSpPr>
        <xdr:cNvPr id="721" name="n_4mainValue【消防施設】&#10;一人当たり面積"/>
        <xdr:cNvSpPr txBox="1"/>
      </xdr:nvSpPr>
      <xdr:spPr>
        <a:xfrm>
          <a:off x="18421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47" name="直線コネクタ 746"/>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4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49" name="直線コネクタ 74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50"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51" name="直線コネクタ 750"/>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52"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53" name="フローチャート: 判断 752"/>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4" name="フローチャート: 判断 75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55" name="フローチャート: 判断 754"/>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56" name="フローチャート: 判断 755"/>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57" name="フローチャート: 判断 756"/>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63" name="楕円 762"/>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64" name="【庁舎】&#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65" name="楕円 764"/>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76200</xdr:rowOff>
    </xdr:to>
    <xdr:cxnSp macro="">
      <xdr:nvCxnSpPr>
        <xdr:cNvPr id="766" name="直線コネクタ 765"/>
        <xdr:cNvCxnSpPr/>
      </xdr:nvCxnSpPr>
      <xdr:spPr>
        <a:xfrm>
          <a:off x="15481300" y="18032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767" name="楕円 766"/>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30480</xdr:rowOff>
    </xdr:to>
    <xdr:cxnSp macro="">
      <xdr:nvCxnSpPr>
        <xdr:cNvPr id="768" name="直線コネクタ 767"/>
        <xdr:cNvCxnSpPr/>
      </xdr:nvCxnSpPr>
      <xdr:spPr>
        <a:xfrm>
          <a:off x="14592300" y="179919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9" name="楕円 768"/>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115388</xdr:rowOff>
    </xdr:to>
    <xdr:cxnSp macro="">
      <xdr:nvCxnSpPr>
        <xdr:cNvPr id="770" name="直線コネクタ 769"/>
        <xdr:cNvCxnSpPr/>
      </xdr:nvCxnSpPr>
      <xdr:spPr>
        <a:xfrm flipV="1">
          <a:off x="13703300" y="1799190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771" name="楕円 770"/>
        <xdr:cNvSpPr/>
      </xdr:nvSpPr>
      <xdr:spPr>
        <a:xfrm>
          <a:off x="1276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105</xdr:row>
      <xdr:rowOff>115388</xdr:rowOff>
    </xdr:to>
    <xdr:cxnSp macro="">
      <xdr:nvCxnSpPr>
        <xdr:cNvPr id="772" name="直線コネクタ 771"/>
        <xdr:cNvCxnSpPr/>
      </xdr:nvCxnSpPr>
      <xdr:spPr>
        <a:xfrm>
          <a:off x="12814300" y="181111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7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74"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75"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76"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77" name="n_1main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778" name="n_2mainValue【庁舎】&#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79" name="n_3main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780" name="n_4mainValue【庁舎】&#10;有形固定資産減価償却率"/>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04" name="直線コネクタ 803"/>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5"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6" name="直線コネクタ 80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07"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08" name="直線コネクタ 807"/>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09"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10" name="フローチャート: 判断 809"/>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11" name="フローチャート: 判断 810"/>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12" name="フローチャート: 判断 811"/>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13" name="フローチャート: 判断 812"/>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14" name="フローチャート: 判断 813"/>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820" name="楕円 819"/>
        <xdr:cNvSpPr/>
      </xdr:nvSpPr>
      <xdr:spPr>
        <a:xfrm>
          <a:off x="22110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161941</xdr:rowOff>
    </xdr:from>
    <xdr:ext cx="469744" cy="259045"/>
    <xdr:sp macro="" textlink="">
      <xdr:nvSpPr>
        <xdr:cNvPr id="821" name="【庁舎】&#10;一人当たり面積該当値テキスト"/>
        <xdr:cNvSpPr txBox="1"/>
      </xdr:nvSpPr>
      <xdr:spPr>
        <a:xfrm>
          <a:off x="22199600"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822" name="楕円 821"/>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62864</xdr:rowOff>
    </xdr:from>
    <xdr:to>
      <xdr:col>116</xdr:col>
      <xdr:colOff>63500</xdr:colOff>
      <xdr:row>106</xdr:row>
      <xdr:rowOff>68580</xdr:rowOff>
    </xdr:to>
    <xdr:cxnSp macro="">
      <xdr:nvCxnSpPr>
        <xdr:cNvPr id="823" name="直線コネクタ 822"/>
        <xdr:cNvCxnSpPr/>
      </xdr:nvCxnSpPr>
      <xdr:spPr>
        <a:xfrm flipV="1">
          <a:off x="21323300" y="182365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19686</xdr:rowOff>
    </xdr:from>
    <xdr:to>
      <xdr:col>107</xdr:col>
      <xdr:colOff>101600</xdr:colOff>
      <xdr:row>106</xdr:row>
      <xdr:rowOff>121286</xdr:rowOff>
    </xdr:to>
    <xdr:sp macro="" textlink="">
      <xdr:nvSpPr>
        <xdr:cNvPr id="824" name="楕円 823"/>
        <xdr:cNvSpPr/>
      </xdr:nvSpPr>
      <xdr:spPr>
        <a:xfrm>
          <a:off x="20383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70486</xdr:rowOff>
    </xdr:to>
    <xdr:cxnSp macro="">
      <xdr:nvCxnSpPr>
        <xdr:cNvPr id="825" name="直線コネクタ 824"/>
        <xdr:cNvCxnSpPr/>
      </xdr:nvCxnSpPr>
      <xdr:spPr>
        <a:xfrm flipV="1">
          <a:off x="20434300" y="18242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826" name="楕円 825"/>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70486</xdr:rowOff>
    </xdr:from>
    <xdr:to>
      <xdr:col>107</xdr:col>
      <xdr:colOff>50800</xdr:colOff>
      <xdr:row>106</xdr:row>
      <xdr:rowOff>74295</xdr:rowOff>
    </xdr:to>
    <xdr:cxnSp macro="">
      <xdr:nvCxnSpPr>
        <xdr:cNvPr id="827" name="直線コネクタ 826"/>
        <xdr:cNvCxnSpPr/>
      </xdr:nvCxnSpPr>
      <xdr:spPr>
        <a:xfrm flipV="1">
          <a:off x="19545300" y="182441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73025</xdr:rowOff>
    </xdr:from>
    <xdr:to>
      <xdr:col>98</xdr:col>
      <xdr:colOff>38100</xdr:colOff>
      <xdr:row>107</xdr:row>
      <xdr:rowOff>3175</xdr:rowOff>
    </xdr:to>
    <xdr:sp macro="" textlink="">
      <xdr:nvSpPr>
        <xdr:cNvPr id="828" name="楕円 827"/>
        <xdr:cNvSpPr/>
      </xdr:nvSpPr>
      <xdr:spPr>
        <a:xfrm>
          <a:off x="18605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74295</xdr:rowOff>
    </xdr:from>
    <xdr:to>
      <xdr:col>102</xdr:col>
      <xdr:colOff>114300</xdr:colOff>
      <xdr:row>106</xdr:row>
      <xdr:rowOff>123825</xdr:rowOff>
    </xdr:to>
    <xdr:cxnSp macro="">
      <xdr:nvCxnSpPr>
        <xdr:cNvPr id="829" name="直線コネクタ 828"/>
        <xdr:cNvCxnSpPr/>
      </xdr:nvCxnSpPr>
      <xdr:spPr>
        <a:xfrm flipV="1">
          <a:off x="18656300" y="182479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30"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31"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32"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33"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110507</xdr:rowOff>
    </xdr:from>
    <xdr:ext cx="469744" cy="259045"/>
    <xdr:sp macro="" textlink="">
      <xdr:nvSpPr>
        <xdr:cNvPr id="834"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112413</xdr:rowOff>
    </xdr:from>
    <xdr:ext cx="469744" cy="259045"/>
    <xdr:sp macro="" textlink="">
      <xdr:nvSpPr>
        <xdr:cNvPr id="835" name="n_2mainValue【庁舎】&#10;一人当たり面積"/>
        <xdr:cNvSpPr txBox="1"/>
      </xdr:nvSpPr>
      <xdr:spPr>
        <a:xfrm>
          <a:off x="20199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116222</xdr:rowOff>
    </xdr:from>
    <xdr:ext cx="469744" cy="259045"/>
    <xdr:sp macro="" textlink="">
      <xdr:nvSpPr>
        <xdr:cNvPr id="836" name="n_3mainValue【庁舎】&#10;一人当たり面積"/>
        <xdr:cNvSpPr txBox="1"/>
      </xdr:nvSpPr>
      <xdr:spPr>
        <a:xfrm>
          <a:off x="19310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165752</xdr:rowOff>
    </xdr:from>
    <xdr:ext cx="469744" cy="259045"/>
    <xdr:sp macro="" textlink="">
      <xdr:nvSpPr>
        <xdr:cNvPr id="837" name="n_4mainValue【庁舎】&#10;一人当たり面積"/>
        <xdr:cNvSpPr txBox="1"/>
      </xdr:nvSpPr>
      <xdr:spPr>
        <a:xfrm>
          <a:off x="184214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体育館、一般廃棄物処理施設、保健センター・保健所、市民会館である。それぞれ、総合体育館建設、不燃物処理場の外壁の更新の検討を行い、計画的な老朽化対策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保健センター・保健所については、経年劣化による増築箇所付近における雨漏りが顕著となってきており、対策を講じることが必要となってきている。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市民会館については、施設、設備などの老朽化がやや進行しており、今後、施設が大きく莫大な費用が予想されるため、計画的な大規模修繕等を行う必要がある。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前年度から０．０１ポイントの減少となった。類似団体平均を下回っているため、企業誘致等の地域振興策への取組みや町有財産の有効活用・処分などによる積極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９ポイント下回る８６．４％となり、前年度と比べ１．４ポイントの減となった。これは、扶助費や補助費等などの経常経費の減が主なものとなっている。しかし、今後は、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32385</xdr:rowOff>
    </xdr:to>
    <xdr:cxnSp macro="">
      <xdr:nvCxnSpPr>
        <xdr:cNvPr id="128" name="直線コネクタ 127"/>
        <xdr:cNvCxnSpPr/>
      </xdr:nvCxnSpPr>
      <xdr:spPr>
        <a:xfrm flipV="1">
          <a:off x="4114800" y="1057783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62</xdr:row>
      <xdr:rowOff>32385</xdr:rowOff>
    </xdr:to>
    <xdr:cxnSp macro="">
      <xdr:nvCxnSpPr>
        <xdr:cNvPr id="131" name="直線コネクタ 130"/>
        <xdr:cNvCxnSpPr/>
      </xdr:nvCxnSpPr>
      <xdr:spPr>
        <a:xfrm>
          <a:off x="3225800" y="104933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130493</xdr:rowOff>
    </xdr:from>
    <xdr:to>
      <xdr:col>15</xdr:col>
      <xdr:colOff>82550</xdr:colOff>
      <xdr:row>61</xdr:row>
      <xdr:rowOff>34925</xdr:rowOff>
    </xdr:to>
    <xdr:cxnSp macro="">
      <xdr:nvCxnSpPr>
        <xdr:cNvPr id="134" name="直線コネクタ 133"/>
        <xdr:cNvCxnSpPr/>
      </xdr:nvCxnSpPr>
      <xdr:spPr>
        <a:xfrm>
          <a:off x="2336800" y="10246043"/>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70168</xdr:rowOff>
    </xdr:from>
    <xdr:to>
      <xdr:col>11</xdr:col>
      <xdr:colOff>31750</xdr:colOff>
      <xdr:row>59</xdr:row>
      <xdr:rowOff>130493</xdr:rowOff>
    </xdr:to>
    <xdr:cxnSp macro="">
      <xdr:nvCxnSpPr>
        <xdr:cNvPr id="137" name="直線コネクタ 136"/>
        <xdr:cNvCxnSpPr/>
      </xdr:nvCxnSpPr>
      <xdr:spPr>
        <a:xfrm>
          <a:off x="1447800" y="101857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7" name="楕円 146"/>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48"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1" name="楕円 150"/>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2" name="テキスト ボックス 151"/>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79693</xdr:rowOff>
    </xdr:from>
    <xdr:to>
      <xdr:col>11</xdr:col>
      <xdr:colOff>82550</xdr:colOff>
      <xdr:row>60</xdr:row>
      <xdr:rowOff>9843</xdr:rowOff>
    </xdr:to>
    <xdr:sp macro="" textlink="">
      <xdr:nvSpPr>
        <xdr:cNvPr id="153" name="楕円 152"/>
        <xdr:cNvSpPr/>
      </xdr:nvSpPr>
      <xdr:spPr>
        <a:xfrm>
          <a:off x="2286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20020</xdr:rowOff>
    </xdr:from>
    <xdr:ext cx="762000" cy="259045"/>
    <xdr:sp macro="" textlink="">
      <xdr:nvSpPr>
        <xdr:cNvPr id="154" name="テキスト ボックス 153"/>
        <xdr:cNvSpPr txBox="1"/>
      </xdr:nvSpPr>
      <xdr:spPr>
        <a:xfrm>
          <a:off x="1955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19368</xdr:rowOff>
    </xdr:from>
    <xdr:to>
      <xdr:col>7</xdr:col>
      <xdr:colOff>31750</xdr:colOff>
      <xdr:row>59</xdr:row>
      <xdr:rowOff>120968</xdr:rowOff>
    </xdr:to>
    <xdr:sp macro="" textlink="">
      <xdr:nvSpPr>
        <xdr:cNvPr id="155" name="楕円 154"/>
        <xdr:cNvSpPr/>
      </xdr:nvSpPr>
      <xdr:spPr>
        <a:xfrm>
          <a:off x="1397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131145</xdr:rowOff>
    </xdr:from>
    <xdr:ext cx="762000" cy="259045"/>
    <xdr:sp macro="" textlink="">
      <xdr:nvSpPr>
        <xdr:cNvPr id="156" name="テキスト ボックス 155"/>
        <xdr:cNvSpPr txBox="1"/>
      </xdr:nvSpPr>
      <xdr:spPr>
        <a:xfrm>
          <a:off x="1066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のは、主に人件費を要因としており、類似団体と比べ職員数が少なく、ラスパイレス指数も低くなっているためである。今後も、事業の必要性、あり方等の見直しを行い、住民サービスを向上できるよう、より適正な定員管理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109325</xdr:rowOff>
    </xdr:from>
    <xdr:to>
      <xdr:col>23</xdr:col>
      <xdr:colOff>133350</xdr:colOff>
      <xdr:row>82</xdr:row>
      <xdr:rowOff>84573</xdr:rowOff>
    </xdr:to>
    <xdr:cxnSp macro="">
      <xdr:nvCxnSpPr>
        <xdr:cNvPr id="193" name="直線コネクタ 192"/>
        <xdr:cNvCxnSpPr/>
      </xdr:nvCxnSpPr>
      <xdr:spPr>
        <a:xfrm>
          <a:off x="4114800" y="13996775"/>
          <a:ext cx="838200" cy="1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56411</xdr:rowOff>
    </xdr:from>
    <xdr:to>
      <xdr:col>19</xdr:col>
      <xdr:colOff>133350</xdr:colOff>
      <xdr:row>81</xdr:row>
      <xdr:rowOff>109325</xdr:rowOff>
    </xdr:to>
    <xdr:cxnSp macro="">
      <xdr:nvCxnSpPr>
        <xdr:cNvPr id="196" name="直線コネクタ 195"/>
        <xdr:cNvCxnSpPr/>
      </xdr:nvCxnSpPr>
      <xdr:spPr>
        <a:xfrm>
          <a:off x="3225800" y="13943861"/>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xdr:rowOff>
    </xdr:from>
    <xdr:to>
      <xdr:col>15</xdr:col>
      <xdr:colOff>82550</xdr:colOff>
      <xdr:row>81</xdr:row>
      <xdr:rowOff>56411</xdr:rowOff>
    </xdr:to>
    <xdr:cxnSp macro="">
      <xdr:nvCxnSpPr>
        <xdr:cNvPr id="199" name="直線コネクタ 198"/>
        <xdr:cNvCxnSpPr/>
      </xdr:nvCxnSpPr>
      <xdr:spPr>
        <a:xfrm>
          <a:off x="2336800" y="13895302"/>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159125</xdr:rowOff>
    </xdr:from>
    <xdr:to>
      <xdr:col>11</xdr:col>
      <xdr:colOff>31750</xdr:colOff>
      <xdr:row>81</xdr:row>
      <xdr:rowOff>7852</xdr:rowOff>
    </xdr:to>
    <xdr:cxnSp macro="">
      <xdr:nvCxnSpPr>
        <xdr:cNvPr id="202" name="直線コネクタ 201"/>
        <xdr:cNvCxnSpPr/>
      </xdr:nvCxnSpPr>
      <xdr:spPr>
        <a:xfrm>
          <a:off x="1447800" y="13875125"/>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33773</xdr:rowOff>
    </xdr:from>
    <xdr:to>
      <xdr:col>23</xdr:col>
      <xdr:colOff>184150</xdr:colOff>
      <xdr:row>82</xdr:row>
      <xdr:rowOff>135373</xdr:rowOff>
    </xdr:to>
    <xdr:sp macro="" textlink="">
      <xdr:nvSpPr>
        <xdr:cNvPr id="212" name="楕円 211"/>
        <xdr:cNvSpPr/>
      </xdr:nvSpPr>
      <xdr:spPr>
        <a:xfrm>
          <a:off x="49022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50300</xdr:rowOff>
    </xdr:from>
    <xdr:ext cx="762000" cy="259045"/>
    <xdr:sp macro="" textlink="">
      <xdr:nvSpPr>
        <xdr:cNvPr id="213" name="人件費・物件費等の状況該当値テキスト"/>
        <xdr:cNvSpPr txBox="1"/>
      </xdr:nvSpPr>
      <xdr:spPr>
        <a:xfrm>
          <a:off x="5041900" y="1393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58525</xdr:rowOff>
    </xdr:from>
    <xdr:to>
      <xdr:col>19</xdr:col>
      <xdr:colOff>184150</xdr:colOff>
      <xdr:row>81</xdr:row>
      <xdr:rowOff>160125</xdr:rowOff>
    </xdr:to>
    <xdr:sp macro="" textlink="">
      <xdr:nvSpPr>
        <xdr:cNvPr id="214" name="楕円 213"/>
        <xdr:cNvSpPr/>
      </xdr:nvSpPr>
      <xdr:spPr>
        <a:xfrm>
          <a:off x="4064000" y="13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170302</xdr:rowOff>
    </xdr:from>
    <xdr:ext cx="736600" cy="259045"/>
    <xdr:sp macro="" textlink="">
      <xdr:nvSpPr>
        <xdr:cNvPr id="215" name="テキスト ボックス 214"/>
        <xdr:cNvSpPr txBox="1"/>
      </xdr:nvSpPr>
      <xdr:spPr>
        <a:xfrm>
          <a:off x="3733800" y="1371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5611</xdr:rowOff>
    </xdr:from>
    <xdr:to>
      <xdr:col>15</xdr:col>
      <xdr:colOff>133350</xdr:colOff>
      <xdr:row>81</xdr:row>
      <xdr:rowOff>107211</xdr:rowOff>
    </xdr:to>
    <xdr:sp macro="" textlink="">
      <xdr:nvSpPr>
        <xdr:cNvPr id="216" name="楕円 215"/>
        <xdr:cNvSpPr/>
      </xdr:nvSpPr>
      <xdr:spPr>
        <a:xfrm>
          <a:off x="3175000" y="138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117388</xdr:rowOff>
    </xdr:from>
    <xdr:ext cx="762000" cy="259045"/>
    <xdr:sp macro="" textlink="">
      <xdr:nvSpPr>
        <xdr:cNvPr id="217" name="テキスト ボックス 216"/>
        <xdr:cNvSpPr txBox="1"/>
      </xdr:nvSpPr>
      <xdr:spPr>
        <a:xfrm>
          <a:off x="2844800" y="136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128502</xdr:rowOff>
    </xdr:from>
    <xdr:to>
      <xdr:col>11</xdr:col>
      <xdr:colOff>82550</xdr:colOff>
      <xdr:row>81</xdr:row>
      <xdr:rowOff>58652</xdr:rowOff>
    </xdr:to>
    <xdr:sp macro="" textlink="">
      <xdr:nvSpPr>
        <xdr:cNvPr id="218" name="楕円 217"/>
        <xdr:cNvSpPr/>
      </xdr:nvSpPr>
      <xdr:spPr>
        <a:xfrm>
          <a:off x="2286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68829</xdr:rowOff>
    </xdr:from>
    <xdr:ext cx="762000" cy="259045"/>
    <xdr:sp macro="" textlink="">
      <xdr:nvSpPr>
        <xdr:cNvPr id="219" name="テキスト ボックス 218"/>
        <xdr:cNvSpPr txBox="1"/>
      </xdr:nvSpPr>
      <xdr:spPr>
        <a:xfrm>
          <a:off x="1955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108325</xdr:rowOff>
    </xdr:from>
    <xdr:to>
      <xdr:col>7</xdr:col>
      <xdr:colOff>31750</xdr:colOff>
      <xdr:row>81</xdr:row>
      <xdr:rowOff>38475</xdr:rowOff>
    </xdr:to>
    <xdr:sp macro="" textlink="">
      <xdr:nvSpPr>
        <xdr:cNvPr id="220" name="楕円 219"/>
        <xdr:cNvSpPr/>
      </xdr:nvSpPr>
      <xdr:spPr>
        <a:xfrm>
          <a:off x="1397000" y="13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48652</xdr:rowOff>
    </xdr:from>
    <xdr:ext cx="762000" cy="259045"/>
    <xdr:sp macro="" textlink="">
      <xdr:nvSpPr>
        <xdr:cNvPr id="221" name="テキスト ボックス 220"/>
        <xdr:cNvSpPr txBox="1"/>
      </xdr:nvSpPr>
      <xdr:spPr>
        <a:xfrm>
          <a:off x="1066800" y="135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83</xdr:row>
      <xdr:rowOff>98879</xdr:rowOff>
    </xdr:to>
    <xdr:cxnSp macro="">
      <xdr:nvCxnSpPr>
        <xdr:cNvPr id="257" name="直線コネクタ 256"/>
        <xdr:cNvCxnSpPr/>
      </xdr:nvCxnSpPr>
      <xdr:spPr>
        <a:xfrm>
          <a:off x="16179800" y="140879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115207</xdr:rowOff>
    </xdr:to>
    <xdr:cxnSp macro="">
      <xdr:nvCxnSpPr>
        <xdr:cNvPr id="260" name="直線コネクタ 259"/>
        <xdr:cNvCxnSpPr/>
      </xdr:nvCxnSpPr>
      <xdr:spPr>
        <a:xfrm flipV="1">
          <a:off x="15290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82</xdr:row>
      <xdr:rowOff>115207</xdr:rowOff>
    </xdr:to>
    <xdr:cxnSp macro="">
      <xdr:nvCxnSpPr>
        <xdr:cNvPr id="263" name="直線コネクタ 262"/>
        <xdr:cNvCxnSpPr/>
      </xdr:nvCxnSpPr>
      <xdr:spPr>
        <a:xfrm>
          <a:off x="14401800" y="1386386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79829</xdr:rowOff>
    </xdr:to>
    <xdr:cxnSp macro="">
      <xdr:nvCxnSpPr>
        <xdr:cNvPr id="266" name="直線コネクタ 265"/>
        <xdr:cNvCxnSpPr/>
      </xdr:nvCxnSpPr>
      <xdr:spPr>
        <a:xfrm flipV="1">
          <a:off x="13512800" y="138638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8" name="楕円 277"/>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9" name="テキスト ボックス 278"/>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2" name="楕円 281"/>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3" name="テキスト ボックス 282"/>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4" name="楕円 283"/>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5" name="テキスト ボックス 284"/>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従前からの定員管理により類似団体を下回っている。今後も、事業の必要性、あり方等の見直しを行い、住民サービスを上昇できるよう、より適正な定員管理に努める。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23676</xdr:rowOff>
    </xdr:from>
    <xdr:to>
      <xdr:col>81</xdr:col>
      <xdr:colOff>44450</xdr:colOff>
      <xdr:row>60</xdr:row>
      <xdr:rowOff>51253</xdr:rowOff>
    </xdr:to>
    <xdr:cxnSp macro="">
      <xdr:nvCxnSpPr>
        <xdr:cNvPr id="322" name="直線コネクタ 321"/>
        <xdr:cNvCxnSpPr/>
      </xdr:nvCxnSpPr>
      <xdr:spPr>
        <a:xfrm>
          <a:off x="16179800" y="1031067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23676</xdr:rowOff>
    </xdr:to>
    <xdr:cxnSp macro="">
      <xdr:nvCxnSpPr>
        <xdr:cNvPr id="325" name="直線コネクタ 324"/>
        <xdr:cNvCxnSpPr/>
      </xdr:nvCxnSpPr>
      <xdr:spPr>
        <a:xfrm>
          <a:off x="15290800" y="103089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49530</xdr:rowOff>
    </xdr:to>
    <xdr:cxnSp macro="">
      <xdr:nvCxnSpPr>
        <xdr:cNvPr id="328" name="直線コネクタ 327"/>
        <xdr:cNvCxnSpPr/>
      </xdr:nvCxnSpPr>
      <xdr:spPr>
        <a:xfrm flipV="1">
          <a:off x="14401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49530</xdr:rowOff>
    </xdr:to>
    <xdr:cxnSp macro="">
      <xdr:nvCxnSpPr>
        <xdr:cNvPr id="331" name="直線コネクタ 330"/>
        <xdr:cNvCxnSpPr/>
      </xdr:nvCxnSpPr>
      <xdr:spPr>
        <a:xfrm>
          <a:off x="13512800" y="10293441"/>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41" name="楕円 340"/>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42" name="定員管理の状況該当値テキスト"/>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144326</xdr:rowOff>
    </xdr:from>
    <xdr:to>
      <xdr:col>77</xdr:col>
      <xdr:colOff>95250</xdr:colOff>
      <xdr:row>60</xdr:row>
      <xdr:rowOff>74476</xdr:rowOff>
    </xdr:to>
    <xdr:sp macro="" textlink="">
      <xdr:nvSpPr>
        <xdr:cNvPr id="343" name="楕円 342"/>
        <xdr:cNvSpPr/>
      </xdr:nvSpPr>
      <xdr:spPr>
        <a:xfrm>
          <a:off x="16129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84653</xdr:rowOff>
    </xdr:from>
    <xdr:ext cx="736600" cy="259045"/>
    <xdr:sp macro="" textlink="">
      <xdr:nvSpPr>
        <xdr:cNvPr id="344" name="テキスト ボックス 343"/>
        <xdr:cNvSpPr txBox="1"/>
      </xdr:nvSpPr>
      <xdr:spPr>
        <a:xfrm>
          <a:off x="15798800" y="1002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5" name="楕円 344"/>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6" name="テキスト ボックス 345"/>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7" name="楕円 346"/>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8" name="テキスト ボックス 34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49" name="楕円 348"/>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50" name="テキスト ボックス 349"/>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３．１％となっているが、総合計画に基づく大規模事業によ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166551</xdr:rowOff>
    </xdr:to>
    <xdr:cxnSp macro="">
      <xdr:nvCxnSpPr>
        <xdr:cNvPr id="385" name="直線コネクタ 384"/>
        <xdr:cNvCxnSpPr/>
      </xdr:nvCxnSpPr>
      <xdr:spPr>
        <a:xfrm>
          <a:off x="16179800" y="664718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111397</xdr:rowOff>
    </xdr:from>
    <xdr:to>
      <xdr:col>77</xdr:col>
      <xdr:colOff>44450</xdr:colOff>
      <xdr:row>38</xdr:row>
      <xdr:rowOff>132080</xdr:rowOff>
    </xdr:to>
    <xdr:cxnSp macro="">
      <xdr:nvCxnSpPr>
        <xdr:cNvPr id="388" name="直線コネクタ 387"/>
        <xdr:cNvCxnSpPr/>
      </xdr:nvCxnSpPr>
      <xdr:spPr>
        <a:xfrm>
          <a:off x="15290800" y="66264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97609</xdr:rowOff>
    </xdr:from>
    <xdr:to>
      <xdr:col>72</xdr:col>
      <xdr:colOff>203200</xdr:colOff>
      <xdr:row>38</xdr:row>
      <xdr:rowOff>111397</xdr:rowOff>
    </xdr:to>
    <xdr:cxnSp macro="">
      <xdr:nvCxnSpPr>
        <xdr:cNvPr id="391" name="直線コネクタ 390"/>
        <xdr:cNvCxnSpPr/>
      </xdr:nvCxnSpPr>
      <xdr:spPr>
        <a:xfrm>
          <a:off x="14401800" y="661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42454</xdr:rowOff>
    </xdr:from>
    <xdr:to>
      <xdr:col>68</xdr:col>
      <xdr:colOff>152400</xdr:colOff>
      <xdr:row>38</xdr:row>
      <xdr:rowOff>97609</xdr:rowOff>
    </xdr:to>
    <xdr:cxnSp macro="">
      <xdr:nvCxnSpPr>
        <xdr:cNvPr id="394" name="直線コネクタ 393"/>
        <xdr:cNvCxnSpPr/>
      </xdr:nvCxnSpPr>
      <xdr:spPr>
        <a:xfrm>
          <a:off x="13512800" y="65575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4" name="楕円 403"/>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5"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6" name="楕円 40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7" name="テキスト ボックス 40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60597</xdr:rowOff>
    </xdr:from>
    <xdr:to>
      <xdr:col>73</xdr:col>
      <xdr:colOff>44450</xdr:colOff>
      <xdr:row>38</xdr:row>
      <xdr:rowOff>162197</xdr:rowOff>
    </xdr:to>
    <xdr:sp macro="" textlink="">
      <xdr:nvSpPr>
        <xdr:cNvPr id="408" name="楕円 407"/>
        <xdr:cNvSpPr/>
      </xdr:nvSpPr>
      <xdr:spPr>
        <a:xfrm>
          <a:off x="15240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924</xdr:rowOff>
    </xdr:from>
    <xdr:ext cx="762000" cy="259045"/>
    <xdr:sp macro="" textlink="">
      <xdr:nvSpPr>
        <xdr:cNvPr id="409" name="テキスト ボックス 408"/>
        <xdr:cNvSpPr txBox="1"/>
      </xdr:nvSpPr>
      <xdr:spPr>
        <a:xfrm>
          <a:off x="1490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46809</xdr:rowOff>
    </xdr:from>
    <xdr:to>
      <xdr:col>68</xdr:col>
      <xdr:colOff>203200</xdr:colOff>
      <xdr:row>38</xdr:row>
      <xdr:rowOff>148409</xdr:rowOff>
    </xdr:to>
    <xdr:sp macro="" textlink="">
      <xdr:nvSpPr>
        <xdr:cNvPr id="410" name="楕円 409"/>
        <xdr:cNvSpPr/>
      </xdr:nvSpPr>
      <xdr:spPr>
        <a:xfrm>
          <a:off x="14351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158585</xdr:rowOff>
    </xdr:from>
    <xdr:ext cx="762000" cy="259045"/>
    <xdr:sp macro="" textlink="">
      <xdr:nvSpPr>
        <xdr:cNvPr id="411" name="テキスト ボックス 410"/>
        <xdr:cNvSpPr txBox="1"/>
      </xdr:nvSpPr>
      <xdr:spPr>
        <a:xfrm>
          <a:off x="14020800" y="633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12" name="楕円 411"/>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13" name="テキスト ボックス 412"/>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地方債現在高の増加や基金額の減少により比率は、前年度から１．７ポイントの増加となった。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93557</xdr:rowOff>
    </xdr:from>
    <xdr:to>
      <xdr:col>81</xdr:col>
      <xdr:colOff>44450</xdr:colOff>
      <xdr:row>13</xdr:row>
      <xdr:rowOff>113090</xdr:rowOff>
    </xdr:to>
    <xdr:cxnSp macro="">
      <xdr:nvCxnSpPr>
        <xdr:cNvPr id="449" name="直線コネクタ 448"/>
        <xdr:cNvCxnSpPr/>
      </xdr:nvCxnSpPr>
      <xdr:spPr>
        <a:xfrm>
          <a:off x="16179800" y="232240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0"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2" name="フローチャート: 判断 451"/>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67992</xdr:rowOff>
    </xdr:from>
    <xdr:ext cx="736600" cy="259045"/>
    <xdr:sp macro="" textlink="">
      <xdr:nvSpPr>
        <xdr:cNvPr id="453" name="テキスト ボックス 452"/>
        <xdr:cNvSpPr txBox="1"/>
      </xdr:nvSpPr>
      <xdr:spPr>
        <a:xfrm>
          <a:off x="15798800" y="24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5" name="テキスト ボックス 454"/>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6" name="フローチャート: 判断 455"/>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7" name="テキスト ボックス 456"/>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8" name="フローチャート: 判断 457"/>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9" name="テキスト ボックス 458"/>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65" name="楕円 464"/>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155017</xdr:rowOff>
    </xdr:from>
    <xdr:ext cx="762000" cy="259045"/>
    <xdr:sp macro="" textlink="">
      <xdr:nvSpPr>
        <xdr:cNvPr id="466" name="将来負担の状況該当値テキスト"/>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42757</xdr:rowOff>
    </xdr:from>
    <xdr:to>
      <xdr:col>77</xdr:col>
      <xdr:colOff>95250</xdr:colOff>
      <xdr:row>13</xdr:row>
      <xdr:rowOff>144357</xdr:rowOff>
    </xdr:to>
    <xdr:sp macro="" textlink="">
      <xdr:nvSpPr>
        <xdr:cNvPr id="467" name="楕円 466"/>
        <xdr:cNvSpPr/>
      </xdr:nvSpPr>
      <xdr:spPr>
        <a:xfrm>
          <a:off x="161290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154534</xdr:rowOff>
    </xdr:from>
    <xdr:ext cx="736600" cy="259045"/>
    <xdr:sp macro="" textlink="">
      <xdr:nvSpPr>
        <xdr:cNvPr id="468" name="テキスト ボックス 467"/>
        <xdr:cNvSpPr txBox="1"/>
      </xdr:nvSpPr>
      <xdr:spPr>
        <a:xfrm>
          <a:off x="15798800" y="204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xdr:cNvCxnSpPr/>
      </xdr:nvCxnSpPr>
      <xdr:spPr>
        <a:xfrm>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157480</xdr:rowOff>
    </xdr:to>
    <xdr:cxnSp macro="">
      <xdr:nvCxnSpPr>
        <xdr:cNvPr id="69" name="直線コネクタ 68"/>
        <xdr:cNvCxnSpPr/>
      </xdr:nvCxnSpPr>
      <xdr:spPr>
        <a:xfrm>
          <a:off x="3098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xdr:cNvCxnSpPr/>
      </xdr:nvCxnSpPr>
      <xdr:spPr>
        <a:xfrm>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31750</xdr:rowOff>
    </xdr:to>
    <xdr:cxnSp macro="">
      <xdr:nvCxnSpPr>
        <xdr:cNvPr id="75" name="直線コネクタ 74"/>
        <xdr:cNvCxnSpPr/>
      </xdr:nvCxnSpPr>
      <xdr:spPr>
        <a:xfrm flipV="1">
          <a:off x="1320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対応による物件費から人件費への移行による減少となっているが、業務の民間委託の推進や小中学校の教材備品等の増加により物件費に係る経常収支比率は類似団体平均を１．０ポイント上回った。</a:t>
          </a:r>
        </a:p>
        <a:p>
          <a:r>
            <a:rPr kumimoji="1" lang="ja-JP" altLang="en-US" sz="1300">
              <a:latin typeface="ＭＳ Ｐゴシック" panose="020B0600070205080204" pitchFamily="50" charset="-128"/>
              <a:ea typeface="ＭＳ Ｐゴシック" panose="020B0600070205080204" pitchFamily="50" charset="-128"/>
            </a:rPr>
            <a:t>今後については、優先度の低い委託事業について計画的に廃止・縮小を進め、経費の縮減に努める。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80736</xdr:rowOff>
    </xdr:to>
    <xdr:cxnSp macro="">
      <xdr:nvCxnSpPr>
        <xdr:cNvPr id="129" name="直線コネクタ 128"/>
        <xdr:cNvCxnSpPr/>
      </xdr:nvCxnSpPr>
      <xdr:spPr>
        <a:xfrm flipV="1">
          <a:off x="15671800" y="2962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91621</xdr:rowOff>
    </xdr:to>
    <xdr:cxnSp macro="">
      <xdr:nvCxnSpPr>
        <xdr:cNvPr id="132" name="直線コネクタ 131"/>
        <xdr:cNvCxnSpPr/>
      </xdr:nvCxnSpPr>
      <xdr:spPr>
        <a:xfrm flipV="1">
          <a:off x="14782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91621</xdr:rowOff>
    </xdr:to>
    <xdr:cxnSp macro="">
      <xdr:nvCxnSpPr>
        <xdr:cNvPr id="135" name="直線コネクタ 134"/>
        <xdr:cNvCxnSpPr/>
      </xdr:nvCxnSpPr>
      <xdr:spPr>
        <a:xfrm>
          <a:off x="13893800" y="2853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110671</xdr:rowOff>
    </xdr:to>
    <xdr:cxnSp macro="">
      <xdr:nvCxnSpPr>
        <xdr:cNvPr id="138" name="直線コネクタ 137"/>
        <xdr:cNvCxnSpPr/>
      </xdr:nvCxnSpPr>
      <xdr:spPr>
        <a:xfrm>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51" name="テキスト ボックス 150"/>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医療費助成の減により前年度より１．７ポイントの減少となっているが、認定こども園の施設型給付事業や子育て世帯への臨時特別給付金給付事業の増加により、扶助費に係る経常収支比率が類似団体平均を０．５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今後も、町単独で行う事業について給付水準、対象要件の見直しなど扶助費の適正化に努める。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165100</xdr:rowOff>
    </xdr:to>
    <xdr:cxnSp macro="">
      <xdr:nvCxnSpPr>
        <xdr:cNvPr id="190" name="直線コネクタ 189"/>
        <xdr:cNvCxnSpPr/>
      </xdr:nvCxnSpPr>
      <xdr:spPr>
        <a:xfrm flipV="1">
          <a:off x="3987800" y="9956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165100</xdr:rowOff>
    </xdr:to>
    <xdr:cxnSp macro="">
      <xdr:nvCxnSpPr>
        <xdr:cNvPr id="193" name="直線コネクタ 192"/>
        <xdr:cNvCxnSpPr/>
      </xdr:nvCxnSpPr>
      <xdr:spPr>
        <a:xfrm>
          <a:off x="3098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146050</xdr:rowOff>
    </xdr:to>
    <xdr:cxnSp macro="">
      <xdr:nvCxnSpPr>
        <xdr:cNvPr id="196" name="直線コネクタ 195"/>
        <xdr:cNvCxnSpPr/>
      </xdr:nvCxnSpPr>
      <xdr:spPr>
        <a:xfrm flipV="1">
          <a:off x="2209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146050</xdr:rowOff>
    </xdr:to>
    <xdr:cxnSp macro="">
      <xdr:nvCxnSpPr>
        <xdr:cNvPr id="199" name="直線コネクタ 198"/>
        <xdr:cNvCxnSpPr/>
      </xdr:nvCxnSpPr>
      <xdr:spPr>
        <a:xfrm>
          <a:off x="1320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11" name="楕円 210"/>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12" name="テキスト ボックス 211"/>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7" name="楕円 216"/>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8" name="テキスト ボックス 217"/>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その他に係る経常収支比率は前年度より０．６ポイントの減少となったが、類似団体平均を１．０ポイント上回った。</a:t>
          </a:r>
        </a:p>
        <a:p>
          <a:r>
            <a:rPr kumimoji="1" lang="ja-JP" altLang="en-US" sz="1300">
              <a:latin typeface="ＭＳ Ｐゴシック" panose="020B0600070205080204" pitchFamily="50" charset="-128"/>
              <a:ea typeface="ＭＳ Ｐゴシック" panose="020B0600070205080204" pitchFamily="50" charset="-128"/>
            </a:rPr>
            <a:t>これは、道路維持補修費や国民健康保険事業特別会計への繰出金が減少したことによるものとなっている。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31750</xdr:rowOff>
    </xdr:to>
    <xdr:cxnSp macro="">
      <xdr:nvCxnSpPr>
        <xdr:cNvPr id="251" name="直線コネクタ 250"/>
        <xdr:cNvCxnSpPr/>
      </xdr:nvCxnSpPr>
      <xdr:spPr>
        <a:xfrm flipV="1">
          <a:off x="15671800" y="975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31750</xdr:rowOff>
    </xdr:to>
    <xdr:cxnSp macro="">
      <xdr:nvCxnSpPr>
        <xdr:cNvPr id="254" name="直線コネクタ 253"/>
        <xdr:cNvCxnSpPr/>
      </xdr:nvCxnSpPr>
      <xdr:spPr>
        <a:xfrm>
          <a:off x="14782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104140</xdr:rowOff>
    </xdr:to>
    <xdr:cxnSp macro="">
      <xdr:nvCxnSpPr>
        <xdr:cNvPr id="260" name="直線コネクタ 259"/>
        <xdr:cNvCxnSpPr/>
      </xdr:nvCxnSpPr>
      <xdr:spPr>
        <a:xfrm>
          <a:off x="13004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12700</xdr:rowOff>
    </xdr:to>
    <xdr:cxnSp macro="">
      <xdr:nvCxnSpPr>
        <xdr:cNvPr id="309" name="直線コネクタ 308"/>
        <xdr:cNvCxnSpPr/>
      </xdr:nvCxnSpPr>
      <xdr:spPr>
        <a:xfrm flipV="1">
          <a:off x="15671800" y="6500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12700</xdr:rowOff>
    </xdr:to>
    <xdr:cxnSp macro="">
      <xdr:nvCxnSpPr>
        <xdr:cNvPr id="312" name="直線コネクタ 311"/>
        <xdr:cNvCxnSpPr/>
      </xdr:nvCxnSpPr>
      <xdr:spPr>
        <a:xfrm>
          <a:off x="14782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147574</xdr:rowOff>
    </xdr:to>
    <xdr:cxnSp macro="">
      <xdr:nvCxnSpPr>
        <xdr:cNvPr id="315" name="直線コネクタ 314"/>
        <xdr:cNvCxnSpPr/>
      </xdr:nvCxnSpPr>
      <xdr:spPr>
        <a:xfrm>
          <a:off x="13893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8" name="直線コネクタ 317"/>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公債費に係る経常収支比率は類似団体平均を下回っているが、道の駅や小中学校耐震補強整備工事に関する公債費の元金償還開始により、前年より１．１ポイント増加となり、年々増加となっている。</a:t>
          </a:r>
        </a:p>
        <a:p>
          <a:r>
            <a:rPr kumimoji="1" lang="ja-JP" altLang="en-US" sz="1300">
              <a:latin typeface="ＭＳ Ｐゴシック" panose="020B0600070205080204" pitchFamily="50" charset="-128"/>
              <a:ea typeface="ＭＳ Ｐゴシック" panose="020B0600070205080204" pitchFamily="50" charset="-128"/>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117202</xdr:rowOff>
    </xdr:to>
    <xdr:cxnSp macro="">
      <xdr:nvCxnSpPr>
        <xdr:cNvPr id="371" name="直線コネクタ 370"/>
        <xdr:cNvCxnSpPr/>
      </xdr:nvCxnSpPr>
      <xdr:spPr>
        <a:xfrm>
          <a:off x="3987800" y="130755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45357</xdr:rowOff>
    </xdr:to>
    <xdr:cxnSp macro="">
      <xdr:nvCxnSpPr>
        <xdr:cNvPr id="374" name="直線コネクタ 373"/>
        <xdr:cNvCxnSpPr/>
      </xdr:nvCxnSpPr>
      <xdr:spPr>
        <a:xfrm>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12700</xdr:rowOff>
    </xdr:to>
    <xdr:cxnSp macro="">
      <xdr:nvCxnSpPr>
        <xdr:cNvPr id="377" name="直線コネクタ 376"/>
        <xdr:cNvCxnSpPr/>
      </xdr:nvCxnSpPr>
      <xdr:spPr>
        <a:xfrm>
          <a:off x="2209800" y="13016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144962</xdr:rowOff>
    </xdr:from>
    <xdr:to>
      <xdr:col>11</xdr:col>
      <xdr:colOff>9525</xdr:colOff>
      <xdr:row>75</xdr:row>
      <xdr:rowOff>158024</xdr:rowOff>
    </xdr:to>
    <xdr:cxnSp macro="">
      <xdr:nvCxnSpPr>
        <xdr:cNvPr id="380" name="直線コネクタ 379"/>
        <xdr:cNvCxnSpPr/>
      </xdr:nvCxnSpPr>
      <xdr:spPr>
        <a:xfrm>
          <a:off x="1320800" y="13003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90" name="楕円 389"/>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1"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2" name="楕円 391"/>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3" name="テキスト ボックス 392"/>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4" name="楕円 393"/>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5" name="テキスト ボックス 39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6" name="楕円 395"/>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7" name="テキスト ボックス 396"/>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8" name="楕円 397"/>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9" name="テキスト ボックス 398"/>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公債費以外の経常収支比率に占める割合は、２．５ポイント減少し、類似団体平均を下回った。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主な要因は扶助費の減少によるものであるが、今後は公債費以外についても、引き続き義務的経費の抑制や、新たな財源確保などにより比率の減少に努める。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49276</xdr:rowOff>
    </xdr:to>
    <xdr:cxnSp macro="">
      <xdr:nvCxnSpPr>
        <xdr:cNvPr id="430" name="直線コネクタ 429"/>
        <xdr:cNvCxnSpPr/>
      </xdr:nvCxnSpPr>
      <xdr:spPr>
        <a:xfrm flipV="1">
          <a:off x="15671800" y="133080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49276</xdr:rowOff>
    </xdr:to>
    <xdr:cxnSp macro="">
      <xdr:nvCxnSpPr>
        <xdr:cNvPr id="433" name="直線コネクタ 432"/>
        <xdr:cNvCxnSpPr/>
      </xdr:nvCxnSpPr>
      <xdr:spPr>
        <a:xfrm>
          <a:off x="14782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115570</xdr:rowOff>
    </xdr:to>
    <xdr:cxnSp macro="">
      <xdr:nvCxnSpPr>
        <xdr:cNvPr id="436" name="直線コネクタ 435"/>
        <xdr:cNvCxnSpPr/>
      </xdr:nvCxnSpPr>
      <xdr:spPr>
        <a:xfrm>
          <a:off x="13893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117856</xdr:rowOff>
    </xdr:to>
    <xdr:cxnSp macro="">
      <xdr:nvCxnSpPr>
        <xdr:cNvPr id="439" name="直線コネクタ 438"/>
        <xdr:cNvCxnSpPr/>
      </xdr:nvCxnSpPr>
      <xdr:spPr>
        <a:xfrm>
          <a:off x="13004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50"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5" name="楕円 454"/>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6" name="テキスト ボックス 455"/>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8" name="テキスト ボックス 457"/>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23341</xdr:rowOff>
    </xdr:from>
    <xdr:to>
      <xdr:col>29</xdr:col>
      <xdr:colOff>127000</xdr:colOff>
      <xdr:row>18</xdr:row>
      <xdr:rowOff>50511</xdr:rowOff>
    </xdr:to>
    <xdr:cxnSp macro="">
      <xdr:nvCxnSpPr>
        <xdr:cNvPr id="52" name="直線コネクタ 51"/>
        <xdr:cNvCxnSpPr/>
      </xdr:nvCxnSpPr>
      <xdr:spPr bwMode="auto">
        <a:xfrm>
          <a:off x="5003800" y="3157066"/>
          <a:ext cx="647700" cy="2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23341</xdr:rowOff>
    </xdr:from>
    <xdr:to>
      <xdr:col>26</xdr:col>
      <xdr:colOff>50800</xdr:colOff>
      <xdr:row>18</xdr:row>
      <xdr:rowOff>45809</xdr:rowOff>
    </xdr:to>
    <xdr:cxnSp macro="">
      <xdr:nvCxnSpPr>
        <xdr:cNvPr id="55" name="直線コネクタ 54"/>
        <xdr:cNvCxnSpPr/>
      </xdr:nvCxnSpPr>
      <xdr:spPr bwMode="auto">
        <a:xfrm flipV="1">
          <a:off x="4305300" y="3157066"/>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45809</xdr:rowOff>
    </xdr:from>
    <xdr:to>
      <xdr:col>22</xdr:col>
      <xdr:colOff>114300</xdr:colOff>
      <xdr:row>18</xdr:row>
      <xdr:rowOff>91153</xdr:rowOff>
    </xdr:to>
    <xdr:cxnSp macro="">
      <xdr:nvCxnSpPr>
        <xdr:cNvPr id="58" name="直線コネクタ 57"/>
        <xdr:cNvCxnSpPr/>
      </xdr:nvCxnSpPr>
      <xdr:spPr bwMode="auto">
        <a:xfrm flipV="1">
          <a:off x="3606800" y="3179534"/>
          <a:ext cx="698500" cy="4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91153</xdr:rowOff>
    </xdr:from>
    <xdr:to>
      <xdr:col>18</xdr:col>
      <xdr:colOff>177800</xdr:colOff>
      <xdr:row>18</xdr:row>
      <xdr:rowOff>107090</xdr:rowOff>
    </xdr:to>
    <xdr:cxnSp macro="">
      <xdr:nvCxnSpPr>
        <xdr:cNvPr id="61" name="直線コネクタ 60"/>
        <xdr:cNvCxnSpPr/>
      </xdr:nvCxnSpPr>
      <xdr:spPr bwMode="auto">
        <a:xfrm flipV="1">
          <a:off x="2908300" y="3224878"/>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171161</xdr:rowOff>
    </xdr:from>
    <xdr:to>
      <xdr:col>29</xdr:col>
      <xdr:colOff>177800</xdr:colOff>
      <xdr:row>18</xdr:row>
      <xdr:rowOff>101311</xdr:rowOff>
    </xdr:to>
    <xdr:sp macro="" textlink="">
      <xdr:nvSpPr>
        <xdr:cNvPr id="71" name="楕円 70"/>
        <xdr:cNvSpPr/>
      </xdr:nvSpPr>
      <xdr:spPr bwMode="auto">
        <a:xfrm>
          <a:off x="5600700" y="31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143238</xdr:rowOff>
    </xdr:from>
    <xdr:ext cx="762000" cy="259045"/>
    <xdr:sp macro="" textlink="">
      <xdr:nvSpPr>
        <xdr:cNvPr id="72" name="人口1人当たり決算額の推移該当値テキスト130"/>
        <xdr:cNvSpPr txBox="1"/>
      </xdr:nvSpPr>
      <xdr:spPr>
        <a:xfrm>
          <a:off x="5740400" y="310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143991</xdr:rowOff>
    </xdr:from>
    <xdr:to>
      <xdr:col>26</xdr:col>
      <xdr:colOff>101600</xdr:colOff>
      <xdr:row>18</xdr:row>
      <xdr:rowOff>74141</xdr:rowOff>
    </xdr:to>
    <xdr:sp macro="" textlink="">
      <xdr:nvSpPr>
        <xdr:cNvPr id="73" name="楕円 72"/>
        <xdr:cNvSpPr/>
      </xdr:nvSpPr>
      <xdr:spPr bwMode="auto">
        <a:xfrm>
          <a:off x="4953000" y="31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58918</xdr:rowOff>
    </xdr:from>
    <xdr:ext cx="736600" cy="259045"/>
    <xdr:sp macro="" textlink="">
      <xdr:nvSpPr>
        <xdr:cNvPr id="74" name="テキスト ボックス 73"/>
        <xdr:cNvSpPr txBox="1"/>
      </xdr:nvSpPr>
      <xdr:spPr>
        <a:xfrm>
          <a:off x="4622800" y="319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166459</xdr:rowOff>
    </xdr:from>
    <xdr:to>
      <xdr:col>22</xdr:col>
      <xdr:colOff>165100</xdr:colOff>
      <xdr:row>18</xdr:row>
      <xdr:rowOff>96609</xdr:rowOff>
    </xdr:to>
    <xdr:sp macro="" textlink="">
      <xdr:nvSpPr>
        <xdr:cNvPr id="75" name="楕円 74"/>
        <xdr:cNvSpPr/>
      </xdr:nvSpPr>
      <xdr:spPr bwMode="auto">
        <a:xfrm>
          <a:off x="4254500" y="31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81386</xdr:rowOff>
    </xdr:from>
    <xdr:ext cx="762000" cy="259045"/>
    <xdr:sp macro="" textlink="">
      <xdr:nvSpPr>
        <xdr:cNvPr id="76" name="テキスト ボックス 75"/>
        <xdr:cNvSpPr txBox="1"/>
      </xdr:nvSpPr>
      <xdr:spPr>
        <a:xfrm>
          <a:off x="3924300" y="321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40353</xdr:rowOff>
    </xdr:from>
    <xdr:to>
      <xdr:col>19</xdr:col>
      <xdr:colOff>38100</xdr:colOff>
      <xdr:row>18</xdr:row>
      <xdr:rowOff>141953</xdr:rowOff>
    </xdr:to>
    <xdr:sp macro="" textlink="">
      <xdr:nvSpPr>
        <xdr:cNvPr id="77" name="楕円 76"/>
        <xdr:cNvSpPr/>
      </xdr:nvSpPr>
      <xdr:spPr bwMode="auto">
        <a:xfrm>
          <a:off x="3556000" y="317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126730</xdr:rowOff>
    </xdr:from>
    <xdr:ext cx="762000" cy="259045"/>
    <xdr:sp macro="" textlink="">
      <xdr:nvSpPr>
        <xdr:cNvPr id="78" name="テキスト ボックス 77"/>
        <xdr:cNvSpPr txBox="1"/>
      </xdr:nvSpPr>
      <xdr:spPr>
        <a:xfrm>
          <a:off x="3225800" y="326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56290</xdr:rowOff>
    </xdr:from>
    <xdr:to>
      <xdr:col>15</xdr:col>
      <xdr:colOff>101600</xdr:colOff>
      <xdr:row>18</xdr:row>
      <xdr:rowOff>157890</xdr:rowOff>
    </xdr:to>
    <xdr:sp macro="" textlink="">
      <xdr:nvSpPr>
        <xdr:cNvPr id="79" name="楕円 78"/>
        <xdr:cNvSpPr/>
      </xdr:nvSpPr>
      <xdr:spPr bwMode="auto">
        <a:xfrm>
          <a:off x="2857500" y="319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142667</xdr:rowOff>
    </xdr:from>
    <xdr:ext cx="762000" cy="259045"/>
    <xdr:sp macro="" textlink="">
      <xdr:nvSpPr>
        <xdr:cNvPr id="80" name="テキスト ボックス 79"/>
        <xdr:cNvSpPr txBox="1"/>
      </xdr:nvSpPr>
      <xdr:spPr>
        <a:xfrm>
          <a:off x="2527300" y="3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67621</xdr:rowOff>
    </xdr:from>
    <xdr:to>
      <xdr:col>29</xdr:col>
      <xdr:colOff>127000</xdr:colOff>
      <xdr:row>36</xdr:row>
      <xdr:rowOff>113684</xdr:rowOff>
    </xdr:to>
    <xdr:cxnSp macro="">
      <xdr:nvCxnSpPr>
        <xdr:cNvPr id="113" name="直線コネクタ 112"/>
        <xdr:cNvCxnSpPr/>
      </xdr:nvCxnSpPr>
      <xdr:spPr bwMode="auto">
        <a:xfrm flipV="1">
          <a:off x="5003800" y="7020871"/>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113684</xdr:rowOff>
    </xdr:from>
    <xdr:to>
      <xdr:col>26</xdr:col>
      <xdr:colOff>50800</xdr:colOff>
      <xdr:row>36</xdr:row>
      <xdr:rowOff>123609</xdr:rowOff>
    </xdr:to>
    <xdr:cxnSp macro="">
      <xdr:nvCxnSpPr>
        <xdr:cNvPr id="116" name="直線コネクタ 115"/>
        <xdr:cNvCxnSpPr/>
      </xdr:nvCxnSpPr>
      <xdr:spPr bwMode="auto">
        <a:xfrm flipV="1">
          <a:off x="4305300" y="7066934"/>
          <a:ext cx="698500" cy="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123609</xdr:rowOff>
    </xdr:from>
    <xdr:to>
      <xdr:col>22</xdr:col>
      <xdr:colOff>114300</xdr:colOff>
      <xdr:row>36</xdr:row>
      <xdr:rowOff>141459</xdr:rowOff>
    </xdr:to>
    <xdr:cxnSp macro="">
      <xdr:nvCxnSpPr>
        <xdr:cNvPr id="119" name="直線コネクタ 118"/>
        <xdr:cNvCxnSpPr/>
      </xdr:nvCxnSpPr>
      <xdr:spPr bwMode="auto">
        <a:xfrm flipV="1">
          <a:off x="3606800" y="7076859"/>
          <a:ext cx="698500" cy="1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141459</xdr:rowOff>
    </xdr:from>
    <xdr:to>
      <xdr:col>18</xdr:col>
      <xdr:colOff>177800</xdr:colOff>
      <xdr:row>36</xdr:row>
      <xdr:rowOff>146850</xdr:rowOff>
    </xdr:to>
    <xdr:cxnSp macro="">
      <xdr:nvCxnSpPr>
        <xdr:cNvPr id="122" name="直線コネクタ 121"/>
        <xdr:cNvCxnSpPr/>
      </xdr:nvCxnSpPr>
      <xdr:spPr bwMode="auto">
        <a:xfrm flipV="1">
          <a:off x="2908300" y="7094709"/>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16821</xdr:rowOff>
    </xdr:from>
    <xdr:to>
      <xdr:col>29</xdr:col>
      <xdr:colOff>177800</xdr:colOff>
      <xdr:row>36</xdr:row>
      <xdr:rowOff>118421</xdr:rowOff>
    </xdr:to>
    <xdr:sp macro="" textlink="">
      <xdr:nvSpPr>
        <xdr:cNvPr id="132" name="楕円 131"/>
        <xdr:cNvSpPr/>
      </xdr:nvSpPr>
      <xdr:spPr bwMode="auto">
        <a:xfrm>
          <a:off x="5600700" y="697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331798</xdr:rowOff>
    </xdr:from>
    <xdr:ext cx="762000" cy="259045"/>
    <xdr:sp macro="" textlink="">
      <xdr:nvSpPr>
        <xdr:cNvPr id="133" name="人口1人当たり決算額の推移該当値テキスト445"/>
        <xdr:cNvSpPr txBox="1"/>
      </xdr:nvSpPr>
      <xdr:spPr>
        <a:xfrm>
          <a:off x="5740400" y="69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62884</xdr:rowOff>
    </xdr:from>
    <xdr:to>
      <xdr:col>26</xdr:col>
      <xdr:colOff>101600</xdr:colOff>
      <xdr:row>36</xdr:row>
      <xdr:rowOff>164484</xdr:rowOff>
    </xdr:to>
    <xdr:sp macro="" textlink="">
      <xdr:nvSpPr>
        <xdr:cNvPr id="134" name="楕円 133"/>
        <xdr:cNvSpPr/>
      </xdr:nvSpPr>
      <xdr:spPr bwMode="auto">
        <a:xfrm>
          <a:off x="49530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149261</xdr:rowOff>
    </xdr:from>
    <xdr:ext cx="736600" cy="259045"/>
    <xdr:sp macro="" textlink="">
      <xdr:nvSpPr>
        <xdr:cNvPr id="135" name="テキスト ボックス 134"/>
        <xdr:cNvSpPr txBox="1"/>
      </xdr:nvSpPr>
      <xdr:spPr>
        <a:xfrm>
          <a:off x="4622800" y="71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72809</xdr:rowOff>
    </xdr:from>
    <xdr:to>
      <xdr:col>22</xdr:col>
      <xdr:colOff>165100</xdr:colOff>
      <xdr:row>37</xdr:row>
      <xdr:rowOff>2959</xdr:rowOff>
    </xdr:to>
    <xdr:sp macro="" textlink="">
      <xdr:nvSpPr>
        <xdr:cNvPr id="136" name="楕円 135"/>
        <xdr:cNvSpPr/>
      </xdr:nvSpPr>
      <xdr:spPr bwMode="auto">
        <a:xfrm>
          <a:off x="4254500" y="702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159186</xdr:rowOff>
    </xdr:from>
    <xdr:ext cx="762000" cy="259045"/>
    <xdr:sp macro="" textlink="">
      <xdr:nvSpPr>
        <xdr:cNvPr id="137" name="テキスト ボックス 136"/>
        <xdr:cNvSpPr txBox="1"/>
      </xdr:nvSpPr>
      <xdr:spPr>
        <a:xfrm>
          <a:off x="3924300" y="71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90659</xdr:rowOff>
    </xdr:from>
    <xdr:to>
      <xdr:col>19</xdr:col>
      <xdr:colOff>38100</xdr:colOff>
      <xdr:row>37</xdr:row>
      <xdr:rowOff>20809</xdr:rowOff>
    </xdr:to>
    <xdr:sp macro="" textlink="">
      <xdr:nvSpPr>
        <xdr:cNvPr id="138" name="楕円 137"/>
        <xdr:cNvSpPr/>
      </xdr:nvSpPr>
      <xdr:spPr bwMode="auto">
        <a:xfrm>
          <a:off x="3556000" y="704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5586</xdr:rowOff>
    </xdr:from>
    <xdr:ext cx="762000" cy="259045"/>
    <xdr:sp macro="" textlink="">
      <xdr:nvSpPr>
        <xdr:cNvPr id="139" name="テキスト ボックス 138"/>
        <xdr:cNvSpPr txBox="1"/>
      </xdr:nvSpPr>
      <xdr:spPr>
        <a:xfrm>
          <a:off x="3225800" y="71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96050</xdr:rowOff>
    </xdr:from>
    <xdr:to>
      <xdr:col>15</xdr:col>
      <xdr:colOff>101600</xdr:colOff>
      <xdr:row>37</xdr:row>
      <xdr:rowOff>26200</xdr:rowOff>
    </xdr:to>
    <xdr:sp macro="" textlink="">
      <xdr:nvSpPr>
        <xdr:cNvPr id="140" name="楕円 139"/>
        <xdr:cNvSpPr/>
      </xdr:nvSpPr>
      <xdr:spPr bwMode="auto">
        <a:xfrm>
          <a:off x="2857500" y="70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10977</xdr:rowOff>
    </xdr:from>
    <xdr:ext cx="762000" cy="259045"/>
    <xdr:sp macro="" textlink="">
      <xdr:nvSpPr>
        <xdr:cNvPr id="141" name="テキスト ボックス 140"/>
        <xdr:cNvSpPr txBox="1"/>
      </xdr:nvSpPr>
      <xdr:spPr>
        <a:xfrm>
          <a:off x="2527300" y="71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42578</xdr:rowOff>
    </xdr:from>
    <xdr:to>
      <xdr:col>24</xdr:col>
      <xdr:colOff>63500</xdr:colOff>
      <xdr:row>38</xdr:row>
      <xdr:rowOff>106161</xdr:rowOff>
    </xdr:to>
    <xdr:cxnSp macro="">
      <xdr:nvCxnSpPr>
        <xdr:cNvPr id="63" name="直線コネクタ 62"/>
        <xdr:cNvCxnSpPr/>
      </xdr:nvCxnSpPr>
      <xdr:spPr>
        <a:xfrm flipV="1">
          <a:off x="3797300" y="6557678"/>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106161</xdr:rowOff>
    </xdr:from>
    <xdr:to>
      <xdr:col>19</xdr:col>
      <xdr:colOff>177800</xdr:colOff>
      <xdr:row>38</xdr:row>
      <xdr:rowOff>116970</xdr:rowOff>
    </xdr:to>
    <xdr:cxnSp macro="">
      <xdr:nvCxnSpPr>
        <xdr:cNvPr id="66" name="直線コネクタ 65"/>
        <xdr:cNvCxnSpPr/>
      </xdr:nvCxnSpPr>
      <xdr:spPr>
        <a:xfrm flipV="1">
          <a:off x="2908300" y="6621261"/>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116970</xdr:rowOff>
    </xdr:from>
    <xdr:to>
      <xdr:col>15</xdr:col>
      <xdr:colOff>50800</xdr:colOff>
      <xdr:row>38</xdr:row>
      <xdr:rowOff>150068</xdr:rowOff>
    </xdr:to>
    <xdr:cxnSp macro="">
      <xdr:nvCxnSpPr>
        <xdr:cNvPr id="69" name="直線コネクタ 68"/>
        <xdr:cNvCxnSpPr/>
      </xdr:nvCxnSpPr>
      <xdr:spPr>
        <a:xfrm flipV="1">
          <a:off x="2019300" y="6632070"/>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150068</xdr:rowOff>
    </xdr:from>
    <xdr:to>
      <xdr:col>10</xdr:col>
      <xdr:colOff>114300</xdr:colOff>
      <xdr:row>38</xdr:row>
      <xdr:rowOff>151293</xdr:rowOff>
    </xdr:to>
    <xdr:cxnSp macro="">
      <xdr:nvCxnSpPr>
        <xdr:cNvPr id="72" name="直線コネクタ 71"/>
        <xdr:cNvCxnSpPr/>
      </xdr:nvCxnSpPr>
      <xdr:spPr>
        <a:xfrm flipV="1">
          <a:off x="1130300" y="666516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163228</xdr:rowOff>
    </xdr:from>
    <xdr:to>
      <xdr:col>24</xdr:col>
      <xdr:colOff>114300</xdr:colOff>
      <xdr:row>38</xdr:row>
      <xdr:rowOff>93378</xdr:rowOff>
    </xdr:to>
    <xdr:sp macro="" textlink="">
      <xdr:nvSpPr>
        <xdr:cNvPr id="82" name="楕円 81"/>
        <xdr:cNvSpPr/>
      </xdr:nvSpPr>
      <xdr:spPr>
        <a:xfrm>
          <a:off x="4584700" y="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78155</xdr:rowOff>
    </xdr:from>
    <xdr:ext cx="534377" cy="259045"/>
    <xdr:sp macro="" textlink="">
      <xdr:nvSpPr>
        <xdr:cNvPr id="83" name="人件費該当値テキスト"/>
        <xdr:cNvSpPr txBox="1"/>
      </xdr:nvSpPr>
      <xdr:spPr>
        <a:xfrm>
          <a:off x="4686300" y="64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55361</xdr:rowOff>
    </xdr:from>
    <xdr:to>
      <xdr:col>20</xdr:col>
      <xdr:colOff>38100</xdr:colOff>
      <xdr:row>38</xdr:row>
      <xdr:rowOff>156961</xdr:rowOff>
    </xdr:to>
    <xdr:sp macro="" textlink="">
      <xdr:nvSpPr>
        <xdr:cNvPr id="84" name="楕円 83"/>
        <xdr:cNvSpPr/>
      </xdr:nvSpPr>
      <xdr:spPr>
        <a:xfrm>
          <a:off x="3746500" y="65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148088</xdr:rowOff>
    </xdr:from>
    <xdr:ext cx="534377" cy="259045"/>
    <xdr:sp macro="" textlink="">
      <xdr:nvSpPr>
        <xdr:cNvPr id="85" name="テキスト ボックス 84"/>
        <xdr:cNvSpPr txBox="1"/>
      </xdr:nvSpPr>
      <xdr:spPr>
        <a:xfrm>
          <a:off x="3530111" y="6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66170</xdr:rowOff>
    </xdr:from>
    <xdr:to>
      <xdr:col>15</xdr:col>
      <xdr:colOff>101600</xdr:colOff>
      <xdr:row>38</xdr:row>
      <xdr:rowOff>167770</xdr:rowOff>
    </xdr:to>
    <xdr:sp macro="" textlink="">
      <xdr:nvSpPr>
        <xdr:cNvPr id="86" name="楕円 85"/>
        <xdr:cNvSpPr/>
      </xdr:nvSpPr>
      <xdr:spPr>
        <a:xfrm>
          <a:off x="2857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158897</xdr:rowOff>
    </xdr:from>
    <xdr:ext cx="534377" cy="259045"/>
    <xdr:sp macro="" textlink="">
      <xdr:nvSpPr>
        <xdr:cNvPr id="87" name="テキスト ボックス 86"/>
        <xdr:cNvSpPr txBox="1"/>
      </xdr:nvSpPr>
      <xdr:spPr>
        <a:xfrm>
          <a:off x="2641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99268</xdr:rowOff>
    </xdr:from>
    <xdr:to>
      <xdr:col>10</xdr:col>
      <xdr:colOff>165100</xdr:colOff>
      <xdr:row>39</xdr:row>
      <xdr:rowOff>29418</xdr:rowOff>
    </xdr:to>
    <xdr:sp macro="" textlink="">
      <xdr:nvSpPr>
        <xdr:cNvPr id="88" name="楕円 87"/>
        <xdr:cNvSpPr/>
      </xdr:nvSpPr>
      <xdr:spPr>
        <a:xfrm>
          <a:off x="1968500" y="6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20545</xdr:rowOff>
    </xdr:from>
    <xdr:ext cx="534377" cy="259045"/>
    <xdr:sp macro="" textlink="">
      <xdr:nvSpPr>
        <xdr:cNvPr id="89" name="テキスト ボックス 88"/>
        <xdr:cNvSpPr txBox="1"/>
      </xdr:nvSpPr>
      <xdr:spPr>
        <a:xfrm>
          <a:off x="1752111" y="67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100493</xdr:rowOff>
    </xdr:from>
    <xdr:to>
      <xdr:col>6</xdr:col>
      <xdr:colOff>38100</xdr:colOff>
      <xdr:row>39</xdr:row>
      <xdr:rowOff>30643</xdr:rowOff>
    </xdr:to>
    <xdr:sp macro="" textlink="">
      <xdr:nvSpPr>
        <xdr:cNvPr id="90" name="楕円 89"/>
        <xdr:cNvSpPr/>
      </xdr:nvSpPr>
      <xdr:spPr>
        <a:xfrm>
          <a:off x="1079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21770</xdr:rowOff>
    </xdr:from>
    <xdr:ext cx="534377" cy="259045"/>
    <xdr:sp macro="" textlink="">
      <xdr:nvSpPr>
        <xdr:cNvPr id="91" name="テキスト ボックス 90"/>
        <xdr:cNvSpPr txBox="1"/>
      </xdr:nvSpPr>
      <xdr:spPr>
        <a:xfrm>
          <a:off x="863111" y="67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64567</xdr:rowOff>
    </xdr:from>
    <xdr:to>
      <xdr:col>24</xdr:col>
      <xdr:colOff>63500</xdr:colOff>
      <xdr:row>57</xdr:row>
      <xdr:rowOff>64929</xdr:rowOff>
    </xdr:to>
    <xdr:cxnSp macro="">
      <xdr:nvCxnSpPr>
        <xdr:cNvPr id="121" name="直線コネクタ 120"/>
        <xdr:cNvCxnSpPr/>
      </xdr:nvCxnSpPr>
      <xdr:spPr>
        <a:xfrm flipV="1">
          <a:off x="3797300" y="9665767"/>
          <a:ext cx="838200" cy="1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64929</xdr:rowOff>
    </xdr:from>
    <xdr:to>
      <xdr:col>19</xdr:col>
      <xdr:colOff>177800</xdr:colOff>
      <xdr:row>57</xdr:row>
      <xdr:rowOff>121774</xdr:rowOff>
    </xdr:to>
    <xdr:cxnSp macro="">
      <xdr:nvCxnSpPr>
        <xdr:cNvPr id="124" name="直線コネクタ 123"/>
        <xdr:cNvCxnSpPr/>
      </xdr:nvCxnSpPr>
      <xdr:spPr>
        <a:xfrm flipV="1">
          <a:off x="2908300" y="983757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121774</xdr:rowOff>
    </xdr:from>
    <xdr:to>
      <xdr:col>15</xdr:col>
      <xdr:colOff>50800</xdr:colOff>
      <xdr:row>57</xdr:row>
      <xdr:rowOff>136633</xdr:rowOff>
    </xdr:to>
    <xdr:cxnSp macro="">
      <xdr:nvCxnSpPr>
        <xdr:cNvPr id="127" name="直線コネクタ 126"/>
        <xdr:cNvCxnSpPr/>
      </xdr:nvCxnSpPr>
      <xdr:spPr>
        <a:xfrm flipV="1">
          <a:off x="2019300" y="989442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136633</xdr:rowOff>
    </xdr:from>
    <xdr:to>
      <xdr:col>10</xdr:col>
      <xdr:colOff>114300</xdr:colOff>
      <xdr:row>57</xdr:row>
      <xdr:rowOff>150692</xdr:rowOff>
    </xdr:to>
    <xdr:cxnSp macro="">
      <xdr:nvCxnSpPr>
        <xdr:cNvPr id="130" name="直線コネクタ 129"/>
        <xdr:cNvCxnSpPr/>
      </xdr:nvCxnSpPr>
      <xdr:spPr>
        <a:xfrm flipV="1">
          <a:off x="1130300" y="990928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13767</xdr:rowOff>
    </xdr:from>
    <xdr:to>
      <xdr:col>24</xdr:col>
      <xdr:colOff>114300</xdr:colOff>
      <xdr:row>56</xdr:row>
      <xdr:rowOff>115367</xdr:rowOff>
    </xdr:to>
    <xdr:sp macro="" textlink="">
      <xdr:nvSpPr>
        <xdr:cNvPr id="140" name="楕円 139"/>
        <xdr:cNvSpPr/>
      </xdr:nvSpPr>
      <xdr:spPr>
        <a:xfrm>
          <a:off x="4584700" y="96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163644</xdr:rowOff>
    </xdr:from>
    <xdr:ext cx="534377" cy="259045"/>
    <xdr:sp macro="" textlink="">
      <xdr:nvSpPr>
        <xdr:cNvPr id="141" name="物件費該当値テキスト"/>
        <xdr:cNvSpPr txBox="1"/>
      </xdr:nvSpPr>
      <xdr:spPr>
        <a:xfrm>
          <a:off x="4686300" y="95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14129</xdr:rowOff>
    </xdr:from>
    <xdr:to>
      <xdr:col>20</xdr:col>
      <xdr:colOff>38100</xdr:colOff>
      <xdr:row>57</xdr:row>
      <xdr:rowOff>115729</xdr:rowOff>
    </xdr:to>
    <xdr:sp macro="" textlink="">
      <xdr:nvSpPr>
        <xdr:cNvPr id="142" name="楕円 141"/>
        <xdr:cNvSpPr/>
      </xdr:nvSpPr>
      <xdr:spPr>
        <a:xfrm>
          <a:off x="3746500" y="9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106856</xdr:rowOff>
    </xdr:from>
    <xdr:ext cx="534377" cy="259045"/>
    <xdr:sp macro="" textlink="">
      <xdr:nvSpPr>
        <xdr:cNvPr id="143" name="テキスト ボックス 142"/>
        <xdr:cNvSpPr txBox="1"/>
      </xdr:nvSpPr>
      <xdr:spPr>
        <a:xfrm>
          <a:off x="3530111" y="98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70974</xdr:rowOff>
    </xdr:from>
    <xdr:to>
      <xdr:col>15</xdr:col>
      <xdr:colOff>101600</xdr:colOff>
      <xdr:row>58</xdr:row>
      <xdr:rowOff>1124</xdr:rowOff>
    </xdr:to>
    <xdr:sp macro="" textlink="">
      <xdr:nvSpPr>
        <xdr:cNvPr id="144" name="楕円 143"/>
        <xdr:cNvSpPr/>
      </xdr:nvSpPr>
      <xdr:spPr>
        <a:xfrm>
          <a:off x="2857500" y="98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163701</xdr:rowOff>
    </xdr:from>
    <xdr:ext cx="534377" cy="259045"/>
    <xdr:sp macro="" textlink="">
      <xdr:nvSpPr>
        <xdr:cNvPr id="145" name="テキスト ボックス 144"/>
        <xdr:cNvSpPr txBox="1"/>
      </xdr:nvSpPr>
      <xdr:spPr>
        <a:xfrm>
          <a:off x="2641111" y="99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85833</xdr:rowOff>
    </xdr:from>
    <xdr:to>
      <xdr:col>10</xdr:col>
      <xdr:colOff>165100</xdr:colOff>
      <xdr:row>58</xdr:row>
      <xdr:rowOff>15983</xdr:rowOff>
    </xdr:to>
    <xdr:sp macro="" textlink="">
      <xdr:nvSpPr>
        <xdr:cNvPr id="146" name="楕円 145"/>
        <xdr:cNvSpPr/>
      </xdr:nvSpPr>
      <xdr:spPr>
        <a:xfrm>
          <a:off x="1968500" y="98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7110</xdr:rowOff>
    </xdr:from>
    <xdr:ext cx="534377" cy="259045"/>
    <xdr:sp macro="" textlink="">
      <xdr:nvSpPr>
        <xdr:cNvPr id="147" name="テキスト ボックス 146"/>
        <xdr:cNvSpPr txBox="1"/>
      </xdr:nvSpPr>
      <xdr:spPr>
        <a:xfrm>
          <a:off x="1752111" y="9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99892</xdr:rowOff>
    </xdr:from>
    <xdr:to>
      <xdr:col>6</xdr:col>
      <xdr:colOff>38100</xdr:colOff>
      <xdr:row>58</xdr:row>
      <xdr:rowOff>30042</xdr:rowOff>
    </xdr:to>
    <xdr:sp macro="" textlink="">
      <xdr:nvSpPr>
        <xdr:cNvPr id="148" name="楕円 147"/>
        <xdr:cNvSpPr/>
      </xdr:nvSpPr>
      <xdr:spPr>
        <a:xfrm>
          <a:off x="1079500" y="9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21169</xdr:rowOff>
    </xdr:from>
    <xdr:ext cx="534377" cy="259045"/>
    <xdr:sp macro="" textlink="">
      <xdr:nvSpPr>
        <xdr:cNvPr id="149" name="テキスト ボックス 148"/>
        <xdr:cNvSpPr txBox="1"/>
      </xdr:nvSpPr>
      <xdr:spPr>
        <a:xfrm>
          <a:off x="863111" y="9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75635</xdr:rowOff>
    </xdr:from>
    <xdr:to>
      <xdr:col>24</xdr:col>
      <xdr:colOff>63500</xdr:colOff>
      <xdr:row>75</xdr:row>
      <xdr:rowOff>82207</xdr:rowOff>
    </xdr:to>
    <xdr:cxnSp macro="">
      <xdr:nvCxnSpPr>
        <xdr:cNvPr id="174" name="直線コネクタ 173"/>
        <xdr:cNvCxnSpPr/>
      </xdr:nvCxnSpPr>
      <xdr:spPr>
        <a:xfrm flipV="1">
          <a:off x="3797300" y="12934385"/>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82207</xdr:rowOff>
    </xdr:from>
    <xdr:to>
      <xdr:col>19</xdr:col>
      <xdr:colOff>177800</xdr:colOff>
      <xdr:row>75</xdr:row>
      <xdr:rowOff>153358</xdr:rowOff>
    </xdr:to>
    <xdr:cxnSp macro="">
      <xdr:nvCxnSpPr>
        <xdr:cNvPr id="177" name="直線コネクタ 176"/>
        <xdr:cNvCxnSpPr/>
      </xdr:nvCxnSpPr>
      <xdr:spPr>
        <a:xfrm flipV="1">
          <a:off x="2908300" y="12940957"/>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153358</xdr:rowOff>
    </xdr:from>
    <xdr:to>
      <xdr:col>15</xdr:col>
      <xdr:colOff>50800</xdr:colOff>
      <xdr:row>76</xdr:row>
      <xdr:rowOff>75464</xdr:rowOff>
    </xdr:to>
    <xdr:cxnSp macro="">
      <xdr:nvCxnSpPr>
        <xdr:cNvPr id="180" name="直線コネクタ 179"/>
        <xdr:cNvCxnSpPr/>
      </xdr:nvCxnSpPr>
      <xdr:spPr>
        <a:xfrm flipV="1">
          <a:off x="2019300" y="13012108"/>
          <a:ext cx="889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75464</xdr:rowOff>
    </xdr:from>
    <xdr:to>
      <xdr:col>10</xdr:col>
      <xdr:colOff>114300</xdr:colOff>
      <xdr:row>76</xdr:row>
      <xdr:rowOff>107468</xdr:rowOff>
    </xdr:to>
    <xdr:cxnSp macro="">
      <xdr:nvCxnSpPr>
        <xdr:cNvPr id="183" name="直線コネクタ 182"/>
        <xdr:cNvCxnSpPr/>
      </xdr:nvCxnSpPr>
      <xdr:spPr>
        <a:xfrm flipV="1">
          <a:off x="1130300" y="13105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24835</xdr:rowOff>
    </xdr:from>
    <xdr:to>
      <xdr:col>24</xdr:col>
      <xdr:colOff>114300</xdr:colOff>
      <xdr:row>75</xdr:row>
      <xdr:rowOff>126435</xdr:rowOff>
    </xdr:to>
    <xdr:sp macro="" textlink="">
      <xdr:nvSpPr>
        <xdr:cNvPr id="193" name="楕円 192"/>
        <xdr:cNvSpPr/>
      </xdr:nvSpPr>
      <xdr:spPr>
        <a:xfrm>
          <a:off x="4584700" y="128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47712</xdr:rowOff>
    </xdr:from>
    <xdr:ext cx="469744" cy="259045"/>
    <xdr:sp macro="" textlink="">
      <xdr:nvSpPr>
        <xdr:cNvPr id="194" name="維持補修費該当値テキスト"/>
        <xdr:cNvSpPr txBox="1"/>
      </xdr:nvSpPr>
      <xdr:spPr>
        <a:xfrm>
          <a:off x="4686300" y="127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31407</xdr:rowOff>
    </xdr:from>
    <xdr:to>
      <xdr:col>20</xdr:col>
      <xdr:colOff>38100</xdr:colOff>
      <xdr:row>75</xdr:row>
      <xdr:rowOff>133007</xdr:rowOff>
    </xdr:to>
    <xdr:sp macro="" textlink="">
      <xdr:nvSpPr>
        <xdr:cNvPr id="195" name="楕円 194"/>
        <xdr:cNvSpPr/>
      </xdr:nvSpPr>
      <xdr:spPr>
        <a:xfrm>
          <a:off x="3746500" y="1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149534</xdr:rowOff>
    </xdr:from>
    <xdr:ext cx="469744" cy="259045"/>
    <xdr:sp macro="" textlink="">
      <xdr:nvSpPr>
        <xdr:cNvPr id="196" name="テキスト ボックス 195"/>
        <xdr:cNvSpPr txBox="1"/>
      </xdr:nvSpPr>
      <xdr:spPr>
        <a:xfrm>
          <a:off x="3562428" y="126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102559</xdr:rowOff>
    </xdr:from>
    <xdr:to>
      <xdr:col>15</xdr:col>
      <xdr:colOff>101600</xdr:colOff>
      <xdr:row>76</xdr:row>
      <xdr:rowOff>32708</xdr:rowOff>
    </xdr:to>
    <xdr:sp macro="" textlink="">
      <xdr:nvSpPr>
        <xdr:cNvPr id="197" name="楕円 196"/>
        <xdr:cNvSpPr/>
      </xdr:nvSpPr>
      <xdr:spPr>
        <a:xfrm>
          <a:off x="28575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49236</xdr:rowOff>
    </xdr:from>
    <xdr:ext cx="469744" cy="259045"/>
    <xdr:sp macro="" textlink="">
      <xdr:nvSpPr>
        <xdr:cNvPr id="198" name="テキスト ボックス 197"/>
        <xdr:cNvSpPr txBox="1"/>
      </xdr:nvSpPr>
      <xdr:spPr>
        <a:xfrm>
          <a:off x="2673428" y="1273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24664</xdr:rowOff>
    </xdr:from>
    <xdr:to>
      <xdr:col>10</xdr:col>
      <xdr:colOff>165100</xdr:colOff>
      <xdr:row>76</xdr:row>
      <xdr:rowOff>126264</xdr:rowOff>
    </xdr:to>
    <xdr:sp macro="" textlink="">
      <xdr:nvSpPr>
        <xdr:cNvPr id="199" name="楕円 198"/>
        <xdr:cNvSpPr/>
      </xdr:nvSpPr>
      <xdr:spPr>
        <a:xfrm>
          <a:off x="1968500" y="13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142791</xdr:rowOff>
    </xdr:from>
    <xdr:ext cx="469744" cy="259045"/>
    <xdr:sp macro="" textlink="">
      <xdr:nvSpPr>
        <xdr:cNvPr id="200" name="テキスト ボックス 199"/>
        <xdr:cNvSpPr txBox="1"/>
      </xdr:nvSpPr>
      <xdr:spPr>
        <a:xfrm>
          <a:off x="1784428" y="128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56668</xdr:rowOff>
    </xdr:from>
    <xdr:to>
      <xdr:col>6</xdr:col>
      <xdr:colOff>38100</xdr:colOff>
      <xdr:row>76</xdr:row>
      <xdr:rowOff>158268</xdr:rowOff>
    </xdr:to>
    <xdr:sp macro="" textlink="">
      <xdr:nvSpPr>
        <xdr:cNvPr id="201" name="楕円 200"/>
        <xdr:cNvSpPr/>
      </xdr:nvSpPr>
      <xdr:spPr>
        <a:xfrm>
          <a:off x="1079500" y="130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3344</xdr:rowOff>
    </xdr:from>
    <xdr:ext cx="469744" cy="259045"/>
    <xdr:sp macro="" textlink="">
      <xdr:nvSpPr>
        <xdr:cNvPr id="202" name="テキスト ボックス 201"/>
        <xdr:cNvSpPr txBox="1"/>
      </xdr:nvSpPr>
      <xdr:spPr>
        <a:xfrm>
          <a:off x="895428" y="128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134728</xdr:rowOff>
    </xdr:from>
    <xdr:to>
      <xdr:col>24</xdr:col>
      <xdr:colOff>63500</xdr:colOff>
      <xdr:row>96</xdr:row>
      <xdr:rowOff>35744</xdr:rowOff>
    </xdr:to>
    <xdr:cxnSp macro="">
      <xdr:nvCxnSpPr>
        <xdr:cNvPr id="232" name="直線コネクタ 231"/>
        <xdr:cNvCxnSpPr/>
      </xdr:nvCxnSpPr>
      <xdr:spPr>
        <a:xfrm flipV="1">
          <a:off x="3797300" y="16422478"/>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35744</xdr:rowOff>
    </xdr:from>
    <xdr:to>
      <xdr:col>19</xdr:col>
      <xdr:colOff>177800</xdr:colOff>
      <xdr:row>96</xdr:row>
      <xdr:rowOff>106553</xdr:rowOff>
    </xdr:to>
    <xdr:cxnSp macro="">
      <xdr:nvCxnSpPr>
        <xdr:cNvPr id="235" name="直線コネクタ 234"/>
        <xdr:cNvCxnSpPr/>
      </xdr:nvCxnSpPr>
      <xdr:spPr>
        <a:xfrm flipV="1">
          <a:off x="2908300" y="16494944"/>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90284</xdr:rowOff>
    </xdr:from>
    <xdr:to>
      <xdr:col>15</xdr:col>
      <xdr:colOff>50800</xdr:colOff>
      <xdr:row>96</xdr:row>
      <xdr:rowOff>106553</xdr:rowOff>
    </xdr:to>
    <xdr:cxnSp macro="">
      <xdr:nvCxnSpPr>
        <xdr:cNvPr id="238" name="直線コネクタ 237"/>
        <xdr:cNvCxnSpPr/>
      </xdr:nvCxnSpPr>
      <xdr:spPr>
        <a:xfrm>
          <a:off x="2019300" y="16549484"/>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90284</xdr:rowOff>
    </xdr:from>
    <xdr:to>
      <xdr:col>10</xdr:col>
      <xdr:colOff>114300</xdr:colOff>
      <xdr:row>96</xdr:row>
      <xdr:rowOff>92723</xdr:rowOff>
    </xdr:to>
    <xdr:cxnSp macro="">
      <xdr:nvCxnSpPr>
        <xdr:cNvPr id="241" name="直線コネクタ 240"/>
        <xdr:cNvCxnSpPr/>
      </xdr:nvCxnSpPr>
      <xdr:spPr>
        <a:xfrm flipV="1">
          <a:off x="1130300" y="1654948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83928</xdr:rowOff>
    </xdr:from>
    <xdr:to>
      <xdr:col>24</xdr:col>
      <xdr:colOff>114300</xdr:colOff>
      <xdr:row>96</xdr:row>
      <xdr:rowOff>14078</xdr:rowOff>
    </xdr:to>
    <xdr:sp macro="" textlink="">
      <xdr:nvSpPr>
        <xdr:cNvPr id="251" name="楕円 250"/>
        <xdr:cNvSpPr/>
      </xdr:nvSpPr>
      <xdr:spPr>
        <a:xfrm>
          <a:off x="4584700" y="163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106805</xdr:rowOff>
    </xdr:from>
    <xdr:ext cx="534377" cy="259045"/>
    <xdr:sp macro="" textlink="">
      <xdr:nvSpPr>
        <xdr:cNvPr id="252" name="扶助費該当値テキスト"/>
        <xdr:cNvSpPr txBox="1"/>
      </xdr:nvSpPr>
      <xdr:spPr>
        <a:xfrm>
          <a:off x="4686300" y="162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156394</xdr:rowOff>
    </xdr:from>
    <xdr:to>
      <xdr:col>20</xdr:col>
      <xdr:colOff>38100</xdr:colOff>
      <xdr:row>96</xdr:row>
      <xdr:rowOff>86544</xdr:rowOff>
    </xdr:to>
    <xdr:sp macro="" textlink="">
      <xdr:nvSpPr>
        <xdr:cNvPr id="253" name="楕円 252"/>
        <xdr:cNvSpPr/>
      </xdr:nvSpPr>
      <xdr:spPr>
        <a:xfrm>
          <a:off x="37465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54" name="テキスト ボックス 253"/>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55753</xdr:rowOff>
    </xdr:from>
    <xdr:to>
      <xdr:col>15</xdr:col>
      <xdr:colOff>101600</xdr:colOff>
      <xdr:row>96</xdr:row>
      <xdr:rowOff>157353</xdr:rowOff>
    </xdr:to>
    <xdr:sp macro="" textlink="">
      <xdr:nvSpPr>
        <xdr:cNvPr id="255" name="楕円 254"/>
        <xdr:cNvSpPr/>
      </xdr:nvSpPr>
      <xdr:spPr>
        <a:xfrm>
          <a:off x="2857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2430</xdr:rowOff>
    </xdr:from>
    <xdr:ext cx="534377" cy="259045"/>
    <xdr:sp macro="" textlink="">
      <xdr:nvSpPr>
        <xdr:cNvPr id="256" name="テキスト ボックス 255"/>
        <xdr:cNvSpPr txBox="1"/>
      </xdr:nvSpPr>
      <xdr:spPr>
        <a:xfrm>
          <a:off x="2641111" y="162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39484</xdr:rowOff>
    </xdr:from>
    <xdr:to>
      <xdr:col>10</xdr:col>
      <xdr:colOff>165100</xdr:colOff>
      <xdr:row>96</xdr:row>
      <xdr:rowOff>141084</xdr:rowOff>
    </xdr:to>
    <xdr:sp macro="" textlink="">
      <xdr:nvSpPr>
        <xdr:cNvPr id="257" name="楕円 256"/>
        <xdr:cNvSpPr/>
      </xdr:nvSpPr>
      <xdr:spPr>
        <a:xfrm>
          <a:off x="1968500" y="164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157611</xdr:rowOff>
    </xdr:from>
    <xdr:ext cx="534377" cy="259045"/>
    <xdr:sp macro="" textlink="">
      <xdr:nvSpPr>
        <xdr:cNvPr id="258" name="テキスト ボックス 257"/>
        <xdr:cNvSpPr txBox="1"/>
      </xdr:nvSpPr>
      <xdr:spPr>
        <a:xfrm>
          <a:off x="1752111" y="162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41923</xdr:rowOff>
    </xdr:from>
    <xdr:to>
      <xdr:col>6</xdr:col>
      <xdr:colOff>38100</xdr:colOff>
      <xdr:row>96</xdr:row>
      <xdr:rowOff>143523</xdr:rowOff>
    </xdr:to>
    <xdr:sp macro="" textlink="">
      <xdr:nvSpPr>
        <xdr:cNvPr id="259" name="楕円 258"/>
        <xdr:cNvSpPr/>
      </xdr:nvSpPr>
      <xdr:spPr>
        <a:xfrm>
          <a:off x="10795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160050</xdr:rowOff>
    </xdr:from>
    <xdr:ext cx="534377" cy="259045"/>
    <xdr:sp macro="" textlink="">
      <xdr:nvSpPr>
        <xdr:cNvPr id="260" name="テキスト ボックス 259"/>
        <xdr:cNvSpPr txBox="1"/>
      </xdr:nvSpPr>
      <xdr:spPr>
        <a:xfrm>
          <a:off x="863111" y="162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31847</xdr:rowOff>
    </xdr:from>
    <xdr:to>
      <xdr:col>55</xdr:col>
      <xdr:colOff>0</xdr:colOff>
      <xdr:row>38</xdr:row>
      <xdr:rowOff>147442</xdr:rowOff>
    </xdr:to>
    <xdr:cxnSp macro="">
      <xdr:nvCxnSpPr>
        <xdr:cNvPr id="290" name="直線コネクタ 289"/>
        <xdr:cNvCxnSpPr/>
      </xdr:nvCxnSpPr>
      <xdr:spPr>
        <a:xfrm flipV="1">
          <a:off x="9639300" y="5861147"/>
          <a:ext cx="838200" cy="80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147442</xdr:rowOff>
    </xdr:from>
    <xdr:to>
      <xdr:col>50</xdr:col>
      <xdr:colOff>114300</xdr:colOff>
      <xdr:row>38</xdr:row>
      <xdr:rowOff>164320</xdr:rowOff>
    </xdr:to>
    <xdr:cxnSp macro="">
      <xdr:nvCxnSpPr>
        <xdr:cNvPr id="293" name="直線コネクタ 292"/>
        <xdr:cNvCxnSpPr/>
      </xdr:nvCxnSpPr>
      <xdr:spPr>
        <a:xfrm flipV="1">
          <a:off x="8750300" y="666254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164320</xdr:rowOff>
    </xdr:from>
    <xdr:to>
      <xdr:col>45</xdr:col>
      <xdr:colOff>177800</xdr:colOff>
      <xdr:row>39</xdr:row>
      <xdr:rowOff>52421</xdr:rowOff>
    </xdr:to>
    <xdr:cxnSp macro="">
      <xdr:nvCxnSpPr>
        <xdr:cNvPr id="296" name="直線コネクタ 295"/>
        <xdr:cNvCxnSpPr/>
      </xdr:nvCxnSpPr>
      <xdr:spPr>
        <a:xfrm flipV="1">
          <a:off x="7861300" y="6679420"/>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52421</xdr:rowOff>
    </xdr:from>
    <xdr:to>
      <xdr:col>41</xdr:col>
      <xdr:colOff>50800</xdr:colOff>
      <xdr:row>39</xdr:row>
      <xdr:rowOff>71036</xdr:rowOff>
    </xdr:to>
    <xdr:cxnSp macro="">
      <xdr:nvCxnSpPr>
        <xdr:cNvPr id="299" name="直線コネクタ 298"/>
        <xdr:cNvCxnSpPr/>
      </xdr:nvCxnSpPr>
      <xdr:spPr>
        <a:xfrm flipV="1">
          <a:off x="6972300" y="6738971"/>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152497</xdr:rowOff>
    </xdr:from>
    <xdr:to>
      <xdr:col>55</xdr:col>
      <xdr:colOff>50800</xdr:colOff>
      <xdr:row>34</xdr:row>
      <xdr:rowOff>82647</xdr:rowOff>
    </xdr:to>
    <xdr:sp macro="" textlink="">
      <xdr:nvSpPr>
        <xdr:cNvPr id="309" name="楕円 308"/>
        <xdr:cNvSpPr/>
      </xdr:nvSpPr>
      <xdr:spPr>
        <a:xfrm>
          <a:off x="10426700" y="58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130924</xdr:rowOff>
    </xdr:from>
    <xdr:ext cx="599010" cy="259045"/>
    <xdr:sp macro="" textlink="">
      <xdr:nvSpPr>
        <xdr:cNvPr id="310" name="補助費等該当値テキスト"/>
        <xdr:cNvSpPr txBox="1"/>
      </xdr:nvSpPr>
      <xdr:spPr>
        <a:xfrm>
          <a:off x="10528300" y="578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96642</xdr:rowOff>
    </xdr:from>
    <xdr:to>
      <xdr:col>50</xdr:col>
      <xdr:colOff>165100</xdr:colOff>
      <xdr:row>39</xdr:row>
      <xdr:rowOff>26792</xdr:rowOff>
    </xdr:to>
    <xdr:sp macro="" textlink="">
      <xdr:nvSpPr>
        <xdr:cNvPr id="311" name="楕円 310"/>
        <xdr:cNvSpPr/>
      </xdr:nvSpPr>
      <xdr:spPr>
        <a:xfrm>
          <a:off x="9588500" y="66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17919</xdr:rowOff>
    </xdr:from>
    <xdr:ext cx="534377" cy="259045"/>
    <xdr:sp macro="" textlink="">
      <xdr:nvSpPr>
        <xdr:cNvPr id="312" name="テキスト ボックス 311"/>
        <xdr:cNvSpPr txBox="1"/>
      </xdr:nvSpPr>
      <xdr:spPr>
        <a:xfrm>
          <a:off x="9372111" y="67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113520</xdr:rowOff>
    </xdr:from>
    <xdr:to>
      <xdr:col>46</xdr:col>
      <xdr:colOff>38100</xdr:colOff>
      <xdr:row>39</xdr:row>
      <xdr:rowOff>43670</xdr:rowOff>
    </xdr:to>
    <xdr:sp macro="" textlink="">
      <xdr:nvSpPr>
        <xdr:cNvPr id="313" name="楕円 312"/>
        <xdr:cNvSpPr/>
      </xdr:nvSpPr>
      <xdr:spPr>
        <a:xfrm>
          <a:off x="8699500" y="66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60197</xdr:rowOff>
    </xdr:from>
    <xdr:ext cx="534377" cy="259045"/>
    <xdr:sp macro="" textlink="">
      <xdr:nvSpPr>
        <xdr:cNvPr id="314" name="テキスト ボックス 313"/>
        <xdr:cNvSpPr txBox="1"/>
      </xdr:nvSpPr>
      <xdr:spPr>
        <a:xfrm>
          <a:off x="8483111" y="64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1621</xdr:rowOff>
    </xdr:from>
    <xdr:to>
      <xdr:col>41</xdr:col>
      <xdr:colOff>101600</xdr:colOff>
      <xdr:row>39</xdr:row>
      <xdr:rowOff>103221</xdr:rowOff>
    </xdr:to>
    <xdr:sp macro="" textlink="">
      <xdr:nvSpPr>
        <xdr:cNvPr id="315" name="楕円 314"/>
        <xdr:cNvSpPr/>
      </xdr:nvSpPr>
      <xdr:spPr>
        <a:xfrm>
          <a:off x="7810500" y="66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94348</xdr:rowOff>
    </xdr:from>
    <xdr:ext cx="534377" cy="259045"/>
    <xdr:sp macro="" textlink="">
      <xdr:nvSpPr>
        <xdr:cNvPr id="316" name="テキスト ボックス 315"/>
        <xdr:cNvSpPr txBox="1"/>
      </xdr:nvSpPr>
      <xdr:spPr>
        <a:xfrm>
          <a:off x="7594111" y="67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20236</xdr:rowOff>
    </xdr:from>
    <xdr:to>
      <xdr:col>36</xdr:col>
      <xdr:colOff>165100</xdr:colOff>
      <xdr:row>39</xdr:row>
      <xdr:rowOff>121836</xdr:rowOff>
    </xdr:to>
    <xdr:sp macro="" textlink="">
      <xdr:nvSpPr>
        <xdr:cNvPr id="317" name="楕円 316"/>
        <xdr:cNvSpPr/>
      </xdr:nvSpPr>
      <xdr:spPr>
        <a:xfrm>
          <a:off x="6921500" y="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112963</xdr:rowOff>
    </xdr:from>
    <xdr:ext cx="534377" cy="259045"/>
    <xdr:sp macro="" textlink="">
      <xdr:nvSpPr>
        <xdr:cNvPr id="318" name="テキスト ボックス 317"/>
        <xdr:cNvSpPr txBox="1"/>
      </xdr:nvSpPr>
      <xdr:spPr>
        <a:xfrm>
          <a:off x="6705111" y="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99009</xdr:rowOff>
    </xdr:from>
    <xdr:to>
      <xdr:col>55</xdr:col>
      <xdr:colOff>0</xdr:colOff>
      <xdr:row>57</xdr:row>
      <xdr:rowOff>67417</xdr:rowOff>
    </xdr:to>
    <xdr:cxnSp macro="">
      <xdr:nvCxnSpPr>
        <xdr:cNvPr id="347" name="直線コネクタ 346"/>
        <xdr:cNvCxnSpPr/>
      </xdr:nvCxnSpPr>
      <xdr:spPr>
        <a:xfrm>
          <a:off x="9639300" y="9700209"/>
          <a:ext cx="8382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150536</xdr:rowOff>
    </xdr:from>
    <xdr:to>
      <xdr:col>50</xdr:col>
      <xdr:colOff>114300</xdr:colOff>
      <xdr:row>56</xdr:row>
      <xdr:rowOff>99009</xdr:rowOff>
    </xdr:to>
    <xdr:cxnSp macro="">
      <xdr:nvCxnSpPr>
        <xdr:cNvPr id="350" name="直線コネクタ 349"/>
        <xdr:cNvCxnSpPr/>
      </xdr:nvCxnSpPr>
      <xdr:spPr>
        <a:xfrm>
          <a:off x="8750300" y="9580286"/>
          <a:ext cx="889000" cy="1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116261</xdr:rowOff>
    </xdr:from>
    <xdr:to>
      <xdr:col>45</xdr:col>
      <xdr:colOff>177800</xdr:colOff>
      <xdr:row>55</xdr:row>
      <xdr:rowOff>150536</xdr:rowOff>
    </xdr:to>
    <xdr:cxnSp macro="">
      <xdr:nvCxnSpPr>
        <xdr:cNvPr id="353" name="直線コネクタ 352"/>
        <xdr:cNvCxnSpPr/>
      </xdr:nvCxnSpPr>
      <xdr:spPr>
        <a:xfrm>
          <a:off x="7861300" y="9374561"/>
          <a:ext cx="889000" cy="20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116261</xdr:rowOff>
    </xdr:from>
    <xdr:to>
      <xdr:col>41</xdr:col>
      <xdr:colOff>50800</xdr:colOff>
      <xdr:row>54</xdr:row>
      <xdr:rowOff>132202</xdr:rowOff>
    </xdr:to>
    <xdr:cxnSp macro="">
      <xdr:nvCxnSpPr>
        <xdr:cNvPr id="356" name="直線コネクタ 355"/>
        <xdr:cNvCxnSpPr/>
      </xdr:nvCxnSpPr>
      <xdr:spPr>
        <a:xfrm flipV="1">
          <a:off x="6972300" y="9374561"/>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16617</xdr:rowOff>
    </xdr:from>
    <xdr:to>
      <xdr:col>55</xdr:col>
      <xdr:colOff>50800</xdr:colOff>
      <xdr:row>57</xdr:row>
      <xdr:rowOff>118217</xdr:rowOff>
    </xdr:to>
    <xdr:sp macro="" textlink="">
      <xdr:nvSpPr>
        <xdr:cNvPr id="366" name="楕円 365"/>
        <xdr:cNvSpPr/>
      </xdr:nvSpPr>
      <xdr:spPr>
        <a:xfrm>
          <a:off x="10426700" y="97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166494</xdr:rowOff>
    </xdr:from>
    <xdr:ext cx="534377" cy="259045"/>
    <xdr:sp macro="" textlink="">
      <xdr:nvSpPr>
        <xdr:cNvPr id="367" name="普通建設事業費該当値テキスト"/>
        <xdr:cNvSpPr txBox="1"/>
      </xdr:nvSpPr>
      <xdr:spPr>
        <a:xfrm>
          <a:off x="10528300" y="97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48209</xdr:rowOff>
    </xdr:from>
    <xdr:to>
      <xdr:col>50</xdr:col>
      <xdr:colOff>165100</xdr:colOff>
      <xdr:row>56</xdr:row>
      <xdr:rowOff>149809</xdr:rowOff>
    </xdr:to>
    <xdr:sp macro="" textlink="">
      <xdr:nvSpPr>
        <xdr:cNvPr id="368" name="楕円 367"/>
        <xdr:cNvSpPr/>
      </xdr:nvSpPr>
      <xdr:spPr>
        <a:xfrm>
          <a:off x="9588500" y="9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166336</xdr:rowOff>
    </xdr:from>
    <xdr:ext cx="534377" cy="259045"/>
    <xdr:sp macro="" textlink="">
      <xdr:nvSpPr>
        <xdr:cNvPr id="369" name="テキスト ボックス 368"/>
        <xdr:cNvSpPr txBox="1"/>
      </xdr:nvSpPr>
      <xdr:spPr>
        <a:xfrm>
          <a:off x="9372111" y="9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99736</xdr:rowOff>
    </xdr:from>
    <xdr:to>
      <xdr:col>46</xdr:col>
      <xdr:colOff>38100</xdr:colOff>
      <xdr:row>56</xdr:row>
      <xdr:rowOff>29886</xdr:rowOff>
    </xdr:to>
    <xdr:sp macro="" textlink="">
      <xdr:nvSpPr>
        <xdr:cNvPr id="370" name="楕円 369"/>
        <xdr:cNvSpPr/>
      </xdr:nvSpPr>
      <xdr:spPr>
        <a:xfrm>
          <a:off x="8699500" y="95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46413</xdr:rowOff>
    </xdr:from>
    <xdr:ext cx="534377" cy="259045"/>
    <xdr:sp macro="" textlink="">
      <xdr:nvSpPr>
        <xdr:cNvPr id="371" name="テキスト ボックス 370"/>
        <xdr:cNvSpPr txBox="1"/>
      </xdr:nvSpPr>
      <xdr:spPr>
        <a:xfrm>
          <a:off x="8483111" y="93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65461</xdr:rowOff>
    </xdr:from>
    <xdr:to>
      <xdr:col>41</xdr:col>
      <xdr:colOff>101600</xdr:colOff>
      <xdr:row>54</xdr:row>
      <xdr:rowOff>167061</xdr:rowOff>
    </xdr:to>
    <xdr:sp macro="" textlink="">
      <xdr:nvSpPr>
        <xdr:cNvPr id="372" name="楕円 371"/>
        <xdr:cNvSpPr/>
      </xdr:nvSpPr>
      <xdr:spPr>
        <a:xfrm>
          <a:off x="7810500" y="93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12138</xdr:rowOff>
    </xdr:from>
    <xdr:ext cx="599010" cy="259045"/>
    <xdr:sp macro="" textlink="">
      <xdr:nvSpPr>
        <xdr:cNvPr id="373" name="テキスト ボックス 372"/>
        <xdr:cNvSpPr txBox="1"/>
      </xdr:nvSpPr>
      <xdr:spPr>
        <a:xfrm>
          <a:off x="7561795" y="90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81402</xdr:rowOff>
    </xdr:from>
    <xdr:to>
      <xdr:col>36</xdr:col>
      <xdr:colOff>165100</xdr:colOff>
      <xdr:row>55</xdr:row>
      <xdr:rowOff>11552</xdr:rowOff>
    </xdr:to>
    <xdr:sp macro="" textlink="">
      <xdr:nvSpPr>
        <xdr:cNvPr id="374" name="楕円 373"/>
        <xdr:cNvSpPr/>
      </xdr:nvSpPr>
      <xdr:spPr>
        <a:xfrm>
          <a:off x="6921500" y="93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28079</xdr:rowOff>
    </xdr:from>
    <xdr:ext cx="599010" cy="259045"/>
    <xdr:sp macro="" textlink="">
      <xdr:nvSpPr>
        <xdr:cNvPr id="375" name="テキスト ボックス 374"/>
        <xdr:cNvSpPr txBox="1"/>
      </xdr:nvSpPr>
      <xdr:spPr>
        <a:xfrm>
          <a:off x="6672795" y="911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4535</xdr:rowOff>
    </xdr:from>
    <xdr:to>
      <xdr:col>55</xdr:col>
      <xdr:colOff>0</xdr:colOff>
      <xdr:row>79</xdr:row>
      <xdr:rowOff>8941</xdr:rowOff>
    </xdr:to>
    <xdr:cxnSp macro="">
      <xdr:nvCxnSpPr>
        <xdr:cNvPr id="404" name="直線コネクタ 403"/>
        <xdr:cNvCxnSpPr/>
      </xdr:nvCxnSpPr>
      <xdr:spPr>
        <a:xfrm flipV="1">
          <a:off x="9639300" y="13549085"/>
          <a:ext cx="8382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41770</xdr:rowOff>
    </xdr:from>
    <xdr:to>
      <xdr:col>50</xdr:col>
      <xdr:colOff>114300</xdr:colOff>
      <xdr:row>79</xdr:row>
      <xdr:rowOff>8941</xdr:rowOff>
    </xdr:to>
    <xdr:cxnSp macro="">
      <xdr:nvCxnSpPr>
        <xdr:cNvPr id="407" name="直線コネクタ 406"/>
        <xdr:cNvCxnSpPr/>
      </xdr:nvCxnSpPr>
      <xdr:spPr>
        <a:xfrm>
          <a:off x="8750300" y="13414870"/>
          <a:ext cx="889000" cy="1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23190</xdr:rowOff>
    </xdr:from>
    <xdr:to>
      <xdr:col>45</xdr:col>
      <xdr:colOff>177800</xdr:colOff>
      <xdr:row>78</xdr:row>
      <xdr:rowOff>41770</xdr:rowOff>
    </xdr:to>
    <xdr:cxnSp macro="">
      <xdr:nvCxnSpPr>
        <xdr:cNvPr id="410" name="直線コネクタ 409"/>
        <xdr:cNvCxnSpPr/>
      </xdr:nvCxnSpPr>
      <xdr:spPr>
        <a:xfrm>
          <a:off x="7861300" y="12881940"/>
          <a:ext cx="889000" cy="5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23190</xdr:rowOff>
    </xdr:from>
    <xdr:to>
      <xdr:col>41</xdr:col>
      <xdr:colOff>50800</xdr:colOff>
      <xdr:row>78</xdr:row>
      <xdr:rowOff>115379</xdr:rowOff>
    </xdr:to>
    <xdr:cxnSp macro="">
      <xdr:nvCxnSpPr>
        <xdr:cNvPr id="413" name="直線コネクタ 412"/>
        <xdr:cNvCxnSpPr/>
      </xdr:nvCxnSpPr>
      <xdr:spPr>
        <a:xfrm flipV="1">
          <a:off x="6972300" y="12881940"/>
          <a:ext cx="889000" cy="60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125185</xdr:rowOff>
    </xdr:from>
    <xdr:to>
      <xdr:col>55</xdr:col>
      <xdr:colOff>50800</xdr:colOff>
      <xdr:row>79</xdr:row>
      <xdr:rowOff>55335</xdr:rowOff>
    </xdr:to>
    <xdr:sp macro="" textlink="">
      <xdr:nvSpPr>
        <xdr:cNvPr id="423" name="楕円 422"/>
        <xdr:cNvSpPr/>
      </xdr:nvSpPr>
      <xdr:spPr>
        <a:xfrm>
          <a:off x="10426700" y="134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40112</xdr:rowOff>
    </xdr:from>
    <xdr:ext cx="469744" cy="259045"/>
    <xdr:sp macro="" textlink="">
      <xdr:nvSpPr>
        <xdr:cNvPr id="424" name="普通建設事業費 （ うち新規整備　）該当値テキスト"/>
        <xdr:cNvSpPr txBox="1"/>
      </xdr:nvSpPr>
      <xdr:spPr>
        <a:xfrm>
          <a:off x="10528300" y="134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129591</xdr:rowOff>
    </xdr:from>
    <xdr:to>
      <xdr:col>50</xdr:col>
      <xdr:colOff>165100</xdr:colOff>
      <xdr:row>79</xdr:row>
      <xdr:rowOff>59741</xdr:rowOff>
    </xdr:to>
    <xdr:sp macro="" textlink="">
      <xdr:nvSpPr>
        <xdr:cNvPr id="425" name="楕円 424"/>
        <xdr:cNvSpPr/>
      </xdr:nvSpPr>
      <xdr:spPr>
        <a:xfrm>
          <a:off x="9588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50868</xdr:rowOff>
    </xdr:from>
    <xdr:ext cx="469744" cy="259045"/>
    <xdr:sp macro="" textlink="">
      <xdr:nvSpPr>
        <xdr:cNvPr id="426" name="テキスト ボックス 425"/>
        <xdr:cNvSpPr txBox="1"/>
      </xdr:nvSpPr>
      <xdr:spPr>
        <a:xfrm>
          <a:off x="9404428" y="135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162420</xdr:rowOff>
    </xdr:from>
    <xdr:to>
      <xdr:col>46</xdr:col>
      <xdr:colOff>38100</xdr:colOff>
      <xdr:row>78</xdr:row>
      <xdr:rowOff>92570</xdr:rowOff>
    </xdr:to>
    <xdr:sp macro="" textlink="">
      <xdr:nvSpPr>
        <xdr:cNvPr id="427" name="楕円 426"/>
        <xdr:cNvSpPr/>
      </xdr:nvSpPr>
      <xdr:spPr>
        <a:xfrm>
          <a:off x="8699500" y="133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83697</xdr:rowOff>
    </xdr:from>
    <xdr:ext cx="534377" cy="259045"/>
    <xdr:sp macro="" textlink="">
      <xdr:nvSpPr>
        <xdr:cNvPr id="428" name="テキスト ボックス 427"/>
        <xdr:cNvSpPr txBox="1"/>
      </xdr:nvSpPr>
      <xdr:spPr>
        <a:xfrm>
          <a:off x="8483111" y="134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143840</xdr:rowOff>
    </xdr:from>
    <xdr:to>
      <xdr:col>41</xdr:col>
      <xdr:colOff>101600</xdr:colOff>
      <xdr:row>75</xdr:row>
      <xdr:rowOff>73990</xdr:rowOff>
    </xdr:to>
    <xdr:sp macro="" textlink="">
      <xdr:nvSpPr>
        <xdr:cNvPr id="429" name="楕円 428"/>
        <xdr:cNvSpPr/>
      </xdr:nvSpPr>
      <xdr:spPr>
        <a:xfrm>
          <a:off x="7810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90517</xdr:rowOff>
    </xdr:from>
    <xdr:ext cx="534377" cy="259045"/>
    <xdr:sp macro="" textlink="">
      <xdr:nvSpPr>
        <xdr:cNvPr id="430" name="テキスト ボックス 429"/>
        <xdr:cNvSpPr txBox="1"/>
      </xdr:nvSpPr>
      <xdr:spPr>
        <a:xfrm>
          <a:off x="7594111" y="126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64579</xdr:rowOff>
    </xdr:from>
    <xdr:to>
      <xdr:col>36</xdr:col>
      <xdr:colOff>165100</xdr:colOff>
      <xdr:row>78</xdr:row>
      <xdr:rowOff>166179</xdr:rowOff>
    </xdr:to>
    <xdr:sp macro="" textlink="">
      <xdr:nvSpPr>
        <xdr:cNvPr id="431" name="楕円 430"/>
        <xdr:cNvSpPr/>
      </xdr:nvSpPr>
      <xdr:spPr>
        <a:xfrm>
          <a:off x="6921500" y="134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157306</xdr:rowOff>
    </xdr:from>
    <xdr:ext cx="469744" cy="259045"/>
    <xdr:sp macro="" textlink="">
      <xdr:nvSpPr>
        <xdr:cNvPr id="432" name="テキスト ボックス 431"/>
        <xdr:cNvSpPr txBox="1"/>
      </xdr:nvSpPr>
      <xdr:spPr>
        <a:xfrm>
          <a:off x="6737428" y="1353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98534</xdr:rowOff>
    </xdr:from>
    <xdr:to>
      <xdr:col>55</xdr:col>
      <xdr:colOff>0</xdr:colOff>
      <xdr:row>96</xdr:row>
      <xdr:rowOff>68529</xdr:rowOff>
    </xdr:to>
    <xdr:cxnSp macro="">
      <xdr:nvCxnSpPr>
        <xdr:cNvPr id="461" name="直線コネクタ 460"/>
        <xdr:cNvCxnSpPr/>
      </xdr:nvCxnSpPr>
      <xdr:spPr>
        <a:xfrm>
          <a:off x="9639300" y="16214834"/>
          <a:ext cx="838200" cy="3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50146</xdr:rowOff>
    </xdr:from>
    <xdr:to>
      <xdr:col>50</xdr:col>
      <xdr:colOff>114300</xdr:colOff>
      <xdr:row>94</xdr:row>
      <xdr:rowOff>98534</xdr:rowOff>
    </xdr:to>
    <xdr:cxnSp macro="">
      <xdr:nvCxnSpPr>
        <xdr:cNvPr id="464" name="直線コネクタ 463"/>
        <xdr:cNvCxnSpPr/>
      </xdr:nvCxnSpPr>
      <xdr:spPr>
        <a:xfrm>
          <a:off x="8750300" y="1616644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50146</xdr:rowOff>
    </xdr:from>
    <xdr:to>
      <xdr:col>45</xdr:col>
      <xdr:colOff>177800</xdr:colOff>
      <xdr:row>96</xdr:row>
      <xdr:rowOff>6502</xdr:rowOff>
    </xdr:to>
    <xdr:cxnSp macro="">
      <xdr:nvCxnSpPr>
        <xdr:cNvPr id="467" name="直線コネクタ 466"/>
        <xdr:cNvCxnSpPr/>
      </xdr:nvCxnSpPr>
      <xdr:spPr>
        <a:xfrm flipV="1">
          <a:off x="7861300" y="16166446"/>
          <a:ext cx="889000" cy="2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6502</xdr:rowOff>
    </xdr:from>
    <xdr:to>
      <xdr:col>41</xdr:col>
      <xdr:colOff>50800</xdr:colOff>
      <xdr:row>96</xdr:row>
      <xdr:rowOff>164179</xdr:rowOff>
    </xdr:to>
    <xdr:cxnSp macro="">
      <xdr:nvCxnSpPr>
        <xdr:cNvPr id="470" name="直線コネクタ 469"/>
        <xdr:cNvCxnSpPr/>
      </xdr:nvCxnSpPr>
      <xdr:spPr>
        <a:xfrm flipV="1">
          <a:off x="6972300" y="16465702"/>
          <a:ext cx="889000" cy="15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17729</xdr:rowOff>
    </xdr:from>
    <xdr:to>
      <xdr:col>55</xdr:col>
      <xdr:colOff>50800</xdr:colOff>
      <xdr:row>96</xdr:row>
      <xdr:rowOff>119329</xdr:rowOff>
    </xdr:to>
    <xdr:sp macro="" textlink="">
      <xdr:nvSpPr>
        <xdr:cNvPr id="480" name="楕円 479"/>
        <xdr:cNvSpPr/>
      </xdr:nvSpPr>
      <xdr:spPr>
        <a:xfrm>
          <a:off x="10426700" y="164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167606</xdr:rowOff>
    </xdr:from>
    <xdr:ext cx="534377" cy="259045"/>
    <xdr:sp macro="" textlink="">
      <xdr:nvSpPr>
        <xdr:cNvPr id="481" name="普通建設事業費 （ うち更新整備　）該当値テキスト"/>
        <xdr:cNvSpPr txBox="1"/>
      </xdr:nvSpPr>
      <xdr:spPr>
        <a:xfrm>
          <a:off x="10528300" y="164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47734</xdr:rowOff>
    </xdr:from>
    <xdr:to>
      <xdr:col>50</xdr:col>
      <xdr:colOff>165100</xdr:colOff>
      <xdr:row>94</xdr:row>
      <xdr:rowOff>149334</xdr:rowOff>
    </xdr:to>
    <xdr:sp macro="" textlink="">
      <xdr:nvSpPr>
        <xdr:cNvPr id="482" name="楕円 481"/>
        <xdr:cNvSpPr/>
      </xdr:nvSpPr>
      <xdr:spPr>
        <a:xfrm>
          <a:off x="9588500" y="161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165861</xdr:rowOff>
    </xdr:from>
    <xdr:ext cx="534377" cy="259045"/>
    <xdr:sp macro="" textlink="">
      <xdr:nvSpPr>
        <xdr:cNvPr id="483" name="テキスト ボックス 482"/>
        <xdr:cNvSpPr txBox="1"/>
      </xdr:nvSpPr>
      <xdr:spPr>
        <a:xfrm>
          <a:off x="9372111" y="159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170796</xdr:rowOff>
    </xdr:from>
    <xdr:to>
      <xdr:col>46</xdr:col>
      <xdr:colOff>38100</xdr:colOff>
      <xdr:row>94</xdr:row>
      <xdr:rowOff>100946</xdr:rowOff>
    </xdr:to>
    <xdr:sp macro="" textlink="">
      <xdr:nvSpPr>
        <xdr:cNvPr id="484" name="楕円 483"/>
        <xdr:cNvSpPr/>
      </xdr:nvSpPr>
      <xdr:spPr>
        <a:xfrm>
          <a:off x="8699500" y="161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117473</xdr:rowOff>
    </xdr:from>
    <xdr:ext cx="534377" cy="259045"/>
    <xdr:sp macro="" textlink="">
      <xdr:nvSpPr>
        <xdr:cNvPr id="485" name="テキスト ボックス 484"/>
        <xdr:cNvSpPr txBox="1"/>
      </xdr:nvSpPr>
      <xdr:spPr>
        <a:xfrm>
          <a:off x="8483111" y="158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127152</xdr:rowOff>
    </xdr:from>
    <xdr:to>
      <xdr:col>41</xdr:col>
      <xdr:colOff>101600</xdr:colOff>
      <xdr:row>96</xdr:row>
      <xdr:rowOff>57302</xdr:rowOff>
    </xdr:to>
    <xdr:sp macro="" textlink="">
      <xdr:nvSpPr>
        <xdr:cNvPr id="486" name="楕円 485"/>
        <xdr:cNvSpPr/>
      </xdr:nvSpPr>
      <xdr:spPr>
        <a:xfrm>
          <a:off x="78105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48429</xdr:rowOff>
    </xdr:from>
    <xdr:ext cx="534377" cy="259045"/>
    <xdr:sp macro="" textlink="">
      <xdr:nvSpPr>
        <xdr:cNvPr id="487" name="テキスト ボックス 486"/>
        <xdr:cNvSpPr txBox="1"/>
      </xdr:nvSpPr>
      <xdr:spPr>
        <a:xfrm>
          <a:off x="7594111" y="165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113379</xdr:rowOff>
    </xdr:from>
    <xdr:to>
      <xdr:col>36</xdr:col>
      <xdr:colOff>165100</xdr:colOff>
      <xdr:row>97</xdr:row>
      <xdr:rowOff>43529</xdr:rowOff>
    </xdr:to>
    <xdr:sp macro="" textlink="">
      <xdr:nvSpPr>
        <xdr:cNvPr id="488" name="楕円 487"/>
        <xdr:cNvSpPr/>
      </xdr:nvSpPr>
      <xdr:spPr>
        <a:xfrm>
          <a:off x="6921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34656</xdr:rowOff>
    </xdr:from>
    <xdr:ext cx="534377" cy="259045"/>
    <xdr:sp macro="" textlink="">
      <xdr:nvSpPr>
        <xdr:cNvPr id="489" name="テキスト ボックス 488"/>
        <xdr:cNvSpPr txBox="1"/>
      </xdr:nvSpPr>
      <xdr:spPr>
        <a:xfrm>
          <a:off x="6705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25008</xdr:rowOff>
    </xdr:from>
    <xdr:to>
      <xdr:col>85</xdr:col>
      <xdr:colOff>127000</xdr:colOff>
      <xdr:row>77</xdr:row>
      <xdr:rowOff>103842</xdr:rowOff>
    </xdr:to>
    <xdr:cxnSp macro="">
      <xdr:nvCxnSpPr>
        <xdr:cNvPr id="624" name="直線コネクタ 623"/>
        <xdr:cNvCxnSpPr/>
      </xdr:nvCxnSpPr>
      <xdr:spPr>
        <a:xfrm flipV="1">
          <a:off x="15481300" y="13226658"/>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103842</xdr:rowOff>
    </xdr:from>
    <xdr:to>
      <xdr:col>81</xdr:col>
      <xdr:colOff>50800</xdr:colOff>
      <xdr:row>77</xdr:row>
      <xdr:rowOff>120024</xdr:rowOff>
    </xdr:to>
    <xdr:cxnSp macro="">
      <xdr:nvCxnSpPr>
        <xdr:cNvPr id="627" name="直線コネクタ 626"/>
        <xdr:cNvCxnSpPr/>
      </xdr:nvCxnSpPr>
      <xdr:spPr>
        <a:xfrm flipV="1">
          <a:off x="14592300" y="1330549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120024</xdr:rowOff>
    </xdr:from>
    <xdr:to>
      <xdr:col>76</xdr:col>
      <xdr:colOff>114300</xdr:colOff>
      <xdr:row>77</xdr:row>
      <xdr:rowOff>141757</xdr:rowOff>
    </xdr:to>
    <xdr:cxnSp macro="">
      <xdr:nvCxnSpPr>
        <xdr:cNvPr id="630" name="直線コネクタ 629"/>
        <xdr:cNvCxnSpPr/>
      </xdr:nvCxnSpPr>
      <xdr:spPr>
        <a:xfrm flipV="1">
          <a:off x="13703300" y="13321674"/>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141757</xdr:rowOff>
    </xdr:from>
    <xdr:to>
      <xdr:col>71</xdr:col>
      <xdr:colOff>177800</xdr:colOff>
      <xdr:row>77</xdr:row>
      <xdr:rowOff>159131</xdr:rowOff>
    </xdr:to>
    <xdr:cxnSp macro="">
      <xdr:nvCxnSpPr>
        <xdr:cNvPr id="633" name="直線コネクタ 632"/>
        <xdr:cNvCxnSpPr/>
      </xdr:nvCxnSpPr>
      <xdr:spPr>
        <a:xfrm flipV="1">
          <a:off x="12814300" y="133434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145658</xdr:rowOff>
    </xdr:from>
    <xdr:to>
      <xdr:col>85</xdr:col>
      <xdr:colOff>177800</xdr:colOff>
      <xdr:row>77</xdr:row>
      <xdr:rowOff>75808</xdr:rowOff>
    </xdr:to>
    <xdr:sp macro="" textlink="">
      <xdr:nvSpPr>
        <xdr:cNvPr id="643" name="楕円 642"/>
        <xdr:cNvSpPr/>
      </xdr:nvSpPr>
      <xdr:spPr>
        <a:xfrm>
          <a:off x="16268700" y="131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124085</xdr:rowOff>
    </xdr:from>
    <xdr:ext cx="534377" cy="259045"/>
    <xdr:sp macro="" textlink="">
      <xdr:nvSpPr>
        <xdr:cNvPr id="644" name="公債費該当値テキスト"/>
        <xdr:cNvSpPr txBox="1"/>
      </xdr:nvSpPr>
      <xdr:spPr>
        <a:xfrm>
          <a:off x="16370300" y="13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53042</xdr:rowOff>
    </xdr:from>
    <xdr:to>
      <xdr:col>81</xdr:col>
      <xdr:colOff>101600</xdr:colOff>
      <xdr:row>77</xdr:row>
      <xdr:rowOff>154642</xdr:rowOff>
    </xdr:to>
    <xdr:sp macro="" textlink="">
      <xdr:nvSpPr>
        <xdr:cNvPr id="645" name="楕円 644"/>
        <xdr:cNvSpPr/>
      </xdr:nvSpPr>
      <xdr:spPr>
        <a:xfrm>
          <a:off x="154305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145769</xdr:rowOff>
    </xdr:from>
    <xdr:ext cx="534377" cy="259045"/>
    <xdr:sp macro="" textlink="">
      <xdr:nvSpPr>
        <xdr:cNvPr id="646" name="テキスト ボックス 645"/>
        <xdr:cNvSpPr txBox="1"/>
      </xdr:nvSpPr>
      <xdr:spPr>
        <a:xfrm>
          <a:off x="15214111" y="13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69224</xdr:rowOff>
    </xdr:from>
    <xdr:to>
      <xdr:col>76</xdr:col>
      <xdr:colOff>165100</xdr:colOff>
      <xdr:row>77</xdr:row>
      <xdr:rowOff>170824</xdr:rowOff>
    </xdr:to>
    <xdr:sp macro="" textlink="">
      <xdr:nvSpPr>
        <xdr:cNvPr id="647" name="楕円 646"/>
        <xdr:cNvSpPr/>
      </xdr:nvSpPr>
      <xdr:spPr>
        <a:xfrm>
          <a:off x="14541500" y="132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161951</xdr:rowOff>
    </xdr:from>
    <xdr:ext cx="534377" cy="259045"/>
    <xdr:sp macro="" textlink="">
      <xdr:nvSpPr>
        <xdr:cNvPr id="648" name="テキスト ボックス 647"/>
        <xdr:cNvSpPr txBox="1"/>
      </xdr:nvSpPr>
      <xdr:spPr>
        <a:xfrm>
          <a:off x="14325111" y="133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90957</xdr:rowOff>
    </xdr:from>
    <xdr:to>
      <xdr:col>72</xdr:col>
      <xdr:colOff>38100</xdr:colOff>
      <xdr:row>78</xdr:row>
      <xdr:rowOff>21107</xdr:rowOff>
    </xdr:to>
    <xdr:sp macro="" textlink="">
      <xdr:nvSpPr>
        <xdr:cNvPr id="649" name="楕円 648"/>
        <xdr:cNvSpPr/>
      </xdr:nvSpPr>
      <xdr:spPr>
        <a:xfrm>
          <a:off x="13652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12234</xdr:rowOff>
    </xdr:from>
    <xdr:ext cx="534377" cy="259045"/>
    <xdr:sp macro="" textlink="">
      <xdr:nvSpPr>
        <xdr:cNvPr id="650" name="テキスト ボックス 649"/>
        <xdr:cNvSpPr txBox="1"/>
      </xdr:nvSpPr>
      <xdr:spPr>
        <a:xfrm>
          <a:off x="13436111" y="133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108331</xdr:rowOff>
    </xdr:from>
    <xdr:to>
      <xdr:col>67</xdr:col>
      <xdr:colOff>101600</xdr:colOff>
      <xdr:row>78</xdr:row>
      <xdr:rowOff>38481</xdr:rowOff>
    </xdr:to>
    <xdr:sp macro="" textlink="">
      <xdr:nvSpPr>
        <xdr:cNvPr id="651" name="楕円 650"/>
        <xdr:cNvSpPr/>
      </xdr:nvSpPr>
      <xdr:spPr>
        <a:xfrm>
          <a:off x="12763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29608</xdr:rowOff>
    </xdr:from>
    <xdr:ext cx="534377" cy="259045"/>
    <xdr:sp macro="" textlink="">
      <xdr:nvSpPr>
        <xdr:cNvPr id="652" name="テキスト ボックス 651"/>
        <xdr:cNvSpPr txBox="1"/>
      </xdr:nvSpPr>
      <xdr:spPr>
        <a:xfrm>
          <a:off x="12547111" y="134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107193</xdr:rowOff>
    </xdr:from>
    <xdr:to>
      <xdr:col>85</xdr:col>
      <xdr:colOff>127000</xdr:colOff>
      <xdr:row>99</xdr:row>
      <xdr:rowOff>34034</xdr:rowOff>
    </xdr:to>
    <xdr:cxnSp macro="">
      <xdr:nvCxnSpPr>
        <xdr:cNvPr id="681" name="直線コネクタ 680"/>
        <xdr:cNvCxnSpPr/>
      </xdr:nvCxnSpPr>
      <xdr:spPr>
        <a:xfrm flipV="1">
          <a:off x="15481300" y="16909293"/>
          <a:ext cx="838200" cy="9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33150</xdr:rowOff>
    </xdr:from>
    <xdr:to>
      <xdr:col>81</xdr:col>
      <xdr:colOff>50800</xdr:colOff>
      <xdr:row>99</xdr:row>
      <xdr:rowOff>34034</xdr:rowOff>
    </xdr:to>
    <xdr:cxnSp macro="">
      <xdr:nvCxnSpPr>
        <xdr:cNvPr id="684" name="直線コネクタ 683"/>
        <xdr:cNvCxnSpPr/>
      </xdr:nvCxnSpPr>
      <xdr:spPr>
        <a:xfrm>
          <a:off x="14592300" y="17006700"/>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33150</xdr:rowOff>
    </xdr:from>
    <xdr:to>
      <xdr:col>76</xdr:col>
      <xdr:colOff>114300</xdr:colOff>
      <xdr:row>99</xdr:row>
      <xdr:rowOff>35618</xdr:rowOff>
    </xdr:to>
    <xdr:cxnSp macro="">
      <xdr:nvCxnSpPr>
        <xdr:cNvPr id="687" name="直線コネクタ 686"/>
        <xdr:cNvCxnSpPr/>
      </xdr:nvCxnSpPr>
      <xdr:spPr>
        <a:xfrm flipV="1">
          <a:off x="13703300" y="1700670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25309</xdr:rowOff>
    </xdr:from>
    <xdr:to>
      <xdr:col>71</xdr:col>
      <xdr:colOff>177800</xdr:colOff>
      <xdr:row>99</xdr:row>
      <xdr:rowOff>35618</xdr:rowOff>
    </xdr:to>
    <xdr:cxnSp macro="">
      <xdr:nvCxnSpPr>
        <xdr:cNvPr id="690" name="直線コネクタ 689"/>
        <xdr:cNvCxnSpPr/>
      </xdr:nvCxnSpPr>
      <xdr:spPr>
        <a:xfrm>
          <a:off x="12814300" y="16998859"/>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56393</xdr:rowOff>
    </xdr:from>
    <xdr:to>
      <xdr:col>85</xdr:col>
      <xdr:colOff>177800</xdr:colOff>
      <xdr:row>98</xdr:row>
      <xdr:rowOff>157993</xdr:rowOff>
    </xdr:to>
    <xdr:sp macro="" textlink="">
      <xdr:nvSpPr>
        <xdr:cNvPr id="700" name="楕円 699"/>
        <xdr:cNvSpPr/>
      </xdr:nvSpPr>
      <xdr:spPr>
        <a:xfrm>
          <a:off x="162687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534377" cy="259045"/>
    <xdr:sp macro="" textlink="">
      <xdr:nvSpPr>
        <xdr:cNvPr id="701" name="積立金該当値テキスト"/>
        <xdr:cNvSpPr txBox="1"/>
      </xdr:nvSpPr>
      <xdr:spPr>
        <a:xfrm>
          <a:off x="16370300" y="168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154684</xdr:rowOff>
    </xdr:from>
    <xdr:to>
      <xdr:col>81</xdr:col>
      <xdr:colOff>101600</xdr:colOff>
      <xdr:row>99</xdr:row>
      <xdr:rowOff>84834</xdr:rowOff>
    </xdr:to>
    <xdr:sp macro="" textlink="">
      <xdr:nvSpPr>
        <xdr:cNvPr id="702" name="楕円 701"/>
        <xdr:cNvSpPr/>
      </xdr:nvSpPr>
      <xdr:spPr>
        <a:xfrm>
          <a:off x="15430500" y="169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75961</xdr:rowOff>
    </xdr:from>
    <xdr:ext cx="469744" cy="259045"/>
    <xdr:sp macro="" textlink="">
      <xdr:nvSpPr>
        <xdr:cNvPr id="703" name="テキスト ボックス 702"/>
        <xdr:cNvSpPr txBox="1"/>
      </xdr:nvSpPr>
      <xdr:spPr>
        <a:xfrm>
          <a:off x="15246428" y="170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153800</xdr:rowOff>
    </xdr:from>
    <xdr:to>
      <xdr:col>76</xdr:col>
      <xdr:colOff>165100</xdr:colOff>
      <xdr:row>99</xdr:row>
      <xdr:rowOff>83950</xdr:rowOff>
    </xdr:to>
    <xdr:sp macro="" textlink="">
      <xdr:nvSpPr>
        <xdr:cNvPr id="704" name="楕円 703"/>
        <xdr:cNvSpPr/>
      </xdr:nvSpPr>
      <xdr:spPr>
        <a:xfrm>
          <a:off x="14541500" y="169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75077</xdr:rowOff>
    </xdr:from>
    <xdr:ext cx="469744" cy="259045"/>
    <xdr:sp macro="" textlink="">
      <xdr:nvSpPr>
        <xdr:cNvPr id="705" name="テキスト ボックス 704"/>
        <xdr:cNvSpPr txBox="1"/>
      </xdr:nvSpPr>
      <xdr:spPr>
        <a:xfrm>
          <a:off x="14357428" y="1704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156268</xdr:rowOff>
    </xdr:from>
    <xdr:to>
      <xdr:col>72</xdr:col>
      <xdr:colOff>38100</xdr:colOff>
      <xdr:row>99</xdr:row>
      <xdr:rowOff>86418</xdr:rowOff>
    </xdr:to>
    <xdr:sp macro="" textlink="">
      <xdr:nvSpPr>
        <xdr:cNvPr id="706" name="楕円 705"/>
        <xdr:cNvSpPr/>
      </xdr:nvSpPr>
      <xdr:spPr>
        <a:xfrm>
          <a:off x="13652500" y="1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77545</xdr:rowOff>
    </xdr:from>
    <xdr:ext cx="469744" cy="259045"/>
    <xdr:sp macro="" textlink="">
      <xdr:nvSpPr>
        <xdr:cNvPr id="707" name="テキスト ボックス 706"/>
        <xdr:cNvSpPr txBox="1"/>
      </xdr:nvSpPr>
      <xdr:spPr>
        <a:xfrm>
          <a:off x="13468428" y="170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145959</xdr:rowOff>
    </xdr:from>
    <xdr:to>
      <xdr:col>67</xdr:col>
      <xdr:colOff>101600</xdr:colOff>
      <xdr:row>99</xdr:row>
      <xdr:rowOff>76109</xdr:rowOff>
    </xdr:to>
    <xdr:sp macro="" textlink="">
      <xdr:nvSpPr>
        <xdr:cNvPr id="708" name="楕円 707"/>
        <xdr:cNvSpPr/>
      </xdr:nvSpPr>
      <xdr:spPr>
        <a:xfrm>
          <a:off x="12763500" y="16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67236</xdr:rowOff>
    </xdr:from>
    <xdr:ext cx="469744" cy="259045"/>
    <xdr:sp macro="" textlink="">
      <xdr:nvSpPr>
        <xdr:cNvPr id="709" name="テキスト ボックス 708"/>
        <xdr:cNvSpPr txBox="1"/>
      </xdr:nvSpPr>
      <xdr:spPr>
        <a:xfrm>
          <a:off x="12579428" y="170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51853</xdr:rowOff>
    </xdr:from>
    <xdr:to>
      <xdr:col>111</xdr:col>
      <xdr:colOff>177800</xdr:colOff>
      <xdr:row>39</xdr:row>
      <xdr:rowOff>98878</xdr:rowOff>
    </xdr:to>
    <xdr:cxnSp macro="">
      <xdr:nvCxnSpPr>
        <xdr:cNvPr id="743" name="直線コネクタ 742"/>
        <xdr:cNvCxnSpPr/>
      </xdr:nvCxnSpPr>
      <xdr:spPr>
        <a:xfrm>
          <a:off x="20434300" y="6738403"/>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51853</xdr:rowOff>
    </xdr:from>
    <xdr:to>
      <xdr:col>107</xdr:col>
      <xdr:colOff>50800</xdr:colOff>
      <xdr:row>39</xdr:row>
      <xdr:rowOff>98878</xdr:rowOff>
    </xdr:to>
    <xdr:cxnSp macro="">
      <xdr:nvCxnSpPr>
        <xdr:cNvPr id="746" name="直線コネクタ 745"/>
        <xdr:cNvCxnSpPr/>
      </xdr:nvCxnSpPr>
      <xdr:spPr>
        <a:xfrm flipV="1">
          <a:off x="19545300" y="6738403"/>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49" name="直線コネクタ 748"/>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1053</xdr:rowOff>
    </xdr:from>
    <xdr:to>
      <xdr:col>107</xdr:col>
      <xdr:colOff>101600</xdr:colOff>
      <xdr:row>39</xdr:row>
      <xdr:rowOff>102653</xdr:rowOff>
    </xdr:to>
    <xdr:sp macro="" textlink="">
      <xdr:nvSpPr>
        <xdr:cNvPr id="763" name="楕円 762"/>
        <xdr:cNvSpPr/>
      </xdr:nvSpPr>
      <xdr:spPr>
        <a:xfrm>
          <a:off x="20383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93780</xdr:rowOff>
    </xdr:from>
    <xdr:ext cx="378565" cy="259045"/>
    <xdr:sp macro="" textlink="">
      <xdr:nvSpPr>
        <xdr:cNvPr id="764" name="テキスト ボックス 763"/>
        <xdr:cNvSpPr txBox="1"/>
      </xdr:nvSpPr>
      <xdr:spPr>
        <a:xfrm>
          <a:off x="20245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7" name="楕円 766"/>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8" name="テキスト ボックス 767"/>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17856</xdr:rowOff>
    </xdr:from>
    <xdr:to>
      <xdr:col>116</xdr:col>
      <xdr:colOff>63500</xdr:colOff>
      <xdr:row>58</xdr:row>
      <xdr:rowOff>17914</xdr:rowOff>
    </xdr:to>
    <xdr:cxnSp macro="">
      <xdr:nvCxnSpPr>
        <xdr:cNvPr id="793" name="直線コネクタ 792"/>
        <xdr:cNvCxnSpPr/>
      </xdr:nvCxnSpPr>
      <xdr:spPr>
        <a:xfrm flipV="1">
          <a:off x="21323300" y="9961956"/>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8083</xdr:rowOff>
    </xdr:from>
    <xdr:to>
      <xdr:col>111</xdr:col>
      <xdr:colOff>177800</xdr:colOff>
      <xdr:row>58</xdr:row>
      <xdr:rowOff>17914</xdr:rowOff>
    </xdr:to>
    <xdr:cxnSp macro="">
      <xdr:nvCxnSpPr>
        <xdr:cNvPr id="796" name="直線コネクタ 795"/>
        <xdr:cNvCxnSpPr/>
      </xdr:nvCxnSpPr>
      <xdr:spPr>
        <a:xfrm>
          <a:off x="20434300" y="995218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8083</xdr:rowOff>
    </xdr:from>
    <xdr:to>
      <xdr:col>107</xdr:col>
      <xdr:colOff>50800</xdr:colOff>
      <xdr:row>58</xdr:row>
      <xdr:rowOff>8255</xdr:rowOff>
    </xdr:to>
    <xdr:cxnSp macro="">
      <xdr:nvCxnSpPr>
        <xdr:cNvPr id="799" name="直線コネクタ 798"/>
        <xdr:cNvCxnSpPr/>
      </xdr:nvCxnSpPr>
      <xdr:spPr>
        <a:xfrm flipV="1">
          <a:off x="19545300" y="9952183"/>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8255</xdr:rowOff>
    </xdr:from>
    <xdr:to>
      <xdr:col>102</xdr:col>
      <xdr:colOff>114300</xdr:colOff>
      <xdr:row>58</xdr:row>
      <xdr:rowOff>8369</xdr:rowOff>
    </xdr:to>
    <xdr:cxnSp macro="">
      <xdr:nvCxnSpPr>
        <xdr:cNvPr id="802" name="直線コネクタ 801"/>
        <xdr:cNvCxnSpPr/>
      </xdr:nvCxnSpPr>
      <xdr:spPr>
        <a:xfrm flipV="1">
          <a:off x="18656300" y="995235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138506</xdr:rowOff>
    </xdr:from>
    <xdr:to>
      <xdr:col>116</xdr:col>
      <xdr:colOff>114300</xdr:colOff>
      <xdr:row>58</xdr:row>
      <xdr:rowOff>68656</xdr:rowOff>
    </xdr:to>
    <xdr:sp macro="" textlink="">
      <xdr:nvSpPr>
        <xdr:cNvPr id="812" name="楕円 811"/>
        <xdr:cNvSpPr/>
      </xdr:nvSpPr>
      <xdr:spPr>
        <a:xfrm>
          <a:off x="22110700" y="99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53433</xdr:rowOff>
    </xdr:from>
    <xdr:ext cx="378565" cy="259045"/>
    <xdr:sp macro="" textlink="">
      <xdr:nvSpPr>
        <xdr:cNvPr id="813" name="貸付金該当値テキスト"/>
        <xdr:cNvSpPr txBox="1"/>
      </xdr:nvSpPr>
      <xdr:spPr>
        <a:xfrm>
          <a:off x="22212300" y="982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138564</xdr:rowOff>
    </xdr:from>
    <xdr:to>
      <xdr:col>112</xdr:col>
      <xdr:colOff>38100</xdr:colOff>
      <xdr:row>58</xdr:row>
      <xdr:rowOff>68714</xdr:rowOff>
    </xdr:to>
    <xdr:sp macro="" textlink="">
      <xdr:nvSpPr>
        <xdr:cNvPr id="814" name="楕円 813"/>
        <xdr:cNvSpPr/>
      </xdr:nvSpPr>
      <xdr:spPr>
        <a:xfrm>
          <a:off x="21272500" y="9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59841</xdr:rowOff>
    </xdr:from>
    <xdr:ext cx="378565" cy="259045"/>
    <xdr:sp macro="" textlink="">
      <xdr:nvSpPr>
        <xdr:cNvPr id="815" name="テキスト ボックス 814"/>
        <xdr:cNvSpPr txBox="1"/>
      </xdr:nvSpPr>
      <xdr:spPr>
        <a:xfrm>
          <a:off x="21134017" y="100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128733</xdr:rowOff>
    </xdr:from>
    <xdr:to>
      <xdr:col>107</xdr:col>
      <xdr:colOff>101600</xdr:colOff>
      <xdr:row>58</xdr:row>
      <xdr:rowOff>58883</xdr:rowOff>
    </xdr:to>
    <xdr:sp macro="" textlink="">
      <xdr:nvSpPr>
        <xdr:cNvPr id="816" name="楕円 815"/>
        <xdr:cNvSpPr/>
      </xdr:nvSpPr>
      <xdr:spPr>
        <a:xfrm>
          <a:off x="20383500" y="99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50010</xdr:rowOff>
    </xdr:from>
    <xdr:ext cx="378565" cy="259045"/>
    <xdr:sp macro="" textlink="">
      <xdr:nvSpPr>
        <xdr:cNvPr id="817" name="テキスト ボックス 816"/>
        <xdr:cNvSpPr txBox="1"/>
      </xdr:nvSpPr>
      <xdr:spPr>
        <a:xfrm>
          <a:off x="20245017" y="999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128905</xdr:rowOff>
    </xdr:from>
    <xdr:to>
      <xdr:col>102</xdr:col>
      <xdr:colOff>165100</xdr:colOff>
      <xdr:row>58</xdr:row>
      <xdr:rowOff>59055</xdr:rowOff>
    </xdr:to>
    <xdr:sp macro="" textlink="">
      <xdr:nvSpPr>
        <xdr:cNvPr id="818" name="楕円 817"/>
        <xdr:cNvSpPr/>
      </xdr:nvSpPr>
      <xdr:spPr>
        <a:xfrm>
          <a:off x="19494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50182</xdr:rowOff>
    </xdr:from>
    <xdr:ext cx="378565" cy="259045"/>
    <xdr:sp macro="" textlink="">
      <xdr:nvSpPr>
        <xdr:cNvPr id="819" name="テキスト ボックス 818"/>
        <xdr:cNvSpPr txBox="1"/>
      </xdr:nvSpPr>
      <xdr:spPr>
        <a:xfrm>
          <a:off x="19356017" y="999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129019</xdr:rowOff>
    </xdr:from>
    <xdr:to>
      <xdr:col>98</xdr:col>
      <xdr:colOff>38100</xdr:colOff>
      <xdr:row>58</xdr:row>
      <xdr:rowOff>59169</xdr:rowOff>
    </xdr:to>
    <xdr:sp macro="" textlink="">
      <xdr:nvSpPr>
        <xdr:cNvPr id="820" name="楕円 819"/>
        <xdr:cNvSpPr/>
      </xdr:nvSpPr>
      <xdr:spPr>
        <a:xfrm>
          <a:off x="18605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50296</xdr:rowOff>
    </xdr:from>
    <xdr:ext cx="378565" cy="259045"/>
    <xdr:sp macro="" textlink="">
      <xdr:nvSpPr>
        <xdr:cNvPr id="821" name="テキスト ボックス 820"/>
        <xdr:cNvSpPr txBox="1"/>
      </xdr:nvSpPr>
      <xdr:spPr>
        <a:xfrm>
          <a:off x="18467017" y="999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36601</xdr:rowOff>
    </xdr:from>
    <xdr:to>
      <xdr:col>116</xdr:col>
      <xdr:colOff>63500</xdr:colOff>
      <xdr:row>78</xdr:row>
      <xdr:rowOff>38412</xdr:rowOff>
    </xdr:to>
    <xdr:cxnSp macro="">
      <xdr:nvCxnSpPr>
        <xdr:cNvPr id="851" name="直線コネクタ 850"/>
        <xdr:cNvCxnSpPr/>
      </xdr:nvCxnSpPr>
      <xdr:spPr>
        <a:xfrm flipV="1">
          <a:off x="21323300" y="13409701"/>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38412</xdr:rowOff>
    </xdr:from>
    <xdr:to>
      <xdr:col>111</xdr:col>
      <xdr:colOff>177800</xdr:colOff>
      <xdr:row>78</xdr:row>
      <xdr:rowOff>58128</xdr:rowOff>
    </xdr:to>
    <xdr:cxnSp macro="">
      <xdr:nvCxnSpPr>
        <xdr:cNvPr id="854" name="直線コネクタ 853"/>
        <xdr:cNvCxnSpPr/>
      </xdr:nvCxnSpPr>
      <xdr:spPr>
        <a:xfrm flipV="1">
          <a:off x="20434300" y="13411512"/>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57062</xdr:rowOff>
    </xdr:from>
    <xdr:to>
      <xdr:col>107</xdr:col>
      <xdr:colOff>50800</xdr:colOff>
      <xdr:row>78</xdr:row>
      <xdr:rowOff>58128</xdr:rowOff>
    </xdr:to>
    <xdr:cxnSp macro="">
      <xdr:nvCxnSpPr>
        <xdr:cNvPr id="857" name="直線コネクタ 856"/>
        <xdr:cNvCxnSpPr/>
      </xdr:nvCxnSpPr>
      <xdr:spPr>
        <a:xfrm>
          <a:off x="19545300" y="134301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57062</xdr:rowOff>
    </xdr:from>
    <xdr:to>
      <xdr:col>102</xdr:col>
      <xdr:colOff>114300</xdr:colOff>
      <xdr:row>78</xdr:row>
      <xdr:rowOff>72206</xdr:rowOff>
    </xdr:to>
    <xdr:cxnSp macro="">
      <xdr:nvCxnSpPr>
        <xdr:cNvPr id="860" name="直線コネクタ 859"/>
        <xdr:cNvCxnSpPr/>
      </xdr:nvCxnSpPr>
      <xdr:spPr>
        <a:xfrm flipV="1">
          <a:off x="18656300" y="13430162"/>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157251</xdr:rowOff>
    </xdr:from>
    <xdr:to>
      <xdr:col>116</xdr:col>
      <xdr:colOff>114300</xdr:colOff>
      <xdr:row>78</xdr:row>
      <xdr:rowOff>87401</xdr:rowOff>
    </xdr:to>
    <xdr:sp macro="" textlink="">
      <xdr:nvSpPr>
        <xdr:cNvPr id="870" name="楕円 869"/>
        <xdr:cNvSpPr/>
      </xdr:nvSpPr>
      <xdr:spPr>
        <a:xfrm>
          <a:off x="221107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135678</xdr:rowOff>
    </xdr:from>
    <xdr:ext cx="534377" cy="259045"/>
    <xdr:sp macro="" textlink="">
      <xdr:nvSpPr>
        <xdr:cNvPr id="871" name="繰出金該当値テキスト"/>
        <xdr:cNvSpPr txBox="1"/>
      </xdr:nvSpPr>
      <xdr:spPr>
        <a:xfrm>
          <a:off x="22212300" y="133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159062</xdr:rowOff>
    </xdr:from>
    <xdr:to>
      <xdr:col>112</xdr:col>
      <xdr:colOff>38100</xdr:colOff>
      <xdr:row>78</xdr:row>
      <xdr:rowOff>89212</xdr:rowOff>
    </xdr:to>
    <xdr:sp macro="" textlink="">
      <xdr:nvSpPr>
        <xdr:cNvPr id="872" name="楕円 871"/>
        <xdr:cNvSpPr/>
      </xdr:nvSpPr>
      <xdr:spPr>
        <a:xfrm>
          <a:off x="21272500" y="133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80339</xdr:rowOff>
    </xdr:from>
    <xdr:ext cx="534377" cy="259045"/>
    <xdr:sp macro="" textlink="">
      <xdr:nvSpPr>
        <xdr:cNvPr id="873" name="テキスト ボックス 872"/>
        <xdr:cNvSpPr txBox="1"/>
      </xdr:nvSpPr>
      <xdr:spPr>
        <a:xfrm>
          <a:off x="21056111" y="134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7328</xdr:rowOff>
    </xdr:from>
    <xdr:to>
      <xdr:col>107</xdr:col>
      <xdr:colOff>101600</xdr:colOff>
      <xdr:row>78</xdr:row>
      <xdr:rowOff>108928</xdr:rowOff>
    </xdr:to>
    <xdr:sp macro="" textlink="">
      <xdr:nvSpPr>
        <xdr:cNvPr id="874" name="楕円 873"/>
        <xdr:cNvSpPr/>
      </xdr:nvSpPr>
      <xdr:spPr>
        <a:xfrm>
          <a:off x="20383500" y="133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100055</xdr:rowOff>
    </xdr:from>
    <xdr:ext cx="534377" cy="259045"/>
    <xdr:sp macro="" textlink="">
      <xdr:nvSpPr>
        <xdr:cNvPr id="875" name="テキスト ボックス 874"/>
        <xdr:cNvSpPr txBox="1"/>
      </xdr:nvSpPr>
      <xdr:spPr>
        <a:xfrm>
          <a:off x="20167111" y="134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6262</xdr:rowOff>
    </xdr:from>
    <xdr:to>
      <xdr:col>102</xdr:col>
      <xdr:colOff>165100</xdr:colOff>
      <xdr:row>78</xdr:row>
      <xdr:rowOff>107862</xdr:rowOff>
    </xdr:to>
    <xdr:sp macro="" textlink="">
      <xdr:nvSpPr>
        <xdr:cNvPr id="876" name="楕円 875"/>
        <xdr:cNvSpPr/>
      </xdr:nvSpPr>
      <xdr:spPr>
        <a:xfrm>
          <a:off x="19494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98989</xdr:rowOff>
    </xdr:from>
    <xdr:ext cx="534377" cy="259045"/>
    <xdr:sp macro="" textlink="">
      <xdr:nvSpPr>
        <xdr:cNvPr id="877" name="テキスト ボックス 876"/>
        <xdr:cNvSpPr txBox="1"/>
      </xdr:nvSpPr>
      <xdr:spPr>
        <a:xfrm>
          <a:off x="19278111" y="134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21406</xdr:rowOff>
    </xdr:from>
    <xdr:to>
      <xdr:col>98</xdr:col>
      <xdr:colOff>38100</xdr:colOff>
      <xdr:row>78</xdr:row>
      <xdr:rowOff>123006</xdr:rowOff>
    </xdr:to>
    <xdr:sp macro="" textlink="">
      <xdr:nvSpPr>
        <xdr:cNvPr id="878" name="楕円 877"/>
        <xdr:cNvSpPr/>
      </xdr:nvSpPr>
      <xdr:spPr>
        <a:xfrm>
          <a:off x="18605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114133</xdr:rowOff>
    </xdr:from>
    <xdr:ext cx="534377" cy="259045"/>
    <xdr:sp macro="" textlink="">
      <xdr:nvSpPr>
        <xdr:cNvPr id="879" name="テキスト ボックス 878"/>
        <xdr:cNvSpPr txBox="1"/>
      </xdr:nvSpPr>
      <xdr:spPr>
        <a:xfrm>
          <a:off x="18389111" y="134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474,748</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円となっている。類似団体平均と比べ、維持補修費と扶助費が上回っている。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8,121</a:t>
          </a:r>
          <a:r>
            <a:rPr kumimoji="1" lang="ja-JP" altLang="en-US" sz="1300">
              <a:latin typeface="ＭＳ Ｐゴシック" panose="020B0600070205080204" pitchFamily="50" charset="-128"/>
              <a:ea typeface="ＭＳ Ｐゴシック" panose="020B0600070205080204" pitchFamily="50" charset="-128"/>
            </a:rPr>
            <a:t>円となっており、主な要因は、施設の老朽化に伴う修繕によるものとなっている。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71,261</a:t>
          </a:r>
          <a:r>
            <a:rPr kumimoji="1" lang="ja-JP" altLang="en-US" sz="1300">
              <a:latin typeface="ＭＳ Ｐゴシック" panose="020B0600070205080204" pitchFamily="50" charset="-128"/>
              <a:ea typeface="ＭＳ Ｐゴシック" panose="020B0600070205080204" pitchFamily="50" charset="-128"/>
            </a:rPr>
            <a:t>円となっており、主な要因は、認定こども園の施設型給付事業や障害者福祉サービス事業の増加によるものとなっている。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人件費や公債費、繰出金が類似団体と比較し、下回っているものの、今後は事業の取捨選択を徹底していくことで、事業費の減少を目指すこととしている。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22,695
22,325
34.20
11,128,729
10,774,397
335,684
5,048,836
7,403,852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162941</xdr:rowOff>
    </xdr:to>
    <xdr:cxnSp macro="">
      <xdr:nvCxnSpPr>
        <xdr:cNvPr id="61" name="直線コネクタ 60"/>
        <xdr:cNvCxnSpPr/>
      </xdr:nvCxnSpPr>
      <xdr:spPr>
        <a:xfrm>
          <a:off x="3797300" y="627341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61214</xdr:rowOff>
    </xdr:from>
    <xdr:to>
      <xdr:col>19</xdr:col>
      <xdr:colOff>177800</xdr:colOff>
      <xdr:row>36</xdr:row>
      <xdr:rowOff>101219</xdr:rowOff>
    </xdr:to>
    <xdr:cxnSp macro="">
      <xdr:nvCxnSpPr>
        <xdr:cNvPr id="64" name="直線コネクタ 63"/>
        <xdr:cNvCxnSpPr/>
      </xdr:nvCxnSpPr>
      <xdr:spPr>
        <a:xfrm>
          <a:off x="2908300" y="623341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61214</xdr:rowOff>
    </xdr:from>
    <xdr:to>
      <xdr:col>15</xdr:col>
      <xdr:colOff>50800</xdr:colOff>
      <xdr:row>36</xdr:row>
      <xdr:rowOff>87503</xdr:rowOff>
    </xdr:to>
    <xdr:cxnSp macro="">
      <xdr:nvCxnSpPr>
        <xdr:cNvPr id="67" name="直線コネクタ 66"/>
        <xdr:cNvCxnSpPr/>
      </xdr:nvCxnSpPr>
      <xdr:spPr>
        <a:xfrm flipV="1">
          <a:off x="2019300" y="623341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87503</xdr:rowOff>
    </xdr:from>
    <xdr:to>
      <xdr:col>10</xdr:col>
      <xdr:colOff>114300</xdr:colOff>
      <xdr:row>36</xdr:row>
      <xdr:rowOff>94742</xdr:rowOff>
    </xdr:to>
    <xdr:cxnSp macro="">
      <xdr:nvCxnSpPr>
        <xdr:cNvPr id="70" name="直線コネクタ 69"/>
        <xdr:cNvCxnSpPr/>
      </xdr:nvCxnSpPr>
      <xdr:spPr>
        <a:xfrm flipV="1">
          <a:off x="1130300" y="6259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112141</xdr:rowOff>
    </xdr:from>
    <xdr:to>
      <xdr:col>24</xdr:col>
      <xdr:colOff>114300</xdr:colOff>
      <xdr:row>37</xdr:row>
      <xdr:rowOff>42291</xdr:rowOff>
    </xdr:to>
    <xdr:sp macro="" textlink="">
      <xdr:nvSpPr>
        <xdr:cNvPr id="80" name="楕円 79"/>
        <xdr:cNvSpPr/>
      </xdr:nvSpPr>
      <xdr:spPr>
        <a:xfrm>
          <a:off x="4584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90568</xdr:rowOff>
    </xdr:from>
    <xdr:ext cx="469744" cy="259045"/>
    <xdr:sp macro="" textlink="">
      <xdr:nvSpPr>
        <xdr:cNvPr id="81" name="議会費該当値テキスト"/>
        <xdr:cNvSpPr txBox="1"/>
      </xdr:nvSpPr>
      <xdr:spPr>
        <a:xfrm>
          <a:off x="4686300"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10414</xdr:rowOff>
    </xdr:from>
    <xdr:to>
      <xdr:col>15</xdr:col>
      <xdr:colOff>101600</xdr:colOff>
      <xdr:row>36</xdr:row>
      <xdr:rowOff>112014</xdr:rowOff>
    </xdr:to>
    <xdr:sp macro="" textlink="">
      <xdr:nvSpPr>
        <xdr:cNvPr id="84" name="楕円 83"/>
        <xdr:cNvSpPr/>
      </xdr:nvSpPr>
      <xdr:spPr>
        <a:xfrm>
          <a:off x="2857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103141</xdr:rowOff>
    </xdr:from>
    <xdr:ext cx="469744" cy="259045"/>
    <xdr:sp macro="" textlink="">
      <xdr:nvSpPr>
        <xdr:cNvPr id="85" name="テキスト ボックス 84"/>
        <xdr:cNvSpPr txBox="1"/>
      </xdr:nvSpPr>
      <xdr:spPr>
        <a:xfrm>
          <a:off x="2673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36703</xdr:rowOff>
    </xdr:from>
    <xdr:to>
      <xdr:col>10</xdr:col>
      <xdr:colOff>165100</xdr:colOff>
      <xdr:row>36</xdr:row>
      <xdr:rowOff>138303</xdr:rowOff>
    </xdr:to>
    <xdr:sp macro="" textlink="">
      <xdr:nvSpPr>
        <xdr:cNvPr id="86" name="楕円 85"/>
        <xdr:cNvSpPr/>
      </xdr:nvSpPr>
      <xdr:spPr>
        <a:xfrm>
          <a:off x="1968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129430</xdr:rowOff>
    </xdr:from>
    <xdr:ext cx="469744" cy="259045"/>
    <xdr:sp macro="" textlink="">
      <xdr:nvSpPr>
        <xdr:cNvPr id="87" name="テキスト ボックス 86"/>
        <xdr:cNvSpPr txBox="1"/>
      </xdr:nvSpPr>
      <xdr:spPr>
        <a:xfrm>
          <a:off x="1784428"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43942</xdr:rowOff>
    </xdr:from>
    <xdr:to>
      <xdr:col>6</xdr:col>
      <xdr:colOff>38100</xdr:colOff>
      <xdr:row>36</xdr:row>
      <xdr:rowOff>145542</xdr:rowOff>
    </xdr:to>
    <xdr:sp macro="" textlink="">
      <xdr:nvSpPr>
        <xdr:cNvPr id="88" name="楕円 87"/>
        <xdr:cNvSpPr/>
      </xdr:nvSpPr>
      <xdr:spPr>
        <a:xfrm>
          <a:off x="1079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136669</xdr:rowOff>
    </xdr:from>
    <xdr:ext cx="469744" cy="259045"/>
    <xdr:sp macro="" textlink="">
      <xdr:nvSpPr>
        <xdr:cNvPr id="89" name="テキスト ボックス 88"/>
        <xdr:cNvSpPr txBox="1"/>
      </xdr:nvSpPr>
      <xdr:spPr>
        <a:xfrm>
          <a:off x="895428"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99669</xdr:rowOff>
    </xdr:from>
    <xdr:to>
      <xdr:col>24</xdr:col>
      <xdr:colOff>63500</xdr:colOff>
      <xdr:row>58</xdr:row>
      <xdr:rowOff>129962</xdr:rowOff>
    </xdr:to>
    <xdr:cxnSp macro="">
      <xdr:nvCxnSpPr>
        <xdr:cNvPr id="120" name="直線コネクタ 119"/>
        <xdr:cNvCxnSpPr/>
      </xdr:nvCxnSpPr>
      <xdr:spPr>
        <a:xfrm flipV="1">
          <a:off x="3797300" y="9700869"/>
          <a:ext cx="838200" cy="37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103940</xdr:rowOff>
    </xdr:from>
    <xdr:to>
      <xdr:col>19</xdr:col>
      <xdr:colOff>177800</xdr:colOff>
      <xdr:row>58</xdr:row>
      <xdr:rowOff>129962</xdr:rowOff>
    </xdr:to>
    <xdr:cxnSp macro="">
      <xdr:nvCxnSpPr>
        <xdr:cNvPr id="123" name="直線コネクタ 122"/>
        <xdr:cNvCxnSpPr/>
      </xdr:nvCxnSpPr>
      <xdr:spPr>
        <a:xfrm>
          <a:off x="2908300" y="10048040"/>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103940</xdr:rowOff>
    </xdr:from>
    <xdr:to>
      <xdr:col>15</xdr:col>
      <xdr:colOff>50800</xdr:colOff>
      <xdr:row>58</xdr:row>
      <xdr:rowOff>139716</xdr:rowOff>
    </xdr:to>
    <xdr:cxnSp macro="">
      <xdr:nvCxnSpPr>
        <xdr:cNvPr id="126" name="直線コネクタ 125"/>
        <xdr:cNvCxnSpPr/>
      </xdr:nvCxnSpPr>
      <xdr:spPr>
        <a:xfrm flipV="1">
          <a:off x="2019300" y="1004804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132900</xdr:rowOff>
    </xdr:from>
    <xdr:to>
      <xdr:col>10</xdr:col>
      <xdr:colOff>114300</xdr:colOff>
      <xdr:row>58</xdr:row>
      <xdr:rowOff>139716</xdr:rowOff>
    </xdr:to>
    <xdr:cxnSp macro="">
      <xdr:nvCxnSpPr>
        <xdr:cNvPr id="129" name="直線コネクタ 128"/>
        <xdr:cNvCxnSpPr/>
      </xdr:nvCxnSpPr>
      <xdr:spPr>
        <a:xfrm>
          <a:off x="1130300" y="10077000"/>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48869</xdr:rowOff>
    </xdr:from>
    <xdr:to>
      <xdr:col>24</xdr:col>
      <xdr:colOff>114300</xdr:colOff>
      <xdr:row>56</xdr:row>
      <xdr:rowOff>150469</xdr:rowOff>
    </xdr:to>
    <xdr:sp macro="" textlink="">
      <xdr:nvSpPr>
        <xdr:cNvPr id="139" name="楕円 138"/>
        <xdr:cNvSpPr/>
      </xdr:nvSpPr>
      <xdr:spPr>
        <a:xfrm>
          <a:off x="4584700" y="96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79162</xdr:rowOff>
    </xdr:from>
    <xdr:to>
      <xdr:col>20</xdr:col>
      <xdr:colOff>38100</xdr:colOff>
      <xdr:row>59</xdr:row>
      <xdr:rowOff>9312</xdr:rowOff>
    </xdr:to>
    <xdr:sp macro="" textlink="">
      <xdr:nvSpPr>
        <xdr:cNvPr id="141" name="楕円 140"/>
        <xdr:cNvSpPr/>
      </xdr:nvSpPr>
      <xdr:spPr>
        <a:xfrm>
          <a:off x="3746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439</xdr:rowOff>
    </xdr:from>
    <xdr:ext cx="534377" cy="259045"/>
    <xdr:sp macro="" textlink="">
      <xdr:nvSpPr>
        <xdr:cNvPr id="142" name="テキスト ボックス 141"/>
        <xdr:cNvSpPr txBox="1"/>
      </xdr:nvSpPr>
      <xdr:spPr>
        <a:xfrm>
          <a:off x="3530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53140</xdr:rowOff>
    </xdr:from>
    <xdr:to>
      <xdr:col>15</xdr:col>
      <xdr:colOff>101600</xdr:colOff>
      <xdr:row>58</xdr:row>
      <xdr:rowOff>154740</xdr:rowOff>
    </xdr:to>
    <xdr:sp macro="" textlink="">
      <xdr:nvSpPr>
        <xdr:cNvPr id="143" name="楕円 142"/>
        <xdr:cNvSpPr/>
      </xdr:nvSpPr>
      <xdr:spPr>
        <a:xfrm>
          <a:off x="2857500" y="99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145867</xdr:rowOff>
    </xdr:from>
    <xdr:ext cx="534377" cy="259045"/>
    <xdr:sp macro="" textlink="">
      <xdr:nvSpPr>
        <xdr:cNvPr id="144" name="テキスト ボックス 143"/>
        <xdr:cNvSpPr txBox="1"/>
      </xdr:nvSpPr>
      <xdr:spPr>
        <a:xfrm>
          <a:off x="2641111" y="100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88916</xdr:rowOff>
    </xdr:from>
    <xdr:to>
      <xdr:col>10</xdr:col>
      <xdr:colOff>165100</xdr:colOff>
      <xdr:row>59</xdr:row>
      <xdr:rowOff>19066</xdr:rowOff>
    </xdr:to>
    <xdr:sp macro="" textlink="">
      <xdr:nvSpPr>
        <xdr:cNvPr id="145" name="楕円 144"/>
        <xdr:cNvSpPr/>
      </xdr:nvSpPr>
      <xdr:spPr>
        <a:xfrm>
          <a:off x="1968500" y="100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10193</xdr:rowOff>
    </xdr:from>
    <xdr:ext cx="534377" cy="259045"/>
    <xdr:sp macro="" textlink="">
      <xdr:nvSpPr>
        <xdr:cNvPr id="146" name="テキスト ボックス 145"/>
        <xdr:cNvSpPr txBox="1"/>
      </xdr:nvSpPr>
      <xdr:spPr>
        <a:xfrm>
          <a:off x="1752111" y="101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82100</xdr:rowOff>
    </xdr:from>
    <xdr:to>
      <xdr:col>6</xdr:col>
      <xdr:colOff>38100</xdr:colOff>
      <xdr:row>59</xdr:row>
      <xdr:rowOff>12250</xdr:rowOff>
    </xdr:to>
    <xdr:sp macro="" textlink="">
      <xdr:nvSpPr>
        <xdr:cNvPr id="147" name="楕円 146"/>
        <xdr:cNvSpPr/>
      </xdr:nvSpPr>
      <xdr:spPr>
        <a:xfrm>
          <a:off x="1079500" y="100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3377</xdr:rowOff>
    </xdr:from>
    <xdr:ext cx="534377" cy="259045"/>
    <xdr:sp macro="" textlink="">
      <xdr:nvSpPr>
        <xdr:cNvPr id="148" name="テキスト ボックス 147"/>
        <xdr:cNvSpPr txBox="1"/>
      </xdr:nvSpPr>
      <xdr:spPr>
        <a:xfrm>
          <a:off x="863111" y="101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123028</xdr:rowOff>
    </xdr:from>
    <xdr:to>
      <xdr:col>24</xdr:col>
      <xdr:colOff>63500</xdr:colOff>
      <xdr:row>78</xdr:row>
      <xdr:rowOff>32241</xdr:rowOff>
    </xdr:to>
    <xdr:cxnSp macro="">
      <xdr:nvCxnSpPr>
        <xdr:cNvPr id="180" name="直線コネクタ 179"/>
        <xdr:cNvCxnSpPr/>
      </xdr:nvCxnSpPr>
      <xdr:spPr>
        <a:xfrm flipV="1">
          <a:off x="3797300" y="13324678"/>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32241</xdr:rowOff>
    </xdr:from>
    <xdr:to>
      <xdr:col>19</xdr:col>
      <xdr:colOff>177800</xdr:colOff>
      <xdr:row>78</xdr:row>
      <xdr:rowOff>89131</xdr:rowOff>
    </xdr:to>
    <xdr:cxnSp macro="">
      <xdr:nvCxnSpPr>
        <xdr:cNvPr id="183" name="直線コネクタ 182"/>
        <xdr:cNvCxnSpPr/>
      </xdr:nvCxnSpPr>
      <xdr:spPr>
        <a:xfrm flipV="1">
          <a:off x="2908300" y="13405341"/>
          <a:ext cx="889000" cy="5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89131</xdr:rowOff>
    </xdr:from>
    <xdr:to>
      <xdr:col>15</xdr:col>
      <xdr:colOff>50800</xdr:colOff>
      <xdr:row>78</xdr:row>
      <xdr:rowOff>90029</xdr:rowOff>
    </xdr:to>
    <xdr:cxnSp macro="">
      <xdr:nvCxnSpPr>
        <xdr:cNvPr id="186" name="直線コネクタ 185"/>
        <xdr:cNvCxnSpPr/>
      </xdr:nvCxnSpPr>
      <xdr:spPr>
        <a:xfrm flipV="1">
          <a:off x="2019300" y="13462231"/>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90029</xdr:rowOff>
    </xdr:from>
    <xdr:to>
      <xdr:col>10</xdr:col>
      <xdr:colOff>114300</xdr:colOff>
      <xdr:row>78</xdr:row>
      <xdr:rowOff>118636</xdr:rowOff>
    </xdr:to>
    <xdr:cxnSp macro="">
      <xdr:nvCxnSpPr>
        <xdr:cNvPr id="189" name="直線コネクタ 188"/>
        <xdr:cNvCxnSpPr/>
      </xdr:nvCxnSpPr>
      <xdr:spPr>
        <a:xfrm flipV="1">
          <a:off x="1130300" y="13463129"/>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72228</xdr:rowOff>
    </xdr:from>
    <xdr:to>
      <xdr:col>24</xdr:col>
      <xdr:colOff>114300</xdr:colOff>
      <xdr:row>78</xdr:row>
      <xdr:rowOff>2378</xdr:rowOff>
    </xdr:to>
    <xdr:sp macro="" textlink="">
      <xdr:nvSpPr>
        <xdr:cNvPr id="199" name="楕円 198"/>
        <xdr:cNvSpPr/>
      </xdr:nvSpPr>
      <xdr:spPr>
        <a:xfrm>
          <a:off x="4584700" y="132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50655</xdr:rowOff>
    </xdr:from>
    <xdr:ext cx="599010" cy="259045"/>
    <xdr:sp macro="" textlink="">
      <xdr:nvSpPr>
        <xdr:cNvPr id="200" name="民生費該当値テキスト"/>
        <xdr:cNvSpPr txBox="1"/>
      </xdr:nvSpPr>
      <xdr:spPr>
        <a:xfrm>
          <a:off x="4686300" y="132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152891</xdr:rowOff>
    </xdr:from>
    <xdr:to>
      <xdr:col>20</xdr:col>
      <xdr:colOff>38100</xdr:colOff>
      <xdr:row>78</xdr:row>
      <xdr:rowOff>83041</xdr:rowOff>
    </xdr:to>
    <xdr:sp macro="" textlink="">
      <xdr:nvSpPr>
        <xdr:cNvPr id="201" name="楕円 200"/>
        <xdr:cNvSpPr/>
      </xdr:nvSpPr>
      <xdr:spPr>
        <a:xfrm>
          <a:off x="3746500" y="133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74168</xdr:rowOff>
    </xdr:from>
    <xdr:ext cx="599010" cy="259045"/>
    <xdr:sp macro="" textlink="">
      <xdr:nvSpPr>
        <xdr:cNvPr id="202" name="テキスト ボックス 201"/>
        <xdr:cNvSpPr txBox="1"/>
      </xdr:nvSpPr>
      <xdr:spPr>
        <a:xfrm>
          <a:off x="3497795" y="1344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38331</xdr:rowOff>
    </xdr:from>
    <xdr:to>
      <xdr:col>15</xdr:col>
      <xdr:colOff>101600</xdr:colOff>
      <xdr:row>78</xdr:row>
      <xdr:rowOff>139931</xdr:rowOff>
    </xdr:to>
    <xdr:sp macro="" textlink="">
      <xdr:nvSpPr>
        <xdr:cNvPr id="203" name="楕円 202"/>
        <xdr:cNvSpPr/>
      </xdr:nvSpPr>
      <xdr:spPr>
        <a:xfrm>
          <a:off x="2857500" y="134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131058</xdr:rowOff>
    </xdr:from>
    <xdr:ext cx="599010" cy="259045"/>
    <xdr:sp macro="" textlink="">
      <xdr:nvSpPr>
        <xdr:cNvPr id="204" name="テキスト ボックス 203"/>
        <xdr:cNvSpPr txBox="1"/>
      </xdr:nvSpPr>
      <xdr:spPr>
        <a:xfrm>
          <a:off x="2608795" y="135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39229</xdr:rowOff>
    </xdr:from>
    <xdr:to>
      <xdr:col>10</xdr:col>
      <xdr:colOff>165100</xdr:colOff>
      <xdr:row>78</xdr:row>
      <xdr:rowOff>140829</xdr:rowOff>
    </xdr:to>
    <xdr:sp macro="" textlink="">
      <xdr:nvSpPr>
        <xdr:cNvPr id="205" name="楕円 204"/>
        <xdr:cNvSpPr/>
      </xdr:nvSpPr>
      <xdr:spPr>
        <a:xfrm>
          <a:off x="1968500" y="134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131956</xdr:rowOff>
    </xdr:from>
    <xdr:ext cx="599010" cy="259045"/>
    <xdr:sp macro="" textlink="">
      <xdr:nvSpPr>
        <xdr:cNvPr id="206" name="テキスト ボックス 205"/>
        <xdr:cNvSpPr txBox="1"/>
      </xdr:nvSpPr>
      <xdr:spPr>
        <a:xfrm>
          <a:off x="1719795" y="135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67836</xdr:rowOff>
    </xdr:from>
    <xdr:to>
      <xdr:col>6</xdr:col>
      <xdr:colOff>38100</xdr:colOff>
      <xdr:row>78</xdr:row>
      <xdr:rowOff>169436</xdr:rowOff>
    </xdr:to>
    <xdr:sp macro="" textlink="">
      <xdr:nvSpPr>
        <xdr:cNvPr id="207" name="楕円 206"/>
        <xdr:cNvSpPr/>
      </xdr:nvSpPr>
      <xdr:spPr>
        <a:xfrm>
          <a:off x="1079500" y="134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160563</xdr:rowOff>
    </xdr:from>
    <xdr:ext cx="599010" cy="259045"/>
    <xdr:sp macro="" textlink="">
      <xdr:nvSpPr>
        <xdr:cNvPr id="208" name="テキスト ボックス 207"/>
        <xdr:cNvSpPr txBox="1"/>
      </xdr:nvSpPr>
      <xdr:spPr>
        <a:xfrm>
          <a:off x="830795" y="135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87579</xdr:rowOff>
    </xdr:from>
    <xdr:to>
      <xdr:col>24</xdr:col>
      <xdr:colOff>63500</xdr:colOff>
      <xdr:row>97</xdr:row>
      <xdr:rowOff>97676</xdr:rowOff>
    </xdr:to>
    <xdr:cxnSp macro="">
      <xdr:nvCxnSpPr>
        <xdr:cNvPr id="238" name="直線コネクタ 237"/>
        <xdr:cNvCxnSpPr/>
      </xdr:nvCxnSpPr>
      <xdr:spPr>
        <a:xfrm flipV="1">
          <a:off x="3797300" y="16718229"/>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97676</xdr:rowOff>
    </xdr:from>
    <xdr:to>
      <xdr:col>19</xdr:col>
      <xdr:colOff>177800</xdr:colOff>
      <xdr:row>97</xdr:row>
      <xdr:rowOff>105277</xdr:rowOff>
    </xdr:to>
    <xdr:cxnSp macro="">
      <xdr:nvCxnSpPr>
        <xdr:cNvPr id="241" name="直線コネクタ 240"/>
        <xdr:cNvCxnSpPr/>
      </xdr:nvCxnSpPr>
      <xdr:spPr>
        <a:xfrm flipV="1">
          <a:off x="2908300" y="1672832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105277</xdr:rowOff>
    </xdr:from>
    <xdr:to>
      <xdr:col>15</xdr:col>
      <xdr:colOff>50800</xdr:colOff>
      <xdr:row>97</xdr:row>
      <xdr:rowOff>129070</xdr:rowOff>
    </xdr:to>
    <xdr:cxnSp macro="">
      <xdr:nvCxnSpPr>
        <xdr:cNvPr id="244" name="直線コネクタ 243"/>
        <xdr:cNvCxnSpPr/>
      </xdr:nvCxnSpPr>
      <xdr:spPr>
        <a:xfrm flipV="1">
          <a:off x="2019300" y="16735927"/>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128956</xdr:rowOff>
    </xdr:from>
    <xdr:to>
      <xdr:col>10</xdr:col>
      <xdr:colOff>114300</xdr:colOff>
      <xdr:row>97</xdr:row>
      <xdr:rowOff>129070</xdr:rowOff>
    </xdr:to>
    <xdr:cxnSp macro="">
      <xdr:nvCxnSpPr>
        <xdr:cNvPr id="247" name="直線コネクタ 246"/>
        <xdr:cNvCxnSpPr/>
      </xdr:nvCxnSpPr>
      <xdr:spPr>
        <a:xfrm>
          <a:off x="1130300" y="1675960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36779</xdr:rowOff>
    </xdr:from>
    <xdr:to>
      <xdr:col>24</xdr:col>
      <xdr:colOff>114300</xdr:colOff>
      <xdr:row>97</xdr:row>
      <xdr:rowOff>138379</xdr:rowOff>
    </xdr:to>
    <xdr:sp macro="" textlink="">
      <xdr:nvSpPr>
        <xdr:cNvPr id="257" name="楕円 256"/>
        <xdr:cNvSpPr/>
      </xdr:nvSpPr>
      <xdr:spPr>
        <a:xfrm>
          <a:off x="4584700" y="1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15206</xdr:rowOff>
    </xdr:from>
    <xdr:ext cx="534377" cy="259045"/>
    <xdr:sp macro="" textlink="">
      <xdr:nvSpPr>
        <xdr:cNvPr id="258" name="衛生費該当値テキスト"/>
        <xdr:cNvSpPr txBox="1"/>
      </xdr:nvSpPr>
      <xdr:spPr>
        <a:xfrm>
          <a:off x="4686300" y="166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46876</xdr:rowOff>
    </xdr:from>
    <xdr:to>
      <xdr:col>20</xdr:col>
      <xdr:colOff>38100</xdr:colOff>
      <xdr:row>97</xdr:row>
      <xdr:rowOff>148476</xdr:rowOff>
    </xdr:to>
    <xdr:sp macro="" textlink="">
      <xdr:nvSpPr>
        <xdr:cNvPr id="259" name="楕円 258"/>
        <xdr:cNvSpPr/>
      </xdr:nvSpPr>
      <xdr:spPr>
        <a:xfrm>
          <a:off x="3746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139603</xdr:rowOff>
    </xdr:from>
    <xdr:ext cx="534377" cy="259045"/>
    <xdr:sp macro="" textlink="">
      <xdr:nvSpPr>
        <xdr:cNvPr id="260" name="テキスト ボックス 259"/>
        <xdr:cNvSpPr txBox="1"/>
      </xdr:nvSpPr>
      <xdr:spPr>
        <a:xfrm>
          <a:off x="3530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54477</xdr:rowOff>
    </xdr:from>
    <xdr:to>
      <xdr:col>15</xdr:col>
      <xdr:colOff>101600</xdr:colOff>
      <xdr:row>97</xdr:row>
      <xdr:rowOff>156077</xdr:rowOff>
    </xdr:to>
    <xdr:sp macro="" textlink="">
      <xdr:nvSpPr>
        <xdr:cNvPr id="261" name="楕円 260"/>
        <xdr:cNvSpPr/>
      </xdr:nvSpPr>
      <xdr:spPr>
        <a:xfrm>
          <a:off x="2857500" y="166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147204</xdr:rowOff>
    </xdr:from>
    <xdr:ext cx="534377" cy="259045"/>
    <xdr:sp macro="" textlink="">
      <xdr:nvSpPr>
        <xdr:cNvPr id="262" name="テキスト ボックス 261"/>
        <xdr:cNvSpPr txBox="1"/>
      </xdr:nvSpPr>
      <xdr:spPr>
        <a:xfrm>
          <a:off x="2641111" y="167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78270</xdr:rowOff>
    </xdr:from>
    <xdr:to>
      <xdr:col>10</xdr:col>
      <xdr:colOff>165100</xdr:colOff>
      <xdr:row>98</xdr:row>
      <xdr:rowOff>8420</xdr:rowOff>
    </xdr:to>
    <xdr:sp macro="" textlink="">
      <xdr:nvSpPr>
        <xdr:cNvPr id="263" name="楕円 262"/>
        <xdr:cNvSpPr/>
      </xdr:nvSpPr>
      <xdr:spPr>
        <a:xfrm>
          <a:off x="1968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170997</xdr:rowOff>
    </xdr:from>
    <xdr:ext cx="534377" cy="259045"/>
    <xdr:sp macro="" textlink="">
      <xdr:nvSpPr>
        <xdr:cNvPr id="264" name="テキスト ボックス 263"/>
        <xdr:cNvSpPr txBox="1"/>
      </xdr:nvSpPr>
      <xdr:spPr>
        <a:xfrm>
          <a:off x="1752111" y="168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78156</xdr:rowOff>
    </xdr:from>
    <xdr:to>
      <xdr:col>6</xdr:col>
      <xdr:colOff>38100</xdr:colOff>
      <xdr:row>98</xdr:row>
      <xdr:rowOff>8306</xdr:rowOff>
    </xdr:to>
    <xdr:sp macro="" textlink="">
      <xdr:nvSpPr>
        <xdr:cNvPr id="265" name="楕円 264"/>
        <xdr:cNvSpPr/>
      </xdr:nvSpPr>
      <xdr:spPr>
        <a:xfrm>
          <a:off x="107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170883</xdr:rowOff>
    </xdr:from>
    <xdr:ext cx="534377" cy="259045"/>
    <xdr:sp macro="" textlink="">
      <xdr:nvSpPr>
        <xdr:cNvPr id="266" name="テキスト ボックス 265"/>
        <xdr:cNvSpPr txBox="1"/>
      </xdr:nvSpPr>
      <xdr:spPr>
        <a:xfrm>
          <a:off x="863111" y="168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51095</xdr:rowOff>
    </xdr:from>
    <xdr:to>
      <xdr:col>55</xdr:col>
      <xdr:colOff>0</xdr:colOff>
      <xdr:row>57</xdr:row>
      <xdr:rowOff>66982</xdr:rowOff>
    </xdr:to>
    <xdr:cxnSp macro="">
      <xdr:nvCxnSpPr>
        <xdr:cNvPr id="350" name="直線コネクタ 349"/>
        <xdr:cNvCxnSpPr/>
      </xdr:nvCxnSpPr>
      <xdr:spPr>
        <a:xfrm>
          <a:off x="9639300" y="9823745"/>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171315</xdr:rowOff>
    </xdr:from>
    <xdr:to>
      <xdr:col>50</xdr:col>
      <xdr:colOff>114300</xdr:colOff>
      <xdr:row>57</xdr:row>
      <xdr:rowOff>51095</xdr:rowOff>
    </xdr:to>
    <xdr:cxnSp macro="">
      <xdr:nvCxnSpPr>
        <xdr:cNvPr id="353" name="直線コネクタ 352"/>
        <xdr:cNvCxnSpPr/>
      </xdr:nvCxnSpPr>
      <xdr:spPr>
        <a:xfrm>
          <a:off x="8750300" y="9772515"/>
          <a:ext cx="889000" cy="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171315</xdr:rowOff>
    </xdr:from>
    <xdr:to>
      <xdr:col>45</xdr:col>
      <xdr:colOff>177800</xdr:colOff>
      <xdr:row>57</xdr:row>
      <xdr:rowOff>35824</xdr:rowOff>
    </xdr:to>
    <xdr:cxnSp macro="">
      <xdr:nvCxnSpPr>
        <xdr:cNvPr id="356" name="直線コネクタ 355"/>
        <xdr:cNvCxnSpPr/>
      </xdr:nvCxnSpPr>
      <xdr:spPr>
        <a:xfrm flipV="1">
          <a:off x="7861300" y="977251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5626</xdr:rowOff>
    </xdr:from>
    <xdr:to>
      <xdr:col>41</xdr:col>
      <xdr:colOff>50800</xdr:colOff>
      <xdr:row>57</xdr:row>
      <xdr:rowOff>35824</xdr:rowOff>
    </xdr:to>
    <xdr:cxnSp macro="">
      <xdr:nvCxnSpPr>
        <xdr:cNvPr id="359" name="直線コネクタ 358"/>
        <xdr:cNvCxnSpPr/>
      </xdr:nvCxnSpPr>
      <xdr:spPr>
        <a:xfrm>
          <a:off x="6972300" y="9778276"/>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16182</xdr:rowOff>
    </xdr:from>
    <xdr:to>
      <xdr:col>55</xdr:col>
      <xdr:colOff>50800</xdr:colOff>
      <xdr:row>57</xdr:row>
      <xdr:rowOff>117782</xdr:rowOff>
    </xdr:to>
    <xdr:sp macro="" textlink="">
      <xdr:nvSpPr>
        <xdr:cNvPr id="369" name="楕円 368"/>
        <xdr:cNvSpPr/>
      </xdr:nvSpPr>
      <xdr:spPr>
        <a:xfrm>
          <a:off x="10426700" y="9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166059</xdr:rowOff>
    </xdr:from>
    <xdr:ext cx="534377" cy="259045"/>
    <xdr:sp macro="" textlink="">
      <xdr:nvSpPr>
        <xdr:cNvPr id="370" name="農林水産業費該当値テキスト"/>
        <xdr:cNvSpPr txBox="1"/>
      </xdr:nvSpPr>
      <xdr:spPr>
        <a:xfrm>
          <a:off x="10528300" y="976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295</xdr:rowOff>
    </xdr:from>
    <xdr:to>
      <xdr:col>50</xdr:col>
      <xdr:colOff>165100</xdr:colOff>
      <xdr:row>57</xdr:row>
      <xdr:rowOff>101895</xdr:rowOff>
    </xdr:to>
    <xdr:sp macro="" textlink="">
      <xdr:nvSpPr>
        <xdr:cNvPr id="371" name="楕円 370"/>
        <xdr:cNvSpPr/>
      </xdr:nvSpPr>
      <xdr:spPr>
        <a:xfrm>
          <a:off x="9588500" y="9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93022</xdr:rowOff>
    </xdr:from>
    <xdr:ext cx="534377" cy="259045"/>
    <xdr:sp macro="" textlink="">
      <xdr:nvSpPr>
        <xdr:cNvPr id="372" name="テキスト ボックス 371"/>
        <xdr:cNvSpPr txBox="1"/>
      </xdr:nvSpPr>
      <xdr:spPr>
        <a:xfrm>
          <a:off x="9372111" y="9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120515</xdr:rowOff>
    </xdr:from>
    <xdr:to>
      <xdr:col>46</xdr:col>
      <xdr:colOff>38100</xdr:colOff>
      <xdr:row>57</xdr:row>
      <xdr:rowOff>50665</xdr:rowOff>
    </xdr:to>
    <xdr:sp macro="" textlink="">
      <xdr:nvSpPr>
        <xdr:cNvPr id="373" name="楕円 372"/>
        <xdr:cNvSpPr/>
      </xdr:nvSpPr>
      <xdr:spPr>
        <a:xfrm>
          <a:off x="8699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41792</xdr:rowOff>
    </xdr:from>
    <xdr:ext cx="534377" cy="259045"/>
    <xdr:sp macro="" textlink="">
      <xdr:nvSpPr>
        <xdr:cNvPr id="374" name="テキスト ボックス 373"/>
        <xdr:cNvSpPr txBox="1"/>
      </xdr:nvSpPr>
      <xdr:spPr>
        <a:xfrm>
          <a:off x="8483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156474</xdr:rowOff>
    </xdr:from>
    <xdr:to>
      <xdr:col>41</xdr:col>
      <xdr:colOff>101600</xdr:colOff>
      <xdr:row>57</xdr:row>
      <xdr:rowOff>86624</xdr:rowOff>
    </xdr:to>
    <xdr:sp macro="" textlink="">
      <xdr:nvSpPr>
        <xdr:cNvPr id="375" name="楕円 374"/>
        <xdr:cNvSpPr/>
      </xdr:nvSpPr>
      <xdr:spPr>
        <a:xfrm>
          <a:off x="7810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77751</xdr:rowOff>
    </xdr:from>
    <xdr:ext cx="534377" cy="259045"/>
    <xdr:sp macro="" textlink="">
      <xdr:nvSpPr>
        <xdr:cNvPr id="376" name="テキスト ボックス 375"/>
        <xdr:cNvSpPr txBox="1"/>
      </xdr:nvSpPr>
      <xdr:spPr>
        <a:xfrm>
          <a:off x="7594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126276</xdr:rowOff>
    </xdr:from>
    <xdr:to>
      <xdr:col>36</xdr:col>
      <xdr:colOff>165100</xdr:colOff>
      <xdr:row>57</xdr:row>
      <xdr:rowOff>56426</xdr:rowOff>
    </xdr:to>
    <xdr:sp macro="" textlink="">
      <xdr:nvSpPr>
        <xdr:cNvPr id="377" name="楕円 376"/>
        <xdr:cNvSpPr/>
      </xdr:nvSpPr>
      <xdr:spPr>
        <a:xfrm>
          <a:off x="6921500" y="97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47553</xdr:rowOff>
    </xdr:from>
    <xdr:ext cx="534377" cy="259045"/>
    <xdr:sp macro="" textlink="">
      <xdr:nvSpPr>
        <xdr:cNvPr id="378" name="テキスト ボックス 377"/>
        <xdr:cNvSpPr txBox="1"/>
      </xdr:nvSpPr>
      <xdr:spPr>
        <a:xfrm>
          <a:off x="6705111" y="98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110505</xdr:rowOff>
    </xdr:from>
    <xdr:to>
      <xdr:col>55</xdr:col>
      <xdr:colOff>0</xdr:colOff>
      <xdr:row>78</xdr:row>
      <xdr:rowOff>47019</xdr:rowOff>
    </xdr:to>
    <xdr:cxnSp macro="">
      <xdr:nvCxnSpPr>
        <xdr:cNvPr id="409" name="直線コネクタ 408"/>
        <xdr:cNvCxnSpPr/>
      </xdr:nvCxnSpPr>
      <xdr:spPr>
        <a:xfrm flipV="1">
          <a:off x="9639300" y="13312155"/>
          <a:ext cx="8382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154428</xdr:rowOff>
    </xdr:from>
    <xdr:to>
      <xdr:col>50</xdr:col>
      <xdr:colOff>114300</xdr:colOff>
      <xdr:row>78</xdr:row>
      <xdr:rowOff>47019</xdr:rowOff>
    </xdr:to>
    <xdr:cxnSp macro="">
      <xdr:nvCxnSpPr>
        <xdr:cNvPr id="412" name="直線コネクタ 411"/>
        <xdr:cNvCxnSpPr/>
      </xdr:nvCxnSpPr>
      <xdr:spPr>
        <a:xfrm>
          <a:off x="8750300" y="13356078"/>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154428</xdr:rowOff>
    </xdr:from>
    <xdr:to>
      <xdr:col>45</xdr:col>
      <xdr:colOff>177800</xdr:colOff>
      <xdr:row>78</xdr:row>
      <xdr:rowOff>27555</xdr:rowOff>
    </xdr:to>
    <xdr:cxnSp macro="">
      <xdr:nvCxnSpPr>
        <xdr:cNvPr id="415" name="直線コネクタ 414"/>
        <xdr:cNvCxnSpPr/>
      </xdr:nvCxnSpPr>
      <xdr:spPr>
        <a:xfrm flipV="1">
          <a:off x="7861300" y="1335607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27555</xdr:rowOff>
    </xdr:from>
    <xdr:to>
      <xdr:col>41</xdr:col>
      <xdr:colOff>50800</xdr:colOff>
      <xdr:row>78</xdr:row>
      <xdr:rowOff>80656</xdr:rowOff>
    </xdr:to>
    <xdr:cxnSp macro="">
      <xdr:nvCxnSpPr>
        <xdr:cNvPr id="418" name="直線コネクタ 417"/>
        <xdr:cNvCxnSpPr/>
      </xdr:nvCxnSpPr>
      <xdr:spPr>
        <a:xfrm flipV="1">
          <a:off x="6972300" y="13400655"/>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59705</xdr:rowOff>
    </xdr:from>
    <xdr:to>
      <xdr:col>55</xdr:col>
      <xdr:colOff>50800</xdr:colOff>
      <xdr:row>77</xdr:row>
      <xdr:rowOff>161305</xdr:rowOff>
    </xdr:to>
    <xdr:sp macro="" textlink="">
      <xdr:nvSpPr>
        <xdr:cNvPr id="428" name="楕円 427"/>
        <xdr:cNvSpPr/>
      </xdr:nvSpPr>
      <xdr:spPr>
        <a:xfrm>
          <a:off x="10426700" y="132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38132</xdr:rowOff>
    </xdr:from>
    <xdr:ext cx="534377" cy="259045"/>
    <xdr:sp macro="" textlink="">
      <xdr:nvSpPr>
        <xdr:cNvPr id="429" name="商工費該当値テキスト"/>
        <xdr:cNvSpPr txBox="1"/>
      </xdr:nvSpPr>
      <xdr:spPr>
        <a:xfrm>
          <a:off x="10528300" y="132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167669</xdr:rowOff>
    </xdr:from>
    <xdr:to>
      <xdr:col>50</xdr:col>
      <xdr:colOff>165100</xdr:colOff>
      <xdr:row>78</xdr:row>
      <xdr:rowOff>97819</xdr:rowOff>
    </xdr:to>
    <xdr:sp macro="" textlink="">
      <xdr:nvSpPr>
        <xdr:cNvPr id="430" name="楕円 429"/>
        <xdr:cNvSpPr/>
      </xdr:nvSpPr>
      <xdr:spPr>
        <a:xfrm>
          <a:off x="9588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88946</xdr:rowOff>
    </xdr:from>
    <xdr:ext cx="469744" cy="259045"/>
    <xdr:sp macro="" textlink="">
      <xdr:nvSpPr>
        <xdr:cNvPr id="431" name="テキスト ボックス 430"/>
        <xdr:cNvSpPr txBox="1"/>
      </xdr:nvSpPr>
      <xdr:spPr>
        <a:xfrm>
          <a:off x="9404428" y="134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103628</xdr:rowOff>
    </xdr:from>
    <xdr:to>
      <xdr:col>46</xdr:col>
      <xdr:colOff>38100</xdr:colOff>
      <xdr:row>78</xdr:row>
      <xdr:rowOff>33778</xdr:rowOff>
    </xdr:to>
    <xdr:sp macro="" textlink="">
      <xdr:nvSpPr>
        <xdr:cNvPr id="432" name="楕円 431"/>
        <xdr:cNvSpPr/>
      </xdr:nvSpPr>
      <xdr:spPr>
        <a:xfrm>
          <a:off x="8699500" y="133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24905</xdr:rowOff>
    </xdr:from>
    <xdr:ext cx="469744" cy="259045"/>
    <xdr:sp macro="" textlink="">
      <xdr:nvSpPr>
        <xdr:cNvPr id="433" name="テキスト ボックス 432"/>
        <xdr:cNvSpPr txBox="1"/>
      </xdr:nvSpPr>
      <xdr:spPr>
        <a:xfrm>
          <a:off x="8515428" y="1339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148205</xdr:rowOff>
    </xdr:from>
    <xdr:to>
      <xdr:col>41</xdr:col>
      <xdr:colOff>101600</xdr:colOff>
      <xdr:row>78</xdr:row>
      <xdr:rowOff>78355</xdr:rowOff>
    </xdr:to>
    <xdr:sp macro="" textlink="">
      <xdr:nvSpPr>
        <xdr:cNvPr id="434" name="楕円 433"/>
        <xdr:cNvSpPr/>
      </xdr:nvSpPr>
      <xdr:spPr>
        <a:xfrm>
          <a:off x="7810500" y="133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69482</xdr:rowOff>
    </xdr:from>
    <xdr:ext cx="469744" cy="259045"/>
    <xdr:sp macro="" textlink="">
      <xdr:nvSpPr>
        <xdr:cNvPr id="435" name="テキスト ボックス 434"/>
        <xdr:cNvSpPr txBox="1"/>
      </xdr:nvSpPr>
      <xdr:spPr>
        <a:xfrm>
          <a:off x="7626428" y="1344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29856</xdr:rowOff>
    </xdr:from>
    <xdr:to>
      <xdr:col>36</xdr:col>
      <xdr:colOff>165100</xdr:colOff>
      <xdr:row>78</xdr:row>
      <xdr:rowOff>131456</xdr:rowOff>
    </xdr:to>
    <xdr:sp macro="" textlink="">
      <xdr:nvSpPr>
        <xdr:cNvPr id="436" name="楕円 435"/>
        <xdr:cNvSpPr/>
      </xdr:nvSpPr>
      <xdr:spPr>
        <a:xfrm>
          <a:off x="6921500" y="134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122583</xdr:rowOff>
    </xdr:from>
    <xdr:ext cx="469744" cy="259045"/>
    <xdr:sp macro="" textlink="">
      <xdr:nvSpPr>
        <xdr:cNvPr id="437" name="テキスト ボックス 436"/>
        <xdr:cNvSpPr txBox="1"/>
      </xdr:nvSpPr>
      <xdr:spPr>
        <a:xfrm>
          <a:off x="6737428" y="1349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597</xdr:rowOff>
    </xdr:from>
    <xdr:to>
      <xdr:col>55</xdr:col>
      <xdr:colOff>0</xdr:colOff>
      <xdr:row>98</xdr:row>
      <xdr:rowOff>115449</xdr:rowOff>
    </xdr:to>
    <xdr:cxnSp macro="">
      <xdr:nvCxnSpPr>
        <xdr:cNvPr id="467" name="直線コネクタ 466"/>
        <xdr:cNvCxnSpPr/>
      </xdr:nvCxnSpPr>
      <xdr:spPr>
        <a:xfrm>
          <a:off x="9639300" y="16631247"/>
          <a:ext cx="838200" cy="2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xdr:rowOff>
    </xdr:from>
    <xdr:to>
      <xdr:col>50</xdr:col>
      <xdr:colOff>114300</xdr:colOff>
      <xdr:row>97</xdr:row>
      <xdr:rowOff>13133</xdr:rowOff>
    </xdr:to>
    <xdr:cxnSp macro="">
      <xdr:nvCxnSpPr>
        <xdr:cNvPr id="470" name="直線コネクタ 469"/>
        <xdr:cNvCxnSpPr/>
      </xdr:nvCxnSpPr>
      <xdr:spPr>
        <a:xfrm flipV="1">
          <a:off x="8750300" y="1663124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24257</xdr:rowOff>
    </xdr:from>
    <xdr:to>
      <xdr:col>45</xdr:col>
      <xdr:colOff>177800</xdr:colOff>
      <xdr:row>97</xdr:row>
      <xdr:rowOff>13133</xdr:rowOff>
    </xdr:to>
    <xdr:cxnSp macro="">
      <xdr:nvCxnSpPr>
        <xdr:cNvPr id="473" name="直線コネクタ 472"/>
        <xdr:cNvCxnSpPr/>
      </xdr:nvCxnSpPr>
      <xdr:spPr>
        <a:xfrm>
          <a:off x="7861300" y="15797657"/>
          <a:ext cx="889000" cy="8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24257</xdr:rowOff>
    </xdr:from>
    <xdr:to>
      <xdr:col>41</xdr:col>
      <xdr:colOff>50800</xdr:colOff>
      <xdr:row>96</xdr:row>
      <xdr:rowOff>103639</xdr:rowOff>
    </xdr:to>
    <xdr:cxnSp macro="">
      <xdr:nvCxnSpPr>
        <xdr:cNvPr id="476" name="直線コネクタ 475"/>
        <xdr:cNvCxnSpPr/>
      </xdr:nvCxnSpPr>
      <xdr:spPr>
        <a:xfrm flipV="1">
          <a:off x="6972300" y="15797657"/>
          <a:ext cx="889000" cy="7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64649</xdr:rowOff>
    </xdr:from>
    <xdr:to>
      <xdr:col>55</xdr:col>
      <xdr:colOff>50800</xdr:colOff>
      <xdr:row>98</xdr:row>
      <xdr:rowOff>166249</xdr:rowOff>
    </xdr:to>
    <xdr:sp macro="" textlink="">
      <xdr:nvSpPr>
        <xdr:cNvPr id="486" name="楕円 485"/>
        <xdr:cNvSpPr/>
      </xdr:nvSpPr>
      <xdr:spPr>
        <a:xfrm>
          <a:off x="10426700" y="16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43076</xdr:rowOff>
    </xdr:from>
    <xdr:ext cx="534377" cy="259045"/>
    <xdr:sp macro="" textlink="">
      <xdr:nvSpPr>
        <xdr:cNvPr id="487" name="土木費該当値テキスト"/>
        <xdr:cNvSpPr txBox="1"/>
      </xdr:nvSpPr>
      <xdr:spPr>
        <a:xfrm>
          <a:off x="10528300" y="168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121247</xdr:rowOff>
    </xdr:from>
    <xdr:to>
      <xdr:col>50</xdr:col>
      <xdr:colOff>165100</xdr:colOff>
      <xdr:row>97</xdr:row>
      <xdr:rowOff>51397</xdr:rowOff>
    </xdr:to>
    <xdr:sp macro="" textlink="">
      <xdr:nvSpPr>
        <xdr:cNvPr id="488" name="楕円 487"/>
        <xdr:cNvSpPr/>
      </xdr:nvSpPr>
      <xdr:spPr>
        <a:xfrm>
          <a:off x="9588500" y="165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42524</xdr:rowOff>
    </xdr:from>
    <xdr:ext cx="534377" cy="259045"/>
    <xdr:sp macro="" textlink="">
      <xdr:nvSpPr>
        <xdr:cNvPr id="489" name="テキスト ボックス 488"/>
        <xdr:cNvSpPr txBox="1"/>
      </xdr:nvSpPr>
      <xdr:spPr>
        <a:xfrm>
          <a:off x="9372111" y="166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133783</xdr:rowOff>
    </xdr:from>
    <xdr:to>
      <xdr:col>46</xdr:col>
      <xdr:colOff>38100</xdr:colOff>
      <xdr:row>97</xdr:row>
      <xdr:rowOff>63933</xdr:rowOff>
    </xdr:to>
    <xdr:sp macro="" textlink="">
      <xdr:nvSpPr>
        <xdr:cNvPr id="490" name="楕円 489"/>
        <xdr:cNvSpPr/>
      </xdr:nvSpPr>
      <xdr:spPr>
        <a:xfrm>
          <a:off x="8699500" y="165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55060</xdr:rowOff>
    </xdr:from>
    <xdr:ext cx="534377" cy="259045"/>
    <xdr:sp macro="" textlink="">
      <xdr:nvSpPr>
        <xdr:cNvPr id="491" name="テキスト ボックス 490"/>
        <xdr:cNvSpPr txBox="1"/>
      </xdr:nvSpPr>
      <xdr:spPr>
        <a:xfrm>
          <a:off x="8483111" y="16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144907</xdr:rowOff>
    </xdr:from>
    <xdr:to>
      <xdr:col>41</xdr:col>
      <xdr:colOff>101600</xdr:colOff>
      <xdr:row>92</xdr:row>
      <xdr:rowOff>75057</xdr:rowOff>
    </xdr:to>
    <xdr:sp macro="" textlink="">
      <xdr:nvSpPr>
        <xdr:cNvPr id="492" name="楕円 491"/>
        <xdr:cNvSpPr/>
      </xdr:nvSpPr>
      <xdr:spPr>
        <a:xfrm>
          <a:off x="78105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91584</xdr:rowOff>
    </xdr:from>
    <xdr:ext cx="534377" cy="259045"/>
    <xdr:sp macro="" textlink="">
      <xdr:nvSpPr>
        <xdr:cNvPr id="493" name="テキスト ボックス 492"/>
        <xdr:cNvSpPr txBox="1"/>
      </xdr:nvSpPr>
      <xdr:spPr>
        <a:xfrm>
          <a:off x="7594111" y="15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52839</xdr:rowOff>
    </xdr:from>
    <xdr:to>
      <xdr:col>36</xdr:col>
      <xdr:colOff>165100</xdr:colOff>
      <xdr:row>96</xdr:row>
      <xdr:rowOff>154439</xdr:rowOff>
    </xdr:to>
    <xdr:sp macro="" textlink="">
      <xdr:nvSpPr>
        <xdr:cNvPr id="494" name="楕円 493"/>
        <xdr:cNvSpPr/>
      </xdr:nvSpPr>
      <xdr:spPr>
        <a:xfrm>
          <a:off x="6921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170966</xdr:rowOff>
    </xdr:from>
    <xdr:ext cx="534377" cy="259045"/>
    <xdr:sp macro="" textlink="">
      <xdr:nvSpPr>
        <xdr:cNvPr id="495" name="テキスト ボックス 494"/>
        <xdr:cNvSpPr txBox="1"/>
      </xdr:nvSpPr>
      <xdr:spPr>
        <a:xfrm>
          <a:off x="6705111" y="1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126167</xdr:rowOff>
    </xdr:from>
    <xdr:to>
      <xdr:col>85</xdr:col>
      <xdr:colOff>127000</xdr:colOff>
      <xdr:row>36</xdr:row>
      <xdr:rowOff>153005</xdr:rowOff>
    </xdr:to>
    <xdr:cxnSp macro="">
      <xdr:nvCxnSpPr>
        <xdr:cNvPr id="523" name="直線コネクタ 522"/>
        <xdr:cNvCxnSpPr/>
      </xdr:nvCxnSpPr>
      <xdr:spPr>
        <a:xfrm flipV="1">
          <a:off x="15481300" y="6298367"/>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153005</xdr:rowOff>
    </xdr:from>
    <xdr:to>
      <xdr:col>81</xdr:col>
      <xdr:colOff>50800</xdr:colOff>
      <xdr:row>37</xdr:row>
      <xdr:rowOff>28418</xdr:rowOff>
    </xdr:to>
    <xdr:cxnSp macro="">
      <xdr:nvCxnSpPr>
        <xdr:cNvPr id="526" name="直線コネクタ 525"/>
        <xdr:cNvCxnSpPr/>
      </xdr:nvCxnSpPr>
      <xdr:spPr>
        <a:xfrm flipV="1">
          <a:off x="14592300" y="632520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28418</xdr:rowOff>
    </xdr:from>
    <xdr:to>
      <xdr:col>76</xdr:col>
      <xdr:colOff>114300</xdr:colOff>
      <xdr:row>37</xdr:row>
      <xdr:rowOff>36556</xdr:rowOff>
    </xdr:to>
    <xdr:cxnSp macro="">
      <xdr:nvCxnSpPr>
        <xdr:cNvPr id="529" name="直線コネクタ 528"/>
        <xdr:cNvCxnSpPr/>
      </xdr:nvCxnSpPr>
      <xdr:spPr>
        <a:xfrm flipV="1">
          <a:off x="13703300" y="6372068"/>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155245</xdr:rowOff>
    </xdr:from>
    <xdr:to>
      <xdr:col>71</xdr:col>
      <xdr:colOff>177800</xdr:colOff>
      <xdr:row>37</xdr:row>
      <xdr:rowOff>36556</xdr:rowOff>
    </xdr:to>
    <xdr:cxnSp macro="">
      <xdr:nvCxnSpPr>
        <xdr:cNvPr id="532" name="直線コネクタ 531"/>
        <xdr:cNvCxnSpPr/>
      </xdr:nvCxnSpPr>
      <xdr:spPr>
        <a:xfrm>
          <a:off x="12814300" y="632744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75367</xdr:rowOff>
    </xdr:from>
    <xdr:to>
      <xdr:col>85</xdr:col>
      <xdr:colOff>177800</xdr:colOff>
      <xdr:row>37</xdr:row>
      <xdr:rowOff>5517</xdr:rowOff>
    </xdr:to>
    <xdr:sp macro="" textlink="">
      <xdr:nvSpPr>
        <xdr:cNvPr id="542" name="楕円 541"/>
        <xdr:cNvSpPr/>
      </xdr:nvSpPr>
      <xdr:spPr>
        <a:xfrm>
          <a:off x="162687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53794</xdr:rowOff>
    </xdr:from>
    <xdr:ext cx="534377" cy="259045"/>
    <xdr:sp macro="" textlink="">
      <xdr:nvSpPr>
        <xdr:cNvPr id="543" name="消防費該当値テキスト"/>
        <xdr:cNvSpPr txBox="1"/>
      </xdr:nvSpPr>
      <xdr:spPr>
        <a:xfrm>
          <a:off x="16370300" y="62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102205</xdr:rowOff>
    </xdr:from>
    <xdr:to>
      <xdr:col>81</xdr:col>
      <xdr:colOff>101600</xdr:colOff>
      <xdr:row>37</xdr:row>
      <xdr:rowOff>32355</xdr:rowOff>
    </xdr:to>
    <xdr:sp macro="" textlink="">
      <xdr:nvSpPr>
        <xdr:cNvPr id="544" name="楕円 543"/>
        <xdr:cNvSpPr/>
      </xdr:nvSpPr>
      <xdr:spPr>
        <a:xfrm>
          <a:off x="15430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23482</xdr:rowOff>
    </xdr:from>
    <xdr:ext cx="534377" cy="259045"/>
    <xdr:sp macro="" textlink="">
      <xdr:nvSpPr>
        <xdr:cNvPr id="545" name="テキスト ボックス 544"/>
        <xdr:cNvSpPr txBox="1"/>
      </xdr:nvSpPr>
      <xdr:spPr>
        <a:xfrm>
          <a:off x="15214111" y="63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149068</xdr:rowOff>
    </xdr:from>
    <xdr:to>
      <xdr:col>76</xdr:col>
      <xdr:colOff>165100</xdr:colOff>
      <xdr:row>37</xdr:row>
      <xdr:rowOff>79218</xdr:rowOff>
    </xdr:to>
    <xdr:sp macro="" textlink="">
      <xdr:nvSpPr>
        <xdr:cNvPr id="546" name="楕円 545"/>
        <xdr:cNvSpPr/>
      </xdr:nvSpPr>
      <xdr:spPr>
        <a:xfrm>
          <a:off x="14541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70345</xdr:rowOff>
    </xdr:from>
    <xdr:ext cx="534377" cy="259045"/>
    <xdr:sp macro="" textlink="">
      <xdr:nvSpPr>
        <xdr:cNvPr id="547" name="テキスト ボックス 546"/>
        <xdr:cNvSpPr txBox="1"/>
      </xdr:nvSpPr>
      <xdr:spPr>
        <a:xfrm>
          <a:off x="14325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157206</xdr:rowOff>
    </xdr:from>
    <xdr:to>
      <xdr:col>72</xdr:col>
      <xdr:colOff>38100</xdr:colOff>
      <xdr:row>37</xdr:row>
      <xdr:rowOff>87356</xdr:rowOff>
    </xdr:to>
    <xdr:sp macro="" textlink="">
      <xdr:nvSpPr>
        <xdr:cNvPr id="548" name="楕円 547"/>
        <xdr:cNvSpPr/>
      </xdr:nvSpPr>
      <xdr:spPr>
        <a:xfrm>
          <a:off x="13652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78483</xdr:rowOff>
    </xdr:from>
    <xdr:ext cx="534377" cy="259045"/>
    <xdr:sp macro="" textlink="">
      <xdr:nvSpPr>
        <xdr:cNvPr id="549" name="テキスト ボックス 548"/>
        <xdr:cNvSpPr txBox="1"/>
      </xdr:nvSpPr>
      <xdr:spPr>
        <a:xfrm>
          <a:off x="13436111" y="6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104445</xdr:rowOff>
    </xdr:from>
    <xdr:to>
      <xdr:col>67</xdr:col>
      <xdr:colOff>101600</xdr:colOff>
      <xdr:row>37</xdr:row>
      <xdr:rowOff>34595</xdr:rowOff>
    </xdr:to>
    <xdr:sp macro="" textlink="">
      <xdr:nvSpPr>
        <xdr:cNvPr id="550" name="楕円 549"/>
        <xdr:cNvSpPr/>
      </xdr:nvSpPr>
      <xdr:spPr>
        <a:xfrm>
          <a:off x="12763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25722</xdr:rowOff>
    </xdr:from>
    <xdr:ext cx="534377" cy="259045"/>
    <xdr:sp macro="" textlink="">
      <xdr:nvSpPr>
        <xdr:cNvPr id="551" name="テキスト ボックス 550"/>
        <xdr:cNvSpPr txBox="1"/>
      </xdr:nvSpPr>
      <xdr:spPr>
        <a:xfrm>
          <a:off x="12547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124937</xdr:rowOff>
    </xdr:from>
    <xdr:to>
      <xdr:col>85</xdr:col>
      <xdr:colOff>127000</xdr:colOff>
      <xdr:row>54</xdr:row>
      <xdr:rowOff>122841</xdr:rowOff>
    </xdr:to>
    <xdr:cxnSp macro="">
      <xdr:nvCxnSpPr>
        <xdr:cNvPr id="581" name="直線コネクタ 580"/>
        <xdr:cNvCxnSpPr/>
      </xdr:nvCxnSpPr>
      <xdr:spPr>
        <a:xfrm flipV="1">
          <a:off x="15481300" y="9211787"/>
          <a:ext cx="8382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122841</xdr:rowOff>
    </xdr:from>
    <xdr:to>
      <xdr:col>81</xdr:col>
      <xdr:colOff>50800</xdr:colOff>
      <xdr:row>54</xdr:row>
      <xdr:rowOff>163017</xdr:rowOff>
    </xdr:to>
    <xdr:cxnSp macro="">
      <xdr:nvCxnSpPr>
        <xdr:cNvPr id="584" name="直線コネクタ 583"/>
        <xdr:cNvCxnSpPr/>
      </xdr:nvCxnSpPr>
      <xdr:spPr>
        <a:xfrm flipV="1">
          <a:off x="14592300" y="938114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163017</xdr:rowOff>
    </xdr:from>
    <xdr:to>
      <xdr:col>76</xdr:col>
      <xdr:colOff>114300</xdr:colOff>
      <xdr:row>56</xdr:row>
      <xdr:rowOff>88360</xdr:rowOff>
    </xdr:to>
    <xdr:cxnSp macro="">
      <xdr:nvCxnSpPr>
        <xdr:cNvPr id="587" name="直線コネクタ 586"/>
        <xdr:cNvCxnSpPr/>
      </xdr:nvCxnSpPr>
      <xdr:spPr>
        <a:xfrm flipV="1">
          <a:off x="13703300" y="9421317"/>
          <a:ext cx="889000" cy="26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135699</xdr:rowOff>
    </xdr:from>
    <xdr:to>
      <xdr:col>71</xdr:col>
      <xdr:colOff>177800</xdr:colOff>
      <xdr:row>56</xdr:row>
      <xdr:rowOff>88360</xdr:rowOff>
    </xdr:to>
    <xdr:cxnSp macro="">
      <xdr:nvCxnSpPr>
        <xdr:cNvPr id="590" name="直線コネクタ 589"/>
        <xdr:cNvCxnSpPr/>
      </xdr:nvCxnSpPr>
      <xdr:spPr>
        <a:xfrm>
          <a:off x="12814300" y="9051099"/>
          <a:ext cx="889000" cy="6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74137</xdr:rowOff>
    </xdr:from>
    <xdr:to>
      <xdr:col>85</xdr:col>
      <xdr:colOff>177800</xdr:colOff>
      <xdr:row>54</xdr:row>
      <xdr:rowOff>4287</xdr:rowOff>
    </xdr:to>
    <xdr:sp macro="" textlink="">
      <xdr:nvSpPr>
        <xdr:cNvPr id="600" name="楕円 599"/>
        <xdr:cNvSpPr/>
      </xdr:nvSpPr>
      <xdr:spPr>
        <a:xfrm>
          <a:off x="16268700" y="91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97014</xdr:rowOff>
    </xdr:from>
    <xdr:ext cx="534377" cy="259045"/>
    <xdr:sp macro="" textlink="">
      <xdr:nvSpPr>
        <xdr:cNvPr id="601" name="教育費該当値テキスト"/>
        <xdr:cNvSpPr txBox="1"/>
      </xdr:nvSpPr>
      <xdr:spPr>
        <a:xfrm>
          <a:off x="16370300" y="90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72041</xdr:rowOff>
    </xdr:from>
    <xdr:to>
      <xdr:col>81</xdr:col>
      <xdr:colOff>101600</xdr:colOff>
      <xdr:row>55</xdr:row>
      <xdr:rowOff>2191</xdr:rowOff>
    </xdr:to>
    <xdr:sp macro="" textlink="">
      <xdr:nvSpPr>
        <xdr:cNvPr id="602" name="楕円 601"/>
        <xdr:cNvSpPr/>
      </xdr:nvSpPr>
      <xdr:spPr>
        <a:xfrm>
          <a:off x="15430500" y="93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18718</xdr:rowOff>
    </xdr:from>
    <xdr:ext cx="534377" cy="259045"/>
    <xdr:sp macro="" textlink="">
      <xdr:nvSpPr>
        <xdr:cNvPr id="603" name="テキスト ボックス 602"/>
        <xdr:cNvSpPr txBox="1"/>
      </xdr:nvSpPr>
      <xdr:spPr>
        <a:xfrm>
          <a:off x="15214111" y="91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112217</xdr:rowOff>
    </xdr:from>
    <xdr:to>
      <xdr:col>76</xdr:col>
      <xdr:colOff>165100</xdr:colOff>
      <xdr:row>55</xdr:row>
      <xdr:rowOff>42367</xdr:rowOff>
    </xdr:to>
    <xdr:sp macro="" textlink="">
      <xdr:nvSpPr>
        <xdr:cNvPr id="604" name="楕円 603"/>
        <xdr:cNvSpPr/>
      </xdr:nvSpPr>
      <xdr:spPr>
        <a:xfrm>
          <a:off x="14541500" y="93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58894</xdr:rowOff>
    </xdr:from>
    <xdr:ext cx="534377" cy="259045"/>
    <xdr:sp macro="" textlink="">
      <xdr:nvSpPr>
        <xdr:cNvPr id="605" name="テキスト ボックス 604"/>
        <xdr:cNvSpPr txBox="1"/>
      </xdr:nvSpPr>
      <xdr:spPr>
        <a:xfrm>
          <a:off x="14325111" y="9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37560</xdr:rowOff>
    </xdr:from>
    <xdr:to>
      <xdr:col>72</xdr:col>
      <xdr:colOff>38100</xdr:colOff>
      <xdr:row>56</xdr:row>
      <xdr:rowOff>139160</xdr:rowOff>
    </xdr:to>
    <xdr:sp macro="" textlink="">
      <xdr:nvSpPr>
        <xdr:cNvPr id="606" name="楕円 605"/>
        <xdr:cNvSpPr/>
      </xdr:nvSpPr>
      <xdr:spPr>
        <a:xfrm>
          <a:off x="13652500" y="96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130287</xdr:rowOff>
    </xdr:from>
    <xdr:ext cx="534377" cy="259045"/>
    <xdr:sp macro="" textlink="">
      <xdr:nvSpPr>
        <xdr:cNvPr id="607" name="テキスト ボックス 606"/>
        <xdr:cNvSpPr txBox="1"/>
      </xdr:nvSpPr>
      <xdr:spPr>
        <a:xfrm>
          <a:off x="13436111"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84899</xdr:rowOff>
    </xdr:from>
    <xdr:to>
      <xdr:col>67</xdr:col>
      <xdr:colOff>101600</xdr:colOff>
      <xdr:row>53</xdr:row>
      <xdr:rowOff>15049</xdr:rowOff>
    </xdr:to>
    <xdr:sp macro="" textlink="">
      <xdr:nvSpPr>
        <xdr:cNvPr id="608" name="楕円 607"/>
        <xdr:cNvSpPr/>
      </xdr:nvSpPr>
      <xdr:spPr>
        <a:xfrm>
          <a:off x="12763500" y="90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31576</xdr:rowOff>
    </xdr:from>
    <xdr:ext cx="534377" cy="259045"/>
    <xdr:sp macro="" textlink="">
      <xdr:nvSpPr>
        <xdr:cNvPr id="609" name="テキスト ボックス 608"/>
        <xdr:cNvSpPr txBox="1"/>
      </xdr:nvSpPr>
      <xdr:spPr>
        <a:xfrm>
          <a:off x="12547111" y="87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25008</xdr:rowOff>
    </xdr:from>
    <xdr:to>
      <xdr:col>85</xdr:col>
      <xdr:colOff>127000</xdr:colOff>
      <xdr:row>97</xdr:row>
      <xdr:rowOff>103842</xdr:rowOff>
    </xdr:to>
    <xdr:cxnSp macro="">
      <xdr:nvCxnSpPr>
        <xdr:cNvPr id="695" name="直線コネクタ 694"/>
        <xdr:cNvCxnSpPr/>
      </xdr:nvCxnSpPr>
      <xdr:spPr>
        <a:xfrm flipV="1">
          <a:off x="15481300" y="16655658"/>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103842</xdr:rowOff>
    </xdr:from>
    <xdr:to>
      <xdr:col>81</xdr:col>
      <xdr:colOff>50800</xdr:colOff>
      <xdr:row>97</xdr:row>
      <xdr:rowOff>120024</xdr:rowOff>
    </xdr:to>
    <xdr:cxnSp macro="">
      <xdr:nvCxnSpPr>
        <xdr:cNvPr id="698" name="直線コネクタ 697"/>
        <xdr:cNvCxnSpPr/>
      </xdr:nvCxnSpPr>
      <xdr:spPr>
        <a:xfrm flipV="1">
          <a:off x="14592300" y="1673449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120024</xdr:rowOff>
    </xdr:from>
    <xdr:to>
      <xdr:col>76</xdr:col>
      <xdr:colOff>114300</xdr:colOff>
      <xdr:row>97</xdr:row>
      <xdr:rowOff>141757</xdr:rowOff>
    </xdr:to>
    <xdr:cxnSp macro="">
      <xdr:nvCxnSpPr>
        <xdr:cNvPr id="701" name="直線コネクタ 700"/>
        <xdr:cNvCxnSpPr/>
      </xdr:nvCxnSpPr>
      <xdr:spPr>
        <a:xfrm flipV="1">
          <a:off x="13703300" y="16750674"/>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141757</xdr:rowOff>
    </xdr:from>
    <xdr:to>
      <xdr:col>71</xdr:col>
      <xdr:colOff>177800</xdr:colOff>
      <xdr:row>97</xdr:row>
      <xdr:rowOff>159131</xdr:rowOff>
    </xdr:to>
    <xdr:cxnSp macro="">
      <xdr:nvCxnSpPr>
        <xdr:cNvPr id="704" name="直線コネクタ 703"/>
        <xdr:cNvCxnSpPr/>
      </xdr:nvCxnSpPr>
      <xdr:spPr>
        <a:xfrm flipV="1">
          <a:off x="12814300" y="167724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145658</xdr:rowOff>
    </xdr:from>
    <xdr:to>
      <xdr:col>85</xdr:col>
      <xdr:colOff>177800</xdr:colOff>
      <xdr:row>97</xdr:row>
      <xdr:rowOff>75808</xdr:rowOff>
    </xdr:to>
    <xdr:sp macro="" textlink="">
      <xdr:nvSpPr>
        <xdr:cNvPr id="714" name="楕円 713"/>
        <xdr:cNvSpPr/>
      </xdr:nvSpPr>
      <xdr:spPr>
        <a:xfrm>
          <a:off x="16268700" y="166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124085</xdr:rowOff>
    </xdr:from>
    <xdr:ext cx="534377" cy="259045"/>
    <xdr:sp macro="" textlink="">
      <xdr:nvSpPr>
        <xdr:cNvPr id="715" name="公債費該当値テキスト"/>
        <xdr:cNvSpPr txBox="1"/>
      </xdr:nvSpPr>
      <xdr:spPr>
        <a:xfrm>
          <a:off x="16370300" y="165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53042</xdr:rowOff>
    </xdr:from>
    <xdr:to>
      <xdr:col>81</xdr:col>
      <xdr:colOff>101600</xdr:colOff>
      <xdr:row>97</xdr:row>
      <xdr:rowOff>154642</xdr:rowOff>
    </xdr:to>
    <xdr:sp macro="" textlink="">
      <xdr:nvSpPr>
        <xdr:cNvPr id="716" name="楕円 715"/>
        <xdr:cNvSpPr/>
      </xdr:nvSpPr>
      <xdr:spPr>
        <a:xfrm>
          <a:off x="15430500" y="166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145769</xdr:rowOff>
    </xdr:from>
    <xdr:ext cx="534377" cy="259045"/>
    <xdr:sp macro="" textlink="">
      <xdr:nvSpPr>
        <xdr:cNvPr id="717" name="テキスト ボックス 716"/>
        <xdr:cNvSpPr txBox="1"/>
      </xdr:nvSpPr>
      <xdr:spPr>
        <a:xfrm>
          <a:off x="15214111" y="167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69224</xdr:rowOff>
    </xdr:from>
    <xdr:to>
      <xdr:col>76</xdr:col>
      <xdr:colOff>165100</xdr:colOff>
      <xdr:row>97</xdr:row>
      <xdr:rowOff>170824</xdr:rowOff>
    </xdr:to>
    <xdr:sp macro="" textlink="">
      <xdr:nvSpPr>
        <xdr:cNvPr id="718" name="楕円 717"/>
        <xdr:cNvSpPr/>
      </xdr:nvSpPr>
      <xdr:spPr>
        <a:xfrm>
          <a:off x="14541500" y="166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161951</xdr:rowOff>
    </xdr:from>
    <xdr:ext cx="534377" cy="259045"/>
    <xdr:sp macro="" textlink="">
      <xdr:nvSpPr>
        <xdr:cNvPr id="719" name="テキスト ボックス 718"/>
        <xdr:cNvSpPr txBox="1"/>
      </xdr:nvSpPr>
      <xdr:spPr>
        <a:xfrm>
          <a:off x="14325111" y="16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90957</xdr:rowOff>
    </xdr:from>
    <xdr:to>
      <xdr:col>72</xdr:col>
      <xdr:colOff>38100</xdr:colOff>
      <xdr:row>98</xdr:row>
      <xdr:rowOff>21107</xdr:rowOff>
    </xdr:to>
    <xdr:sp macro="" textlink="">
      <xdr:nvSpPr>
        <xdr:cNvPr id="720" name="楕円 719"/>
        <xdr:cNvSpPr/>
      </xdr:nvSpPr>
      <xdr:spPr>
        <a:xfrm>
          <a:off x="13652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12234</xdr:rowOff>
    </xdr:from>
    <xdr:ext cx="534377" cy="259045"/>
    <xdr:sp macro="" textlink="">
      <xdr:nvSpPr>
        <xdr:cNvPr id="721" name="テキスト ボックス 720"/>
        <xdr:cNvSpPr txBox="1"/>
      </xdr:nvSpPr>
      <xdr:spPr>
        <a:xfrm>
          <a:off x="13436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108331</xdr:rowOff>
    </xdr:from>
    <xdr:to>
      <xdr:col>67</xdr:col>
      <xdr:colOff>101600</xdr:colOff>
      <xdr:row>98</xdr:row>
      <xdr:rowOff>38481</xdr:rowOff>
    </xdr:to>
    <xdr:sp macro="" textlink="">
      <xdr:nvSpPr>
        <xdr:cNvPr id="722" name="楕円 721"/>
        <xdr:cNvSpPr/>
      </xdr:nvSpPr>
      <xdr:spPr>
        <a:xfrm>
          <a:off x="12763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29608</xdr:rowOff>
    </xdr:from>
    <xdr:ext cx="534377" cy="259045"/>
    <xdr:sp macro="" textlink="">
      <xdr:nvSpPr>
        <xdr:cNvPr id="723" name="テキスト ボックス 722"/>
        <xdr:cNvSpPr txBox="1"/>
      </xdr:nvSpPr>
      <xdr:spPr>
        <a:xfrm>
          <a:off x="12547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教育費だけが類似団体と比べ上回っている。教育費は、住民一人当たり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69,775</a:t>
          </a:r>
          <a:r>
            <a:rPr kumimoji="1" lang="ja-JP" altLang="en-US" sz="1300">
              <a:latin typeface="ＭＳ Ｐゴシック" panose="020B0600070205080204" pitchFamily="50" charset="-128"/>
              <a:ea typeface="ＭＳ Ｐゴシック" panose="020B0600070205080204" pitchFamily="50" charset="-128"/>
            </a:rPr>
            <a:t>円となっており、これは、小中学校の教材備品等によるものである。</a:t>
          </a:r>
        </a:p>
        <a:p>
          <a:r>
            <a:rPr kumimoji="1" lang="ja-JP" altLang="en-US" sz="1300">
              <a:latin typeface="ＭＳ Ｐゴシック" panose="020B0600070205080204" pitchFamily="50" charset="-128"/>
              <a:ea typeface="ＭＳ Ｐゴシック" panose="020B0600070205080204" pitchFamily="50" charset="-128"/>
            </a:rPr>
            <a:t>また、公債費は、住民一人当たり</a:t>
          </a:r>
          <a:r>
            <a:rPr kumimoji="1" lang="en-US" altLang="ja-JP" sz="1300">
              <a:latin typeface="ＭＳ Ｐゴシック" panose="020B0600070205080204" pitchFamily="50" charset="-128"/>
              <a:ea typeface="ＭＳ Ｐゴシック" panose="020B0600070205080204" pitchFamily="50" charset="-128"/>
            </a:rPr>
            <a:t>25,524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円となっており、類似団体平均を下回っているものの、年々増加している。今後も増加していく見込みのため、引き続き地方債に大きく頼ることのない財政運営に努める。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実質単年度収支は主要事業の実施により毎年度赤字になっていたが、赤字から黒字に転じた。今後も引き続き、需要額の増加が見込まれるため、事務事業の精査等により、健全な行財政運営に努めていく。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上水道会計においては、黒字額を一定の水準を維持し、令和２年度は１０．０８％となっている。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一般会計においては、財政調整基金の繰入や新型コロナウイルス感染症の影響により、令和元年度に比べ大幅な黒字となり、６．６４％となっている。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国民健康保険事業特別会計及び後期高齢者医療特別会計においては、一般会計からの繰入により財政運営を行っていることから、より健全な事業運営に努める。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11128729</v>
      </c>
      <c r="BO4" s="464"/>
      <c r="BP4" s="464"/>
      <c r="BQ4" s="464"/>
      <c r="BR4" s="464"/>
      <c r="BS4" s="464"/>
      <c r="BT4" s="464"/>
      <c r="BU4" s="465"/>
      <c r="BV4" s="463">
        <v>8285316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6.6</v>
      </c>
      <c r="CU4" s="648"/>
      <c r="CV4" s="648"/>
      <c r="CW4" s="648"/>
      <c r="CX4" s="648"/>
      <c r="CY4" s="648"/>
      <c r="CZ4" s="648"/>
      <c r="DA4" s="649"/>
      <c r="DB4" s="647">
        <v>2.9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10774397</v>
      </c>
      <c r="BO5" s="469"/>
      <c r="BP5" s="469"/>
      <c r="BQ5" s="469"/>
      <c r="BR5" s="469"/>
      <c r="BS5" s="469"/>
      <c r="BT5" s="469"/>
      <c r="BU5" s="470"/>
      <c r="BV5" s="468">
        <v>8108411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86.4</v>
      </c>
      <c r="CU5" s="439"/>
      <c r="CV5" s="439"/>
      <c r="CW5" s="439"/>
      <c r="CX5" s="439"/>
      <c r="CY5" s="439"/>
      <c r="CZ5" s="439"/>
      <c r="DA5" s="440"/>
      <c r="DB5" s="438">
        <v>87.8</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354332</v>
      </c>
      <c r="BO6" s="469"/>
      <c r="BP6" s="469"/>
      <c r="BQ6" s="469"/>
      <c r="BR6" s="469"/>
      <c r="BS6" s="469"/>
      <c r="BT6" s="469"/>
      <c r="BU6" s="470"/>
      <c r="BV6" s="468">
        <v>176905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91.3</v>
      </c>
      <c r="CU6" s="622"/>
      <c r="CV6" s="622"/>
      <c r="CW6" s="622"/>
      <c r="CX6" s="622"/>
      <c r="CY6" s="622"/>
      <c r="CZ6" s="622"/>
      <c r="DA6" s="623"/>
      <c r="DB6" s="621">
        <v>93.2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18648</v>
      </c>
      <c r="BO7" s="469"/>
      <c r="BP7" s="469"/>
      <c r="BQ7" s="469"/>
      <c r="BR7" s="469"/>
      <c r="BS7" s="469"/>
      <c r="BT7" s="469"/>
      <c r="BU7" s="470"/>
      <c r="BV7" s="468">
        <v>34921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5048836</v>
      </c>
      <c r="CU7" s="469"/>
      <c r="CV7" s="469"/>
      <c r="CW7" s="469"/>
      <c r="CX7" s="469"/>
      <c r="CY7" s="469"/>
      <c r="CZ7" s="469"/>
      <c r="DA7" s="470"/>
      <c r="DB7" s="468">
        <v>4884078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335684</v>
      </c>
      <c r="BO8" s="469"/>
      <c r="BP8" s="469"/>
      <c r="BQ8" s="469"/>
      <c r="BR8" s="469"/>
      <c r="BS8" s="469"/>
      <c r="BT8" s="469"/>
      <c r="BU8" s="470"/>
      <c r="BV8" s="468">
        <v>141984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0.63</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22041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193700</v>
      </c>
      <c r="BO9" s="469"/>
      <c r="BP9" s="469"/>
      <c r="BQ9" s="469"/>
      <c r="BR9" s="469"/>
      <c r="BS9" s="469"/>
      <c r="BT9" s="469"/>
      <c r="BU9" s="470"/>
      <c r="BV9" s="468">
        <v>-299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9.6</v>
      </c>
      <c r="CU9" s="439"/>
      <c r="CV9" s="439"/>
      <c r="CW9" s="439"/>
      <c r="CX9" s="439"/>
      <c r="CY9" s="439"/>
      <c r="CZ9" s="439"/>
      <c r="DA9" s="440"/>
      <c r="DB9" s="438">
        <v>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23453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101</v>
      </c>
      <c r="AV10" s="526"/>
      <c r="AW10" s="526"/>
      <c r="AX10" s="526"/>
      <c r="AY10" s="448" t="s">
        <v>120</v>
      </c>
      <c r="AZ10" s="449"/>
      <c r="BA10" s="449"/>
      <c r="BB10" s="449"/>
      <c r="BC10" s="449"/>
      <c r="BD10" s="449"/>
      <c r="BE10" s="449"/>
      <c r="BF10" s="449"/>
      <c r="BG10" s="449"/>
      <c r="BH10" s="449"/>
      <c r="BI10" s="449"/>
      <c r="BJ10" s="449"/>
      <c r="BK10" s="449"/>
      <c r="BL10" s="449"/>
      <c r="BM10" s="450"/>
      <c r="BN10" s="468">
        <v>396</v>
      </c>
      <c r="BO10" s="469"/>
      <c r="BP10" s="469"/>
      <c r="BQ10" s="469"/>
      <c r="BR10" s="469"/>
      <c r="BS10" s="469"/>
      <c r="BT10" s="469"/>
      <c r="BU10" s="470"/>
      <c r="BV10" s="468">
        <v>735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101</v>
      </c>
      <c r="AV11" s="526"/>
      <c r="AW11" s="526"/>
      <c r="AX11" s="526"/>
      <c r="AY11" s="448" t="s">
        <v>125</v>
      </c>
      <c r="AZ11" s="449"/>
      <c r="BA11" s="449"/>
      <c r="BB11" s="449"/>
      <c r="BC11" s="449"/>
      <c r="BD11" s="449"/>
      <c r="BE11" s="449"/>
      <c r="BF11" s="449"/>
      <c r="BG11" s="449"/>
      <c r="BH11" s="449"/>
      <c r="BI11" s="449"/>
      <c r="BJ11" s="449"/>
      <c r="BK11" s="449"/>
      <c r="BL11" s="449"/>
      <c r="BM11" s="450"/>
      <c r="BN11" s="468">
        <v>38542</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22695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105</v>
      </c>
      <c r="AV12" s="526"/>
      <c r="AW12" s="526"/>
      <c r="AX12" s="526"/>
      <c r="AY12" s="448" t="s">
        <v>134</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320000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22325</v>
      </c>
      <c r="S13" s="572"/>
      <c r="T13" s="572"/>
      <c r="U13" s="572"/>
      <c r="V13" s="573"/>
      <c r="W13" s="559" t="s">
        <v>139</v>
      </c>
      <c r="X13" s="481"/>
      <c r="Y13" s="481"/>
      <c r="Z13" s="481"/>
      <c r="AA13" s="481"/>
      <c r="AB13" s="482"/>
      <c r="AC13" s="444">
        <v>738</v>
      </c>
      <c r="AD13" s="445"/>
      <c r="AE13" s="445"/>
      <c r="AF13" s="445"/>
      <c r="AG13" s="446"/>
      <c r="AH13" s="444">
        <v>769</v>
      </c>
      <c r="AI13" s="445"/>
      <c r="AJ13" s="445"/>
      <c r="AK13" s="445"/>
      <c r="AL13" s="447"/>
      <c r="AM13" s="537" t="s">
        <v>140</v>
      </c>
      <c r="AN13" s="442"/>
      <c r="AO13" s="442"/>
      <c r="AP13" s="442"/>
      <c r="AQ13" s="442"/>
      <c r="AR13" s="442"/>
      <c r="AS13" s="442"/>
      <c r="AT13" s="443"/>
      <c r="AU13" s="525" t="s">
        <v>115</v>
      </c>
      <c r="AV13" s="526"/>
      <c r="AW13" s="526"/>
      <c r="AX13" s="526"/>
      <c r="AY13" s="448" t="s">
        <v>141</v>
      </c>
      <c r="AZ13" s="449"/>
      <c r="BA13" s="449"/>
      <c r="BB13" s="449"/>
      <c r="BC13" s="449"/>
      <c r="BD13" s="449"/>
      <c r="BE13" s="449"/>
      <c r="BF13" s="449"/>
      <c r="BG13" s="449"/>
      <c r="BH13" s="449"/>
      <c r="BI13" s="449"/>
      <c r="BJ13" s="449"/>
      <c r="BK13" s="449"/>
      <c r="BL13" s="449"/>
      <c r="BM13" s="450"/>
      <c r="BN13" s="468">
        <v>32638</v>
      </c>
      <c r="BO13" s="469"/>
      <c r="BP13" s="469"/>
      <c r="BQ13" s="469"/>
      <c r="BR13" s="469"/>
      <c r="BS13" s="469"/>
      <c r="BT13" s="469"/>
      <c r="BU13" s="470"/>
      <c r="BV13" s="468">
        <v>-319564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3.1</v>
      </c>
      <c r="CU13" s="439"/>
      <c r="CV13" s="439"/>
      <c r="CW13" s="439"/>
      <c r="CX13" s="439"/>
      <c r="CY13" s="439"/>
      <c r="CZ13" s="439"/>
      <c r="DA13" s="440"/>
      <c r="DB13" s="438">
        <v>2.6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22952</v>
      </c>
      <c r="S14" s="572"/>
      <c r="T14" s="572"/>
      <c r="U14" s="572"/>
      <c r="V14" s="573"/>
      <c r="W14" s="574"/>
      <c r="X14" s="484"/>
      <c r="Y14" s="484"/>
      <c r="Z14" s="484"/>
      <c r="AA14" s="484"/>
      <c r="AB14" s="485"/>
      <c r="AC14" s="564">
        <v>6.3</v>
      </c>
      <c r="AD14" s="565"/>
      <c r="AE14" s="565"/>
      <c r="AF14" s="565"/>
      <c r="AG14" s="566"/>
      <c r="AH14" s="564">
        <v>6.7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2.5</v>
      </c>
      <c r="CU14" s="576"/>
      <c r="CV14" s="576"/>
      <c r="CW14" s="576"/>
      <c r="CX14" s="576"/>
      <c r="CY14" s="576"/>
      <c r="CZ14" s="576"/>
      <c r="DA14" s="577"/>
      <c r="DB14" s="575">
        <v>0.8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22607</v>
      </c>
      <c r="S15" s="572"/>
      <c r="T15" s="572"/>
      <c r="U15" s="572"/>
      <c r="V15" s="573"/>
      <c r="W15" s="559" t="s">
        <v>146</v>
      </c>
      <c r="X15" s="481"/>
      <c r="Y15" s="481"/>
      <c r="Z15" s="481"/>
      <c r="AA15" s="481"/>
      <c r="AB15" s="482"/>
      <c r="AC15" s="444">
        <v>4070</v>
      </c>
      <c r="AD15" s="445"/>
      <c r="AE15" s="445"/>
      <c r="AF15" s="445"/>
      <c r="AG15" s="446"/>
      <c r="AH15" s="444">
        <v>3985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2607743</v>
      </c>
      <c r="BO15" s="464"/>
      <c r="BP15" s="464"/>
      <c r="BQ15" s="464"/>
      <c r="BR15" s="464"/>
      <c r="BS15" s="464"/>
      <c r="BT15" s="464"/>
      <c r="BU15" s="465"/>
      <c r="BV15" s="463">
        <v>2496412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34.6</v>
      </c>
      <c r="AD16" s="565"/>
      <c r="AE16" s="565"/>
      <c r="AF16" s="565"/>
      <c r="AG16" s="566"/>
      <c r="AH16" s="564">
        <v>34.700000000000003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4122718</v>
      </c>
      <c r="BO16" s="469"/>
      <c r="BP16" s="469"/>
      <c r="BQ16" s="469"/>
      <c r="BR16" s="469"/>
      <c r="BS16" s="469"/>
      <c r="BT16" s="469"/>
      <c r="BU16" s="470"/>
      <c r="BV16" s="468">
        <v>3948071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6940</v>
      </c>
      <c r="AD17" s="445"/>
      <c r="AE17" s="445"/>
      <c r="AF17" s="445"/>
      <c r="AG17" s="446"/>
      <c r="AH17" s="444">
        <v>6728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3262356</v>
      </c>
      <c r="BO17" s="469"/>
      <c r="BP17" s="469"/>
      <c r="BQ17" s="469"/>
      <c r="BR17" s="469"/>
      <c r="BS17" s="469"/>
      <c r="BT17" s="469"/>
      <c r="BU17" s="470"/>
      <c r="BV17" s="468">
        <v>3152432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34.200000000000003</v>
      </c>
      <c r="M18" s="533"/>
      <c r="N18" s="533"/>
      <c r="O18" s="533"/>
      <c r="P18" s="533"/>
      <c r="Q18" s="533"/>
      <c r="R18" s="534"/>
      <c r="S18" s="534"/>
      <c r="T18" s="534"/>
      <c r="U18" s="534"/>
      <c r="V18" s="535"/>
      <c r="W18" s="549"/>
      <c r="X18" s="550"/>
      <c r="Y18" s="550"/>
      <c r="Z18" s="550"/>
      <c r="AA18" s="550"/>
      <c r="AB18" s="560"/>
      <c r="AC18" s="432">
        <v>59.1</v>
      </c>
      <c r="AD18" s="433"/>
      <c r="AE18" s="433"/>
      <c r="AF18" s="433"/>
      <c r="AG18" s="536"/>
      <c r="AH18" s="432">
        <v>58.6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4361530</v>
      </c>
      <c r="BO18" s="469"/>
      <c r="BP18" s="469"/>
      <c r="BQ18" s="469"/>
      <c r="BR18" s="469"/>
      <c r="BS18" s="469"/>
      <c r="BT18" s="469"/>
      <c r="BU18" s="470"/>
      <c r="BV18" s="468">
        <v>4326438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644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5971831</v>
      </c>
      <c r="BO19" s="469"/>
      <c r="BP19" s="469"/>
      <c r="BQ19" s="469"/>
      <c r="BR19" s="469"/>
      <c r="BS19" s="469"/>
      <c r="BT19" s="469"/>
      <c r="BU19" s="470"/>
      <c r="BV19" s="468">
        <v>5504920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7547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7403852</v>
      </c>
      <c r="BO23" s="469"/>
      <c r="BP23" s="469"/>
      <c r="BQ23" s="469"/>
      <c r="BR23" s="469"/>
      <c r="BS23" s="469"/>
      <c r="BT23" s="469"/>
      <c r="BU23" s="470"/>
      <c r="BV23" s="468">
        <v>7419572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7200</v>
      </c>
      <c r="R24" s="445"/>
      <c r="S24" s="445"/>
      <c r="T24" s="445"/>
      <c r="U24" s="445"/>
      <c r="V24" s="446"/>
      <c r="W24" s="510"/>
      <c r="X24" s="501"/>
      <c r="Y24" s="502"/>
      <c r="Z24" s="441" t="s">
        <v>170</v>
      </c>
      <c r="AA24" s="442"/>
      <c r="AB24" s="442"/>
      <c r="AC24" s="442"/>
      <c r="AD24" s="442"/>
      <c r="AE24" s="442"/>
      <c r="AF24" s="442"/>
      <c r="AG24" s="443"/>
      <c r="AH24" s="444">
        <v>144</v>
      </c>
      <c r="AI24" s="445"/>
      <c r="AJ24" s="445"/>
      <c r="AK24" s="445"/>
      <c r="AL24" s="446"/>
      <c r="AM24" s="444">
        <v>415008</v>
      </c>
      <c r="AN24" s="445"/>
      <c r="AO24" s="445"/>
      <c r="AP24" s="445"/>
      <c r="AQ24" s="445"/>
      <c r="AR24" s="446"/>
      <c r="AS24" s="444">
        <v>2882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4472485</v>
      </c>
      <c r="BO24" s="469"/>
      <c r="BP24" s="469"/>
      <c r="BQ24" s="469"/>
      <c r="BR24" s="469"/>
      <c r="BS24" s="469"/>
      <c r="BT24" s="469"/>
      <c r="BU24" s="470"/>
      <c r="BV24" s="468">
        <v>4587690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174</v>
      </c>
      <c r="AN25" s="445"/>
      <c r="AO25" s="445"/>
      <c r="AP25" s="445"/>
      <c r="AQ25" s="445"/>
      <c r="AR25" s="446"/>
      <c r="AS25" s="444" t="s">
        <v>136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1713053</v>
      </c>
      <c r="BO25" s="464"/>
      <c r="BP25" s="464"/>
      <c r="BQ25" s="464"/>
      <c r="BR25" s="464"/>
      <c r="BS25" s="464"/>
      <c r="BT25" s="464"/>
      <c r="BU25" s="465"/>
      <c r="BV25" s="463">
        <v>1035663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5400</v>
      </c>
      <c r="R26" s="445"/>
      <c r="S26" s="445"/>
      <c r="T26" s="445"/>
      <c r="U26" s="445"/>
      <c r="V26" s="446"/>
      <c r="W26" s="510"/>
      <c r="X26" s="501"/>
      <c r="Y26" s="502"/>
      <c r="Z26" s="441" t="s">
        <v>177</v>
      </c>
      <c r="AA26" s="523"/>
      <c r="AB26" s="523"/>
      <c r="AC26" s="523"/>
      <c r="AD26" s="523"/>
      <c r="AE26" s="523"/>
      <c r="AF26" s="523"/>
      <c r="AG26" s="524"/>
      <c r="AH26" s="444">
        <v>8</v>
      </c>
      <c r="AI26" s="445"/>
      <c r="AJ26" s="445"/>
      <c r="AK26" s="445"/>
      <c r="AL26" s="446"/>
      <c r="AM26" s="444">
        <v>20048</v>
      </c>
      <c r="AN26" s="445"/>
      <c r="AO26" s="445"/>
      <c r="AP26" s="445"/>
      <c r="AQ26" s="445"/>
      <c r="AR26" s="446"/>
      <c r="AS26" s="444">
        <v>2506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3100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136</v>
      </c>
      <c r="AN27" s="445"/>
      <c r="AO27" s="445"/>
      <c r="AP27" s="445"/>
      <c r="AQ27" s="445"/>
      <c r="AR27" s="446"/>
      <c r="AS27" s="444" t="s">
        <v>128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v>200000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2720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137</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2130599</v>
      </c>
      <c r="BO28" s="464"/>
      <c r="BP28" s="464"/>
      <c r="BQ28" s="464"/>
      <c r="BR28" s="464"/>
      <c r="BS28" s="464"/>
      <c r="BT28" s="464"/>
      <c r="BU28" s="465"/>
      <c r="BV28" s="463">
        <v>2259203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2560</v>
      </c>
      <c r="R29" s="445"/>
      <c r="S29" s="445"/>
      <c r="T29" s="445"/>
      <c r="U29" s="445"/>
      <c r="V29" s="446"/>
      <c r="W29" s="511"/>
      <c r="X29" s="512"/>
      <c r="Y29" s="513"/>
      <c r="Z29" s="441" t="s">
        <v>186</v>
      </c>
      <c r="AA29" s="442"/>
      <c r="AB29" s="442"/>
      <c r="AC29" s="442"/>
      <c r="AD29" s="442"/>
      <c r="AE29" s="442"/>
      <c r="AF29" s="442"/>
      <c r="AG29" s="443"/>
      <c r="AH29" s="444">
        <v>144</v>
      </c>
      <c r="AI29" s="445"/>
      <c r="AJ29" s="445"/>
      <c r="AK29" s="445"/>
      <c r="AL29" s="446"/>
      <c r="AM29" s="444">
        <v>415008</v>
      </c>
      <c r="AN29" s="445"/>
      <c r="AO29" s="445"/>
      <c r="AP29" s="445"/>
      <c r="AQ29" s="445"/>
      <c r="AR29" s="446"/>
      <c r="AS29" s="444">
        <v>2882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138307</v>
      </c>
      <c r="BO29" s="469"/>
      <c r="BP29" s="469"/>
      <c r="BQ29" s="469"/>
      <c r="BR29" s="469"/>
      <c r="BS29" s="469"/>
      <c r="BT29" s="469"/>
      <c r="BU29" s="470"/>
      <c r="BV29" s="468">
        <v>176802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455709</v>
      </c>
      <c r="BO30" s="472"/>
      <c r="BP30" s="472"/>
      <c r="BQ30" s="472"/>
      <c r="BR30" s="472"/>
      <c r="BS30" s="472"/>
      <c r="BT30" s="472"/>
      <c r="BU30" s="473"/>
      <c r="BV30" s="471">
        <v>159744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上水道事業会計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大垣衛生施設組合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揖斐川水防事務組合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岐阜県市町村会館組合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岐阜県市町村職員退職手当組合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揖斐郡消防組合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西濃環境整備組合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11</v>
      </c>
      <c r="BX40" s="427"/>
      <c r="BY40" s="426" t="str">
        <f>IF('各会計、関係団体の財政状況及び健全化判断比率'!B74="","",'各会計、関係団体の財政状況及び健全化判断比率'!B74)</f>
        <v>揖斐広域連合（普通会計分）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12</v>
      </c>
      <c r="BX41" s="427"/>
      <c r="BY41" s="426" t="str">
        <f>IF('各会計、関係団体の財政状況及び健全化判断比率'!B75="","",'各会計、関係団体の財政状況及び健全化判断比率'!B75)</f>
        <v>揖斐広域連合（介護保険事業会計分）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13</v>
      </c>
      <c r="BX42" s="427"/>
      <c r="BY42" s="426" t="str">
        <f>IF('各会計、関係団体の財政状況及び健全化判断比率'!B76="","",'各会計、関係団体の財政状況及び健全化判断比率'!B76)</f>
        <v>後期高齢者医療連合（一般会計分）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14</v>
      </c>
      <c r="BX43" s="427"/>
      <c r="BY43" s="426" t="str">
        <f>IF('各会計、関係団体の財政状況及び健全化判断比率'!B77="","",'各会計、関係団体の財政状況及び健全化判断比率'!B77)</f>
        <v>後期高齢者医療連合（特別会計分）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2x9/pe7X6uSZsjdL8RpRssHgK/2dpMeVLSfPHQO4dpi1/tG5oI9AdhgFvUHejBd3MUzz5Y+/F3rBlJXq9UZ4Q==" saltValue="2drljoij+iHM4wX1AAXe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14.66</v>
      </c>
      <c r="G34" s="33">
        <v>14.08</v>
      </c>
      <c r="H34" s="33">
        <v>13.13</v>
      </c>
      <c r="I34" s="33">
        <v>12.35</v>
      </c>
      <c r="J34" s="34">
        <v>10.08</v>
      </c>
      <c r="K34" s="22"/>
      <c r="L34" s="22"/>
      <c r="M34" s="22"/>
      <c r="N34" s="22"/>
      <c r="O34" s="22"/>
      <c r="P34" s="22"/>
    </row>
    <row r="35" spans="1:16" ht="39" customHeight="1" x14ac:dyDescent="0.15">
      <c r="A35" s="22"/>
      <c r="B35" s="35"/>
      <c r="C35" s="1244" t="s">
        <v>563</v>
      </c>
      <c r="D35" s="1245"/>
      <c r="E35" s="1246"/>
      <c r="F35" s="36">
        <v>2.99</v>
      </c>
      <c r="G35" s="37">
        <v>3.04</v>
      </c>
      <c r="H35" s="37">
        <v>2.91</v>
      </c>
      <c r="I35" s="37">
        <v>2.9</v>
      </c>
      <c r="J35" s="38">
        <v>6.64</v>
      </c>
      <c r="K35" s="22"/>
      <c r="L35" s="22"/>
      <c r="M35" s="22"/>
      <c r="N35" s="22"/>
      <c r="O35" s="22"/>
      <c r="P35" s="22"/>
    </row>
    <row r="36" spans="1:16" ht="39" customHeight="1" x14ac:dyDescent="0.15">
      <c r="A36" s="22"/>
      <c r="B36" s="35"/>
      <c r="C36" s="1244" t="s">
        <v>564</v>
      </c>
      <c r="D36" s="1245"/>
      <c r="E36" s="1246"/>
      <c r="F36" s="36">
        <v>5.21</v>
      </c>
      <c r="G36" s="37">
        <v>4.2</v>
      </c>
      <c r="H36" s="37">
        <v>0.59</v>
      </c>
      <c r="I36" s="37">
        <v>1.3</v>
      </c>
      <c r="J36" s="38">
        <v>2.04</v>
      </c>
      <c r="K36" s="22"/>
      <c r="L36" s="22"/>
      <c r="M36" s="22"/>
      <c r="N36" s="22"/>
      <c r="O36" s="22"/>
      <c r="P36" s="22"/>
    </row>
    <row r="37" spans="1:16" ht="39" customHeight="1" x14ac:dyDescent="0.15">
      <c r="A37" s="22"/>
      <c r="B37" s="35"/>
      <c r="C37" s="1244" t="s">
        <v>565</v>
      </c>
      <c r="D37" s="1245"/>
      <c r="E37" s="1246"/>
      <c r="F37" s="36">
        <v>0.04</v>
      </c>
      <c r="G37" s="37">
        <v>0.05</v>
      </c>
      <c r="H37" s="37">
        <v>0.06</v>
      </c>
      <c r="I37" s="37">
        <v>0.15</v>
      </c>
      <c r="J37" s="38">
        <v>0.16</v>
      </c>
      <c r="K37" s="22"/>
      <c r="L37" s="22"/>
      <c r="M37" s="22"/>
      <c r="N37" s="22"/>
      <c r="O37" s="22"/>
      <c r="P37" s="22"/>
    </row>
    <row r="38" spans="1:16" ht="39" customHeight="1" x14ac:dyDescent="0.15">
      <c r="A38" s="22"/>
      <c r="B38" s="35"/>
      <c r="C38" s="1244"/>
      <c r="D38" s="1245"/>
      <c r="E38" s="1246"/>
      <c r="F38" s="36"/>
      <c r="G38" s="37"/>
      <c r="H38" s="37"/>
      <c r="I38" s="37"/>
      <c r="J38" s="38"/>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567</v>
      </c>
      <c r="D43" s="1248"/>
      <c r="E43" s="1249"/>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QKWgS1uYR5pULHk9ZyeBl93EGctI0mOGqM8rkiRzArD/mRaxSmLOKWKc9lUfThaFo0MQQNaLu4O2ZVAT0lMA==" saltValue="1xv8lLjXKxvJGCdj1Oiq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407</v>
      </c>
      <c r="L45" s="60">
        <v>429</v>
      </c>
      <c r="M45" s="60">
        <v>456</v>
      </c>
      <c r="N45" s="60">
        <v>475</v>
      </c>
      <c r="O45" s="61">
        <v>541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14</v>
      </c>
      <c r="F48" s="1254"/>
      <c r="G48" s="1254"/>
      <c r="H48" s="1254"/>
      <c r="I48" s="1254"/>
      <c r="J48" s="1255"/>
      <c r="K48" s="63">
        <v>3</v>
      </c>
      <c r="L48" s="64">
        <v>2</v>
      </c>
      <c r="M48" s="64">
        <v>3</v>
      </c>
      <c r="N48" s="64">
        <v>2</v>
      </c>
      <c r="O48" s="65">
        <v>2</v>
      </c>
      <c r="P48" s="48"/>
      <c r="Q48" s="48"/>
      <c r="R48" s="48"/>
      <c r="S48" s="48"/>
      <c r="T48" s="48"/>
      <c r="U48" s="48"/>
    </row>
    <row r="49" spans="1:21" ht="30.75" customHeight="1" x14ac:dyDescent="0.15">
      <c r="A49" s="48"/>
      <c r="B49" s="1272"/>
      <c r="C49" s="1273"/>
      <c r="D49" s="62"/>
      <c r="E49" s="1254" t="s">
        <v>15</v>
      </c>
      <c r="F49" s="1254"/>
      <c r="G49" s="1254"/>
      <c r="H49" s="1254"/>
      <c r="I49" s="1254"/>
      <c r="J49" s="1255"/>
      <c r="K49" s="63">
        <v>75</v>
      </c>
      <c r="L49" s="64">
        <v>75</v>
      </c>
      <c r="M49" s="64">
        <v>70</v>
      </c>
      <c r="N49" s="64">
        <v>63</v>
      </c>
      <c r="O49" s="65">
        <v>63</v>
      </c>
      <c r="P49" s="48"/>
      <c r="Q49" s="48"/>
      <c r="R49" s="48"/>
      <c r="S49" s="48"/>
      <c r="T49" s="48"/>
      <c r="U49" s="48"/>
    </row>
    <row r="50" spans="1:21" ht="30.75" customHeight="1" x14ac:dyDescent="0.15">
      <c r="A50" s="48"/>
      <c r="B50" s="1272"/>
      <c r="C50" s="1273"/>
      <c r="D50" s="62"/>
      <c r="E50" s="1254" t="s">
        <v>16</v>
      </c>
      <c r="F50" s="1254"/>
      <c r="G50" s="1254"/>
      <c r="H50" s="1254"/>
      <c r="I50" s="1254"/>
      <c r="J50" s="1255"/>
      <c r="K50" s="63">
        <v>0</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511</v>
      </c>
      <c r="L51" s="64" t="s">
        <v>511</v>
      </c>
      <c r="M51" s="64" t="s">
        <v>511</v>
      </c>
      <c r="N51" s="64">
        <v>0</v>
      </c>
      <c r="O51" s="65" t="s">
        <v>511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391</v>
      </c>
      <c r="L52" s="64">
        <v>406</v>
      </c>
      <c r="M52" s="64">
        <v>409</v>
      </c>
      <c r="N52" s="64">
        <v>409</v>
      </c>
      <c r="O52" s="65">
        <v>421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94</v>
      </c>
      <c r="L53" s="69">
        <v>100</v>
      </c>
      <c r="M53" s="69">
        <v>120</v>
      </c>
      <c r="N53" s="69">
        <v>131</v>
      </c>
      <c r="O53" s="70">
        <v>185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597</v>
      </c>
      <c r="L57" s="84" t="s">
        <v>597</v>
      </c>
      <c r="M57" s="84" t="s">
        <v>599</v>
      </c>
      <c r="N57" s="84" t="s">
        <v>599</v>
      </c>
      <c r="O57" s="85" t="s">
        <v>599</v>
      </c>
    </row>
    <row r="58" spans="1:21" ht="31.5" customHeight="1" thickBot="1" x14ac:dyDescent="0.2">
      <c r="B58" s="1262"/>
      <c r="C58" s="1263"/>
      <c r="D58" s="1267" t="s">
        <v>26</v>
      </c>
      <c r="E58" s="1268"/>
      <c r="F58" s="1268"/>
      <c r="G58" s="1268"/>
      <c r="H58" s="1268"/>
      <c r="I58" s="1268"/>
      <c r="J58" s="1269"/>
      <c r="K58" s="86" t="s">
        <v>598</v>
      </c>
      <c r="L58" s="87" t="s">
        <v>599</v>
      </c>
      <c r="M58" s="87" t="s">
        <v>597</v>
      </c>
      <c r="N58" s="87" t="s">
        <v>598</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lR+naggNrueG4HwqRE1TDO2Xj95HGUFrqwSO6InnU6nToFpitigRlCmVGR6pU7aeqhrFmc91t/5ewXMyPbA==" saltValue="fkNTFn7dhFJYqX8/Ui4/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90" t="s">
        <v>29</v>
      </c>
      <c r="C41" s="1291"/>
      <c r="D41" s="102"/>
      <c r="E41" s="1292" t="s">
        <v>30</v>
      </c>
      <c r="F41" s="1292"/>
      <c r="G41" s="1292"/>
      <c r="H41" s="1293"/>
      <c r="I41" s="103">
        <v>6050</v>
      </c>
      <c r="J41" s="104">
        <v>6542</v>
      </c>
      <c r="K41" s="104">
        <v>7185</v>
      </c>
      <c r="L41" s="104">
        <v>7420</v>
      </c>
      <c r="M41" s="105">
        <v>7404</v>
      </c>
    </row>
    <row r="42" spans="2:13" ht="27.75" customHeight="1" x14ac:dyDescent="0.15">
      <c r="B42" s="1280"/>
      <c r="C42" s="1281"/>
      <c r="D42" s="106"/>
      <c r="E42" s="1284" t="s">
        <v>31</v>
      </c>
      <c r="F42" s="1284"/>
      <c r="G42" s="1284"/>
      <c r="H42" s="1285"/>
      <c r="I42" s="107" t="s">
        <v>511</v>
      </c>
      <c r="J42" s="108" t="s">
        <v>511</v>
      </c>
      <c r="K42" s="108" t="s">
        <v>511</v>
      </c>
      <c r="L42" s="108" t="s">
        <v>511</v>
      </c>
      <c r="M42" s="109" t="s">
        <v>511</v>
      </c>
    </row>
    <row r="43" spans="2:13" ht="27.75" customHeight="1" x14ac:dyDescent="0.15">
      <c r="B43" s="1280"/>
      <c r="C43" s="1281"/>
      <c r="D43" s="106"/>
      <c r="E43" s="1284" t="s">
        <v>32</v>
      </c>
      <c r="F43" s="1284"/>
      <c r="G43" s="1284"/>
      <c r="H43" s="1285"/>
      <c r="I43" s="107" t="s">
        <v>511</v>
      </c>
      <c r="J43" s="108" t="s">
        <v>511</v>
      </c>
      <c r="K43" s="108" t="s">
        <v>511</v>
      </c>
      <c r="L43" s="108" t="s">
        <v>511</v>
      </c>
      <c r="M43" s="109" t="s">
        <v>511</v>
      </c>
    </row>
    <row r="44" spans="2:13" ht="27.75" customHeight="1" x14ac:dyDescent="0.15">
      <c r="B44" s="1280"/>
      <c r="C44" s="1281"/>
      <c r="D44" s="106"/>
      <c r="E44" s="1284" t="s">
        <v>33</v>
      </c>
      <c r="F44" s="1284"/>
      <c r="G44" s="1284"/>
      <c r="H44" s="1285"/>
      <c r="I44" s="107">
        <v>505</v>
      </c>
      <c r="J44" s="108">
        <v>481</v>
      </c>
      <c r="K44" s="108">
        <v>413</v>
      </c>
      <c r="L44" s="108">
        <v>360</v>
      </c>
      <c r="M44" s="109">
        <v>358</v>
      </c>
    </row>
    <row r="45" spans="2:13" ht="27.75" customHeight="1" x14ac:dyDescent="0.15">
      <c r="B45" s="1280"/>
      <c r="C45" s="1281"/>
      <c r="D45" s="106"/>
      <c r="E45" s="1284" t="s">
        <v>34</v>
      </c>
      <c r="F45" s="1284"/>
      <c r="G45" s="1284"/>
      <c r="H45" s="1285"/>
      <c r="I45" s="107">
        <v>740</v>
      </c>
      <c r="J45" s="108">
        <v>730</v>
      </c>
      <c r="K45" s="108">
        <v>716</v>
      </c>
      <c r="L45" s="108">
        <v>743</v>
      </c>
      <c r="M45" s="109">
        <v>704</v>
      </c>
    </row>
    <row r="46" spans="2:13" ht="27.75" customHeight="1" x14ac:dyDescent="0.15">
      <c r="B46" s="1280"/>
      <c r="C46" s="1281"/>
      <c r="D46" s="110"/>
      <c r="E46" s="1284" t="s">
        <v>35</v>
      </c>
      <c r="F46" s="1284"/>
      <c r="G46" s="1284"/>
      <c r="H46" s="1285"/>
      <c r="I46" s="107" t="s">
        <v>511</v>
      </c>
      <c r="J46" s="108" t="s">
        <v>511</v>
      </c>
      <c r="K46" s="108" t="s">
        <v>511</v>
      </c>
      <c r="L46" s="108" t="s">
        <v>511</v>
      </c>
      <c r="M46" s="109" t="s">
        <v>511</v>
      </c>
    </row>
    <row r="47" spans="2:13" ht="27.75" customHeight="1" x14ac:dyDescent="0.15">
      <c r="B47" s="1280"/>
      <c r="C47" s="1281"/>
      <c r="D47" s="111"/>
      <c r="E47" s="1294" t="s">
        <v>36</v>
      </c>
      <c r="F47" s="1295"/>
      <c r="G47" s="1295"/>
      <c r="H47" s="1296"/>
      <c r="I47" s="107" t="s">
        <v>511</v>
      </c>
      <c r="J47" s="108" t="s">
        <v>511</v>
      </c>
      <c r="K47" s="108" t="s">
        <v>511</v>
      </c>
      <c r="L47" s="108" t="s">
        <v>511</v>
      </c>
      <c r="M47" s="109" t="s">
        <v>511</v>
      </c>
    </row>
    <row r="48" spans="2:13" ht="27.75" customHeight="1" x14ac:dyDescent="0.15">
      <c r="B48" s="1280"/>
      <c r="C48" s="1281"/>
      <c r="D48" s="106"/>
      <c r="E48" s="1284" t="s">
        <v>37</v>
      </c>
      <c r="F48" s="1284"/>
      <c r="G48" s="1284"/>
      <c r="H48" s="1285"/>
      <c r="I48" s="107" t="s">
        <v>511</v>
      </c>
      <c r="J48" s="108" t="s">
        <v>511</v>
      </c>
      <c r="K48" s="108" t="s">
        <v>511</v>
      </c>
      <c r="L48" s="108" t="s">
        <v>511</v>
      </c>
      <c r="M48" s="109" t="s">
        <v>511</v>
      </c>
    </row>
    <row r="49" spans="2:13" ht="27.75" customHeight="1" x14ac:dyDescent="0.15">
      <c r="B49" s="1282"/>
      <c r="C49" s="1283"/>
      <c r="D49" s="106"/>
      <c r="E49" s="1284" t="s">
        <v>38</v>
      </c>
      <c r="F49" s="1284"/>
      <c r="G49" s="1284"/>
      <c r="H49" s="1285"/>
      <c r="I49" s="107" t="s">
        <v>511</v>
      </c>
      <c r="J49" s="108" t="s">
        <v>511</v>
      </c>
      <c r="K49" s="108" t="s">
        <v>511</v>
      </c>
      <c r="L49" s="108" t="s">
        <v>511</v>
      </c>
      <c r="M49" s="109" t="s">
        <v>511</v>
      </c>
    </row>
    <row r="50" spans="2:13" ht="27.75" customHeight="1" x14ac:dyDescent="0.15">
      <c r="B50" s="1278" t="s">
        <v>39</v>
      </c>
      <c r="C50" s="1279"/>
      <c r="D50" s="112"/>
      <c r="E50" s="1284" t="s">
        <v>40</v>
      </c>
      <c r="F50" s="1284"/>
      <c r="G50" s="1284"/>
      <c r="H50" s="1285"/>
      <c r="I50" s="107">
        <v>4060</v>
      </c>
      <c r="J50" s="108">
        <v>3442</v>
      </c>
      <c r="K50" s="108">
        <v>3359</v>
      </c>
      <c r="L50" s="108">
        <v>3131</v>
      </c>
      <c r="M50" s="109">
        <v>3073</v>
      </c>
    </row>
    <row r="51" spans="2:13" ht="27.75" customHeight="1" x14ac:dyDescent="0.15">
      <c r="B51" s="1280"/>
      <c r="C51" s="1281"/>
      <c r="D51" s="106"/>
      <c r="E51" s="1284" t="s">
        <v>41</v>
      </c>
      <c r="F51" s="1284"/>
      <c r="G51" s="1284"/>
      <c r="H51" s="1285"/>
      <c r="I51" s="107">
        <v>131</v>
      </c>
      <c r="J51" s="108">
        <v>116</v>
      </c>
      <c r="K51" s="108">
        <v>97</v>
      </c>
      <c r="L51" s="108">
        <v>87</v>
      </c>
      <c r="M51" s="109">
        <v>73</v>
      </c>
    </row>
    <row r="52" spans="2:13" ht="27.75" customHeight="1" x14ac:dyDescent="0.15">
      <c r="B52" s="1282"/>
      <c r="C52" s="1283"/>
      <c r="D52" s="106"/>
      <c r="E52" s="1284" t="s">
        <v>42</v>
      </c>
      <c r="F52" s="1284"/>
      <c r="G52" s="1284"/>
      <c r="H52" s="1285"/>
      <c r="I52" s="107">
        <v>4920</v>
      </c>
      <c r="J52" s="108">
        <v>5068</v>
      </c>
      <c r="K52" s="108">
        <v>5312</v>
      </c>
      <c r="L52" s="108">
        <v>5269</v>
      </c>
      <c r="M52" s="109">
        <v>5202</v>
      </c>
    </row>
    <row r="53" spans="2:13" ht="27.75" customHeight="1" thickBot="1" x14ac:dyDescent="0.2">
      <c r="B53" s="1286" t="s">
        <v>43</v>
      </c>
      <c r="C53" s="1287"/>
      <c r="D53" s="113"/>
      <c r="E53" s="1288" t="s">
        <v>44</v>
      </c>
      <c r="F53" s="1288"/>
      <c r="G53" s="1288"/>
      <c r="H53" s="1289"/>
      <c r="I53" s="114">
        <v>-1815</v>
      </c>
      <c r="J53" s="115">
        <v>-871</v>
      </c>
      <c r="K53" s="115">
        <v>-455</v>
      </c>
      <c r="L53" s="115">
        <v>36</v>
      </c>
      <c r="M53" s="116">
        <v>118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KtWDbfcLEX/OeOHFzWvcjXcSG1LO65SOTnqx5kSMklERdRxKUIWwHjBsvr081/exZ70F2odDBP9MWrPp+0g==" saltValue="EEDHFMSeUxWF0NfL+YiQ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2506</v>
      </c>
      <c r="G55" s="128">
        <v>2259</v>
      </c>
      <c r="H55" s="129">
        <v>2131</v>
      </c>
    </row>
    <row r="56" spans="2:8" ht="52.5" customHeight="1" x14ac:dyDescent="0.15">
      <c r="B56" s="130"/>
      <c r="C56" s="1307" t="s">
        <v>48</v>
      </c>
      <c r="D56" s="1307"/>
      <c r="E56" s="1308"/>
      <c r="F56" s="131">
        <v>177</v>
      </c>
      <c r="G56" s="131">
        <v>177</v>
      </c>
      <c r="H56" s="132">
        <v>138</v>
      </c>
    </row>
    <row r="57" spans="2:8" ht="53.25" customHeight="1" x14ac:dyDescent="0.15">
      <c r="B57" s="130"/>
      <c r="C57" s="1309" t="s">
        <v>49</v>
      </c>
      <c r="D57" s="1309"/>
      <c r="E57" s="1310"/>
      <c r="F57" s="133">
        <v>140</v>
      </c>
      <c r="G57" s="133">
        <v>160</v>
      </c>
      <c r="H57" s="134">
        <v>456</v>
      </c>
    </row>
    <row r="58" spans="2:8" ht="45.75" customHeight="1" x14ac:dyDescent="0.15">
      <c r="B58" s="135"/>
      <c r="C58" s="1297" t="s">
        <v>592</v>
      </c>
      <c r="D58" s="1298"/>
      <c r="E58" s="1299"/>
      <c r="F58" s="136">
        <v>24</v>
      </c>
      <c r="G58" s="136">
        <v>24</v>
      </c>
      <c r="H58" s="137">
        <v>254</v>
      </c>
    </row>
    <row r="59" spans="2:8" ht="45.75" customHeight="1" x14ac:dyDescent="0.15">
      <c r="B59" s="135"/>
      <c r="C59" s="1297" t="s">
        <v>593</v>
      </c>
      <c r="D59" s="1298"/>
      <c r="E59" s="1299"/>
      <c r="F59" s="136">
        <v>45</v>
      </c>
      <c r="G59" s="136">
        <v>46</v>
      </c>
      <c r="H59" s="137">
        <v>100</v>
      </c>
    </row>
    <row r="60" spans="2:8" ht="45.75" customHeight="1" x14ac:dyDescent="0.15">
      <c r="B60" s="135"/>
      <c r="C60" s="1297" t="s">
        <v>594</v>
      </c>
      <c r="D60" s="1298"/>
      <c r="E60" s="1299"/>
      <c r="F60" s="136">
        <v>56</v>
      </c>
      <c r="G60" s="136">
        <v>74</v>
      </c>
      <c r="H60" s="137">
        <v>94</v>
      </c>
    </row>
    <row r="61" spans="2:8" ht="45.75" customHeight="1" x14ac:dyDescent="0.15">
      <c r="B61" s="135"/>
      <c r="C61" s="1297" t="s">
        <v>595</v>
      </c>
      <c r="D61" s="1298"/>
      <c r="E61" s="1299"/>
      <c r="F61" s="136">
        <v>4</v>
      </c>
      <c r="G61" s="136">
        <v>4</v>
      </c>
      <c r="H61" s="137">
        <v>4</v>
      </c>
    </row>
    <row r="62" spans="2:8" ht="45.75" customHeight="1" thickBot="1" x14ac:dyDescent="0.2">
      <c r="B62" s="138"/>
      <c r="C62" s="1300" t="s">
        <v>596</v>
      </c>
      <c r="D62" s="1301"/>
      <c r="E62" s="1302"/>
      <c r="F62" s="139">
        <v>0</v>
      </c>
      <c r="G62" s="139">
        <v>1</v>
      </c>
      <c r="H62" s="140">
        <v>3</v>
      </c>
    </row>
    <row r="63" spans="2:8" ht="52.5" customHeight="1" thickBot="1" x14ac:dyDescent="0.2">
      <c r="B63" s="141"/>
      <c r="C63" s="1303" t="s">
        <v>50</v>
      </c>
      <c r="D63" s="1303"/>
      <c r="E63" s="1304"/>
      <c r="F63" s="142">
        <v>2823</v>
      </c>
      <c r="G63" s="142">
        <v>2596</v>
      </c>
      <c r="H63" s="143">
        <v>2725</v>
      </c>
    </row>
    <row r="64" spans="2:8" ht="15" customHeight="1" x14ac:dyDescent="0.15"/>
  </sheetData>
  <sheetProtection algorithmName="SHA-512" hashValue="QN3fFT2u0wslprVhOWSTwPEtlRIkzTidIDMCjcSt11i9avvm8hlsVeN9nMTYGthHfCUJlq+O12tT5r3vGZrc3A==" saltValue="VwrBWVrgS2aff6F9fg5v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7" sqref="AN77:BA8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553</v>
      </c>
      <c r="BQ50" s="1326"/>
      <c r="BR50" s="1326"/>
      <c r="BS50" s="1326"/>
      <c r="BT50" s="1326"/>
      <c r="BU50" s="1326"/>
      <c r="BV50" s="1326"/>
      <c r="BW50" s="1326"/>
      <c r="BX50" s="1326" t="s">
        <v>554</v>
      </c>
      <c r="BY50" s="1326"/>
      <c r="BZ50" s="1326"/>
      <c r="CA50" s="1326"/>
      <c r="CB50" s="1326"/>
      <c r="CC50" s="1326"/>
      <c r="CD50" s="1326"/>
      <c r="CE50" s="1326"/>
      <c r="CF50" s="1326" t="s">
        <v>555</v>
      </c>
      <c r="CG50" s="1326"/>
      <c r="CH50" s="1326"/>
      <c r="CI50" s="1326"/>
      <c r="CJ50" s="1326"/>
      <c r="CK50" s="1326"/>
      <c r="CL50" s="1326"/>
      <c r="CM50" s="1326"/>
      <c r="CN50" s="1326" t="s">
        <v>556</v>
      </c>
      <c r="CO50" s="1326"/>
      <c r="CP50" s="1326"/>
      <c r="CQ50" s="1326"/>
      <c r="CR50" s="1326"/>
      <c r="CS50" s="1326"/>
      <c r="CT50" s="1326"/>
      <c r="CU50" s="1326"/>
      <c r="CV50" s="1326" t="s">
        <v>557</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604</v>
      </c>
      <c r="AO51" s="1328"/>
      <c r="AP51" s="1328"/>
      <c r="AQ51" s="1328"/>
      <c r="AR51" s="1328"/>
      <c r="AS51" s="1328"/>
      <c r="AT51" s="1328"/>
      <c r="AU51" s="1328"/>
      <c r="AV51" s="1328"/>
      <c r="AW51" s="1328"/>
      <c r="AX51" s="1328"/>
      <c r="AY51" s="1328"/>
      <c r="AZ51" s="1328"/>
      <c r="BA51" s="1328"/>
      <c r="BB51" s="1328" t="s">
        <v>602</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0.8</v>
      </c>
      <c r="CO51" s="1311"/>
      <c r="CP51" s="1311"/>
      <c r="CQ51" s="1311"/>
      <c r="CR51" s="1311"/>
      <c r="CS51" s="1311"/>
      <c r="CT51" s="1311"/>
      <c r="CU51" s="1311"/>
      <c r="CV51" s="1311">
        <v>2.5</v>
      </c>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609</v>
      </c>
      <c r="BC53" s="1328"/>
      <c r="BD53" s="1328"/>
      <c r="BE53" s="1328"/>
      <c r="BF53" s="1328"/>
      <c r="BG53" s="1328"/>
      <c r="BH53" s="1328"/>
      <c r="BI53" s="1328"/>
      <c r="BJ53" s="1328"/>
      <c r="BK53" s="1328"/>
      <c r="BL53" s="1328"/>
      <c r="BM53" s="1328"/>
      <c r="BN53" s="1328"/>
      <c r="BO53" s="1328"/>
      <c r="BP53" s="1311">
        <v>45.7</v>
      </c>
      <c r="BQ53" s="1311"/>
      <c r="BR53" s="1311"/>
      <c r="BS53" s="1311"/>
      <c r="BT53" s="1311"/>
      <c r="BU53" s="1311"/>
      <c r="BV53" s="1311"/>
      <c r="BW53" s="1311"/>
      <c r="BX53" s="1311">
        <v>65.2</v>
      </c>
      <c r="BY53" s="1311"/>
      <c r="BZ53" s="1311"/>
      <c r="CA53" s="1311"/>
      <c r="CB53" s="1311"/>
      <c r="CC53" s="1311"/>
      <c r="CD53" s="1311"/>
      <c r="CE53" s="1311"/>
      <c r="CF53" s="1311">
        <v>61.4</v>
      </c>
      <c r="CG53" s="1311"/>
      <c r="CH53" s="1311"/>
      <c r="CI53" s="1311"/>
      <c r="CJ53" s="1311"/>
      <c r="CK53" s="1311"/>
      <c r="CL53" s="1311"/>
      <c r="CM53" s="1311"/>
      <c r="CN53" s="1311">
        <v>62.5</v>
      </c>
      <c r="CO53" s="1311"/>
      <c r="CP53" s="1311"/>
      <c r="CQ53" s="1311"/>
      <c r="CR53" s="1311"/>
      <c r="CS53" s="1311"/>
      <c r="CT53" s="1311"/>
      <c r="CU53" s="1311"/>
      <c r="CV53" s="1311">
        <v>64</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603</v>
      </c>
      <c r="AO55" s="1326"/>
      <c r="AP55" s="1326"/>
      <c r="AQ55" s="1326"/>
      <c r="AR55" s="1326"/>
      <c r="AS55" s="1326"/>
      <c r="AT55" s="1326"/>
      <c r="AU55" s="1326"/>
      <c r="AV55" s="1326"/>
      <c r="AW55" s="1326"/>
      <c r="AX55" s="1326"/>
      <c r="AY55" s="1326"/>
      <c r="AZ55" s="1326"/>
      <c r="BA55" s="1326"/>
      <c r="BB55" s="1328" t="s">
        <v>602</v>
      </c>
      <c r="BC55" s="1328"/>
      <c r="BD55" s="1328"/>
      <c r="BE55" s="1328"/>
      <c r="BF55" s="1328"/>
      <c r="BG55" s="1328"/>
      <c r="BH55" s="1328"/>
      <c r="BI55" s="1328"/>
      <c r="BJ55" s="1328"/>
      <c r="BK55" s="1328"/>
      <c r="BL55" s="1328"/>
      <c r="BM55" s="1328"/>
      <c r="BN55" s="1328"/>
      <c r="BO55" s="1328"/>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609</v>
      </c>
      <c r="BC57" s="1328"/>
      <c r="BD57" s="1328"/>
      <c r="BE57" s="1328"/>
      <c r="BF57" s="1328"/>
      <c r="BG57" s="1328"/>
      <c r="BH57" s="1328"/>
      <c r="BI57" s="1328"/>
      <c r="BJ57" s="1328"/>
      <c r="BK57" s="1328"/>
      <c r="BL57" s="1328"/>
      <c r="BM57" s="1328"/>
      <c r="BN57" s="1328"/>
      <c r="BO57" s="1328"/>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553</v>
      </c>
      <c r="BQ72" s="1326"/>
      <c r="BR72" s="1326"/>
      <c r="BS72" s="1326"/>
      <c r="BT72" s="1326"/>
      <c r="BU72" s="1326"/>
      <c r="BV72" s="1326"/>
      <c r="BW72" s="1326"/>
      <c r="BX72" s="1326" t="s">
        <v>554</v>
      </c>
      <c r="BY72" s="1326"/>
      <c r="BZ72" s="1326"/>
      <c r="CA72" s="1326"/>
      <c r="CB72" s="1326"/>
      <c r="CC72" s="1326"/>
      <c r="CD72" s="1326"/>
      <c r="CE72" s="1326"/>
      <c r="CF72" s="1326" t="s">
        <v>555</v>
      </c>
      <c r="CG72" s="1326"/>
      <c r="CH72" s="1326"/>
      <c r="CI72" s="1326"/>
      <c r="CJ72" s="1326"/>
      <c r="CK72" s="1326"/>
      <c r="CL72" s="1326"/>
      <c r="CM72" s="1326"/>
      <c r="CN72" s="1326" t="s">
        <v>556</v>
      </c>
      <c r="CO72" s="1326"/>
      <c r="CP72" s="1326"/>
      <c r="CQ72" s="1326"/>
      <c r="CR72" s="1326"/>
      <c r="CS72" s="1326"/>
      <c r="CT72" s="1326"/>
      <c r="CU72" s="1326"/>
      <c r="CV72" s="1326" t="s">
        <v>557</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604</v>
      </c>
      <c r="AO73" s="1328"/>
      <c r="AP73" s="1328"/>
      <c r="AQ73" s="1328"/>
      <c r="AR73" s="1328"/>
      <c r="AS73" s="1328"/>
      <c r="AT73" s="1328"/>
      <c r="AU73" s="1328"/>
      <c r="AV73" s="1328"/>
      <c r="AW73" s="1328"/>
      <c r="AX73" s="1328"/>
      <c r="AY73" s="1328"/>
      <c r="AZ73" s="1328"/>
      <c r="BA73" s="1328"/>
      <c r="BB73" s="1328" t="s">
        <v>602</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0.8</v>
      </c>
      <c r="CO73" s="1311"/>
      <c r="CP73" s="1311"/>
      <c r="CQ73" s="1311"/>
      <c r="CR73" s="1311"/>
      <c r="CS73" s="1311"/>
      <c r="CT73" s="1311"/>
      <c r="CU73" s="1311"/>
      <c r="CV73" s="1311">
        <v>2.5</v>
      </c>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601</v>
      </c>
      <c r="BC75" s="1328"/>
      <c r="BD75" s="1328"/>
      <c r="BE75" s="1328"/>
      <c r="BF75" s="1328"/>
      <c r="BG75" s="1328"/>
      <c r="BH75" s="1328"/>
      <c r="BI75" s="1328"/>
      <c r="BJ75" s="1328"/>
      <c r="BK75" s="1328"/>
      <c r="BL75" s="1328"/>
      <c r="BM75" s="1328"/>
      <c r="BN75" s="1328"/>
      <c r="BO75" s="1328"/>
      <c r="BP75" s="1311">
        <v>1.3</v>
      </c>
      <c r="BQ75" s="1311"/>
      <c r="BR75" s="1311"/>
      <c r="BS75" s="1311"/>
      <c r="BT75" s="1311"/>
      <c r="BU75" s="1311"/>
      <c r="BV75" s="1311"/>
      <c r="BW75" s="1311"/>
      <c r="BX75" s="1311">
        <v>2.1</v>
      </c>
      <c r="BY75" s="1311"/>
      <c r="BZ75" s="1311"/>
      <c r="CA75" s="1311"/>
      <c r="CB75" s="1311"/>
      <c r="CC75" s="1311"/>
      <c r="CD75" s="1311"/>
      <c r="CE75" s="1311"/>
      <c r="CF75" s="1311">
        <v>2.2999999999999998</v>
      </c>
      <c r="CG75" s="1311"/>
      <c r="CH75" s="1311"/>
      <c r="CI75" s="1311"/>
      <c r="CJ75" s="1311"/>
      <c r="CK75" s="1311"/>
      <c r="CL75" s="1311"/>
      <c r="CM75" s="1311"/>
      <c r="CN75" s="1311">
        <v>2.6</v>
      </c>
      <c r="CO75" s="1311"/>
      <c r="CP75" s="1311"/>
      <c r="CQ75" s="1311"/>
      <c r="CR75" s="1311"/>
      <c r="CS75" s="1311"/>
      <c r="CT75" s="1311"/>
      <c r="CU75" s="1311"/>
      <c r="CV75" s="1311">
        <v>3.1</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603</v>
      </c>
      <c r="AO77" s="1326"/>
      <c r="AP77" s="1326"/>
      <c r="AQ77" s="1326"/>
      <c r="AR77" s="1326"/>
      <c r="AS77" s="1326"/>
      <c r="AT77" s="1326"/>
      <c r="AU77" s="1326"/>
      <c r="AV77" s="1326"/>
      <c r="AW77" s="1326"/>
      <c r="AX77" s="1326"/>
      <c r="AY77" s="1326"/>
      <c r="AZ77" s="1326"/>
      <c r="BA77" s="1326"/>
      <c r="BB77" s="1328" t="s">
        <v>602</v>
      </c>
      <c r="BC77" s="1328"/>
      <c r="BD77" s="1328"/>
      <c r="BE77" s="1328"/>
      <c r="BF77" s="1328"/>
      <c r="BG77" s="1328"/>
      <c r="BH77" s="1328"/>
      <c r="BI77" s="1328"/>
      <c r="BJ77" s="1328"/>
      <c r="BK77" s="1328"/>
      <c r="BL77" s="1328"/>
      <c r="BM77" s="1328"/>
      <c r="BN77" s="1328"/>
      <c r="BO77" s="1328"/>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601</v>
      </c>
      <c r="BC79" s="1328"/>
      <c r="BD79" s="1328"/>
      <c r="BE79" s="1328"/>
      <c r="BF79" s="1328"/>
      <c r="BG79" s="1328"/>
      <c r="BH79" s="1328"/>
      <c r="BI79" s="1328"/>
      <c r="BJ79" s="1328"/>
      <c r="BK79" s="1328"/>
      <c r="BL79" s="1328"/>
      <c r="BM79" s="1328"/>
      <c r="BN79" s="1328"/>
      <c r="BO79" s="1328"/>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a5aIcRampj5TVJ2i9it4IcgrnWbaL3qRwnKkVOsKWZa+0mjTojgqzfrXgV4tvBoARFSQpO/BM1elMydhDcjng==" saltValue="dL4joUGTxXWdHbaKCAzi5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7" sqref="AN77:BA8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e9WQl8Vy2Um3qr9ip6KJicFAifbnqNAZGXGyngIv0SJVT8OH00JTW/hJ1sslAYnfkkTMoBreabkMnRLzmP6CYA==" saltValue="BwjrW0Bl1totQGD9pziE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7" sqref="AN77:BA8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l/NQ7pxwSprA6QyFhOrabgxT8ZPD7AKRPQJaPQWRuIpk0AxJIEKqlJCv/oRvuGXGW9nDndDvO+QUQw/9UiPXag==" saltValue="Ik6Z851+/Ox0H6kf3TYn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100984</v>
      </c>
      <c r="E3" s="162"/>
      <c r="F3" s="163">
        <v>57122</v>
      </c>
      <c r="G3" s="164"/>
      <c r="H3" s="165"/>
    </row>
    <row r="4" spans="1:8" x14ac:dyDescent="0.15">
      <c r="A4" s="166"/>
      <c r="B4" s="167"/>
      <c r="C4" s="168"/>
      <c r="D4" s="169">
        <v>64953</v>
      </c>
      <c r="E4" s="170"/>
      <c r="F4" s="171">
        <v>36191</v>
      </c>
      <c r="G4" s="172"/>
      <c r="H4" s="173"/>
    </row>
    <row r="5" spans="1:8" x14ac:dyDescent="0.15">
      <c r="A5" s="154" t="s">
        <v>545</v>
      </c>
      <c r="B5" s="159"/>
      <c r="C5" s="160"/>
      <c r="D5" s="161">
        <v>103076</v>
      </c>
      <c r="E5" s="162"/>
      <c r="F5" s="163">
        <v>53655</v>
      </c>
      <c r="G5" s="164"/>
      <c r="H5" s="165"/>
    </row>
    <row r="6" spans="1:8" x14ac:dyDescent="0.15">
      <c r="A6" s="166"/>
      <c r="B6" s="167"/>
      <c r="C6" s="168"/>
      <c r="D6" s="169">
        <v>18551</v>
      </c>
      <c r="E6" s="170"/>
      <c r="F6" s="171">
        <v>32719</v>
      </c>
      <c r="G6" s="172"/>
      <c r="H6" s="173"/>
    </row>
    <row r="7" spans="1:8" x14ac:dyDescent="0.15">
      <c r="A7" s="154" t="s">
        <v>546</v>
      </c>
      <c r="B7" s="159"/>
      <c r="C7" s="160"/>
      <c r="D7" s="161">
        <v>76078</v>
      </c>
      <c r="E7" s="162"/>
      <c r="F7" s="163">
        <v>53869</v>
      </c>
      <c r="G7" s="164"/>
      <c r="H7" s="165"/>
    </row>
    <row r="8" spans="1:8" x14ac:dyDescent="0.15">
      <c r="A8" s="166"/>
      <c r="B8" s="167"/>
      <c r="C8" s="168"/>
      <c r="D8" s="169">
        <v>25058</v>
      </c>
      <c r="E8" s="170"/>
      <c r="F8" s="171">
        <v>35046</v>
      </c>
      <c r="G8" s="172"/>
      <c r="H8" s="173"/>
    </row>
    <row r="9" spans="1:8" x14ac:dyDescent="0.15">
      <c r="A9" s="154" t="s">
        <v>547</v>
      </c>
      <c r="B9" s="159"/>
      <c r="C9" s="160"/>
      <c r="D9" s="161">
        <v>60340</v>
      </c>
      <c r="E9" s="162"/>
      <c r="F9" s="163">
        <v>59119</v>
      </c>
      <c r="G9" s="164"/>
      <c r="H9" s="165"/>
    </row>
    <row r="10" spans="1:8" x14ac:dyDescent="0.15">
      <c r="A10" s="166"/>
      <c r="B10" s="167"/>
      <c r="C10" s="168"/>
      <c r="D10" s="169">
        <v>14417</v>
      </c>
      <c r="E10" s="170"/>
      <c r="F10" s="171">
        <v>29900</v>
      </c>
      <c r="G10" s="172"/>
      <c r="H10" s="173"/>
    </row>
    <row r="11" spans="1:8" x14ac:dyDescent="0.15">
      <c r="A11" s="154" t="s">
        <v>548</v>
      </c>
      <c r="B11" s="159"/>
      <c r="C11" s="160"/>
      <c r="D11" s="161">
        <v>41986</v>
      </c>
      <c r="E11" s="162"/>
      <c r="F11" s="163">
        <v>53895</v>
      </c>
      <c r="G11" s="164"/>
      <c r="H11" s="165"/>
    </row>
    <row r="12" spans="1:8" x14ac:dyDescent="0.15">
      <c r="A12" s="166"/>
      <c r="B12" s="167"/>
      <c r="C12" s="174"/>
      <c r="D12" s="169">
        <v>17512</v>
      </c>
      <c r="E12" s="170"/>
      <c r="F12" s="171">
        <v>31224</v>
      </c>
      <c r="G12" s="172"/>
      <c r="H12" s="173"/>
    </row>
    <row r="13" spans="1:8" x14ac:dyDescent="0.15">
      <c r="A13" s="154"/>
      <c r="B13" s="159"/>
      <c r="C13" s="175"/>
      <c r="D13" s="176">
        <v>76493</v>
      </c>
      <c r="E13" s="177"/>
      <c r="F13" s="178">
        <v>55532</v>
      </c>
      <c r="G13" s="179"/>
      <c r="H13" s="165"/>
    </row>
    <row r="14" spans="1:8" x14ac:dyDescent="0.15">
      <c r="A14" s="166"/>
      <c r="B14" s="167"/>
      <c r="C14" s="168"/>
      <c r="D14" s="169">
        <v>28098</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v>
      </c>
      <c r="C19" s="180">
        <f>ROUND(VALUE(SUBSTITUTE(実質収支比率等に係る経年分析!G$48,"▲","-")),2)</f>
        <v>3.05</v>
      </c>
      <c r="D19" s="180">
        <f>ROUND(VALUE(SUBSTITUTE(実質収支比率等に係る経年分析!H$48,"▲","-")),2)</f>
        <v>2.91</v>
      </c>
      <c r="E19" s="180">
        <f>ROUND(VALUE(SUBSTITUTE(実質収支比率等に係る経年分析!I$48,"▲","-")),2)</f>
        <v>2.91</v>
      </c>
      <c r="F19" s="180">
        <f>ROUND(VALUE(SUBSTITUTE(実質収支比率等に係る経年分析!J$48,"▲","-")),2)</f>
        <v>6.65</v>
      </c>
    </row>
    <row r="20" spans="1:11" x14ac:dyDescent="0.15">
      <c r="A20" s="180" t="s">
        <v>54</v>
      </c>
      <c r="B20" s="180">
        <f>ROUND(VALUE(SUBSTITUTE(実質収支比率等に係る経年分析!F$47,"▲","-")),2)</f>
        <v>62.21</v>
      </c>
      <c r="C20" s="180">
        <f>ROUND(VALUE(SUBSTITUTE(実質収支比率等に係る経年分析!G$47,"▲","-")),2)</f>
        <v>57.44</v>
      </c>
      <c r="D20" s="180">
        <f>ROUND(VALUE(SUBSTITUTE(実質収支比率等に係る経年分析!H$47,"▲","-")),2)</f>
        <v>51.34</v>
      </c>
      <c r="E20" s="180">
        <f>ROUND(VALUE(SUBSTITUTE(実質収支比率等に係る経年分析!I$47,"▲","-")),2)</f>
        <v>46.26</v>
      </c>
      <c r="F20" s="180">
        <f>ROUND(VALUE(SUBSTITUTE(実質収支比率等に係る経年分析!J$47,"▲","-")),2)</f>
        <v>42.2</v>
      </c>
    </row>
    <row r="21" spans="1:11" x14ac:dyDescent="0.15">
      <c r="A21" s="180" t="s">
        <v>55</v>
      </c>
      <c r="B21" s="180">
        <f>IF(ISNUMBER(VALUE(SUBSTITUTE(実質収支比率等に係る経年分析!F$49,"▲","-"))),ROUND(VALUE(SUBSTITUTE(実質収支比率等に係る経年分析!F$49,"▲","-")),2),NA())</f>
        <v>-9.4499999999999993</v>
      </c>
      <c r="C21" s="180">
        <f>IF(ISNUMBER(VALUE(SUBSTITUTE(実質収支比率等に係る経年分析!G$49,"▲","-"))),ROUND(VALUE(SUBSTITUTE(実質収支比率等に係る経年分析!G$49,"▲","-")),2),NA())</f>
        <v>-5.97</v>
      </c>
      <c r="D21" s="180">
        <f>IF(ISNUMBER(VALUE(SUBSTITUTE(実質収支比率等に係る経年分析!H$49,"▲","-"))),ROUND(VALUE(SUBSTITUTE(実質収支比率等に係る経年分析!H$49,"▲","-")),2),NA())</f>
        <v>-6.39</v>
      </c>
      <c r="E21" s="180">
        <f>IF(ISNUMBER(VALUE(SUBSTITUTE(実質収支比率等に係る経年分析!I$49,"▲","-"))),ROUND(VALUE(SUBSTITUTE(実質収支比率等に係る経年分析!I$49,"▲","-")),2),NA())</f>
        <v>-6.54</v>
      </c>
      <c r="F21" s="180">
        <f>IF(ISNUMBER(VALUE(SUBSTITUTE(実質収支比率等に係る経年分析!J$49,"▲","-"))),ROUND(VALUE(SUBSTITUTE(実質収支比率等に係る経年分析!J$49,"▲","-")),2),NA())</f>
        <v>0.65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6.64</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391</v>
      </c>
      <c r="E42" s="182"/>
      <c r="F42" s="182"/>
      <c r="G42" s="182">
        <f>'実質公債費比率（分子）の構造'!L$52</f>
        <v>406</v>
      </c>
      <c r="H42" s="182"/>
      <c r="I42" s="182"/>
      <c r="J42" s="182">
        <f>'実質公債費比率（分子）の構造'!M$52</f>
        <v>409</v>
      </c>
      <c r="K42" s="182"/>
      <c r="L42" s="182"/>
      <c r="M42" s="182">
        <f>'実質公債費比率（分子）の構造'!N$52</f>
        <v>409</v>
      </c>
      <c r="N42" s="182"/>
      <c r="O42" s="182"/>
      <c r="P42" s="182">
        <f>'実質公債費比率（分子）の構造'!O$52</f>
        <v>421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75</v>
      </c>
      <c r="C45" s="182"/>
      <c r="D45" s="182"/>
      <c r="E45" s="182">
        <f>'実質公債費比率（分子）の構造'!L$49</f>
        <v>75</v>
      </c>
      <c r="F45" s="182"/>
      <c r="G45" s="182"/>
      <c r="H45" s="182">
        <f>'実質公債費比率（分子）の構造'!M$49</f>
        <v>70</v>
      </c>
      <c r="I45" s="182"/>
      <c r="J45" s="182"/>
      <c r="K45" s="182">
        <f>'実質公債費比率（分子）の構造'!N$49</f>
        <v>63</v>
      </c>
      <c r="L45" s="182"/>
      <c r="M45" s="182"/>
      <c r="N45" s="182">
        <f>'実質公債費比率（分子）の構造'!O$49</f>
        <v>63</v>
      </c>
      <c r="O45" s="182"/>
      <c r="P45" s="182"/>
    </row>
    <row r="46" spans="1:16" x14ac:dyDescent="0.15">
      <c r="A46" s="182" t="s">
        <v>66</v>
      </c>
      <c r="B46" s="182">
        <f>'実質公債費比率（分子）の構造'!K$48</f>
        <v>3</v>
      </c>
      <c r="C46" s="182"/>
      <c r="D46" s="182"/>
      <c r="E46" s="182">
        <f>'実質公債費比率（分子）の構造'!L$48</f>
        <v>2</v>
      </c>
      <c r="F46" s="182"/>
      <c r="G46" s="182"/>
      <c r="H46" s="182">
        <f>'実質公債費比率（分子）の構造'!M$48</f>
        <v>3</v>
      </c>
      <c r="I46" s="182"/>
      <c r="J46" s="182"/>
      <c r="K46" s="182">
        <f>'実質公債費比率（分子）の構造'!N$48</f>
        <v>2</v>
      </c>
      <c r="L46" s="182"/>
      <c r="M46" s="182"/>
      <c r="N46" s="182">
        <f>'実質公債費比率（分子）の構造'!O$48</f>
        <v>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407</v>
      </c>
      <c r="C49" s="182"/>
      <c r="D49" s="182"/>
      <c r="E49" s="182">
        <f>'実質公債費比率（分子）の構造'!L$45</f>
        <v>429</v>
      </c>
      <c r="F49" s="182"/>
      <c r="G49" s="182"/>
      <c r="H49" s="182">
        <f>'実質公債費比率（分子）の構造'!M$45</f>
        <v>456</v>
      </c>
      <c r="I49" s="182"/>
      <c r="J49" s="182"/>
      <c r="K49" s="182">
        <f>'実質公債費比率（分子）の構造'!N$45</f>
        <v>475</v>
      </c>
      <c r="L49" s="182"/>
      <c r="M49" s="182"/>
      <c r="N49" s="182">
        <f>'実質公債費比率（分子）の構造'!O$45</f>
        <v>541</v>
      </c>
      <c r="O49" s="182"/>
      <c r="P49" s="182"/>
    </row>
    <row r="50" spans="1:16" x14ac:dyDescent="0.15">
      <c r="A50" s="182" t="s">
        <v>70</v>
      </c>
      <c r="B50" s="182" t="e">
        <f>NA()</f>
        <v>#N/A</v>
      </c>
      <c r="C50" s="182">
        <f>IF(ISNUMBER('実質公債費比率（分子）の構造'!K$53),'実質公債費比率（分子）の構造'!K$53,NA())</f>
        <v>94</v>
      </c>
      <c r="D50" s="182" t="e">
        <f>NA()</f>
        <v>#N/A</v>
      </c>
      <c r="E50" s="182" t="e">
        <f>NA()</f>
        <v>#N/A</v>
      </c>
      <c r="F50" s="182">
        <f>IF(ISNUMBER('実質公債費比率（分子）の構造'!L$53),'実質公債費比率（分子）の構造'!L$53,NA())</f>
        <v>100</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185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4920</v>
      </c>
      <c r="E56" s="181"/>
      <c r="F56" s="181"/>
      <c r="G56" s="181">
        <f>'将来負担比率（分子）の構造'!J$52</f>
        <v>5068</v>
      </c>
      <c r="H56" s="181"/>
      <c r="I56" s="181"/>
      <c r="J56" s="181">
        <f>'将来負担比率（分子）の構造'!K$52</f>
        <v>5312</v>
      </c>
      <c r="K56" s="181"/>
      <c r="L56" s="181"/>
      <c r="M56" s="181">
        <f>'将来負担比率（分子）の構造'!L$52</f>
        <v>5269</v>
      </c>
      <c r="N56" s="181"/>
      <c r="O56" s="181"/>
      <c r="P56" s="181">
        <f>'将来負担比率（分子）の構造'!M$52</f>
        <v>5202</v>
      </c>
    </row>
    <row r="57" spans="1:16" x14ac:dyDescent="0.15">
      <c r="A57" s="181" t="s">
        <v>41</v>
      </c>
      <c r="B57" s="181"/>
      <c r="C57" s="181"/>
      <c r="D57" s="181">
        <f>'将来負担比率（分子）の構造'!I$51</f>
        <v>131</v>
      </c>
      <c r="E57" s="181"/>
      <c r="F57" s="181"/>
      <c r="G57" s="181">
        <f>'将来負担比率（分子）の構造'!J$51</f>
        <v>116</v>
      </c>
      <c r="H57" s="181"/>
      <c r="I57" s="181"/>
      <c r="J57" s="181">
        <f>'将来負担比率（分子）の構造'!K$51</f>
        <v>97</v>
      </c>
      <c r="K57" s="181"/>
      <c r="L57" s="181"/>
      <c r="M57" s="181">
        <f>'将来負担比率（分子）の構造'!L$51</f>
        <v>87</v>
      </c>
      <c r="N57" s="181"/>
      <c r="O57" s="181"/>
      <c r="P57" s="181">
        <f>'将来負担比率（分子）の構造'!M$51</f>
        <v>73</v>
      </c>
    </row>
    <row r="58" spans="1:16" x14ac:dyDescent="0.15">
      <c r="A58" s="181" t="s">
        <v>40</v>
      </c>
      <c r="B58" s="181"/>
      <c r="C58" s="181"/>
      <c r="D58" s="181">
        <f>'将来負担比率（分子）の構造'!I$50</f>
        <v>4060</v>
      </c>
      <c r="E58" s="181"/>
      <c r="F58" s="181"/>
      <c r="G58" s="181">
        <f>'将来負担比率（分子）の構造'!J$50</f>
        <v>3442</v>
      </c>
      <c r="H58" s="181"/>
      <c r="I58" s="181"/>
      <c r="J58" s="181">
        <f>'将来負担比率（分子）の構造'!K$50</f>
        <v>3359</v>
      </c>
      <c r="K58" s="181"/>
      <c r="L58" s="181"/>
      <c r="M58" s="181">
        <f>'将来負担比率（分子）の構造'!L$50</f>
        <v>3131</v>
      </c>
      <c r="N58" s="181"/>
      <c r="O58" s="181"/>
      <c r="P58" s="181">
        <f>'将来負担比率（分子）の構造'!M$50</f>
        <v>3073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740</v>
      </c>
      <c r="C62" s="181"/>
      <c r="D62" s="181"/>
      <c r="E62" s="181">
        <f>'将来負担比率（分子）の構造'!J$45</f>
        <v>730</v>
      </c>
      <c r="F62" s="181"/>
      <c r="G62" s="181"/>
      <c r="H62" s="181">
        <f>'将来負担比率（分子）の構造'!K$45</f>
        <v>716</v>
      </c>
      <c r="I62" s="181"/>
      <c r="J62" s="181"/>
      <c r="K62" s="181">
        <f>'将来負担比率（分子）の構造'!L$45</f>
        <v>743</v>
      </c>
      <c r="L62" s="181"/>
      <c r="M62" s="181"/>
      <c r="N62" s="181">
        <f>'将来負担比率（分子）の構造'!M$45</f>
        <v>704</v>
      </c>
      <c r="O62" s="181"/>
      <c r="P62" s="181"/>
    </row>
    <row r="63" spans="1:16" x14ac:dyDescent="0.15">
      <c r="A63" s="181" t="s">
        <v>33</v>
      </c>
      <c r="B63" s="181">
        <f>'将来負担比率（分子）の構造'!I$44</f>
        <v>505</v>
      </c>
      <c r="C63" s="181"/>
      <c r="D63" s="181"/>
      <c r="E63" s="181">
        <f>'将来負担比率（分子）の構造'!J$44</f>
        <v>481</v>
      </c>
      <c r="F63" s="181"/>
      <c r="G63" s="181"/>
      <c r="H63" s="181">
        <f>'将来負担比率（分子）の構造'!K$44</f>
        <v>413</v>
      </c>
      <c r="I63" s="181"/>
      <c r="J63" s="181"/>
      <c r="K63" s="181">
        <f>'将来負担比率（分子）の構造'!L$44</f>
        <v>360</v>
      </c>
      <c r="L63" s="181"/>
      <c r="M63" s="181"/>
      <c r="N63" s="181">
        <f>'将来負担比率（分子）の構造'!M$44</f>
        <v>358</v>
      </c>
      <c r="O63" s="181"/>
      <c r="P63" s="181"/>
    </row>
    <row r="64" spans="1:16" x14ac:dyDescent="0.15">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6050</v>
      </c>
      <c r="C66" s="181"/>
      <c r="D66" s="181"/>
      <c r="E66" s="181">
        <f>'将来負担比率（分子）の構造'!J$41</f>
        <v>6542</v>
      </c>
      <c r="F66" s="181"/>
      <c r="G66" s="181"/>
      <c r="H66" s="181">
        <f>'将来負担比率（分子）の構造'!K$41</f>
        <v>7185</v>
      </c>
      <c r="I66" s="181"/>
      <c r="J66" s="181"/>
      <c r="K66" s="181">
        <f>'将来負担比率（分子）の構造'!L$41</f>
        <v>7420</v>
      </c>
      <c r="L66" s="181"/>
      <c r="M66" s="181"/>
      <c r="N66" s="181">
        <f>'将来負担比率（分子）の構造'!M$41</f>
        <v>7404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36</v>
      </c>
      <c r="M67" s="181" t="e">
        <f>NA()</f>
        <v>#N/A</v>
      </c>
      <c r="N67" s="181" t="e">
        <f>NA()</f>
        <v>#N/A</v>
      </c>
      <c r="O67" s="181">
        <f>IF(ISNUMBER('将来負担比率（分子）の構造'!M$53), IF('将来負担比率（分子）の構造'!M$53 &lt; 0, 0, '将来負担比率（分子）の構造'!M$53), NA())</f>
        <v>118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2506</v>
      </c>
      <c r="C72" s="185">
        <f>基金残高に係る経年分析!G55</f>
        <v>2259</v>
      </c>
      <c r="D72" s="185">
        <f>基金残高に係る経年分析!H55</f>
        <v>2131</v>
      </c>
    </row>
    <row r="73" spans="1:16" x14ac:dyDescent="0.15">
      <c r="A73" s="184" t="s">
        <v>77</v>
      </c>
      <c r="B73" s="185">
        <f>基金残高に係る経年分析!F56</f>
        <v>177</v>
      </c>
      <c r="C73" s="185">
        <f>基金残高に係る経年分析!G56</f>
        <v>177</v>
      </c>
      <c r="D73" s="185">
        <f>基金残高に係る経年分析!H56</f>
        <v>138</v>
      </c>
    </row>
    <row r="74" spans="1:16" x14ac:dyDescent="0.15">
      <c r="A74" s="184" t="s">
        <v>78</v>
      </c>
      <c r="B74" s="185">
        <f>基金残高に係る経年分析!F57</f>
        <v>140</v>
      </c>
      <c r="C74" s="185">
        <f>基金残高に係る経年分析!G57</f>
        <v>160</v>
      </c>
      <c r="D74" s="185">
        <f>基金残高に係る経年分析!H57</f>
        <v>456</v>
      </c>
    </row>
  </sheetData>
  <sheetProtection algorithmName="SHA-512" hashValue="cHlxl0m0cgnEyaEM3w0Jh9BTZFo9HatvaNn+wTpYq++LlmLnNsYRitrKErClqj0HY0o/xKTqbYHRUJxWhfVj/w==" saltValue="iBGoSdJY4BatBS8XINyc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226</v>
      </c>
      <c r="C5" s="749"/>
      <c r="D5" s="749"/>
      <c r="E5" s="749"/>
      <c r="F5" s="749"/>
      <c r="G5" s="749"/>
      <c r="H5" s="749"/>
      <c r="I5" s="749"/>
      <c r="J5" s="749"/>
      <c r="K5" s="749"/>
      <c r="L5" s="749"/>
      <c r="M5" s="749"/>
      <c r="N5" s="749"/>
      <c r="O5" s="749"/>
      <c r="P5" s="749"/>
      <c r="Q5" s="750"/>
      <c r="R5" s="735">
        <v>2579758</v>
      </c>
      <c r="S5" s="736"/>
      <c r="T5" s="736"/>
      <c r="U5" s="736"/>
      <c r="V5" s="736"/>
      <c r="W5" s="736"/>
      <c r="X5" s="736"/>
      <c r="Y5" s="779"/>
      <c r="Z5" s="797">
        <v>23.2</v>
      </c>
      <c r="AA5" s="797"/>
      <c r="AB5" s="797"/>
      <c r="AC5" s="797"/>
      <c r="AD5" s="798">
        <v>2579758</v>
      </c>
      <c r="AE5" s="798"/>
      <c r="AF5" s="798"/>
      <c r="AG5" s="798"/>
      <c r="AH5" s="798"/>
      <c r="AI5" s="798"/>
      <c r="AJ5" s="798"/>
      <c r="AK5" s="798"/>
      <c r="AL5" s="780">
        <v>54</v>
      </c>
      <c r="AM5" s="753"/>
      <c r="AN5" s="753"/>
      <c r="AO5" s="781"/>
      <c r="AP5" s="748" t="s">
        <v>227</v>
      </c>
      <c r="AQ5" s="749"/>
      <c r="AR5" s="749"/>
      <c r="AS5" s="749"/>
      <c r="AT5" s="749"/>
      <c r="AU5" s="749"/>
      <c r="AV5" s="749"/>
      <c r="AW5" s="749"/>
      <c r="AX5" s="749"/>
      <c r="AY5" s="749"/>
      <c r="AZ5" s="749"/>
      <c r="BA5" s="749"/>
      <c r="BB5" s="749"/>
      <c r="BC5" s="749"/>
      <c r="BD5" s="749"/>
      <c r="BE5" s="749"/>
      <c r="BF5" s="750"/>
      <c r="BG5" s="680">
        <v>2577633</v>
      </c>
      <c r="BH5" s="681"/>
      <c r="BI5" s="681"/>
      <c r="BJ5" s="681"/>
      <c r="BK5" s="681"/>
      <c r="BL5" s="681"/>
      <c r="BM5" s="681"/>
      <c r="BN5" s="682"/>
      <c r="BO5" s="713">
        <v>99.9</v>
      </c>
      <c r="BP5" s="713"/>
      <c r="BQ5" s="713"/>
      <c r="BR5" s="713"/>
      <c r="BS5" s="714" t="s">
        <v>174</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124176</v>
      </c>
      <c r="S6" s="681"/>
      <c r="T6" s="681"/>
      <c r="U6" s="681"/>
      <c r="V6" s="681"/>
      <c r="W6" s="681"/>
      <c r="X6" s="681"/>
      <c r="Y6" s="682"/>
      <c r="Z6" s="713">
        <v>1.1000000000000001</v>
      </c>
      <c r="AA6" s="713"/>
      <c r="AB6" s="713"/>
      <c r="AC6" s="713"/>
      <c r="AD6" s="714">
        <v>124176</v>
      </c>
      <c r="AE6" s="714"/>
      <c r="AF6" s="714"/>
      <c r="AG6" s="714"/>
      <c r="AH6" s="714"/>
      <c r="AI6" s="714"/>
      <c r="AJ6" s="714"/>
      <c r="AK6" s="714"/>
      <c r="AL6" s="683">
        <v>2.6</v>
      </c>
      <c r="AM6" s="684"/>
      <c r="AN6" s="684"/>
      <c r="AO6" s="715"/>
      <c r="AP6" s="677" t="s">
        <v>232</v>
      </c>
      <c r="AQ6" s="678"/>
      <c r="AR6" s="678"/>
      <c r="AS6" s="678"/>
      <c r="AT6" s="678"/>
      <c r="AU6" s="678"/>
      <c r="AV6" s="678"/>
      <c r="AW6" s="678"/>
      <c r="AX6" s="678"/>
      <c r="AY6" s="678"/>
      <c r="AZ6" s="678"/>
      <c r="BA6" s="678"/>
      <c r="BB6" s="678"/>
      <c r="BC6" s="678"/>
      <c r="BD6" s="678"/>
      <c r="BE6" s="678"/>
      <c r="BF6" s="679"/>
      <c r="BG6" s="680">
        <v>2577633</v>
      </c>
      <c r="BH6" s="681"/>
      <c r="BI6" s="681"/>
      <c r="BJ6" s="681"/>
      <c r="BK6" s="681"/>
      <c r="BL6" s="681"/>
      <c r="BM6" s="681"/>
      <c r="BN6" s="682"/>
      <c r="BO6" s="713">
        <v>99.9</v>
      </c>
      <c r="BP6" s="713"/>
      <c r="BQ6" s="713"/>
      <c r="BR6" s="713"/>
      <c r="BS6" s="714" t="s">
        <v>174</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68978</v>
      </c>
      <c r="CS6" s="681"/>
      <c r="CT6" s="681"/>
      <c r="CU6" s="681"/>
      <c r="CV6" s="681"/>
      <c r="CW6" s="681"/>
      <c r="CX6" s="681"/>
      <c r="CY6" s="682"/>
      <c r="CZ6" s="780">
        <v>0.6</v>
      </c>
      <c r="DA6" s="753"/>
      <c r="DB6" s="753"/>
      <c r="DC6" s="783"/>
      <c r="DD6" s="686" t="s">
        <v>174</v>
      </c>
      <c r="DE6" s="681"/>
      <c r="DF6" s="681"/>
      <c r="DG6" s="681"/>
      <c r="DH6" s="681"/>
      <c r="DI6" s="681"/>
      <c r="DJ6" s="681"/>
      <c r="DK6" s="681"/>
      <c r="DL6" s="681"/>
      <c r="DM6" s="681"/>
      <c r="DN6" s="681"/>
      <c r="DO6" s="681"/>
      <c r="DP6" s="682"/>
      <c r="DQ6" s="686">
        <v>68978</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3069</v>
      </c>
      <c r="S7" s="681"/>
      <c r="T7" s="681"/>
      <c r="U7" s="681"/>
      <c r="V7" s="681"/>
      <c r="W7" s="681"/>
      <c r="X7" s="681"/>
      <c r="Y7" s="682"/>
      <c r="Z7" s="713">
        <v>0</v>
      </c>
      <c r="AA7" s="713"/>
      <c r="AB7" s="713"/>
      <c r="AC7" s="713"/>
      <c r="AD7" s="714">
        <v>3069</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1199359</v>
      </c>
      <c r="BH7" s="681"/>
      <c r="BI7" s="681"/>
      <c r="BJ7" s="681"/>
      <c r="BK7" s="681"/>
      <c r="BL7" s="681"/>
      <c r="BM7" s="681"/>
      <c r="BN7" s="682"/>
      <c r="BO7" s="713">
        <v>46.5</v>
      </c>
      <c r="BP7" s="713"/>
      <c r="BQ7" s="713"/>
      <c r="BR7" s="713"/>
      <c r="BS7" s="714" t="s">
        <v>136</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3568979</v>
      </c>
      <c r="CS7" s="681"/>
      <c r="CT7" s="681"/>
      <c r="CU7" s="681"/>
      <c r="CV7" s="681"/>
      <c r="CW7" s="681"/>
      <c r="CX7" s="681"/>
      <c r="CY7" s="682"/>
      <c r="CZ7" s="713">
        <v>33.1</v>
      </c>
      <c r="DA7" s="713"/>
      <c r="DB7" s="713"/>
      <c r="DC7" s="713"/>
      <c r="DD7" s="686">
        <v>14953</v>
      </c>
      <c r="DE7" s="681"/>
      <c r="DF7" s="681"/>
      <c r="DG7" s="681"/>
      <c r="DH7" s="681"/>
      <c r="DI7" s="681"/>
      <c r="DJ7" s="681"/>
      <c r="DK7" s="681"/>
      <c r="DL7" s="681"/>
      <c r="DM7" s="681"/>
      <c r="DN7" s="681"/>
      <c r="DO7" s="681"/>
      <c r="DP7" s="682"/>
      <c r="DQ7" s="686">
        <v>914771</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11564</v>
      </c>
      <c r="S8" s="681"/>
      <c r="T8" s="681"/>
      <c r="U8" s="681"/>
      <c r="V8" s="681"/>
      <c r="W8" s="681"/>
      <c r="X8" s="681"/>
      <c r="Y8" s="682"/>
      <c r="Z8" s="713">
        <v>0.1</v>
      </c>
      <c r="AA8" s="713"/>
      <c r="AB8" s="713"/>
      <c r="AC8" s="713"/>
      <c r="AD8" s="714">
        <v>11564</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40779</v>
      </c>
      <c r="BH8" s="681"/>
      <c r="BI8" s="681"/>
      <c r="BJ8" s="681"/>
      <c r="BK8" s="681"/>
      <c r="BL8" s="681"/>
      <c r="BM8" s="681"/>
      <c r="BN8" s="682"/>
      <c r="BO8" s="713">
        <v>1.6</v>
      </c>
      <c r="BP8" s="713"/>
      <c r="BQ8" s="713"/>
      <c r="BR8" s="713"/>
      <c r="BS8" s="686" t="s">
        <v>136</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2712532</v>
      </c>
      <c r="CS8" s="681"/>
      <c r="CT8" s="681"/>
      <c r="CU8" s="681"/>
      <c r="CV8" s="681"/>
      <c r="CW8" s="681"/>
      <c r="CX8" s="681"/>
      <c r="CY8" s="682"/>
      <c r="CZ8" s="713">
        <v>25.2</v>
      </c>
      <c r="DA8" s="713"/>
      <c r="DB8" s="713"/>
      <c r="DC8" s="713"/>
      <c r="DD8" s="686">
        <v>80430</v>
      </c>
      <c r="DE8" s="681"/>
      <c r="DF8" s="681"/>
      <c r="DG8" s="681"/>
      <c r="DH8" s="681"/>
      <c r="DI8" s="681"/>
      <c r="DJ8" s="681"/>
      <c r="DK8" s="681"/>
      <c r="DL8" s="681"/>
      <c r="DM8" s="681"/>
      <c r="DN8" s="681"/>
      <c r="DO8" s="681"/>
      <c r="DP8" s="682"/>
      <c r="DQ8" s="686">
        <v>1359780</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13483</v>
      </c>
      <c r="S9" s="681"/>
      <c r="T9" s="681"/>
      <c r="U9" s="681"/>
      <c r="V9" s="681"/>
      <c r="W9" s="681"/>
      <c r="X9" s="681"/>
      <c r="Y9" s="682"/>
      <c r="Z9" s="713">
        <v>0.1</v>
      </c>
      <c r="AA9" s="713"/>
      <c r="AB9" s="713"/>
      <c r="AC9" s="713"/>
      <c r="AD9" s="714">
        <v>13483</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1052562</v>
      </c>
      <c r="BH9" s="681"/>
      <c r="BI9" s="681"/>
      <c r="BJ9" s="681"/>
      <c r="BK9" s="681"/>
      <c r="BL9" s="681"/>
      <c r="BM9" s="681"/>
      <c r="BN9" s="682"/>
      <c r="BO9" s="713">
        <v>40.799999999999997</v>
      </c>
      <c r="BP9" s="713"/>
      <c r="BQ9" s="713"/>
      <c r="BR9" s="713"/>
      <c r="BS9" s="686" t="s">
        <v>242</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811025</v>
      </c>
      <c r="CS9" s="681"/>
      <c r="CT9" s="681"/>
      <c r="CU9" s="681"/>
      <c r="CV9" s="681"/>
      <c r="CW9" s="681"/>
      <c r="CX9" s="681"/>
      <c r="CY9" s="682"/>
      <c r="CZ9" s="713">
        <v>7.5</v>
      </c>
      <c r="DA9" s="713"/>
      <c r="DB9" s="713"/>
      <c r="DC9" s="713"/>
      <c r="DD9" s="686">
        <v>233095</v>
      </c>
      <c r="DE9" s="681"/>
      <c r="DF9" s="681"/>
      <c r="DG9" s="681"/>
      <c r="DH9" s="681"/>
      <c r="DI9" s="681"/>
      <c r="DJ9" s="681"/>
      <c r="DK9" s="681"/>
      <c r="DL9" s="681"/>
      <c r="DM9" s="681"/>
      <c r="DN9" s="681"/>
      <c r="DO9" s="681"/>
      <c r="DP9" s="682"/>
      <c r="DQ9" s="686">
        <v>663099</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242</v>
      </c>
      <c r="AA10" s="713"/>
      <c r="AB10" s="713"/>
      <c r="AC10" s="713"/>
      <c r="AD10" s="714" t="s">
        <v>174</v>
      </c>
      <c r="AE10" s="714"/>
      <c r="AF10" s="714"/>
      <c r="AG10" s="714"/>
      <c r="AH10" s="714"/>
      <c r="AI10" s="714"/>
      <c r="AJ10" s="714"/>
      <c r="AK10" s="714"/>
      <c r="AL10" s="683" t="s">
        <v>174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42015</v>
      </c>
      <c r="BH10" s="681"/>
      <c r="BI10" s="681"/>
      <c r="BJ10" s="681"/>
      <c r="BK10" s="681"/>
      <c r="BL10" s="681"/>
      <c r="BM10" s="681"/>
      <c r="BN10" s="682"/>
      <c r="BO10" s="713">
        <v>1.6</v>
      </c>
      <c r="BP10" s="713"/>
      <c r="BQ10" s="713"/>
      <c r="BR10" s="713"/>
      <c r="BS10" s="686" t="s">
        <v>242</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t="s">
        <v>242</v>
      </c>
      <c r="CS10" s="681"/>
      <c r="CT10" s="681"/>
      <c r="CU10" s="681"/>
      <c r="CV10" s="681"/>
      <c r="CW10" s="681"/>
      <c r="CX10" s="681"/>
      <c r="CY10" s="682"/>
      <c r="CZ10" s="713" t="s">
        <v>174</v>
      </c>
      <c r="DA10" s="713"/>
      <c r="DB10" s="713"/>
      <c r="DC10" s="713"/>
      <c r="DD10" s="686" t="s">
        <v>242</v>
      </c>
      <c r="DE10" s="681"/>
      <c r="DF10" s="681"/>
      <c r="DG10" s="681"/>
      <c r="DH10" s="681"/>
      <c r="DI10" s="681"/>
      <c r="DJ10" s="681"/>
      <c r="DK10" s="681"/>
      <c r="DL10" s="681"/>
      <c r="DM10" s="681"/>
      <c r="DN10" s="681"/>
      <c r="DO10" s="681"/>
      <c r="DP10" s="682"/>
      <c r="DQ10" s="686" t="s">
        <v>174</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479653</v>
      </c>
      <c r="S11" s="681"/>
      <c r="T11" s="681"/>
      <c r="U11" s="681"/>
      <c r="V11" s="681"/>
      <c r="W11" s="681"/>
      <c r="X11" s="681"/>
      <c r="Y11" s="682"/>
      <c r="Z11" s="683">
        <v>4.3</v>
      </c>
      <c r="AA11" s="684"/>
      <c r="AB11" s="684"/>
      <c r="AC11" s="685"/>
      <c r="AD11" s="686">
        <v>479653</v>
      </c>
      <c r="AE11" s="681"/>
      <c r="AF11" s="681"/>
      <c r="AG11" s="681"/>
      <c r="AH11" s="681"/>
      <c r="AI11" s="681"/>
      <c r="AJ11" s="681"/>
      <c r="AK11" s="682"/>
      <c r="AL11" s="683">
        <v>10</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64003</v>
      </c>
      <c r="BH11" s="681"/>
      <c r="BI11" s="681"/>
      <c r="BJ11" s="681"/>
      <c r="BK11" s="681"/>
      <c r="BL11" s="681"/>
      <c r="BM11" s="681"/>
      <c r="BN11" s="682"/>
      <c r="BO11" s="713">
        <v>2.5</v>
      </c>
      <c r="BP11" s="713"/>
      <c r="BQ11" s="713"/>
      <c r="BR11" s="713"/>
      <c r="BS11" s="686" t="s">
        <v>242</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242401</v>
      </c>
      <c r="CS11" s="681"/>
      <c r="CT11" s="681"/>
      <c r="CU11" s="681"/>
      <c r="CV11" s="681"/>
      <c r="CW11" s="681"/>
      <c r="CX11" s="681"/>
      <c r="CY11" s="682"/>
      <c r="CZ11" s="713">
        <v>2.2000000000000002</v>
      </c>
      <c r="DA11" s="713"/>
      <c r="DB11" s="713"/>
      <c r="DC11" s="713"/>
      <c r="DD11" s="686">
        <v>44621</v>
      </c>
      <c r="DE11" s="681"/>
      <c r="DF11" s="681"/>
      <c r="DG11" s="681"/>
      <c r="DH11" s="681"/>
      <c r="DI11" s="681"/>
      <c r="DJ11" s="681"/>
      <c r="DK11" s="681"/>
      <c r="DL11" s="681"/>
      <c r="DM11" s="681"/>
      <c r="DN11" s="681"/>
      <c r="DO11" s="681"/>
      <c r="DP11" s="682"/>
      <c r="DQ11" s="686">
        <v>122816</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242</v>
      </c>
      <c r="AA12" s="713"/>
      <c r="AB12" s="713"/>
      <c r="AC12" s="713"/>
      <c r="AD12" s="714" t="s">
        <v>174</v>
      </c>
      <c r="AE12" s="714"/>
      <c r="AF12" s="714"/>
      <c r="AG12" s="714"/>
      <c r="AH12" s="714"/>
      <c r="AI12" s="714"/>
      <c r="AJ12" s="714"/>
      <c r="AK12" s="714"/>
      <c r="AL12" s="683" t="s">
        <v>242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1199177</v>
      </c>
      <c r="BH12" s="681"/>
      <c r="BI12" s="681"/>
      <c r="BJ12" s="681"/>
      <c r="BK12" s="681"/>
      <c r="BL12" s="681"/>
      <c r="BM12" s="681"/>
      <c r="BN12" s="682"/>
      <c r="BO12" s="713">
        <v>46.5</v>
      </c>
      <c r="BP12" s="713"/>
      <c r="BQ12" s="713"/>
      <c r="BR12" s="713"/>
      <c r="BS12" s="686" t="s">
        <v>242</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230220</v>
      </c>
      <c r="CS12" s="681"/>
      <c r="CT12" s="681"/>
      <c r="CU12" s="681"/>
      <c r="CV12" s="681"/>
      <c r="CW12" s="681"/>
      <c r="CX12" s="681"/>
      <c r="CY12" s="682"/>
      <c r="CZ12" s="713">
        <v>2.1</v>
      </c>
      <c r="DA12" s="713"/>
      <c r="DB12" s="713"/>
      <c r="DC12" s="713"/>
      <c r="DD12" s="686">
        <v>1287</v>
      </c>
      <c r="DE12" s="681"/>
      <c r="DF12" s="681"/>
      <c r="DG12" s="681"/>
      <c r="DH12" s="681"/>
      <c r="DI12" s="681"/>
      <c r="DJ12" s="681"/>
      <c r="DK12" s="681"/>
      <c r="DL12" s="681"/>
      <c r="DM12" s="681"/>
      <c r="DN12" s="681"/>
      <c r="DO12" s="681"/>
      <c r="DP12" s="682"/>
      <c r="DQ12" s="686">
        <v>155808</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136</v>
      </c>
      <c r="AE13" s="714"/>
      <c r="AF13" s="714"/>
      <c r="AG13" s="714"/>
      <c r="AH13" s="714"/>
      <c r="AI13" s="714"/>
      <c r="AJ13" s="714"/>
      <c r="AK13" s="714"/>
      <c r="AL13" s="683" t="s">
        <v>174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1199154</v>
      </c>
      <c r="BH13" s="681"/>
      <c r="BI13" s="681"/>
      <c r="BJ13" s="681"/>
      <c r="BK13" s="681"/>
      <c r="BL13" s="681"/>
      <c r="BM13" s="681"/>
      <c r="BN13" s="682"/>
      <c r="BO13" s="713">
        <v>46.5</v>
      </c>
      <c r="BP13" s="713"/>
      <c r="BQ13" s="713"/>
      <c r="BR13" s="713"/>
      <c r="BS13" s="686" t="s">
        <v>242</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573567</v>
      </c>
      <c r="CS13" s="681"/>
      <c r="CT13" s="681"/>
      <c r="CU13" s="681"/>
      <c r="CV13" s="681"/>
      <c r="CW13" s="681"/>
      <c r="CX13" s="681"/>
      <c r="CY13" s="682"/>
      <c r="CZ13" s="713">
        <v>5.3</v>
      </c>
      <c r="DA13" s="713"/>
      <c r="DB13" s="713"/>
      <c r="DC13" s="713"/>
      <c r="DD13" s="686">
        <v>278849</v>
      </c>
      <c r="DE13" s="681"/>
      <c r="DF13" s="681"/>
      <c r="DG13" s="681"/>
      <c r="DH13" s="681"/>
      <c r="DI13" s="681"/>
      <c r="DJ13" s="681"/>
      <c r="DK13" s="681"/>
      <c r="DL13" s="681"/>
      <c r="DM13" s="681"/>
      <c r="DN13" s="681"/>
      <c r="DO13" s="681"/>
      <c r="DP13" s="682"/>
      <c r="DQ13" s="686">
        <v>355196</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174</v>
      </c>
      <c r="AA14" s="713"/>
      <c r="AB14" s="713"/>
      <c r="AC14" s="713"/>
      <c r="AD14" s="714" t="s">
        <v>242</v>
      </c>
      <c r="AE14" s="714"/>
      <c r="AF14" s="714"/>
      <c r="AG14" s="714"/>
      <c r="AH14" s="714"/>
      <c r="AI14" s="714"/>
      <c r="AJ14" s="714"/>
      <c r="AK14" s="714"/>
      <c r="AL14" s="683" t="s">
        <v>242</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77459</v>
      </c>
      <c r="BH14" s="681"/>
      <c r="BI14" s="681"/>
      <c r="BJ14" s="681"/>
      <c r="BK14" s="681"/>
      <c r="BL14" s="681"/>
      <c r="BM14" s="681"/>
      <c r="BN14" s="682"/>
      <c r="BO14" s="713">
        <v>3</v>
      </c>
      <c r="BP14" s="713"/>
      <c r="BQ14" s="713"/>
      <c r="BR14" s="713"/>
      <c r="BS14" s="686" t="s">
        <v>174</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403884</v>
      </c>
      <c r="CS14" s="681"/>
      <c r="CT14" s="681"/>
      <c r="CU14" s="681"/>
      <c r="CV14" s="681"/>
      <c r="CW14" s="681"/>
      <c r="CX14" s="681"/>
      <c r="CY14" s="682"/>
      <c r="CZ14" s="713">
        <v>3.7</v>
      </c>
      <c r="DA14" s="713"/>
      <c r="DB14" s="713"/>
      <c r="DC14" s="713"/>
      <c r="DD14" s="686">
        <v>10736</v>
      </c>
      <c r="DE14" s="681"/>
      <c r="DF14" s="681"/>
      <c r="DG14" s="681"/>
      <c r="DH14" s="681"/>
      <c r="DI14" s="681"/>
      <c r="DJ14" s="681"/>
      <c r="DK14" s="681"/>
      <c r="DL14" s="681"/>
      <c r="DM14" s="681"/>
      <c r="DN14" s="681"/>
      <c r="DO14" s="681"/>
      <c r="DP14" s="682"/>
      <c r="DQ14" s="686">
        <v>400875</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174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100296</v>
      </c>
      <c r="BH15" s="681"/>
      <c r="BI15" s="681"/>
      <c r="BJ15" s="681"/>
      <c r="BK15" s="681"/>
      <c r="BL15" s="681"/>
      <c r="BM15" s="681"/>
      <c r="BN15" s="682"/>
      <c r="BO15" s="713">
        <v>3.9</v>
      </c>
      <c r="BP15" s="713"/>
      <c r="BQ15" s="713"/>
      <c r="BR15" s="713"/>
      <c r="BS15" s="686" t="s">
        <v>174</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1583545</v>
      </c>
      <c r="CS15" s="681"/>
      <c r="CT15" s="681"/>
      <c r="CU15" s="681"/>
      <c r="CV15" s="681"/>
      <c r="CW15" s="681"/>
      <c r="CX15" s="681"/>
      <c r="CY15" s="682"/>
      <c r="CZ15" s="713">
        <v>14.7</v>
      </c>
      <c r="DA15" s="713"/>
      <c r="DB15" s="713"/>
      <c r="DC15" s="713"/>
      <c r="DD15" s="686">
        <v>288896</v>
      </c>
      <c r="DE15" s="681"/>
      <c r="DF15" s="681"/>
      <c r="DG15" s="681"/>
      <c r="DH15" s="681"/>
      <c r="DI15" s="681"/>
      <c r="DJ15" s="681"/>
      <c r="DK15" s="681"/>
      <c r="DL15" s="681"/>
      <c r="DM15" s="681"/>
      <c r="DN15" s="681"/>
      <c r="DO15" s="681"/>
      <c r="DP15" s="682"/>
      <c r="DQ15" s="686">
        <v>1004210</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11127</v>
      </c>
      <c r="S16" s="681"/>
      <c r="T16" s="681"/>
      <c r="U16" s="681"/>
      <c r="V16" s="681"/>
      <c r="W16" s="681"/>
      <c r="X16" s="681"/>
      <c r="Y16" s="682"/>
      <c r="Z16" s="713">
        <v>0.1</v>
      </c>
      <c r="AA16" s="713"/>
      <c r="AB16" s="713"/>
      <c r="AC16" s="713"/>
      <c r="AD16" s="714">
        <v>11127</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v>1342</v>
      </c>
      <c r="BH16" s="681"/>
      <c r="BI16" s="681"/>
      <c r="BJ16" s="681"/>
      <c r="BK16" s="681"/>
      <c r="BL16" s="681"/>
      <c r="BM16" s="681"/>
      <c r="BN16" s="682"/>
      <c r="BO16" s="713">
        <v>0.1</v>
      </c>
      <c r="BP16" s="713"/>
      <c r="BQ16" s="713"/>
      <c r="BR16" s="713"/>
      <c r="BS16" s="686" t="s">
        <v>242</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t="s">
        <v>174</v>
      </c>
      <c r="CS16" s="681"/>
      <c r="CT16" s="681"/>
      <c r="CU16" s="681"/>
      <c r="CV16" s="681"/>
      <c r="CW16" s="681"/>
      <c r="CX16" s="681"/>
      <c r="CY16" s="682"/>
      <c r="CZ16" s="713" t="s">
        <v>174</v>
      </c>
      <c r="DA16" s="713"/>
      <c r="DB16" s="713"/>
      <c r="DC16" s="713"/>
      <c r="DD16" s="686" t="s">
        <v>174</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10303</v>
      </c>
      <c r="S17" s="681"/>
      <c r="T17" s="681"/>
      <c r="U17" s="681"/>
      <c r="V17" s="681"/>
      <c r="W17" s="681"/>
      <c r="X17" s="681"/>
      <c r="Y17" s="682"/>
      <c r="Z17" s="713">
        <v>0.1</v>
      </c>
      <c r="AA17" s="713"/>
      <c r="AB17" s="713"/>
      <c r="AC17" s="713"/>
      <c r="AD17" s="714">
        <v>10303</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174</v>
      </c>
      <c r="BP17" s="713"/>
      <c r="BQ17" s="713"/>
      <c r="BR17" s="713"/>
      <c r="BS17" s="686" t="s">
        <v>174</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579266</v>
      </c>
      <c r="CS17" s="681"/>
      <c r="CT17" s="681"/>
      <c r="CU17" s="681"/>
      <c r="CV17" s="681"/>
      <c r="CW17" s="681"/>
      <c r="CX17" s="681"/>
      <c r="CY17" s="682"/>
      <c r="CZ17" s="713">
        <v>5.4</v>
      </c>
      <c r="DA17" s="713"/>
      <c r="DB17" s="713"/>
      <c r="DC17" s="713"/>
      <c r="DD17" s="686" t="s">
        <v>174</v>
      </c>
      <c r="DE17" s="681"/>
      <c r="DF17" s="681"/>
      <c r="DG17" s="681"/>
      <c r="DH17" s="681"/>
      <c r="DI17" s="681"/>
      <c r="DJ17" s="681"/>
      <c r="DK17" s="681"/>
      <c r="DL17" s="681"/>
      <c r="DM17" s="681"/>
      <c r="DN17" s="681"/>
      <c r="DO17" s="681"/>
      <c r="DP17" s="682"/>
      <c r="DQ17" s="686">
        <v>571966</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27572</v>
      </c>
      <c r="S18" s="681"/>
      <c r="T18" s="681"/>
      <c r="U18" s="681"/>
      <c r="V18" s="681"/>
      <c r="W18" s="681"/>
      <c r="X18" s="681"/>
      <c r="Y18" s="682"/>
      <c r="Z18" s="713">
        <v>0.2</v>
      </c>
      <c r="AA18" s="713"/>
      <c r="AB18" s="713"/>
      <c r="AC18" s="713"/>
      <c r="AD18" s="714">
        <v>27572</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242</v>
      </c>
      <c r="BP18" s="713"/>
      <c r="BQ18" s="713"/>
      <c r="BR18" s="713"/>
      <c r="BS18" s="686" t="s">
        <v>136</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174</v>
      </c>
      <c r="CS18" s="681"/>
      <c r="CT18" s="681"/>
      <c r="CU18" s="681"/>
      <c r="CV18" s="681"/>
      <c r="CW18" s="681"/>
      <c r="CX18" s="681"/>
      <c r="CY18" s="682"/>
      <c r="CZ18" s="713" t="s">
        <v>174</v>
      </c>
      <c r="DA18" s="713"/>
      <c r="DB18" s="713"/>
      <c r="DC18" s="713"/>
      <c r="DD18" s="686" t="s">
        <v>174</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19092</v>
      </c>
      <c r="S19" s="681"/>
      <c r="T19" s="681"/>
      <c r="U19" s="681"/>
      <c r="V19" s="681"/>
      <c r="W19" s="681"/>
      <c r="X19" s="681"/>
      <c r="Y19" s="682"/>
      <c r="Z19" s="713">
        <v>0.2</v>
      </c>
      <c r="AA19" s="713"/>
      <c r="AB19" s="713"/>
      <c r="AC19" s="713"/>
      <c r="AD19" s="714">
        <v>19092</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2125</v>
      </c>
      <c r="BH19" s="681"/>
      <c r="BI19" s="681"/>
      <c r="BJ19" s="681"/>
      <c r="BK19" s="681"/>
      <c r="BL19" s="681"/>
      <c r="BM19" s="681"/>
      <c r="BN19" s="682"/>
      <c r="BO19" s="713">
        <v>0.1</v>
      </c>
      <c r="BP19" s="713"/>
      <c r="BQ19" s="713"/>
      <c r="BR19" s="713"/>
      <c r="BS19" s="686" t="s">
        <v>174</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174</v>
      </c>
      <c r="CS19" s="681"/>
      <c r="CT19" s="681"/>
      <c r="CU19" s="681"/>
      <c r="CV19" s="681"/>
      <c r="CW19" s="681"/>
      <c r="CX19" s="681"/>
      <c r="CY19" s="682"/>
      <c r="CZ19" s="713" t="s">
        <v>242</v>
      </c>
      <c r="DA19" s="713"/>
      <c r="DB19" s="713"/>
      <c r="DC19" s="713"/>
      <c r="DD19" s="686" t="s">
        <v>174</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5738</v>
      </c>
      <c r="S20" s="681"/>
      <c r="T20" s="681"/>
      <c r="U20" s="681"/>
      <c r="V20" s="681"/>
      <c r="W20" s="681"/>
      <c r="X20" s="681"/>
      <c r="Y20" s="682"/>
      <c r="Z20" s="713">
        <v>0.1</v>
      </c>
      <c r="AA20" s="713"/>
      <c r="AB20" s="713"/>
      <c r="AC20" s="713"/>
      <c r="AD20" s="714">
        <v>5738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2125</v>
      </c>
      <c r="BH20" s="681"/>
      <c r="BI20" s="681"/>
      <c r="BJ20" s="681"/>
      <c r="BK20" s="681"/>
      <c r="BL20" s="681"/>
      <c r="BM20" s="681"/>
      <c r="BN20" s="682"/>
      <c r="BO20" s="713">
        <v>0.1</v>
      </c>
      <c r="BP20" s="713"/>
      <c r="BQ20" s="713"/>
      <c r="BR20" s="713"/>
      <c r="BS20" s="686" t="s">
        <v>242</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10774397</v>
      </c>
      <c r="CS20" s="681"/>
      <c r="CT20" s="681"/>
      <c r="CU20" s="681"/>
      <c r="CV20" s="681"/>
      <c r="CW20" s="681"/>
      <c r="CX20" s="681"/>
      <c r="CY20" s="682"/>
      <c r="CZ20" s="713">
        <v>100</v>
      </c>
      <c r="DA20" s="713"/>
      <c r="DB20" s="713"/>
      <c r="DC20" s="713"/>
      <c r="DD20" s="686">
        <v>952867</v>
      </c>
      <c r="DE20" s="681"/>
      <c r="DF20" s="681"/>
      <c r="DG20" s="681"/>
      <c r="DH20" s="681"/>
      <c r="DI20" s="681"/>
      <c r="DJ20" s="681"/>
      <c r="DK20" s="681"/>
      <c r="DL20" s="681"/>
      <c r="DM20" s="681"/>
      <c r="DN20" s="681"/>
      <c r="DO20" s="681"/>
      <c r="DP20" s="682"/>
      <c r="DQ20" s="686">
        <v>5617499</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2742</v>
      </c>
      <c r="S21" s="681"/>
      <c r="T21" s="681"/>
      <c r="U21" s="681"/>
      <c r="V21" s="681"/>
      <c r="W21" s="681"/>
      <c r="X21" s="681"/>
      <c r="Y21" s="682"/>
      <c r="Z21" s="713">
        <v>0</v>
      </c>
      <c r="AA21" s="713"/>
      <c r="AB21" s="713"/>
      <c r="AC21" s="713"/>
      <c r="AD21" s="714">
        <v>2742</v>
      </c>
      <c r="AE21" s="714"/>
      <c r="AF21" s="714"/>
      <c r="AG21" s="714"/>
      <c r="AH21" s="714"/>
      <c r="AI21" s="714"/>
      <c r="AJ21" s="714"/>
      <c r="AK21" s="714"/>
      <c r="AL21" s="683">
        <v>0.1</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2125</v>
      </c>
      <c r="BH21" s="681"/>
      <c r="BI21" s="681"/>
      <c r="BJ21" s="681"/>
      <c r="BK21" s="681"/>
      <c r="BL21" s="681"/>
      <c r="BM21" s="681"/>
      <c r="BN21" s="682"/>
      <c r="BO21" s="713">
        <v>0.1</v>
      </c>
      <c r="BP21" s="713"/>
      <c r="BQ21" s="713"/>
      <c r="BR21" s="713"/>
      <c r="BS21" s="686" t="s">
        <v>242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1652158</v>
      </c>
      <c r="S22" s="681"/>
      <c r="T22" s="681"/>
      <c r="U22" s="681"/>
      <c r="V22" s="681"/>
      <c r="W22" s="681"/>
      <c r="X22" s="681"/>
      <c r="Y22" s="682"/>
      <c r="Z22" s="713">
        <v>14.8</v>
      </c>
      <c r="AA22" s="713"/>
      <c r="AB22" s="713"/>
      <c r="AC22" s="713"/>
      <c r="AD22" s="714">
        <v>1513331</v>
      </c>
      <c r="AE22" s="714"/>
      <c r="AF22" s="714"/>
      <c r="AG22" s="714"/>
      <c r="AH22" s="714"/>
      <c r="AI22" s="714"/>
      <c r="AJ22" s="714"/>
      <c r="AK22" s="714"/>
      <c r="AL22" s="683">
        <v>31.7</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242</v>
      </c>
      <c r="BH22" s="681"/>
      <c r="BI22" s="681"/>
      <c r="BJ22" s="681"/>
      <c r="BK22" s="681"/>
      <c r="BL22" s="681"/>
      <c r="BM22" s="681"/>
      <c r="BN22" s="682"/>
      <c r="BO22" s="713" t="s">
        <v>242</v>
      </c>
      <c r="BP22" s="713"/>
      <c r="BQ22" s="713"/>
      <c r="BR22" s="713"/>
      <c r="BS22" s="686" t="s">
        <v>242</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1513331</v>
      </c>
      <c r="S23" s="681"/>
      <c r="T23" s="681"/>
      <c r="U23" s="681"/>
      <c r="V23" s="681"/>
      <c r="W23" s="681"/>
      <c r="X23" s="681"/>
      <c r="Y23" s="682"/>
      <c r="Z23" s="713">
        <v>13.6</v>
      </c>
      <c r="AA23" s="713"/>
      <c r="AB23" s="713"/>
      <c r="AC23" s="713"/>
      <c r="AD23" s="714">
        <v>1513331</v>
      </c>
      <c r="AE23" s="714"/>
      <c r="AF23" s="714"/>
      <c r="AG23" s="714"/>
      <c r="AH23" s="714"/>
      <c r="AI23" s="714"/>
      <c r="AJ23" s="714"/>
      <c r="AK23" s="714"/>
      <c r="AL23" s="683">
        <v>31.7</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242</v>
      </c>
      <c r="BH23" s="681"/>
      <c r="BI23" s="681"/>
      <c r="BJ23" s="681"/>
      <c r="BK23" s="681"/>
      <c r="BL23" s="681"/>
      <c r="BM23" s="681"/>
      <c r="BN23" s="682"/>
      <c r="BO23" s="713" t="s">
        <v>174</v>
      </c>
      <c r="BP23" s="713"/>
      <c r="BQ23" s="713"/>
      <c r="BR23" s="713"/>
      <c r="BS23" s="686" t="s">
        <v>242</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138827</v>
      </c>
      <c r="S24" s="681"/>
      <c r="T24" s="681"/>
      <c r="U24" s="681"/>
      <c r="V24" s="681"/>
      <c r="W24" s="681"/>
      <c r="X24" s="681"/>
      <c r="Y24" s="682"/>
      <c r="Z24" s="713">
        <v>1.2</v>
      </c>
      <c r="AA24" s="713"/>
      <c r="AB24" s="713"/>
      <c r="AC24" s="713"/>
      <c r="AD24" s="714" t="s">
        <v>242</v>
      </c>
      <c r="AE24" s="714"/>
      <c r="AF24" s="714"/>
      <c r="AG24" s="714"/>
      <c r="AH24" s="714"/>
      <c r="AI24" s="714"/>
      <c r="AJ24" s="714"/>
      <c r="AK24" s="714"/>
      <c r="AL24" s="683" t="s">
        <v>174</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242</v>
      </c>
      <c r="BH24" s="681"/>
      <c r="BI24" s="681"/>
      <c r="BJ24" s="681"/>
      <c r="BK24" s="681"/>
      <c r="BL24" s="681"/>
      <c r="BM24" s="681"/>
      <c r="BN24" s="682"/>
      <c r="BO24" s="713" t="s">
        <v>174</v>
      </c>
      <c r="BP24" s="713"/>
      <c r="BQ24" s="713"/>
      <c r="BR24" s="713"/>
      <c r="BS24" s="686" t="s">
        <v>174</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3420887</v>
      </c>
      <c r="CS24" s="736"/>
      <c r="CT24" s="736"/>
      <c r="CU24" s="736"/>
      <c r="CV24" s="736"/>
      <c r="CW24" s="736"/>
      <c r="CX24" s="736"/>
      <c r="CY24" s="779"/>
      <c r="CZ24" s="780">
        <v>31.8</v>
      </c>
      <c r="DA24" s="753"/>
      <c r="DB24" s="753"/>
      <c r="DC24" s="783"/>
      <c r="DD24" s="778">
        <v>2069250</v>
      </c>
      <c r="DE24" s="736"/>
      <c r="DF24" s="736"/>
      <c r="DG24" s="736"/>
      <c r="DH24" s="736"/>
      <c r="DI24" s="736"/>
      <c r="DJ24" s="736"/>
      <c r="DK24" s="779"/>
      <c r="DL24" s="778">
        <v>1982042</v>
      </c>
      <c r="DM24" s="736"/>
      <c r="DN24" s="736"/>
      <c r="DO24" s="736"/>
      <c r="DP24" s="736"/>
      <c r="DQ24" s="736"/>
      <c r="DR24" s="736"/>
      <c r="DS24" s="736"/>
      <c r="DT24" s="736"/>
      <c r="DU24" s="736"/>
      <c r="DV24" s="779"/>
      <c r="DW24" s="780">
        <v>39.299999999999997</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174</v>
      </c>
      <c r="AA25" s="713"/>
      <c r="AB25" s="713"/>
      <c r="AC25" s="713"/>
      <c r="AD25" s="714" t="s">
        <v>174</v>
      </c>
      <c r="AE25" s="714"/>
      <c r="AF25" s="714"/>
      <c r="AG25" s="714"/>
      <c r="AH25" s="714"/>
      <c r="AI25" s="714"/>
      <c r="AJ25" s="714"/>
      <c r="AK25" s="714"/>
      <c r="AL25" s="683" t="s">
        <v>242</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242</v>
      </c>
      <c r="BH25" s="681"/>
      <c r="BI25" s="681"/>
      <c r="BJ25" s="681"/>
      <c r="BK25" s="681"/>
      <c r="BL25" s="681"/>
      <c r="BM25" s="681"/>
      <c r="BN25" s="682"/>
      <c r="BO25" s="713" t="s">
        <v>174</v>
      </c>
      <c r="BP25" s="713"/>
      <c r="BQ25" s="713"/>
      <c r="BR25" s="713"/>
      <c r="BS25" s="686" t="s">
        <v>242</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1224357</v>
      </c>
      <c r="CS25" s="699"/>
      <c r="CT25" s="699"/>
      <c r="CU25" s="699"/>
      <c r="CV25" s="699"/>
      <c r="CW25" s="699"/>
      <c r="CX25" s="699"/>
      <c r="CY25" s="700"/>
      <c r="CZ25" s="683">
        <v>11.4</v>
      </c>
      <c r="DA25" s="701"/>
      <c r="DB25" s="701"/>
      <c r="DC25" s="702"/>
      <c r="DD25" s="686">
        <v>1027437</v>
      </c>
      <c r="DE25" s="699"/>
      <c r="DF25" s="699"/>
      <c r="DG25" s="699"/>
      <c r="DH25" s="699"/>
      <c r="DI25" s="699"/>
      <c r="DJ25" s="699"/>
      <c r="DK25" s="700"/>
      <c r="DL25" s="686">
        <v>1013761</v>
      </c>
      <c r="DM25" s="699"/>
      <c r="DN25" s="699"/>
      <c r="DO25" s="699"/>
      <c r="DP25" s="699"/>
      <c r="DQ25" s="699"/>
      <c r="DR25" s="699"/>
      <c r="DS25" s="699"/>
      <c r="DT25" s="699"/>
      <c r="DU25" s="699"/>
      <c r="DV25" s="700"/>
      <c r="DW25" s="683">
        <v>20.100000000000001</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4912863</v>
      </c>
      <c r="S26" s="681"/>
      <c r="T26" s="681"/>
      <c r="U26" s="681"/>
      <c r="V26" s="681"/>
      <c r="W26" s="681"/>
      <c r="X26" s="681"/>
      <c r="Y26" s="682"/>
      <c r="Z26" s="713">
        <v>44.1</v>
      </c>
      <c r="AA26" s="713"/>
      <c r="AB26" s="713"/>
      <c r="AC26" s="713"/>
      <c r="AD26" s="714">
        <v>4774036</v>
      </c>
      <c r="AE26" s="714"/>
      <c r="AF26" s="714"/>
      <c r="AG26" s="714"/>
      <c r="AH26" s="714"/>
      <c r="AI26" s="714"/>
      <c r="AJ26" s="714"/>
      <c r="AK26" s="714"/>
      <c r="AL26" s="683">
        <v>100</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136</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734120</v>
      </c>
      <c r="CS26" s="681"/>
      <c r="CT26" s="681"/>
      <c r="CU26" s="681"/>
      <c r="CV26" s="681"/>
      <c r="CW26" s="681"/>
      <c r="CX26" s="681"/>
      <c r="CY26" s="682"/>
      <c r="CZ26" s="683">
        <v>6.8</v>
      </c>
      <c r="DA26" s="701"/>
      <c r="DB26" s="701"/>
      <c r="DC26" s="702"/>
      <c r="DD26" s="686">
        <v>592334</v>
      </c>
      <c r="DE26" s="681"/>
      <c r="DF26" s="681"/>
      <c r="DG26" s="681"/>
      <c r="DH26" s="681"/>
      <c r="DI26" s="681"/>
      <c r="DJ26" s="681"/>
      <c r="DK26" s="682"/>
      <c r="DL26" s="686" t="s">
        <v>136</v>
      </c>
      <c r="DM26" s="681"/>
      <c r="DN26" s="681"/>
      <c r="DO26" s="681"/>
      <c r="DP26" s="681"/>
      <c r="DQ26" s="681"/>
      <c r="DR26" s="681"/>
      <c r="DS26" s="681"/>
      <c r="DT26" s="681"/>
      <c r="DU26" s="681"/>
      <c r="DV26" s="682"/>
      <c r="DW26" s="683" t="s">
        <v>242</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2364</v>
      </c>
      <c r="S27" s="681"/>
      <c r="T27" s="681"/>
      <c r="U27" s="681"/>
      <c r="V27" s="681"/>
      <c r="W27" s="681"/>
      <c r="X27" s="681"/>
      <c r="Y27" s="682"/>
      <c r="Z27" s="713">
        <v>0</v>
      </c>
      <c r="AA27" s="713"/>
      <c r="AB27" s="713"/>
      <c r="AC27" s="713"/>
      <c r="AD27" s="714">
        <v>2364</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2579758</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1617264</v>
      </c>
      <c r="CS27" s="699"/>
      <c r="CT27" s="699"/>
      <c r="CU27" s="699"/>
      <c r="CV27" s="699"/>
      <c r="CW27" s="699"/>
      <c r="CX27" s="699"/>
      <c r="CY27" s="700"/>
      <c r="CZ27" s="683">
        <v>15</v>
      </c>
      <c r="DA27" s="701"/>
      <c r="DB27" s="701"/>
      <c r="DC27" s="702"/>
      <c r="DD27" s="686">
        <v>469847</v>
      </c>
      <c r="DE27" s="699"/>
      <c r="DF27" s="699"/>
      <c r="DG27" s="699"/>
      <c r="DH27" s="699"/>
      <c r="DI27" s="699"/>
      <c r="DJ27" s="699"/>
      <c r="DK27" s="700"/>
      <c r="DL27" s="686">
        <v>434857</v>
      </c>
      <c r="DM27" s="699"/>
      <c r="DN27" s="699"/>
      <c r="DO27" s="699"/>
      <c r="DP27" s="699"/>
      <c r="DQ27" s="699"/>
      <c r="DR27" s="699"/>
      <c r="DS27" s="699"/>
      <c r="DT27" s="699"/>
      <c r="DU27" s="699"/>
      <c r="DV27" s="700"/>
      <c r="DW27" s="683">
        <v>8.6</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41584</v>
      </c>
      <c r="S28" s="681"/>
      <c r="T28" s="681"/>
      <c r="U28" s="681"/>
      <c r="V28" s="681"/>
      <c r="W28" s="681"/>
      <c r="X28" s="681"/>
      <c r="Y28" s="682"/>
      <c r="Z28" s="713">
        <v>0.4</v>
      </c>
      <c r="AA28" s="713"/>
      <c r="AB28" s="713"/>
      <c r="AC28" s="713"/>
      <c r="AD28" s="714" t="s">
        <v>174</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579266</v>
      </c>
      <c r="CS28" s="681"/>
      <c r="CT28" s="681"/>
      <c r="CU28" s="681"/>
      <c r="CV28" s="681"/>
      <c r="CW28" s="681"/>
      <c r="CX28" s="681"/>
      <c r="CY28" s="682"/>
      <c r="CZ28" s="683">
        <v>5.4</v>
      </c>
      <c r="DA28" s="701"/>
      <c r="DB28" s="701"/>
      <c r="DC28" s="702"/>
      <c r="DD28" s="686">
        <v>571966</v>
      </c>
      <c r="DE28" s="681"/>
      <c r="DF28" s="681"/>
      <c r="DG28" s="681"/>
      <c r="DH28" s="681"/>
      <c r="DI28" s="681"/>
      <c r="DJ28" s="681"/>
      <c r="DK28" s="682"/>
      <c r="DL28" s="686">
        <v>533424</v>
      </c>
      <c r="DM28" s="681"/>
      <c r="DN28" s="681"/>
      <c r="DO28" s="681"/>
      <c r="DP28" s="681"/>
      <c r="DQ28" s="681"/>
      <c r="DR28" s="681"/>
      <c r="DS28" s="681"/>
      <c r="DT28" s="681"/>
      <c r="DU28" s="681"/>
      <c r="DV28" s="682"/>
      <c r="DW28" s="683">
        <v>10.6</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33429</v>
      </c>
      <c r="S29" s="681"/>
      <c r="T29" s="681"/>
      <c r="U29" s="681"/>
      <c r="V29" s="681"/>
      <c r="W29" s="681"/>
      <c r="X29" s="681"/>
      <c r="Y29" s="682"/>
      <c r="Z29" s="713">
        <v>0.3</v>
      </c>
      <c r="AA29" s="713"/>
      <c r="AB29" s="713"/>
      <c r="AC29" s="713"/>
      <c r="AD29" s="714" t="s">
        <v>174</v>
      </c>
      <c r="AE29" s="714"/>
      <c r="AF29" s="714"/>
      <c r="AG29" s="714"/>
      <c r="AH29" s="714"/>
      <c r="AI29" s="714"/>
      <c r="AJ29" s="714"/>
      <c r="AK29" s="714"/>
      <c r="AL29" s="683" t="s">
        <v>174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579266</v>
      </c>
      <c r="CS29" s="699"/>
      <c r="CT29" s="699"/>
      <c r="CU29" s="699"/>
      <c r="CV29" s="699"/>
      <c r="CW29" s="699"/>
      <c r="CX29" s="699"/>
      <c r="CY29" s="700"/>
      <c r="CZ29" s="683">
        <v>5.4</v>
      </c>
      <c r="DA29" s="701"/>
      <c r="DB29" s="701"/>
      <c r="DC29" s="702"/>
      <c r="DD29" s="686">
        <v>571966</v>
      </c>
      <c r="DE29" s="699"/>
      <c r="DF29" s="699"/>
      <c r="DG29" s="699"/>
      <c r="DH29" s="699"/>
      <c r="DI29" s="699"/>
      <c r="DJ29" s="699"/>
      <c r="DK29" s="700"/>
      <c r="DL29" s="686">
        <v>533424</v>
      </c>
      <c r="DM29" s="699"/>
      <c r="DN29" s="699"/>
      <c r="DO29" s="699"/>
      <c r="DP29" s="699"/>
      <c r="DQ29" s="699"/>
      <c r="DR29" s="699"/>
      <c r="DS29" s="699"/>
      <c r="DT29" s="699"/>
      <c r="DU29" s="699"/>
      <c r="DV29" s="700"/>
      <c r="DW29" s="683">
        <v>10.6</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48371</v>
      </c>
      <c r="S30" s="681"/>
      <c r="T30" s="681"/>
      <c r="U30" s="681"/>
      <c r="V30" s="681"/>
      <c r="W30" s="681"/>
      <c r="X30" s="681"/>
      <c r="Y30" s="682"/>
      <c r="Z30" s="713">
        <v>0.4</v>
      </c>
      <c r="AA30" s="713"/>
      <c r="AB30" s="713"/>
      <c r="AC30" s="713"/>
      <c r="AD30" s="714" t="s">
        <v>242</v>
      </c>
      <c r="AE30" s="714"/>
      <c r="AF30" s="714"/>
      <c r="AG30" s="714"/>
      <c r="AH30" s="714"/>
      <c r="AI30" s="714"/>
      <c r="AJ30" s="714"/>
      <c r="AK30" s="714"/>
      <c r="AL30" s="683" t="s">
        <v>174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545539</v>
      </c>
      <c r="CS30" s="681"/>
      <c r="CT30" s="681"/>
      <c r="CU30" s="681"/>
      <c r="CV30" s="681"/>
      <c r="CW30" s="681"/>
      <c r="CX30" s="681"/>
      <c r="CY30" s="682"/>
      <c r="CZ30" s="683">
        <v>5.0999999999999996</v>
      </c>
      <c r="DA30" s="701"/>
      <c r="DB30" s="701"/>
      <c r="DC30" s="702"/>
      <c r="DD30" s="686">
        <v>539707</v>
      </c>
      <c r="DE30" s="681"/>
      <c r="DF30" s="681"/>
      <c r="DG30" s="681"/>
      <c r="DH30" s="681"/>
      <c r="DI30" s="681"/>
      <c r="DJ30" s="681"/>
      <c r="DK30" s="682"/>
      <c r="DL30" s="686">
        <v>501165</v>
      </c>
      <c r="DM30" s="681"/>
      <c r="DN30" s="681"/>
      <c r="DO30" s="681"/>
      <c r="DP30" s="681"/>
      <c r="DQ30" s="681"/>
      <c r="DR30" s="681"/>
      <c r="DS30" s="681"/>
      <c r="DT30" s="681"/>
      <c r="DU30" s="681"/>
      <c r="DV30" s="682"/>
      <c r="DW30" s="683">
        <v>9.9</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3801967</v>
      </c>
      <c r="S31" s="681"/>
      <c r="T31" s="681"/>
      <c r="U31" s="681"/>
      <c r="V31" s="681"/>
      <c r="W31" s="681"/>
      <c r="X31" s="681"/>
      <c r="Y31" s="682"/>
      <c r="Z31" s="713">
        <v>34.200000000000003</v>
      </c>
      <c r="AA31" s="713"/>
      <c r="AB31" s="713"/>
      <c r="AC31" s="713"/>
      <c r="AD31" s="714" t="s">
        <v>242</v>
      </c>
      <c r="AE31" s="714"/>
      <c r="AF31" s="714"/>
      <c r="AG31" s="714"/>
      <c r="AH31" s="714"/>
      <c r="AI31" s="714"/>
      <c r="AJ31" s="714"/>
      <c r="AK31" s="714"/>
      <c r="AL31" s="683" t="s">
        <v>174</v>
      </c>
      <c r="AM31" s="684"/>
      <c r="AN31" s="684"/>
      <c r="AO31" s="715"/>
      <c r="AP31" s="755" t="s">
        <v>311</v>
      </c>
      <c r="AQ31" s="756"/>
      <c r="AR31" s="756"/>
      <c r="AS31" s="756"/>
      <c r="AT31" s="761" t="s">
        <v>312</v>
      </c>
      <c r="AU31" s="231"/>
      <c r="AV31" s="231"/>
      <c r="AW31" s="231"/>
      <c r="AX31" s="748" t="s">
        <v>186</v>
      </c>
      <c r="AY31" s="749"/>
      <c r="AZ31" s="749"/>
      <c r="BA31" s="749"/>
      <c r="BB31" s="749"/>
      <c r="BC31" s="749"/>
      <c r="BD31" s="749"/>
      <c r="BE31" s="749"/>
      <c r="BF31" s="750"/>
      <c r="BG31" s="751">
        <v>99.4</v>
      </c>
      <c r="BH31" s="752"/>
      <c r="BI31" s="752"/>
      <c r="BJ31" s="752"/>
      <c r="BK31" s="752"/>
      <c r="BL31" s="752"/>
      <c r="BM31" s="753">
        <v>97.5</v>
      </c>
      <c r="BN31" s="752"/>
      <c r="BO31" s="752"/>
      <c r="BP31" s="752"/>
      <c r="BQ31" s="754"/>
      <c r="BR31" s="751">
        <v>99.2</v>
      </c>
      <c r="BS31" s="752"/>
      <c r="BT31" s="752"/>
      <c r="BU31" s="752"/>
      <c r="BV31" s="752"/>
      <c r="BW31" s="752"/>
      <c r="BX31" s="753">
        <v>97.1</v>
      </c>
      <c r="BY31" s="752"/>
      <c r="BZ31" s="752"/>
      <c r="CA31" s="752"/>
      <c r="CB31" s="754"/>
      <c r="CD31" s="771"/>
      <c r="CE31" s="772"/>
      <c r="CF31" s="727" t="s">
        <v>313</v>
      </c>
      <c r="CG31" s="724"/>
      <c r="CH31" s="724"/>
      <c r="CI31" s="724"/>
      <c r="CJ31" s="724"/>
      <c r="CK31" s="724"/>
      <c r="CL31" s="724"/>
      <c r="CM31" s="724"/>
      <c r="CN31" s="724"/>
      <c r="CO31" s="724"/>
      <c r="CP31" s="724"/>
      <c r="CQ31" s="725"/>
      <c r="CR31" s="680">
        <v>33727</v>
      </c>
      <c r="CS31" s="699"/>
      <c r="CT31" s="699"/>
      <c r="CU31" s="699"/>
      <c r="CV31" s="699"/>
      <c r="CW31" s="699"/>
      <c r="CX31" s="699"/>
      <c r="CY31" s="700"/>
      <c r="CZ31" s="683">
        <v>0.3</v>
      </c>
      <c r="DA31" s="701"/>
      <c r="DB31" s="701"/>
      <c r="DC31" s="702"/>
      <c r="DD31" s="686">
        <v>32259</v>
      </c>
      <c r="DE31" s="699"/>
      <c r="DF31" s="699"/>
      <c r="DG31" s="699"/>
      <c r="DH31" s="699"/>
      <c r="DI31" s="699"/>
      <c r="DJ31" s="699"/>
      <c r="DK31" s="700"/>
      <c r="DL31" s="686">
        <v>32259</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174</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174</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99.5</v>
      </c>
      <c r="BH32" s="699"/>
      <c r="BI32" s="699"/>
      <c r="BJ32" s="699"/>
      <c r="BK32" s="699"/>
      <c r="BL32" s="699"/>
      <c r="BM32" s="684">
        <v>98.9</v>
      </c>
      <c r="BN32" s="765"/>
      <c r="BO32" s="765"/>
      <c r="BP32" s="765"/>
      <c r="BQ32" s="723"/>
      <c r="BR32" s="764">
        <v>99.6</v>
      </c>
      <c r="BS32" s="699"/>
      <c r="BT32" s="699"/>
      <c r="BU32" s="699"/>
      <c r="BV32" s="699"/>
      <c r="BW32" s="699"/>
      <c r="BX32" s="684">
        <v>98.8</v>
      </c>
      <c r="BY32" s="765"/>
      <c r="BZ32" s="765"/>
      <c r="CA32" s="765"/>
      <c r="CB32" s="723"/>
      <c r="CD32" s="773"/>
      <c r="CE32" s="774"/>
      <c r="CF32" s="727" t="s">
        <v>317</v>
      </c>
      <c r="CG32" s="724"/>
      <c r="CH32" s="724"/>
      <c r="CI32" s="724"/>
      <c r="CJ32" s="724"/>
      <c r="CK32" s="724"/>
      <c r="CL32" s="724"/>
      <c r="CM32" s="724"/>
      <c r="CN32" s="724"/>
      <c r="CO32" s="724"/>
      <c r="CP32" s="724"/>
      <c r="CQ32" s="725"/>
      <c r="CR32" s="680" t="s">
        <v>174</v>
      </c>
      <c r="CS32" s="681"/>
      <c r="CT32" s="681"/>
      <c r="CU32" s="681"/>
      <c r="CV32" s="681"/>
      <c r="CW32" s="681"/>
      <c r="CX32" s="681"/>
      <c r="CY32" s="682"/>
      <c r="CZ32" s="683" t="s">
        <v>174</v>
      </c>
      <c r="DA32" s="701"/>
      <c r="DB32" s="701"/>
      <c r="DC32" s="702"/>
      <c r="DD32" s="686" t="s">
        <v>174</v>
      </c>
      <c r="DE32" s="681"/>
      <c r="DF32" s="681"/>
      <c r="DG32" s="681"/>
      <c r="DH32" s="681"/>
      <c r="DI32" s="681"/>
      <c r="DJ32" s="681"/>
      <c r="DK32" s="682"/>
      <c r="DL32" s="686" t="s">
        <v>242</v>
      </c>
      <c r="DM32" s="681"/>
      <c r="DN32" s="681"/>
      <c r="DO32" s="681"/>
      <c r="DP32" s="681"/>
      <c r="DQ32" s="681"/>
      <c r="DR32" s="681"/>
      <c r="DS32" s="681"/>
      <c r="DT32" s="681"/>
      <c r="DU32" s="681"/>
      <c r="DV32" s="682"/>
      <c r="DW32" s="683" t="s">
        <v>242</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758082</v>
      </c>
      <c r="S33" s="681"/>
      <c r="T33" s="681"/>
      <c r="U33" s="681"/>
      <c r="V33" s="681"/>
      <c r="W33" s="681"/>
      <c r="X33" s="681"/>
      <c r="Y33" s="682"/>
      <c r="Z33" s="713">
        <v>6.8</v>
      </c>
      <c r="AA33" s="713"/>
      <c r="AB33" s="713"/>
      <c r="AC33" s="713"/>
      <c r="AD33" s="714" t="s">
        <v>174</v>
      </c>
      <c r="AE33" s="714"/>
      <c r="AF33" s="714"/>
      <c r="AG33" s="714"/>
      <c r="AH33" s="714"/>
      <c r="AI33" s="714"/>
      <c r="AJ33" s="714"/>
      <c r="AK33" s="714"/>
      <c r="AL33" s="683" t="s">
        <v>174</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99.3</v>
      </c>
      <c r="BH33" s="665"/>
      <c r="BI33" s="665"/>
      <c r="BJ33" s="665"/>
      <c r="BK33" s="665"/>
      <c r="BL33" s="665"/>
      <c r="BM33" s="707">
        <v>95.8</v>
      </c>
      <c r="BN33" s="665"/>
      <c r="BO33" s="665"/>
      <c r="BP33" s="665"/>
      <c r="BQ33" s="709"/>
      <c r="BR33" s="747">
        <v>98.8</v>
      </c>
      <c r="BS33" s="665"/>
      <c r="BT33" s="665"/>
      <c r="BU33" s="665"/>
      <c r="BV33" s="665"/>
      <c r="BW33" s="665"/>
      <c r="BX33" s="707">
        <v>95.1</v>
      </c>
      <c r="BY33" s="665"/>
      <c r="BZ33" s="665"/>
      <c r="CA33" s="665"/>
      <c r="CB33" s="709"/>
      <c r="CD33" s="727" t="s">
        <v>320</v>
      </c>
      <c r="CE33" s="724"/>
      <c r="CF33" s="724"/>
      <c r="CG33" s="724"/>
      <c r="CH33" s="724"/>
      <c r="CI33" s="724"/>
      <c r="CJ33" s="724"/>
      <c r="CK33" s="724"/>
      <c r="CL33" s="724"/>
      <c r="CM33" s="724"/>
      <c r="CN33" s="724"/>
      <c r="CO33" s="724"/>
      <c r="CP33" s="724"/>
      <c r="CQ33" s="725"/>
      <c r="CR33" s="680">
        <v>6400643</v>
      </c>
      <c r="CS33" s="699"/>
      <c r="CT33" s="699"/>
      <c r="CU33" s="699"/>
      <c r="CV33" s="699"/>
      <c r="CW33" s="699"/>
      <c r="CX33" s="699"/>
      <c r="CY33" s="700"/>
      <c r="CZ33" s="683">
        <v>59.4</v>
      </c>
      <c r="DA33" s="701"/>
      <c r="DB33" s="701"/>
      <c r="DC33" s="702"/>
      <c r="DD33" s="686">
        <v>3191724</v>
      </c>
      <c r="DE33" s="699"/>
      <c r="DF33" s="699"/>
      <c r="DG33" s="699"/>
      <c r="DH33" s="699"/>
      <c r="DI33" s="699"/>
      <c r="DJ33" s="699"/>
      <c r="DK33" s="700"/>
      <c r="DL33" s="686">
        <v>2379488</v>
      </c>
      <c r="DM33" s="699"/>
      <c r="DN33" s="699"/>
      <c r="DO33" s="699"/>
      <c r="DP33" s="699"/>
      <c r="DQ33" s="699"/>
      <c r="DR33" s="699"/>
      <c r="DS33" s="699"/>
      <c r="DT33" s="699"/>
      <c r="DU33" s="699"/>
      <c r="DV33" s="700"/>
      <c r="DW33" s="683">
        <v>47.1</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69771</v>
      </c>
      <c r="S34" s="681"/>
      <c r="T34" s="681"/>
      <c r="U34" s="681"/>
      <c r="V34" s="681"/>
      <c r="W34" s="681"/>
      <c r="X34" s="681"/>
      <c r="Y34" s="682"/>
      <c r="Z34" s="713">
        <v>0.6</v>
      </c>
      <c r="AA34" s="713"/>
      <c r="AB34" s="713"/>
      <c r="AC34" s="713"/>
      <c r="AD34" s="714" t="s">
        <v>174</v>
      </c>
      <c r="AE34" s="714"/>
      <c r="AF34" s="714"/>
      <c r="AG34" s="714"/>
      <c r="AH34" s="714"/>
      <c r="AI34" s="714"/>
      <c r="AJ34" s="714"/>
      <c r="AK34" s="714"/>
      <c r="AL34" s="683" t="s">
        <v>136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1496589</v>
      </c>
      <c r="CS34" s="681"/>
      <c r="CT34" s="681"/>
      <c r="CU34" s="681"/>
      <c r="CV34" s="681"/>
      <c r="CW34" s="681"/>
      <c r="CX34" s="681"/>
      <c r="CY34" s="682"/>
      <c r="CZ34" s="683">
        <v>13.9</v>
      </c>
      <c r="DA34" s="701"/>
      <c r="DB34" s="701"/>
      <c r="DC34" s="702"/>
      <c r="DD34" s="686">
        <v>1236185</v>
      </c>
      <c r="DE34" s="681"/>
      <c r="DF34" s="681"/>
      <c r="DG34" s="681"/>
      <c r="DH34" s="681"/>
      <c r="DI34" s="681"/>
      <c r="DJ34" s="681"/>
      <c r="DK34" s="682"/>
      <c r="DL34" s="686">
        <v>821621</v>
      </c>
      <c r="DM34" s="681"/>
      <c r="DN34" s="681"/>
      <c r="DO34" s="681"/>
      <c r="DP34" s="681"/>
      <c r="DQ34" s="681"/>
      <c r="DR34" s="681"/>
      <c r="DS34" s="681"/>
      <c r="DT34" s="681"/>
      <c r="DU34" s="681"/>
      <c r="DV34" s="682"/>
      <c r="DW34" s="683">
        <v>16.3</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44827</v>
      </c>
      <c r="S35" s="681"/>
      <c r="T35" s="681"/>
      <c r="U35" s="681"/>
      <c r="V35" s="681"/>
      <c r="W35" s="681"/>
      <c r="X35" s="681"/>
      <c r="Y35" s="682"/>
      <c r="Z35" s="713">
        <v>0.4</v>
      </c>
      <c r="AA35" s="713"/>
      <c r="AB35" s="713"/>
      <c r="AC35" s="713"/>
      <c r="AD35" s="714" t="s">
        <v>174</v>
      </c>
      <c r="AE35" s="714"/>
      <c r="AF35" s="714"/>
      <c r="AG35" s="714"/>
      <c r="AH35" s="714"/>
      <c r="AI35" s="714"/>
      <c r="AJ35" s="714"/>
      <c r="AK35" s="714"/>
      <c r="AL35" s="683" t="s">
        <v>174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184315</v>
      </c>
      <c r="CS35" s="699"/>
      <c r="CT35" s="699"/>
      <c r="CU35" s="699"/>
      <c r="CV35" s="699"/>
      <c r="CW35" s="699"/>
      <c r="CX35" s="699"/>
      <c r="CY35" s="700"/>
      <c r="CZ35" s="683">
        <v>1.7</v>
      </c>
      <c r="DA35" s="701"/>
      <c r="DB35" s="701"/>
      <c r="DC35" s="702"/>
      <c r="DD35" s="686">
        <v>170919</v>
      </c>
      <c r="DE35" s="699"/>
      <c r="DF35" s="699"/>
      <c r="DG35" s="699"/>
      <c r="DH35" s="699"/>
      <c r="DI35" s="699"/>
      <c r="DJ35" s="699"/>
      <c r="DK35" s="700"/>
      <c r="DL35" s="686">
        <v>170649</v>
      </c>
      <c r="DM35" s="699"/>
      <c r="DN35" s="699"/>
      <c r="DO35" s="699"/>
      <c r="DP35" s="699"/>
      <c r="DQ35" s="699"/>
      <c r="DR35" s="699"/>
      <c r="DS35" s="699"/>
      <c r="DT35" s="699"/>
      <c r="DU35" s="699"/>
      <c r="DV35" s="700"/>
      <c r="DW35" s="683">
        <v>3.4</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454563</v>
      </c>
      <c r="S36" s="681"/>
      <c r="T36" s="681"/>
      <c r="U36" s="681"/>
      <c r="V36" s="681"/>
      <c r="W36" s="681"/>
      <c r="X36" s="681"/>
      <c r="Y36" s="682"/>
      <c r="Z36" s="713">
        <v>4.0999999999999996</v>
      </c>
      <c r="AA36" s="713"/>
      <c r="AB36" s="713"/>
      <c r="AC36" s="713"/>
      <c r="AD36" s="714" t="s">
        <v>174</v>
      </c>
      <c r="AE36" s="714"/>
      <c r="AF36" s="714"/>
      <c r="AG36" s="714"/>
      <c r="AH36" s="714"/>
      <c r="AI36" s="714"/>
      <c r="AJ36" s="714"/>
      <c r="AK36" s="714"/>
      <c r="AL36" s="683" t="s">
        <v>136</v>
      </c>
      <c r="AM36" s="684"/>
      <c r="AN36" s="684"/>
      <c r="AO36" s="715"/>
      <c r="AP36" s="235"/>
      <c r="AQ36" s="732" t="s">
        <v>328</v>
      </c>
      <c r="AR36" s="733"/>
      <c r="AS36" s="733"/>
      <c r="AT36" s="733"/>
      <c r="AU36" s="733"/>
      <c r="AV36" s="733"/>
      <c r="AW36" s="733"/>
      <c r="AX36" s="733"/>
      <c r="AY36" s="734"/>
      <c r="AZ36" s="735">
        <v>672797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103225</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3725464</v>
      </c>
      <c r="CS36" s="681"/>
      <c r="CT36" s="681"/>
      <c r="CU36" s="681"/>
      <c r="CV36" s="681"/>
      <c r="CW36" s="681"/>
      <c r="CX36" s="681"/>
      <c r="CY36" s="682"/>
      <c r="CZ36" s="683">
        <v>34.6</v>
      </c>
      <c r="DA36" s="701"/>
      <c r="DB36" s="701"/>
      <c r="DC36" s="702"/>
      <c r="DD36" s="686">
        <v>1133806</v>
      </c>
      <c r="DE36" s="681"/>
      <c r="DF36" s="681"/>
      <c r="DG36" s="681"/>
      <c r="DH36" s="681"/>
      <c r="DI36" s="681"/>
      <c r="DJ36" s="681"/>
      <c r="DK36" s="682"/>
      <c r="DL36" s="686">
        <v>853533</v>
      </c>
      <c r="DM36" s="681"/>
      <c r="DN36" s="681"/>
      <c r="DO36" s="681"/>
      <c r="DP36" s="681"/>
      <c r="DQ36" s="681"/>
      <c r="DR36" s="681"/>
      <c r="DS36" s="681"/>
      <c r="DT36" s="681"/>
      <c r="DU36" s="681"/>
      <c r="DV36" s="682"/>
      <c r="DW36" s="683">
        <v>16.899999999999999</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105905</v>
      </c>
      <c r="S37" s="681"/>
      <c r="T37" s="681"/>
      <c r="U37" s="681"/>
      <c r="V37" s="681"/>
      <c r="W37" s="681"/>
      <c r="X37" s="681"/>
      <c r="Y37" s="682"/>
      <c r="Z37" s="713">
        <v>1</v>
      </c>
      <c r="AA37" s="713"/>
      <c r="AB37" s="713"/>
      <c r="AC37" s="713"/>
      <c r="AD37" s="714" t="s">
        <v>174</v>
      </c>
      <c r="AE37" s="714"/>
      <c r="AF37" s="714"/>
      <c r="AG37" s="714"/>
      <c r="AH37" s="714"/>
      <c r="AI37" s="714"/>
      <c r="AJ37" s="714"/>
      <c r="AK37" s="714"/>
      <c r="AL37" s="683" t="s">
        <v>242</v>
      </c>
      <c r="AM37" s="684"/>
      <c r="AN37" s="684"/>
      <c r="AO37" s="715"/>
      <c r="AQ37" s="720" t="s">
        <v>332</v>
      </c>
      <c r="AR37" s="721"/>
      <c r="AS37" s="721"/>
      <c r="AT37" s="721"/>
      <c r="AU37" s="721"/>
      <c r="AV37" s="721"/>
      <c r="AW37" s="721"/>
      <c r="AX37" s="721"/>
      <c r="AY37" s="722"/>
      <c r="AZ37" s="680">
        <v>5283</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88026</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601770</v>
      </c>
      <c r="CS37" s="699"/>
      <c r="CT37" s="699"/>
      <c r="CU37" s="699"/>
      <c r="CV37" s="699"/>
      <c r="CW37" s="699"/>
      <c r="CX37" s="699"/>
      <c r="CY37" s="700"/>
      <c r="CZ37" s="683">
        <v>5.6</v>
      </c>
      <c r="DA37" s="701"/>
      <c r="DB37" s="701"/>
      <c r="DC37" s="702"/>
      <c r="DD37" s="686">
        <v>601770</v>
      </c>
      <c r="DE37" s="699"/>
      <c r="DF37" s="699"/>
      <c r="DG37" s="699"/>
      <c r="DH37" s="699"/>
      <c r="DI37" s="699"/>
      <c r="DJ37" s="699"/>
      <c r="DK37" s="700"/>
      <c r="DL37" s="686">
        <v>542644</v>
      </c>
      <c r="DM37" s="699"/>
      <c r="DN37" s="699"/>
      <c r="DO37" s="699"/>
      <c r="DP37" s="699"/>
      <c r="DQ37" s="699"/>
      <c r="DR37" s="699"/>
      <c r="DS37" s="699"/>
      <c r="DT37" s="699"/>
      <c r="DU37" s="699"/>
      <c r="DV37" s="700"/>
      <c r="DW37" s="683">
        <v>10.7</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325184</v>
      </c>
      <c r="S38" s="681"/>
      <c r="T38" s="681"/>
      <c r="U38" s="681"/>
      <c r="V38" s="681"/>
      <c r="W38" s="681"/>
      <c r="X38" s="681"/>
      <c r="Y38" s="682"/>
      <c r="Z38" s="713">
        <v>2.9</v>
      </c>
      <c r="AA38" s="713"/>
      <c r="AB38" s="713"/>
      <c r="AC38" s="713"/>
      <c r="AD38" s="714">
        <v>14</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4157</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2918</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667514</v>
      </c>
      <c r="CS38" s="681"/>
      <c r="CT38" s="681"/>
      <c r="CU38" s="681"/>
      <c r="CV38" s="681"/>
      <c r="CW38" s="681"/>
      <c r="CX38" s="681"/>
      <c r="CY38" s="682"/>
      <c r="CZ38" s="683">
        <v>6.2</v>
      </c>
      <c r="DA38" s="701"/>
      <c r="DB38" s="701"/>
      <c r="DC38" s="702"/>
      <c r="DD38" s="686">
        <v>545325</v>
      </c>
      <c r="DE38" s="681"/>
      <c r="DF38" s="681"/>
      <c r="DG38" s="681"/>
      <c r="DH38" s="681"/>
      <c r="DI38" s="681"/>
      <c r="DJ38" s="681"/>
      <c r="DK38" s="682"/>
      <c r="DL38" s="686">
        <v>533685</v>
      </c>
      <c r="DM38" s="681"/>
      <c r="DN38" s="681"/>
      <c r="DO38" s="681"/>
      <c r="DP38" s="681"/>
      <c r="DQ38" s="681"/>
      <c r="DR38" s="681"/>
      <c r="DS38" s="681"/>
      <c r="DT38" s="681"/>
      <c r="DU38" s="681"/>
      <c r="DV38" s="682"/>
      <c r="DW38" s="683">
        <v>10.6</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529819</v>
      </c>
      <c r="S39" s="681"/>
      <c r="T39" s="681"/>
      <c r="U39" s="681"/>
      <c r="V39" s="681"/>
      <c r="W39" s="681"/>
      <c r="X39" s="681"/>
      <c r="Y39" s="682"/>
      <c r="Z39" s="713">
        <v>4.8</v>
      </c>
      <c r="AA39" s="713"/>
      <c r="AB39" s="713"/>
      <c r="AC39" s="713"/>
      <c r="AD39" s="714" t="s">
        <v>242</v>
      </c>
      <c r="AE39" s="714"/>
      <c r="AF39" s="714"/>
      <c r="AG39" s="714"/>
      <c r="AH39" s="714"/>
      <c r="AI39" s="714"/>
      <c r="AJ39" s="714"/>
      <c r="AK39" s="714"/>
      <c r="AL39" s="683" t="s">
        <v>174</v>
      </c>
      <c r="AM39" s="684"/>
      <c r="AN39" s="684"/>
      <c r="AO39" s="715"/>
      <c r="AQ39" s="720" t="s">
        <v>340</v>
      </c>
      <c r="AR39" s="721"/>
      <c r="AS39" s="721"/>
      <c r="AT39" s="721"/>
      <c r="AU39" s="721"/>
      <c r="AV39" s="721"/>
      <c r="AW39" s="721"/>
      <c r="AX39" s="721"/>
      <c r="AY39" s="722"/>
      <c r="AZ39" s="680" t="s">
        <v>174</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4898</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323761</v>
      </c>
      <c r="CS39" s="699"/>
      <c r="CT39" s="699"/>
      <c r="CU39" s="699"/>
      <c r="CV39" s="699"/>
      <c r="CW39" s="699"/>
      <c r="CX39" s="699"/>
      <c r="CY39" s="700"/>
      <c r="CZ39" s="683">
        <v>3</v>
      </c>
      <c r="DA39" s="701"/>
      <c r="DB39" s="701"/>
      <c r="DC39" s="702"/>
      <c r="DD39" s="686">
        <v>105489</v>
      </c>
      <c r="DE39" s="699"/>
      <c r="DF39" s="699"/>
      <c r="DG39" s="699"/>
      <c r="DH39" s="699"/>
      <c r="DI39" s="699"/>
      <c r="DJ39" s="699"/>
      <c r="DK39" s="700"/>
      <c r="DL39" s="686" t="s">
        <v>174</v>
      </c>
      <c r="DM39" s="699"/>
      <c r="DN39" s="699"/>
      <c r="DO39" s="699"/>
      <c r="DP39" s="699"/>
      <c r="DQ39" s="699"/>
      <c r="DR39" s="699"/>
      <c r="DS39" s="699"/>
      <c r="DT39" s="699"/>
      <c r="DU39" s="699"/>
      <c r="DV39" s="700"/>
      <c r="DW39" s="683" t="s">
        <v>242</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242</v>
      </c>
      <c r="AA40" s="713"/>
      <c r="AB40" s="713"/>
      <c r="AC40" s="713"/>
      <c r="AD40" s="714" t="s">
        <v>242</v>
      </c>
      <c r="AE40" s="714"/>
      <c r="AF40" s="714"/>
      <c r="AG40" s="714"/>
      <c r="AH40" s="714"/>
      <c r="AI40" s="714"/>
      <c r="AJ40" s="714"/>
      <c r="AK40" s="714"/>
      <c r="AL40" s="683" t="s">
        <v>174</v>
      </c>
      <c r="AM40" s="684"/>
      <c r="AN40" s="684"/>
      <c r="AO40" s="715"/>
      <c r="AQ40" s="720" t="s">
        <v>344</v>
      </c>
      <c r="AR40" s="721"/>
      <c r="AS40" s="721"/>
      <c r="AT40" s="721"/>
      <c r="AU40" s="721"/>
      <c r="AV40" s="721"/>
      <c r="AW40" s="721"/>
      <c r="AX40" s="721"/>
      <c r="AY40" s="722"/>
      <c r="AZ40" s="680" t="s">
        <v>174</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102</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3000</v>
      </c>
      <c r="CS40" s="681"/>
      <c r="CT40" s="681"/>
      <c r="CU40" s="681"/>
      <c r="CV40" s="681"/>
      <c r="CW40" s="681"/>
      <c r="CX40" s="681"/>
      <c r="CY40" s="682"/>
      <c r="CZ40" s="683">
        <v>0</v>
      </c>
      <c r="DA40" s="701"/>
      <c r="DB40" s="701"/>
      <c r="DC40" s="702"/>
      <c r="DD40" s="686" t="s">
        <v>174</v>
      </c>
      <c r="DE40" s="681"/>
      <c r="DF40" s="681"/>
      <c r="DG40" s="681"/>
      <c r="DH40" s="681"/>
      <c r="DI40" s="681"/>
      <c r="DJ40" s="681"/>
      <c r="DK40" s="682"/>
      <c r="DL40" s="686" t="s">
        <v>242</v>
      </c>
      <c r="DM40" s="681"/>
      <c r="DN40" s="681"/>
      <c r="DO40" s="681"/>
      <c r="DP40" s="681"/>
      <c r="DQ40" s="681"/>
      <c r="DR40" s="681"/>
      <c r="DS40" s="681"/>
      <c r="DT40" s="681"/>
      <c r="DU40" s="681"/>
      <c r="DV40" s="682"/>
      <c r="DW40" s="683" t="s">
        <v>174</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242</v>
      </c>
      <c r="AA41" s="713"/>
      <c r="AB41" s="713"/>
      <c r="AC41" s="713"/>
      <c r="AD41" s="714" t="s">
        <v>174</v>
      </c>
      <c r="AE41" s="714"/>
      <c r="AF41" s="714"/>
      <c r="AG41" s="714"/>
      <c r="AH41" s="714"/>
      <c r="AI41" s="714"/>
      <c r="AJ41" s="714"/>
      <c r="AK41" s="714"/>
      <c r="AL41" s="683" t="s">
        <v>174</v>
      </c>
      <c r="AM41" s="684"/>
      <c r="AN41" s="684"/>
      <c r="AO41" s="715"/>
      <c r="AQ41" s="720" t="s">
        <v>349</v>
      </c>
      <c r="AR41" s="721"/>
      <c r="AS41" s="721"/>
      <c r="AT41" s="721"/>
      <c r="AU41" s="721"/>
      <c r="AV41" s="721"/>
      <c r="AW41" s="721"/>
      <c r="AX41" s="721"/>
      <c r="AY41" s="722"/>
      <c r="AZ41" s="680">
        <v>142562</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242</v>
      </c>
      <c r="CS41" s="699"/>
      <c r="CT41" s="699"/>
      <c r="CU41" s="699"/>
      <c r="CV41" s="699"/>
      <c r="CW41" s="699"/>
      <c r="CX41" s="699"/>
      <c r="CY41" s="700"/>
      <c r="CZ41" s="683" t="s">
        <v>174</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273149</v>
      </c>
      <c r="S42" s="681"/>
      <c r="T42" s="681"/>
      <c r="U42" s="681"/>
      <c r="V42" s="681"/>
      <c r="W42" s="681"/>
      <c r="X42" s="681"/>
      <c r="Y42" s="682"/>
      <c r="Z42" s="713">
        <v>2.5</v>
      </c>
      <c r="AA42" s="713"/>
      <c r="AB42" s="713"/>
      <c r="AC42" s="713"/>
      <c r="AD42" s="714" t="s">
        <v>136</v>
      </c>
      <c r="AE42" s="714"/>
      <c r="AF42" s="714"/>
      <c r="AG42" s="714"/>
      <c r="AH42" s="714"/>
      <c r="AI42" s="714"/>
      <c r="AJ42" s="714"/>
      <c r="AK42" s="714"/>
      <c r="AL42" s="683" t="s">
        <v>174</v>
      </c>
      <c r="AM42" s="684"/>
      <c r="AN42" s="684"/>
      <c r="AO42" s="715"/>
      <c r="AQ42" s="716" t="s">
        <v>353</v>
      </c>
      <c r="AR42" s="717"/>
      <c r="AS42" s="717"/>
      <c r="AT42" s="717"/>
      <c r="AU42" s="717"/>
      <c r="AV42" s="717"/>
      <c r="AW42" s="717"/>
      <c r="AX42" s="717"/>
      <c r="AY42" s="718"/>
      <c r="AZ42" s="664">
        <v>520795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346</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952867</v>
      </c>
      <c r="CS42" s="681"/>
      <c r="CT42" s="681"/>
      <c r="CU42" s="681"/>
      <c r="CV42" s="681"/>
      <c r="CW42" s="681"/>
      <c r="CX42" s="681"/>
      <c r="CY42" s="682"/>
      <c r="CZ42" s="683">
        <v>8.8000000000000007</v>
      </c>
      <c r="DA42" s="684"/>
      <c r="DB42" s="684"/>
      <c r="DC42" s="685"/>
      <c r="DD42" s="686">
        <v>356525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11128729</v>
      </c>
      <c r="S43" s="703"/>
      <c r="T43" s="703"/>
      <c r="U43" s="703"/>
      <c r="V43" s="703"/>
      <c r="W43" s="703"/>
      <c r="X43" s="703"/>
      <c r="Y43" s="704"/>
      <c r="Z43" s="705">
        <v>100</v>
      </c>
      <c r="AA43" s="705"/>
      <c r="AB43" s="705"/>
      <c r="AC43" s="705"/>
      <c r="AD43" s="706">
        <v>4776414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12346</v>
      </c>
      <c r="CS43" s="699"/>
      <c r="CT43" s="699"/>
      <c r="CU43" s="699"/>
      <c r="CV43" s="699"/>
      <c r="CW43" s="699"/>
      <c r="CX43" s="699"/>
      <c r="CY43" s="700"/>
      <c r="CZ43" s="683">
        <v>0.1</v>
      </c>
      <c r="DA43" s="701"/>
      <c r="DB43" s="701"/>
      <c r="DC43" s="702"/>
      <c r="DD43" s="686">
        <v>12346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952867</v>
      </c>
      <c r="CS44" s="681"/>
      <c r="CT44" s="681"/>
      <c r="CU44" s="681"/>
      <c r="CV44" s="681"/>
      <c r="CW44" s="681"/>
      <c r="CX44" s="681"/>
      <c r="CY44" s="682"/>
      <c r="CZ44" s="683">
        <v>8.8000000000000007</v>
      </c>
      <c r="DA44" s="684"/>
      <c r="DB44" s="684"/>
      <c r="DC44" s="685"/>
      <c r="DD44" s="686">
        <v>356525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493324</v>
      </c>
      <c r="CS45" s="699"/>
      <c r="CT45" s="699"/>
      <c r="CU45" s="699"/>
      <c r="CV45" s="699"/>
      <c r="CW45" s="699"/>
      <c r="CX45" s="699"/>
      <c r="CY45" s="700"/>
      <c r="CZ45" s="683">
        <v>4.5999999999999996</v>
      </c>
      <c r="DA45" s="701"/>
      <c r="DB45" s="701"/>
      <c r="DC45" s="702"/>
      <c r="DD45" s="686">
        <v>164124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397433</v>
      </c>
      <c r="CS46" s="681"/>
      <c r="CT46" s="681"/>
      <c r="CU46" s="681"/>
      <c r="CV46" s="681"/>
      <c r="CW46" s="681"/>
      <c r="CX46" s="681"/>
      <c r="CY46" s="682"/>
      <c r="CZ46" s="683">
        <v>3.7</v>
      </c>
      <c r="DA46" s="684"/>
      <c r="DB46" s="684"/>
      <c r="DC46" s="685"/>
      <c r="DD46" s="686">
        <v>139391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174</v>
      </c>
      <c r="CS47" s="699"/>
      <c r="CT47" s="699"/>
      <c r="CU47" s="699"/>
      <c r="CV47" s="699"/>
      <c r="CW47" s="699"/>
      <c r="CX47" s="699"/>
      <c r="CY47" s="700"/>
      <c r="CZ47" s="683" t="s">
        <v>242</v>
      </c>
      <c r="DA47" s="701"/>
      <c r="DB47" s="701"/>
      <c r="DC47" s="702"/>
      <c r="DD47" s="686" t="s">
        <v>242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174</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10774397</v>
      </c>
      <c r="CS49" s="665"/>
      <c r="CT49" s="665"/>
      <c r="CU49" s="665"/>
      <c r="CV49" s="665"/>
      <c r="CW49" s="665"/>
      <c r="CX49" s="665"/>
      <c r="CY49" s="666"/>
      <c r="CZ49" s="667">
        <v>100</v>
      </c>
      <c r="DA49" s="668"/>
      <c r="DB49" s="668"/>
      <c r="DC49" s="669"/>
      <c r="DD49" s="670">
        <v>5617499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fM3haIgIkp9EX5LAYHc950R3MbcSuj1ZpGxwICHdDYZRWtscRGCGhcDJiAXKOT3xVc7R2TqMmvW1emIIvK1uA==" saltValue="BPRuqrLwb8amRO5YN8MRd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11134</v>
      </c>
      <c r="R7" s="1200"/>
      <c r="S7" s="1200"/>
      <c r="T7" s="1200"/>
      <c r="U7" s="1200"/>
      <c r="V7" s="1200">
        <v>10780</v>
      </c>
      <c r="W7" s="1200"/>
      <c r="X7" s="1200"/>
      <c r="Y7" s="1200"/>
      <c r="Z7" s="1200"/>
      <c r="AA7" s="1200">
        <v>354</v>
      </c>
      <c r="AB7" s="1200"/>
      <c r="AC7" s="1200"/>
      <c r="AD7" s="1200"/>
      <c r="AE7" s="1201"/>
      <c r="AF7" s="1202">
        <v>336</v>
      </c>
      <c r="AG7" s="1203"/>
      <c r="AH7" s="1203"/>
      <c r="AI7" s="1203"/>
      <c r="AJ7" s="1204"/>
      <c r="AK7" s="1186">
        <v>455</v>
      </c>
      <c r="AL7" s="1187"/>
      <c r="AM7" s="1187"/>
      <c r="AN7" s="1187"/>
      <c r="AO7" s="1187"/>
      <c r="AP7" s="1187">
        <v>7404</v>
      </c>
      <c r="AQ7" s="1187"/>
      <c r="AR7" s="1187"/>
      <c r="AS7" s="1187"/>
      <c r="AT7" s="1187"/>
      <c r="AU7" s="1188" t="s">
        <v>574</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11134</v>
      </c>
      <c r="R23" s="1164"/>
      <c r="S23" s="1164"/>
      <c r="T23" s="1164"/>
      <c r="U23" s="1164"/>
      <c r="V23" s="1164">
        <v>10780</v>
      </c>
      <c r="W23" s="1164"/>
      <c r="X23" s="1164"/>
      <c r="Y23" s="1164"/>
      <c r="Z23" s="1164"/>
      <c r="AA23" s="1164">
        <v>354</v>
      </c>
      <c r="AB23" s="1164"/>
      <c r="AC23" s="1164"/>
      <c r="AD23" s="1164"/>
      <c r="AE23" s="1165"/>
      <c r="AF23" s="1166">
        <v>336</v>
      </c>
      <c r="AG23" s="1164"/>
      <c r="AH23" s="1164"/>
      <c r="AI23" s="1164"/>
      <c r="AJ23" s="1167"/>
      <c r="AK23" s="1168"/>
      <c r="AL23" s="1169"/>
      <c r="AM23" s="1169"/>
      <c r="AN23" s="1169"/>
      <c r="AO23" s="1169"/>
      <c r="AP23" s="1164">
        <v>7404</v>
      </c>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2472</v>
      </c>
      <c r="R28" s="1149"/>
      <c r="S28" s="1149"/>
      <c r="T28" s="1149"/>
      <c r="U28" s="1149"/>
      <c r="V28" s="1149">
        <v>2369</v>
      </c>
      <c r="W28" s="1149"/>
      <c r="X28" s="1149"/>
      <c r="Y28" s="1149"/>
      <c r="Z28" s="1149"/>
      <c r="AA28" s="1149">
        <v>103</v>
      </c>
      <c r="AB28" s="1149"/>
      <c r="AC28" s="1149"/>
      <c r="AD28" s="1149"/>
      <c r="AE28" s="1150"/>
      <c r="AF28" s="1151">
        <v>103</v>
      </c>
      <c r="AG28" s="1149"/>
      <c r="AH28" s="1149"/>
      <c r="AI28" s="1149"/>
      <c r="AJ28" s="1152"/>
      <c r="AK28" s="1153">
        <v>143</v>
      </c>
      <c r="AL28" s="1141"/>
      <c r="AM28" s="1141"/>
      <c r="AN28" s="1141"/>
      <c r="AO28" s="1141"/>
      <c r="AP28" s="1141" t="s">
        <v>600</v>
      </c>
      <c r="AQ28" s="1141"/>
      <c r="AR28" s="1141"/>
      <c r="AS28" s="1141"/>
      <c r="AT28" s="1141"/>
      <c r="AU28" s="1141" t="s">
        <v>575</v>
      </c>
      <c r="AV28" s="1141"/>
      <c r="AW28" s="1141"/>
      <c r="AX28" s="1141"/>
      <c r="AY28" s="1141"/>
      <c r="AZ28" s="1142" t="s">
        <v>575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404</v>
      </c>
      <c r="C29" s="1127"/>
      <c r="D29" s="1127"/>
      <c r="E29" s="1127"/>
      <c r="F29" s="1127"/>
      <c r="G29" s="1127"/>
      <c r="H29" s="1127"/>
      <c r="I29" s="1127"/>
      <c r="J29" s="1127"/>
      <c r="K29" s="1127"/>
      <c r="L29" s="1127"/>
      <c r="M29" s="1127"/>
      <c r="N29" s="1127"/>
      <c r="O29" s="1127"/>
      <c r="P29" s="1128"/>
      <c r="Q29" s="1138">
        <v>294</v>
      </c>
      <c r="R29" s="1139"/>
      <c r="S29" s="1139"/>
      <c r="T29" s="1139"/>
      <c r="U29" s="1139"/>
      <c r="V29" s="1139">
        <v>286</v>
      </c>
      <c r="W29" s="1139"/>
      <c r="X29" s="1139"/>
      <c r="Y29" s="1139"/>
      <c r="Z29" s="1139"/>
      <c r="AA29" s="1139">
        <v>8</v>
      </c>
      <c r="AB29" s="1139"/>
      <c r="AC29" s="1139"/>
      <c r="AD29" s="1139"/>
      <c r="AE29" s="1140"/>
      <c r="AF29" s="1132">
        <v>8</v>
      </c>
      <c r="AG29" s="1133"/>
      <c r="AH29" s="1133"/>
      <c r="AI29" s="1133"/>
      <c r="AJ29" s="1134"/>
      <c r="AK29" s="1075">
        <v>58</v>
      </c>
      <c r="AL29" s="1066"/>
      <c r="AM29" s="1066"/>
      <c r="AN29" s="1066"/>
      <c r="AO29" s="1066"/>
      <c r="AP29" s="1066" t="s">
        <v>600</v>
      </c>
      <c r="AQ29" s="1066"/>
      <c r="AR29" s="1066"/>
      <c r="AS29" s="1066"/>
      <c r="AT29" s="1066"/>
      <c r="AU29" s="1066" t="s">
        <v>576</v>
      </c>
      <c r="AV29" s="1066"/>
      <c r="AW29" s="1066"/>
      <c r="AX29" s="1066"/>
      <c r="AY29" s="1066"/>
      <c r="AZ29" s="1137" t="s">
        <v>575</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405</v>
      </c>
      <c r="C30" s="1127"/>
      <c r="D30" s="1127"/>
      <c r="E30" s="1127"/>
      <c r="F30" s="1127"/>
      <c r="G30" s="1127"/>
      <c r="H30" s="1127"/>
      <c r="I30" s="1127"/>
      <c r="J30" s="1127"/>
      <c r="K30" s="1127"/>
      <c r="L30" s="1127"/>
      <c r="M30" s="1127"/>
      <c r="N30" s="1127"/>
      <c r="O30" s="1127"/>
      <c r="P30" s="1128"/>
      <c r="Q30" s="1138">
        <v>287</v>
      </c>
      <c r="R30" s="1139"/>
      <c r="S30" s="1139"/>
      <c r="T30" s="1139"/>
      <c r="U30" s="1139"/>
      <c r="V30" s="1139">
        <v>255</v>
      </c>
      <c r="W30" s="1139"/>
      <c r="X30" s="1139"/>
      <c r="Y30" s="1139"/>
      <c r="Z30" s="1139"/>
      <c r="AA30" s="1139">
        <v>32</v>
      </c>
      <c r="AB30" s="1139"/>
      <c r="AC30" s="1139"/>
      <c r="AD30" s="1139"/>
      <c r="AE30" s="1140"/>
      <c r="AF30" s="1132">
        <v>509</v>
      </c>
      <c r="AG30" s="1133"/>
      <c r="AH30" s="1133"/>
      <c r="AI30" s="1133"/>
      <c r="AJ30" s="1134"/>
      <c r="AK30" s="1075">
        <v>5</v>
      </c>
      <c r="AL30" s="1066"/>
      <c r="AM30" s="1066"/>
      <c r="AN30" s="1066"/>
      <c r="AO30" s="1066"/>
      <c r="AP30" s="1066">
        <v>766</v>
      </c>
      <c r="AQ30" s="1066"/>
      <c r="AR30" s="1066"/>
      <c r="AS30" s="1066"/>
      <c r="AT30" s="1066"/>
      <c r="AU30" s="1066" t="s">
        <v>577</v>
      </c>
      <c r="AV30" s="1066"/>
      <c r="AW30" s="1066"/>
      <c r="AX30" s="1066"/>
      <c r="AY30" s="1066"/>
      <c r="AZ30" s="1137" t="s">
        <v>578</v>
      </c>
      <c r="BA30" s="1137"/>
      <c r="BB30" s="1137"/>
      <c r="BC30" s="1137"/>
      <c r="BD30" s="1137"/>
      <c r="BE30" s="1121" t="s">
        <v>406</v>
      </c>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c r="C31" s="1127"/>
      <c r="D31" s="1127"/>
      <c r="E31" s="1127"/>
      <c r="F31" s="1127"/>
      <c r="G31" s="1127"/>
      <c r="H31" s="1127"/>
      <c r="I31" s="1127"/>
      <c r="J31" s="1127"/>
      <c r="K31" s="1127"/>
      <c r="L31" s="1127"/>
      <c r="M31" s="1127"/>
      <c r="N31" s="1127"/>
      <c r="O31" s="1127"/>
      <c r="P31" s="1128"/>
      <c r="Q31" s="1138"/>
      <c r="R31" s="1139"/>
      <c r="S31" s="1139"/>
      <c r="T31" s="1139"/>
      <c r="U31" s="1139"/>
      <c r="V31" s="1139"/>
      <c r="W31" s="1139"/>
      <c r="X31" s="1139"/>
      <c r="Y31" s="1139"/>
      <c r="Z31" s="1139"/>
      <c r="AA31" s="1139"/>
      <c r="AB31" s="1139"/>
      <c r="AC31" s="1139"/>
      <c r="AD31" s="1139"/>
      <c r="AE31" s="1140"/>
      <c r="AF31" s="1132"/>
      <c r="AG31" s="1133"/>
      <c r="AH31" s="1133"/>
      <c r="AI31" s="1133"/>
      <c r="AJ31" s="1134"/>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c r="C32" s="1127"/>
      <c r="D32" s="1127"/>
      <c r="E32" s="1127"/>
      <c r="F32" s="1127"/>
      <c r="G32" s="1127"/>
      <c r="H32" s="1127"/>
      <c r="I32" s="1127"/>
      <c r="J32" s="1127"/>
      <c r="K32" s="1127"/>
      <c r="L32" s="1127"/>
      <c r="M32" s="1127"/>
      <c r="N32" s="1127"/>
      <c r="O32" s="1127"/>
      <c r="P32" s="1128"/>
      <c r="Q32" s="1138"/>
      <c r="R32" s="1139"/>
      <c r="S32" s="1139"/>
      <c r="T32" s="1139"/>
      <c r="U32" s="1139"/>
      <c r="V32" s="1139"/>
      <c r="W32" s="1139"/>
      <c r="X32" s="1139"/>
      <c r="Y32" s="1139"/>
      <c r="Z32" s="1139"/>
      <c r="AA32" s="1139"/>
      <c r="AB32" s="1139"/>
      <c r="AC32" s="1139"/>
      <c r="AD32" s="1139"/>
      <c r="AE32" s="1140"/>
      <c r="AF32" s="1132"/>
      <c r="AG32" s="1133"/>
      <c r="AH32" s="1133"/>
      <c r="AI32" s="1133"/>
      <c r="AJ32" s="1134"/>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407</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620</v>
      </c>
      <c r="AG63" s="1054"/>
      <c r="AH63" s="1054"/>
      <c r="AI63" s="1054"/>
      <c r="AJ63" s="1119"/>
      <c r="AK63" s="1120"/>
      <c r="AL63" s="1058"/>
      <c r="AM63" s="1058"/>
      <c r="AN63" s="1058"/>
      <c r="AO63" s="1058"/>
      <c r="AP63" s="1054">
        <v>766</v>
      </c>
      <c r="AQ63" s="1054"/>
      <c r="AR63" s="1054"/>
      <c r="AS63" s="1054"/>
      <c r="AT63" s="1054"/>
      <c r="AU63" s="1054" t="s">
        <v>600</v>
      </c>
      <c r="AV63" s="1054"/>
      <c r="AW63" s="1054"/>
      <c r="AX63" s="1054"/>
      <c r="AY63" s="1054"/>
      <c r="AZ63" s="1114"/>
      <c r="BA63" s="1114"/>
      <c r="BB63" s="1114"/>
      <c r="BC63" s="1114"/>
      <c r="BD63" s="1114"/>
      <c r="BE63" s="1055"/>
      <c r="BF63" s="1055"/>
      <c r="BG63" s="1055"/>
      <c r="BH63" s="1055"/>
      <c r="BI63" s="1056"/>
      <c r="BJ63" s="1115" t="s">
        <v>174</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396</v>
      </c>
      <c r="W66" s="1097"/>
      <c r="X66" s="1097"/>
      <c r="Y66" s="1097"/>
      <c r="Z66" s="1098"/>
      <c r="AA66" s="1096" t="s">
        <v>397</v>
      </c>
      <c r="AB66" s="1097"/>
      <c r="AC66" s="1097"/>
      <c r="AD66" s="1097"/>
      <c r="AE66" s="1098"/>
      <c r="AF66" s="1102" t="s">
        <v>412</v>
      </c>
      <c r="AG66" s="1103"/>
      <c r="AH66" s="1103"/>
      <c r="AI66" s="1103"/>
      <c r="AJ66" s="1104"/>
      <c r="AK66" s="1096" t="s">
        <v>413</v>
      </c>
      <c r="AL66" s="1091"/>
      <c r="AM66" s="1091"/>
      <c r="AN66" s="1091"/>
      <c r="AO66" s="1092"/>
      <c r="AP66" s="1096" t="s">
        <v>414</v>
      </c>
      <c r="AQ66" s="1097"/>
      <c r="AR66" s="1097"/>
      <c r="AS66" s="1097"/>
      <c r="AT66" s="1098"/>
      <c r="AU66" s="1096" t="s">
        <v>415</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579</v>
      </c>
      <c r="C68" s="1081"/>
      <c r="D68" s="1081"/>
      <c r="E68" s="1081"/>
      <c r="F68" s="1081"/>
      <c r="G68" s="1081"/>
      <c r="H68" s="1081"/>
      <c r="I68" s="1081"/>
      <c r="J68" s="1081"/>
      <c r="K68" s="1081"/>
      <c r="L68" s="1081"/>
      <c r="M68" s="1081"/>
      <c r="N68" s="1081"/>
      <c r="O68" s="1081"/>
      <c r="P68" s="1082"/>
      <c r="Q68" s="1083">
        <v>557</v>
      </c>
      <c r="R68" s="1077"/>
      <c r="S68" s="1077"/>
      <c r="T68" s="1077"/>
      <c r="U68" s="1077"/>
      <c r="V68" s="1077">
        <v>460</v>
      </c>
      <c r="W68" s="1077"/>
      <c r="X68" s="1077"/>
      <c r="Y68" s="1077"/>
      <c r="Z68" s="1077"/>
      <c r="AA68" s="1077">
        <v>97</v>
      </c>
      <c r="AB68" s="1077"/>
      <c r="AC68" s="1077"/>
      <c r="AD68" s="1077"/>
      <c r="AE68" s="1077"/>
      <c r="AF68" s="1077">
        <v>97</v>
      </c>
      <c r="AG68" s="1077"/>
      <c r="AH68" s="1077"/>
      <c r="AI68" s="1077"/>
      <c r="AJ68" s="1077"/>
      <c r="AK68" s="1077">
        <v>7</v>
      </c>
      <c r="AL68" s="1077"/>
      <c r="AM68" s="1077"/>
      <c r="AN68" s="1077"/>
      <c r="AO68" s="1077"/>
      <c r="AP68" s="1077" t="s">
        <v>575</v>
      </c>
      <c r="AQ68" s="1077"/>
      <c r="AR68" s="1077"/>
      <c r="AS68" s="1077"/>
      <c r="AT68" s="1077"/>
      <c r="AU68" s="1077" t="s">
        <v>577</v>
      </c>
      <c r="AV68" s="1077"/>
      <c r="AW68" s="1077"/>
      <c r="AX68" s="1077"/>
      <c r="AY68" s="1077"/>
      <c r="AZ68" s="1078" t="s">
        <v>589</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2</v>
      </c>
      <c r="R69" s="1066"/>
      <c r="S69" s="1066"/>
      <c r="T69" s="1066"/>
      <c r="U69" s="1066"/>
      <c r="V69" s="1066">
        <v>1</v>
      </c>
      <c r="W69" s="1066"/>
      <c r="X69" s="1066"/>
      <c r="Y69" s="1066"/>
      <c r="Z69" s="1066"/>
      <c r="AA69" s="1066">
        <v>1</v>
      </c>
      <c r="AB69" s="1066"/>
      <c r="AC69" s="1066"/>
      <c r="AD69" s="1066"/>
      <c r="AE69" s="1066"/>
      <c r="AF69" s="1066">
        <v>1</v>
      </c>
      <c r="AG69" s="1066"/>
      <c r="AH69" s="1066"/>
      <c r="AI69" s="1066"/>
      <c r="AJ69" s="1066"/>
      <c r="AK69" s="1066" t="s">
        <v>575</v>
      </c>
      <c r="AL69" s="1066"/>
      <c r="AM69" s="1066"/>
      <c r="AN69" s="1066"/>
      <c r="AO69" s="1066"/>
      <c r="AP69" s="1066" t="s">
        <v>575</v>
      </c>
      <c r="AQ69" s="1066"/>
      <c r="AR69" s="1066"/>
      <c r="AS69" s="1066"/>
      <c r="AT69" s="1066"/>
      <c r="AU69" s="1066" t="s">
        <v>575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73</v>
      </c>
      <c r="R70" s="1066"/>
      <c r="S70" s="1066"/>
      <c r="T70" s="1066"/>
      <c r="U70" s="1066"/>
      <c r="V70" s="1066">
        <v>69</v>
      </c>
      <c r="W70" s="1066"/>
      <c r="X70" s="1066"/>
      <c r="Y70" s="1066"/>
      <c r="Z70" s="1066"/>
      <c r="AA70" s="1066">
        <v>4</v>
      </c>
      <c r="AB70" s="1066"/>
      <c r="AC70" s="1066"/>
      <c r="AD70" s="1066"/>
      <c r="AE70" s="1066"/>
      <c r="AF70" s="1066">
        <v>4</v>
      </c>
      <c r="AG70" s="1066"/>
      <c r="AH70" s="1066"/>
      <c r="AI70" s="1066"/>
      <c r="AJ70" s="1066"/>
      <c r="AK70" s="1066" t="s">
        <v>575</v>
      </c>
      <c r="AL70" s="1066"/>
      <c r="AM70" s="1066"/>
      <c r="AN70" s="1066"/>
      <c r="AO70" s="1066"/>
      <c r="AP70" s="1066" t="s">
        <v>575</v>
      </c>
      <c r="AQ70" s="1066"/>
      <c r="AR70" s="1066"/>
      <c r="AS70" s="1066"/>
      <c r="AT70" s="1066"/>
      <c r="AU70" s="1066" t="s">
        <v>575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7622</v>
      </c>
      <c r="R71" s="1066"/>
      <c r="S71" s="1066"/>
      <c r="T71" s="1066"/>
      <c r="U71" s="1066"/>
      <c r="V71" s="1066">
        <v>7593</v>
      </c>
      <c r="W71" s="1066"/>
      <c r="X71" s="1066"/>
      <c r="Y71" s="1066"/>
      <c r="Z71" s="1066"/>
      <c r="AA71" s="1066">
        <v>29</v>
      </c>
      <c r="AB71" s="1066"/>
      <c r="AC71" s="1066"/>
      <c r="AD71" s="1066"/>
      <c r="AE71" s="1066"/>
      <c r="AF71" s="1066">
        <v>29</v>
      </c>
      <c r="AG71" s="1066"/>
      <c r="AH71" s="1066"/>
      <c r="AI71" s="1066"/>
      <c r="AJ71" s="1066"/>
      <c r="AK71" s="1066">
        <v>790</v>
      </c>
      <c r="AL71" s="1066"/>
      <c r="AM71" s="1066"/>
      <c r="AN71" s="1066"/>
      <c r="AO71" s="1066"/>
      <c r="AP71" s="1066" t="s">
        <v>575</v>
      </c>
      <c r="AQ71" s="1066"/>
      <c r="AR71" s="1066"/>
      <c r="AS71" s="1066"/>
      <c r="AT71" s="1066"/>
      <c r="AU71" s="1066" t="s">
        <v>575</v>
      </c>
      <c r="AV71" s="1066"/>
      <c r="AW71" s="1066"/>
      <c r="AX71" s="1066"/>
      <c r="AY71" s="1066"/>
      <c r="AZ71" s="1067" t="s">
        <v>590</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796</v>
      </c>
      <c r="R72" s="1066"/>
      <c r="S72" s="1066"/>
      <c r="T72" s="1066"/>
      <c r="U72" s="1066"/>
      <c r="V72" s="1066">
        <v>777</v>
      </c>
      <c r="W72" s="1066"/>
      <c r="X72" s="1066"/>
      <c r="Y72" s="1066"/>
      <c r="Z72" s="1066"/>
      <c r="AA72" s="1066">
        <v>19</v>
      </c>
      <c r="AB72" s="1066"/>
      <c r="AC72" s="1066"/>
      <c r="AD72" s="1066"/>
      <c r="AE72" s="1066"/>
      <c r="AF72" s="1066">
        <v>19</v>
      </c>
      <c r="AG72" s="1066"/>
      <c r="AH72" s="1066"/>
      <c r="AI72" s="1066"/>
      <c r="AJ72" s="1066"/>
      <c r="AK72" s="1066" t="s">
        <v>575</v>
      </c>
      <c r="AL72" s="1066"/>
      <c r="AM72" s="1066"/>
      <c r="AN72" s="1066"/>
      <c r="AO72" s="1066"/>
      <c r="AP72" s="1066">
        <v>151</v>
      </c>
      <c r="AQ72" s="1066"/>
      <c r="AR72" s="1066"/>
      <c r="AS72" s="1066"/>
      <c r="AT72" s="1066"/>
      <c r="AU72" s="1066" t="s">
        <v>575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1354</v>
      </c>
      <c r="R73" s="1066"/>
      <c r="S73" s="1066"/>
      <c r="T73" s="1066"/>
      <c r="U73" s="1066"/>
      <c r="V73" s="1066">
        <v>1329</v>
      </c>
      <c r="W73" s="1066"/>
      <c r="X73" s="1066"/>
      <c r="Y73" s="1066"/>
      <c r="Z73" s="1066"/>
      <c r="AA73" s="1066">
        <v>25</v>
      </c>
      <c r="AB73" s="1066"/>
      <c r="AC73" s="1066"/>
      <c r="AD73" s="1066"/>
      <c r="AE73" s="1066"/>
      <c r="AF73" s="1066">
        <v>25</v>
      </c>
      <c r="AG73" s="1066"/>
      <c r="AH73" s="1066"/>
      <c r="AI73" s="1066"/>
      <c r="AJ73" s="1066"/>
      <c r="AK73" s="1066">
        <v>1</v>
      </c>
      <c r="AL73" s="1066"/>
      <c r="AM73" s="1066"/>
      <c r="AN73" s="1066"/>
      <c r="AO73" s="1066"/>
      <c r="AP73" s="1066">
        <v>1973</v>
      </c>
      <c r="AQ73" s="1066"/>
      <c r="AR73" s="1066"/>
      <c r="AS73" s="1066"/>
      <c r="AT73" s="1066"/>
      <c r="AU73" s="1066" t="s">
        <v>575</v>
      </c>
      <c r="AV73" s="1066"/>
      <c r="AW73" s="1066"/>
      <c r="AX73" s="1066"/>
      <c r="AY73" s="1066"/>
      <c r="AZ73" s="1067" t="s">
        <v>591</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409</v>
      </c>
      <c r="R74" s="1066"/>
      <c r="S74" s="1066"/>
      <c r="T74" s="1066"/>
      <c r="U74" s="1066"/>
      <c r="V74" s="1066">
        <v>404</v>
      </c>
      <c r="W74" s="1066"/>
      <c r="X74" s="1066"/>
      <c r="Y74" s="1066"/>
      <c r="Z74" s="1066"/>
      <c r="AA74" s="1066">
        <v>6</v>
      </c>
      <c r="AB74" s="1066"/>
      <c r="AC74" s="1066"/>
      <c r="AD74" s="1066"/>
      <c r="AE74" s="1066"/>
      <c r="AF74" s="1066">
        <v>6</v>
      </c>
      <c r="AG74" s="1066"/>
      <c r="AH74" s="1066"/>
      <c r="AI74" s="1066"/>
      <c r="AJ74" s="1066"/>
      <c r="AK74" s="1066" t="s">
        <v>575</v>
      </c>
      <c r="AL74" s="1066"/>
      <c r="AM74" s="1066"/>
      <c r="AN74" s="1066"/>
      <c r="AO74" s="1066"/>
      <c r="AP74" s="1066">
        <v>221</v>
      </c>
      <c r="AQ74" s="1066"/>
      <c r="AR74" s="1066"/>
      <c r="AS74" s="1066"/>
      <c r="AT74" s="1066"/>
      <c r="AU74" s="1066" t="s">
        <v>575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586</v>
      </c>
      <c r="C75" s="1070"/>
      <c r="D75" s="1070"/>
      <c r="E75" s="1070"/>
      <c r="F75" s="1070"/>
      <c r="G75" s="1070"/>
      <c r="H75" s="1070"/>
      <c r="I75" s="1070"/>
      <c r="J75" s="1070"/>
      <c r="K75" s="1070"/>
      <c r="L75" s="1070"/>
      <c r="M75" s="1070"/>
      <c r="N75" s="1070"/>
      <c r="O75" s="1070"/>
      <c r="P75" s="1071"/>
      <c r="Q75" s="1073">
        <v>7034</v>
      </c>
      <c r="R75" s="1074"/>
      <c r="S75" s="1074"/>
      <c r="T75" s="1074"/>
      <c r="U75" s="1075"/>
      <c r="V75" s="1076">
        <v>6594</v>
      </c>
      <c r="W75" s="1074"/>
      <c r="X75" s="1074"/>
      <c r="Y75" s="1074"/>
      <c r="Z75" s="1075"/>
      <c r="AA75" s="1076">
        <v>440</v>
      </c>
      <c r="AB75" s="1074"/>
      <c r="AC75" s="1074"/>
      <c r="AD75" s="1074"/>
      <c r="AE75" s="1075"/>
      <c r="AF75" s="1076">
        <v>440</v>
      </c>
      <c r="AG75" s="1074"/>
      <c r="AH75" s="1074"/>
      <c r="AI75" s="1074"/>
      <c r="AJ75" s="1075"/>
      <c r="AK75" s="1066" t="s">
        <v>575</v>
      </c>
      <c r="AL75" s="1066"/>
      <c r="AM75" s="1066"/>
      <c r="AN75" s="1066"/>
      <c r="AO75" s="1066"/>
      <c r="AP75" s="1066" t="s">
        <v>575</v>
      </c>
      <c r="AQ75" s="1066"/>
      <c r="AR75" s="1066"/>
      <c r="AS75" s="1066"/>
      <c r="AT75" s="1066"/>
      <c r="AU75" s="1066" t="s">
        <v>575</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587</v>
      </c>
      <c r="C76" s="1070"/>
      <c r="D76" s="1070"/>
      <c r="E76" s="1070"/>
      <c r="F76" s="1070"/>
      <c r="G76" s="1070"/>
      <c r="H76" s="1070"/>
      <c r="I76" s="1070"/>
      <c r="J76" s="1070"/>
      <c r="K76" s="1070"/>
      <c r="L76" s="1070"/>
      <c r="M76" s="1070"/>
      <c r="N76" s="1070"/>
      <c r="O76" s="1070"/>
      <c r="P76" s="1071"/>
      <c r="Q76" s="1073">
        <v>264</v>
      </c>
      <c r="R76" s="1074"/>
      <c r="S76" s="1074"/>
      <c r="T76" s="1074"/>
      <c r="U76" s="1075"/>
      <c r="V76" s="1076">
        <v>227</v>
      </c>
      <c r="W76" s="1074"/>
      <c r="X76" s="1074"/>
      <c r="Y76" s="1074"/>
      <c r="Z76" s="1075"/>
      <c r="AA76" s="1076">
        <v>36</v>
      </c>
      <c r="AB76" s="1074"/>
      <c r="AC76" s="1074"/>
      <c r="AD76" s="1074"/>
      <c r="AE76" s="1075"/>
      <c r="AF76" s="1076">
        <v>36</v>
      </c>
      <c r="AG76" s="1074"/>
      <c r="AH76" s="1074"/>
      <c r="AI76" s="1074"/>
      <c r="AJ76" s="1075"/>
      <c r="AK76" s="1066" t="s">
        <v>575</v>
      </c>
      <c r="AL76" s="1066"/>
      <c r="AM76" s="1066"/>
      <c r="AN76" s="1066"/>
      <c r="AO76" s="1066"/>
      <c r="AP76" s="1066" t="s">
        <v>575</v>
      </c>
      <c r="AQ76" s="1066"/>
      <c r="AR76" s="1066"/>
      <c r="AS76" s="1066"/>
      <c r="AT76" s="1066"/>
      <c r="AU76" s="1066" t="s">
        <v>575</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588</v>
      </c>
      <c r="C77" s="1070"/>
      <c r="D77" s="1070"/>
      <c r="E77" s="1070"/>
      <c r="F77" s="1070"/>
      <c r="G77" s="1070"/>
      <c r="H77" s="1070"/>
      <c r="I77" s="1070"/>
      <c r="J77" s="1070"/>
      <c r="K77" s="1070"/>
      <c r="L77" s="1070"/>
      <c r="M77" s="1070"/>
      <c r="N77" s="1070"/>
      <c r="O77" s="1070"/>
      <c r="P77" s="1071"/>
      <c r="Q77" s="1073">
        <v>261826</v>
      </c>
      <c r="R77" s="1074"/>
      <c r="S77" s="1074"/>
      <c r="T77" s="1074"/>
      <c r="U77" s="1075"/>
      <c r="V77" s="1076">
        <v>245795</v>
      </c>
      <c r="W77" s="1074"/>
      <c r="X77" s="1074"/>
      <c r="Y77" s="1074"/>
      <c r="Z77" s="1075"/>
      <c r="AA77" s="1076">
        <v>16031</v>
      </c>
      <c r="AB77" s="1074"/>
      <c r="AC77" s="1074"/>
      <c r="AD77" s="1074"/>
      <c r="AE77" s="1075"/>
      <c r="AF77" s="1076">
        <v>16031</v>
      </c>
      <c r="AG77" s="1074"/>
      <c r="AH77" s="1074"/>
      <c r="AI77" s="1074"/>
      <c r="AJ77" s="1075"/>
      <c r="AK77" s="1066" t="s">
        <v>575</v>
      </c>
      <c r="AL77" s="1066"/>
      <c r="AM77" s="1066"/>
      <c r="AN77" s="1066"/>
      <c r="AO77" s="1066"/>
      <c r="AP77" s="1066" t="s">
        <v>575</v>
      </c>
      <c r="AQ77" s="1066"/>
      <c r="AR77" s="1066"/>
      <c r="AS77" s="1066"/>
      <c r="AT77" s="1066"/>
      <c r="AU77" s="1066" t="s">
        <v>575</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16688</v>
      </c>
      <c r="AG88" s="1054"/>
      <c r="AH88" s="1054"/>
      <c r="AI88" s="1054"/>
      <c r="AJ88" s="1054"/>
      <c r="AK88" s="1058"/>
      <c r="AL88" s="1058"/>
      <c r="AM88" s="1058"/>
      <c r="AN88" s="1058"/>
      <c r="AO88" s="1058"/>
      <c r="AP88" s="1054">
        <v>2345</v>
      </c>
      <c r="AQ88" s="1054"/>
      <c r="AR88" s="1054"/>
      <c r="AS88" s="1054"/>
      <c r="AT88" s="1054"/>
      <c r="AU88" s="1054" t="s">
        <v>600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307</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307</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307</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455955</v>
      </c>
      <c r="AB110" s="982"/>
      <c r="AC110" s="982"/>
      <c r="AD110" s="982"/>
      <c r="AE110" s="983"/>
      <c r="AF110" s="984">
        <v>474938</v>
      </c>
      <c r="AG110" s="982"/>
      <c r="AH110" s="982"/>
      <c r="AI110" s="982"/>
      <c r="AJ110" s="983"/>
      <c r="AK110" s="984">
        <v>540724</v>
      </c>
      <c r="AL110" s="982"/>
      <c r="AM110" s="982"/>
      <c r="AN110" s="982"/>
      <c r="AO110" s="983"/>
      <c r="AP110" s="985">
        <v>11.7</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7184576</v>
      </c>
      <c r="BR110" s="929"/>
      <c r="BS110" s="929"/>
      <c r="BT110" s="929"/>
      <c r="BU110" s="929"/>
      <c r="BV110" s="929">
        <v>7419572</v>
      </c>
      <c r="BW110" s="929"/>
      <c r="BX110" s="929"/>
      <c r="BY110" s="929"/>
      <c r="BZ110" s="929"/>
      <c r="CA110" s="929">
        <v>7403852</v>
      </c>
      <c r="CB110" s="929"/>
      <c r="CC110" s="929"/>
      <c r="CD110" s="929"/>
      <c r="CE110" s="929"/>
      <c r="CF110" s="953">
        <v>159.80000000000001</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434</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433</v>
      </c>
      <c r="AG111" s="1010"/>
      <c r="AH111" s="1010"/>
      <c r="AI111" s="1010"/>
      <c r="AJ111" s="1011"/>
      <c r="AK111" s="1012" t="s">
        <v>174</v>
      </c>
      <c r="AL111" s="1010"/>
      <c r="AM111" s="1010"/>
      <c r="AN111" s="1010"/>
      <c r="AO111" s="1011"/>
      <c r="AP111" s="1013" t="s">
        <v>434</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174</v>
      </c>
      <c r="BR111" s="901"/>
      <c r="BS111" s="901"/>
      <c r="BT111" s="901"/>
      <c r="BU111" s="901"/>
      <c r="BV111" s="901" t="s">
        <v>174</v>
      </c>
      <c r="BW111" s="901"/>
      <c r="BX111" s="901"/>
      <c r="BY111" s="901"/>
      <c r="BZ111" s="901"/>
      <c r="CA111" s="901" t="s">
        <v>434</v>
      </c>
      <c r="CB111" s="901"/>
      <c r="CC111" s="901"/>
      <c r="CD111" s="901"/>
      <c r="CE111" s="901"/>
      <c r="CF111" s="962" t="s">
        <v>174</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433</v>
      </c>
      <c r="DH111" s="901"/>
      <c r="DI111" s="901"/>
      <c r="DJ111" s="901"/>
      <c r="DK111" s="901"/>
      <c r="DL111" s="901" t="s">
        <v>174</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433</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t="s">
        <v>433</v>
      </c>
      <c r="BR112" s="901"/>
      <c r="BS112" s="901"/>
      <c r="BT112" s="901"/>
      <c r="BU112" s="901"/>
      <c r="BV112" s="901" t="s">
        <v>433</v>
      </c>
      <c r="BW112" s="901"/>
      <c r="BX112" s="901"/>
      <c r="BY112" s="901"/>
      <c r="BZ112" s="901"/>
      <c r="CA112" s="901" t="s">
        <v>174</v>
      </c>
      <c r="CB112" s="901"/>
      <c r="CC112" s="901"/>
      <c r="CD112" s="901"/>
      <c r="CE112" s="901"/>
      <c r="CF112" s="962" t="s">
        <v>433</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t="s">
        <v>174</v>
      </c>
      <c r="DM112" s="901"/>
      <c r="DN112" s="901"/>
      <c r="DO112" s="901"/>
      <c r="DP112" s="901"/>
      <c r="DQ112" s="901" t="s">
        <v>433</v>
      </c>
      <c r="DR112" s="901"/>
      <c r="DS112" s="901"/>
      <c r="DT112" s="901"/>
      <c r="DU112" s="901"/>
      <c r="DV112" s="878" t="s">
        <v>433</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3494</v>
      </c>
      <c r="AB113" s="1010"/>
      <c r="AC113" s="1010"/>
      <c r="AD113" s="1010"/>
      <c r="AE113" s="1011"/>
      <c r="AF113" s="1012">
        <v>1828</v>
      </c>
      <c r="AG113" s="1010"/>
      <c r="AH113" s="1010"/>
      <c r="AI113" s="1010"/>
      <c r="AJ113" s="1011"/>
      <c r="AK113" s="1012">
        <v>2397</v>
      </c>
      <c r="AL113" s="1010"/>
      <c r="AM113" s="1010"/>
      <c r="AN113" s="1010"/>
      <c r="AO113" s="1011"/>
      <c r="AP113" s="1013">
        <v>0.1</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412935</v>
      </c>
      <c r="BR113" s="901"/>
      <c r="BS113" s="901"/>
      <c r="BT113" s="901"/>
      <c r="BU113" s="901"/>
      <c r="BV113" s="901">
        <v>359726</v>
      </c>
      <c r="BW113" s="901"/>
      <c r="BX113" s="901"/>
      <c r="BY113" s="901"/>
      <c r="BZ113" s="901"/>
      <c r="CA113" s="901">
        <v>358456</v>
      </c>
      <c r="CB113" s="901"/>
      <c r="CC113" s="901"/>
      <c r="CD113" s="901"/>
      <c r="CE113" s="901"/>
      <c r="CF113" s="962">
        <v>7.7</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433</v>
      </c>
      <c r="DW113" s="912"/>
      <c r="DX113" s="912"/>
      <c r="DY113" s="912"/>
      <c r="DZ113" s="913"/>
    </row>
    <row r="114" spans="1:130" s="248"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69578</v>
      </c>
      <c r="AB114" s="864"/>
      <c r="AC114" s="864"/>
      <c r="AD114" s="864"/>
      <c r="AE114" s="865"/>
      <c r="AF114" s="866">
        <v>63374</v>
      </c>
      <c r="AG114" s="864"/>
      <c r="AH114" s="864"/>
      <c r="AI114" s="864"/>
      <c r="AJ114" s="865"/>
      <c r="AK114" s="866">
        <v>62861</v>
      </c>
      <c r="AL114" s="864"/>
      <c r="AM114" s="864"/>
      <c r="AN114" s="864"/>
      <c r="AO114" s="865"/>
      <c r="AP114" s="911">
        <v>1.4</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716123</v>
      </c>
      <c r="BR114" s="901"/>
      <c r="BS114" s="901"/>
      <c r="BT114" s="901"/>
      <c r="BU114" s="901"/>
      <c r="BV114" s="901">
        <v>743092</v>
      </c>
      <c r="BW114" s="901"/>
      <c r="BX114" s="901"/>
      <c r="BY114" s="901"/>
      <c r="BZ114" s="901"/>
      <c r="CA114" s="901">
        <v>704436</v>
      </c>
      <c r="CB114" s="901"/>
      <c r="CC114" s="901"/>
      <c r="CD114" s="901"/>
      <c r="CE114" s="901"/>
      <c r="CF114" s="962">
        <v>15.2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434</v>
      </c>
      <c r="DH114" s="864"/>
      <c r="DI114" s="864"/>
      <c r="DJ114" s="864"/>
      <c r="DK114" s="865"/>
      <c r="DL114" s="866" t="s">
        <v>433</v>
      </c>
      <c r="DM114" s="864"/>
      <c r="DN114" s="864"/>
      <c r="DO114" s="864"/>
      <c r="DP114" s="865"/>
      <c r="DQ114" s="866" t="s">
        <v>433</v>
      </c>
      <c r="DR114" s="864"/>
      <c r="DS114" s="864"/>
      <c r="DT114" s="864"/>
      <c r="DU114" s="865"/>
      <c r="DV114" s="911" t="s">
        <v>174</v>
      </c>
      <c r="DW114" s="912"/>
      <c r="DX114" s="912"/>
      <c r="DY114" s="912"/>
      <c r="DZ114" s="913"/>
    </row>
    <row r="115" spans="1:130" s="248"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174</v>
      </c>
      <c r="AB115" s="1010"/>
      <c r="AC115" s="1010"/>
      <c r="AD115" s="1010"/>
      <c r="AE115" s="1011"/>
      <c r="AF115" s="1012" t="s">
        <v>433</v>
      </c>
      <c r="AG115" s="1010"/>
      <c r="AH115" s="1010"/>
      <c r="AI115" s="1010"/>
      <c r="AJ115" s="1011"/>
      <c r="AK115" s="1012" t="s">
        <v>433</v>
      </c>
      <c r="AL115" s="1010"/>
      <c r="AM115" s="1010"/>
      <c r="AN115" s="1010"/>
      <c r="AO115" s="1011"/>
      <c r="AP115" s="1013" t="s">
        <v>174</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433</v>
      </c>
      <c r="BR115" s="901"/>
      <c r="BS115" s="901"/>
      <c r="BT115" s="901"/>
      <c r="BU115" s="901"/>
      <c r="BV115" s="901" t="s">
        <v>174</v>
      </c>
      <c r="BW115" s="901"/>
      <c r="BX115" s="901"/>
      <c r="BY115" s="901"/>
      <c r="BZ115" s="901"/>
      <c r="CA115" s="901" t="s">
        <v>174</v>
      </c>
      <c r="CB115" s="901"/>
      <c r="CC115" s="901"/>
      <c r="CD115" s="901"/>
      <c r="CE115" s="901"/>
      <c r="CF115" s="962" t="s">
        <v>174</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174</v>
      </c>
      <c r="DH115" s="864"/>
      <c r="DI115" s="864"/>
      <c r="DJ115" s="864"/>
      <c r="DK115" s="865"/>
      <c r="DL115" s="866" t="s">
        <v>174</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174</v>
      </c>
      <c r="AB116" s="864"/>
      <c r="AC116" s="864"/>
      <c r="AD116" s="864"/>
      <c r="AE116" s="865"/>
      <c r="AF116" s="866">
        <v>88</v>
      </c>
      <c r="AG116" s="864"/>
      <c r="AH116" s="864"/>
      <c r="AI116" s="864"/>
      <c r="AJ116" s="865"/>
      <c r="AK116" s="866" t="s">
        <v>434</v>
      </c>
      <c r="AL116" s="864"/>
      <c r="AM116" s="864"/>
      <c r="AN116" s="864"/>
      <c r="AO116" s="865"/>
      <c r="AP116" s="911" t="s">
        <v>433</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433</v>
      </c>
      <c r="CB116" s="901"/>
      <c r="CC116" s="901"/>
      <c r="CD116" s="901"/>
      <c r="CE116" s="901"/>
      <c r="CF116" s="962" t="s">
        <v>174</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174</v>
      </c>
      <c r="DM116" s="864"/>
      <c r="DN116" s="864"/>
      <c r="DO116" s="864"/>
      <c r="DP116" s="865"/>
      <c r="DQ116" s="866" t="s">
        <v>174</v>
      </c>
      <c r="DR116" s="864"/>
      <c r="DS116" s="864"/>
      <c r="DT116" s="864"/>
      <c r="DU116" s="865"/>
      <c r="DV116" s="911" t="s">
        <v>433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529027</v>
      </c>
      <c r="AB117" s="996"/>
      <c r="AC117" s="996"/>
      <c r="AD117" s="996"/>
      <c r="AE117" s="997"/>
      <c r="AF117" s="998">
        <v>540228</v>
      </c>
      <c r="AG117" s="996"/>
      <c r="AH117" s="996"/>
      <c r="AI117" s="996"/>
      <c r="AJ117" s="997"/>
      <c r="AK117" s="998">
        <v>605982</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456</v>
      </c>
      <c r="BW117" s="901"/>
      <c r="BX117" s="901"/>
      <c r="BY117" s="901"/>
      <c r="BZ117" s="901"/>
      <c r="CA117" s="901" t="s">
        <v>456</v>
      </c>
      <c r="CB117" s="901"/>
      <c r="CC117" s="901"/>
      <c r="CD117" s="901"/>
      <c r="CE117" s="901"/>
      <c r="CF117" s="962" t="s">
        <v>174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174</v>
      </c>
      <c r="DH117" s="864"/>
      <c r="DI117" s="864"/>
      <c r="DJ117" s="864"/>
      <c r="DK117" s="865"/>
      <c r="DL117" s="866" t="s">
        <v>456</v>
      </c>
      <c r="DM117" s="864"/>
      <c r="DN117" s="864"/>
      <c r="DO117" s="864"/>
      <c r="DP117" s="865"/>
      <c r="DQ117" s="866" t="s">
        <v>174</v>
      </c>
      <c r="DR117" s="864"/>
      <c r="DS117" s="864"/>
      <c r="DT117" s="864"/>
      <c r="DU117" s="865"/>
      <c r="DV117" s="911" t="s">
        <v>456</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307</v>
      </c>
      <c r="AL118" s="989"/>
      <c r="AM118" s="989"/>
      <c r="AN118" s="989"/>
      <c r="AO118" s="990"/>
      <c r="AP118" s="992" t="s">
        <v>427</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174</v>
      </c>
      <c r="BW118" s="932"/>
      <c r="BX118" s="932"/>
      <c r="BY118" s="932"/>
      <c r="BZ118" s="932"/>
      <c r="CA118" s="932" t="s">
        <v>456</v>
      </c>
      <c r="CB118" s="932"/>
      <c r="CC118" s="932"/>
      <c r="CD118" s="932"/>
      <c r="CE118" s="932"/>
      <c r="CF118" s="962" t="s">
        <v>456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456</v>
      </c>
      <c r="DR118" s="864"/>
      <c r="DS118" s="864"/>
      <c r="DT118" s="864"/>
      <c r="DU118" s="865"/>
      <c r="DV118" s="911" t="s">
        <v>174</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456</v>
      </c>
      <c r="AG119" s="982"/>
      <c r="AH119" s="982"/>
      <c r="AI119" s="982"/>
      <c r="AJ119" s="983"/>
      <c r="AK119" s="984" t="s">
        <v>174</v>
      </c>
      <c r="AL119" s="982"/>
      <c r="AM119" s="982"/>
      <c r="AN119" s="982"/>
      <c r="AO119" s="983"/>
      <c r="AP119" s="985" t="s">
        <v>456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460</v>
      </c>
      <c r="BP119" s="965"/>
      <c r="BQ119" s="969">
        <v>8313634</v>
      </c>
      <c r="BR119" s="932"/>
      <c r="BS119" s="932"/>
      <c r="BT119" s="932"/>
      <c r="BU119" s="932"/>
      <c r="BV119" s="932">
        <v>8522390</v>
      </c>
      <c r="BW119" s="932"/>
      <c r="BX119" s="932"/>
      <c r="BY119" s="932"/>
      <c r="BZ119" s="932"/>
      <c r="CA119" s="932">
        <v>8466744</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456</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456</v>
      </c>
      <c r="AB120" s="864"/>
      <c r="AC120" s="864"/>
      <c r="AD120" s="864"/>
      <c r="AE120" s="865"/>
      <c r="AF120" s="866" t="s">
        <v>456</v>
      </c>
      <c r="AG120" s="864"/>
      <c r="AH120" s="864"/>
      <c r="AI120" s="864"/>
      <c r="AJ120" s="865"/>
      <c r="AK120" s="866" t="s">
        <v>174</v>
      </c>
      <c r="AL120" s="864"/>
      <c r="AM120" s="864"/>
      <c r="AN120" s="864"/>
      <c r="AO120" s="865"/>
      <c r="AP120" s="911" t="s">
        <v>462</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3359253</v>
      </c>
      <c r="BR120" s="929"/>
      <c r="BS120" s="929"/>
      <c r="BT120" s="929"/>
      <c r="BU120" s="929"/>
      <c r="BV120" s="929">
        <v>3130680</v>
      </c>
      <c r="BW120" s="929"/>
      <c r="BX120" s="929"/>
      <c r="BY120" s="929"/>
      <c r="BZ120" s="929"/>
      <c r="CA120" s="929">
        <v>3073482</v>
      </c>
      <c r="CB120" s="929"/>
      <c r="CC120" s="929"/>
      <c r="CD120" s="929"/>
      <c r="CE120" s="929"/>
      <c r="CF120" s="953">
        <v>66.3</v>
      </c>
      <c r="CG120" s="954"/>
      <c r="CH120" s="954"/>
      <c r="CI120" s="954"/>
      <c r="CJ120" s="954"/>
      <c r="CK120" s="955" t="s">
        <v>465</v>
      </c>
      <c r="CL120" s="939"/>
      <c r="CM120" s="939"/>
      <c r="CN120" s="939"/>
      <c r="CO120" s="940"/>
      <c r="CP120" s="959" t="s">
        <v>466</v>
      </c>
      <c r="CQ120" s="960"/>
      <c r="CR120" s="960"/>
      <c r="CS120" s="960"/>
      <c r="CT120" s="960"/>
      <c r="CU120" s="960"/>
      <c r="CV120" s="960"/>
      <c r="CW120" s="960"/>
      <c r="CX120" s="960"/>
      <c r="CY120" s="960"/>
      <c r="CZ120" s="960"/>
      <c r="DA120" s="960"/>
      <c r="DB120" s="960"/>
      <c r="DC120" s="960"/>
      <c r="DD120" s="960"/>
      <c r="DE120" s="960"/>
      <c r="DF120" s="961"/>
      <c r="DG120" s="948" t="s">
        <v>174</v>
      </c>
      <c r="DH120" s="929"/>
      <c r="DI120" s="929"/>
      <c r="DJ120" s="929"/>
      <c r="DK120" s="929"/>
      <c r="DL120" s="929" t="s">
        <v>174</v>
      </c>
      <c r="DM120" s="929"/>
      <c r="DN120" s="929"/>
      <c r="DO120" s="929"/>
      <c r="DP120" s="929"/>
      <c r="DQ120" s="929" t="s">
        <v>456</v>
      </c>
      <c r="DR120" s="929"/>
      <c r="DS120" s="929"/>
      <c r="DT120" s="929"/>
      <c r="DU120" s="929"/>
      <c r="DV120" s="930" t="s">
        <v>467</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97483</v>
      </c>
      <c r="BR121" s="901"/>
      <c r="BS121" s="901"/>
      <c r="BT121" s="901"/>
      <c r="BU121" s="901"/>
      <c r="BV121" s="901">
        <v>87138</v>
      </c>
      <c r="BW121" s="901"/>
      <c r="BX121" s="901"/>
      <c r="BY121" s="901"/>
      <c r="BZ121" s="901"/>
      <c r="CA121" s="901">
        <v>72849</v>
      </c>
      <c r="CB121" s="901"/>
      <c r="CC121" s="901"/>
      <c r="CD121" s="901"/>
      <c r="CE121" s="901"/>
      <c r="CF121" s="962">
        <v>1.6</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t="s">
        <v>174</v>
      </c>
      <c r="DH121" s="901"/>
      <c r="DI121" s="901"/>
      <c r="DJ121" s="901"/>
      <c r="DK121" s="901"/>
      <c r="DL121" s="901" t="s">
        <v>174</v>
      </c>
      <c r="DM121" s="901"/>
      <c r="DN121" s="901"/>
      <c r="DO121" s="901"/>
      <c r="DP121" s="901"/>
      <c r="DQ121" s="901" t="s">
        <v>456</v>
      </c>
      <c r="DR121" s="901"/>
      <c r="DS121" s="901"/>
      <c r="DT121" s="901"/>
      <c r="DU121" s="901"/>
      <c r="DV121" s="878" t="s">
        <v>174</v>
      </c>
      <c r="DW121" s="878"/>
      <c r="DX121" s="878"/>
      <c r="DY121" s="878"/>
      <c r="DZ121" s="879"/>
    </row>
    <row r="122" spans="1:130" s="248"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456</v>
      </c>
      <c r="AB122" s="864"/>
      <c r="AC122" s="864"/>
      <c r="AD122" s="864"/>
      <c r="AE122" s="865"/>
      <c r="AF122" s="866" t="s">
        <v>174</v>
      </c>
      <c r="AG122" s="864"/>
      <c r="AH122" s="864"/>
      <c r="AI122" s="864"/>
      <c r="AJ122" s="865"/>
      <c r="AK122" s="866" t="s">
        <v>456</v>
      </c>
      <c r="AL122" s="864"/>
      <c r="AM122" s="864"/>
      <c r="AN122" s="864"/>
      <c r="AO122" s="865"/>
      <c r="AP122" s="911" t="s">
        <v>174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5311821</v>
      </c>
      <c r="BR122" s="932"/>
      <c r="BS122" s="932"/>
      <c r="BT122" s="932"/>
      <c r="BU122" s="932"/>
      <c r="BV122" s="932">
        <v>5268530</v>
      </c>
      <c r="BW122" s="932"/>
      <c r="BX122" s="932"/>
      <c r="BY122" s="932"/>
      <c r="BZ122" s="932"/>
      <c r="CA122" s="932">
        <v>5202023</v>
      </c>
      <c r="CB122" s="932"/>
      <c r="CC122" s="932"/>
      <c r="CD122" s="932"/>
      <c r="CE122" s="932"/>
      <c r="CF122" s="933">
        <v>112.2</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473</v>
      </c>
      <c r="DH122" s="901"/>
      <c r="DI122" s="901"/>
      <c r="DJ122" s="901"/>
      <c r="DK122" s="901"/>
      <c r="DL122" s="901" t="s">
        <v>462</v>
      </c>
      <c r="DM122" s="901"/>
      <c r="DN122" s="901"/>
      <c r="DO122" s="901"/>
      <c r="DP122" s="901"/>
      <c r="DQ122" s="901" t="s">
        <v>467</v>
      </c>
      <c r="DR122" s="901"/>
      <c r="DS122" s="901"/>
      <c r="DT122" s="901"/>
      <c r="DU122" s="901"/>
      <c r="DV122" s="878" t="s">
        <v>174</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456</v>
      </c>
      <c r="AB123" s="864"/>
      <c r="AC123" s="864"/>
      <c r="AD123" s="864"/>
      <c r="AE123" s="865"/>
      <c r="AF123" s="866" t="s">
        <v>174</v>
      </c>
      <c r="AG123" s="864"/>
      <c r="AH123" s="864"/>
      <c r="AI123" s="864"/>
      <c r="AJ123" s="865"/>
      <c r="AK123" s="866" t="s">
        <v>174</v>
      </c>
      <c r="AL123" s="864"/>
      <c r="AM123" s="864"/>
      <c r="AN123" s="864"/>
      <c r="AO123" s="865"/>
      <c r="AP123" s="911" t="s">
        <v>174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8768557</v>
      </c>
      <c r="BR123" s="920"/>
      <c r="BS123" s="920"/>
      <c r="BT123" s="920"/>
      <c r="BU123" s="920"/>
      <c r="BV123" s="920">
        <v>8486348</v>
      </c>
      <c r="BW123" s="920"/>
      <c r="BX123" s="920"/>
      <c r="BY123" s="920"/>
      <c r="BZ123" s="920"/>
      <c r="CA123" s="920">
        <v>8348354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456</v>
      </c>
      <c r="AB124" s="864"/>
      <c r="AC124" s="864"/>
      <c r="AD124" s="864"/>
      <c r="AE124" s="865"/>
      <c r="AF124" s="866" t="s">
        <v>462</v>
      </c>
      <c r="AG124" s="864"/>
      <c r="AH124" s="864"/>
      <c r="AI124" s="864"/>
      <c r="AJ124" s="865"/>
      <c r="AK124" s="866" t="s">
        <v>456</v>
      </c>
      <c r="AL124" s="864"/>
      <c r="AM124" s="864"/>
      <c r="AN124" s="864"/>
      <c r="AO124" s="865"/>
      <c r="AP124" s="911" t="s">
        <v>174</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462</v>
      </c>
      <c r="BR124" s="918"/>
      <c r="BS124" s="918"/>
      <c r="BT124" s="918"/>
      <c r="BU124" s="918"/>
      <c r="BV124" s="918">
        <v>0.8</v>
      </c>
      <c r="BW124" s="918"/>
      <c r="BX124" s="918"/>
      <c r="BY124" s="918"/>
      <c r="BZ124" s="918"/>
      <c r="CA124" s="918">
        <v>2.5</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456</v>
      </c>
      <c r="DH124" s="847"/>
      <c r="DI124" s="847"/>
      <c r="DJ124" s="847"/>
      <c r="DK124" s="848"/>
      <c r="DL124" s="849" t="s">
        <v>456</v>
      </c>
      <c r="DM124" s="847"/>
      <c r="DN124" s="847"/>
      <c r="DO124" s="847"/>
      <c r="DP124" s="848"/>
      <c r="DQ124" s="849" t="s">
        <v>467</v>
      </c>
      <c r="DR124" s="847"/>
      <c r="DS124" s="847"/>
      <c r="DT124" s="847"/>
      <c r="DU124" s="848"/>
      <c r="DV124" s="935" t="s">
        <v>174</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456</v>
      </c>
      <c r="AB125" s="864"/>
      <c r="AC125" s="864"/>
      <c r="AD125" s="864"/>
      <c r="AE125" s="865"/>
      <c r="AF125" s="866" t="s">
        <v>462</v>
      </c>
      <c r="AG125" s="864"/>
      <c r="AH125" s="864"/>
      <c r="AI125" s="864"/>
      <c r="AJ125" s="865"/>
      <c r="AK125" s="866" t="s">
        <v>174</v>
      </c>
      <c r="AL125" s="864"/>
      <c r="AM125" s="864"/>
      <c r="AN125" s="864"/>
      <c r="AO125" s="865"/>
      <c r="AP125" s="911" t="s">
        <v>473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456</v>
      </c>
      <c r="DH125" s="929"/>
      <c r="DI125" s="929"/>
      <c r="DJ125" s="929"/>
      <c r="DK125" s="929"/>
      <c r="DL125" s="929" t="s">
        <v>456</v>
      </c>
      <c r="DM125" s="929"/>
      <c r="DN125" s="929"/>
      <c r="DO125" s="929"/>
      <c r="DP125" s="929"/>
      <c r="DQ125" s="929" t="s">
        <v>174</v>
      </c>
      <c r="DR125" s="929"/>
      <c r="DS125" s="929"/>
      <c r="DT125" s="929"/>
      <c r="DU125" s="929"/>
      <c r="DV125" s="930" t="s">
        <v>456</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456</v>
      </c>
      <c r="AB126" s="864"/>
      <c r="AC126" s="864"/>
      <c r="AD126" s="864"/>
      <c r="AE126" s="865"/>
      <c r="AF126" s="866" t="s">
        <v>456</v>
      </c>
      <c r="AG126" s="864"/>
      <c r="AH126" s="864"/>
      <c r="AI126" s="864"/>
      <c r="AJ126" s="865"/>
      <c r="AK126" s="866" t="s">
        <v>462</v>
      </c>
      <c r="AL126" s="864"/>
      <c r="AM126" s="864"/>
      <c r="AN126" s="864"/>
      <c r="AO126" s="865"/>
      <c r="AP126" s="911" t="s">
        <v>473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467</v>
      </c>
      <c r="DH126" s="901"/>
      <c r="DI126" s="901"/>
      <c r="DJ126" s="901"/>
      <c r="DK126" s="901"/>
      <c r="DL126" s="901" t="s">
        <v>456</v>
      </c>
      <c r="DM126" s="901"/>
      <c r="DN126" s="901"/>
      <c r="DO126" s="901"/>
      <c r="DP126" s="901"/>
      <c r="DQ126" s="901" t="s">
        <v>467</v>
      </c>
      <c r="DR126" s="901"/>
      <c r="DS126" s="901"/>
      <c r="DT126" s="901"/>
      <c r="DU126" s="901"/>
      <c r="DV126" s="878" t="s">
        <v>174</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467</v>
      </c>
      <c r="AB127" s="864"/>
      <c r="AC127" s="864"/>
      <c r="AD127" s="864"/>
      <c r="AE127" s="865"/>
      <c r="AF127" s="866" t="s">
        <v>174</v>
      </c>
      <c r="AG127" s="864"/>
      <c r="AH127" s="864"/>
      <c r="AI127" s="864"/>
      <c r="AJ127" s="865"/>
      <c r="AK127" s="866" t="s">
        <v>456</v>
      </c>
      <c r="AL127" s="864"/>
      <c r="AM127" s="864"/>
      <c r="AN127" s="864"/>
      <c r="AO127" s="865"/>
      <c r="AP127" s="911" t="s">
        <v>174</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456</v>
      </c>
      <c r="DM127" s="901"/>
      <c r="DN127" s="901"/>
      <c r="DO127" s="901"/>
      <c r="DP127" s="901"/>
      <c r="DQ127" s="901" t="s">
        <v>456</v>
      </c>
      <c r="DR127" s="901"/>
      <c r="DS127" s="901"/>
      <c r="DT127" s="901"/>
      <c r="DU127" s="901"/>
      <c r="DV127" s="878" t="s">
        <v>174</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7789</v>
      </c>
      <c r="AB128" s="885"/>
      <c r="AC128" s="885"/>
      <c r="AD128" s="885"/>
      <c r="AE128" s="886"/>
      <c r="AF128" s="887">
        <v>9265</v>
      </c>
      <c r="AG128" s="885"/>
      <c r="AH128" s="885"/>
      <c r="AI128" s="885"/>
      <c r="AJ128" s="886"/>
      <c r="AK128" s="887">
        <v>7300</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456</v>
      </c>
      <c r="BG128" s="871"/>
      <c r="BH128" s="871"/>
      <c r="BI128" s="871"/>
      <c r="BJ128" s="871"/>
      <c r="BK128" s="871"/>
      <c r="BL128" s="894"/>
      <c r="BM128" s="870">
        <v>14.97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456</v>
      </c>
      <c r="DM128" s="875"/>
      <c r="DN128" s="875"/>
      <c r="DO128" s="875"/>
      <c r="DP128" s="875"/>
      <c r="DQ128" s="875" t="s">
        <v>174</v>
      </c>
      <c r="DR128" s="875"/>
      <c r="DS128" s="875"/>
      <c r="DT128" s="875"/>
      <c r="DU128" s="875"/>
      <c r="DV128" s="876" t="s">
        <v>456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4882338</v>
      </c>
      <c r="AB129" s="864"/>
      <c r="AC129" s="864"/>
      <c r="AD129" s="864"/>
      <c r="AE129" s="865"/>
      <c r="AF129" s="866">
        <v>4884078</v>
      </c>
      <c r="AG129" s="864"/>
      <c r="AH129" s="864"/>
      <c r="AI129" s="864"/>
      <c r="AJ129" s="865"/>
      <c r="AK129" s="866">
        <v>5048836</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456</v>
      </c>
      <c r="BG129" s="854"/>
      <c r="BH129" s="854"/>
      <c r="BI129" s="854"/>
      <c r="BJ129" s="854"/>
      <c r="BK129" s="854"/>
      <c r="BL129" s="855"/>
      <c r="BM129" s="853">
        <v>19.97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401417</v>
      </c>
      <c r="AB130" s="864"/>
      <c r="AC130" s="864"/>
      <c r="AD130" s="864"/>
      <c r="AE130" s="865"/>
      <c r="AF130" s="866">
        <v>400166</v>
      </c>
      <c r="AG130" s="864"/>
      <c r="AH130" s="864"/>
      <c r="AI130" s="864"/>
      <c r="AJ130" s="865"/>
      <c r="AK130" s="866">
        <v>414461</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3.1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4480921</v>
      </c>
      <c r="AB131" s="847"/>
      <c r="AC131" s="847"/>
      <c r="AD131" s="847"/>
      <c r="AE131" s="848"/>
      <c r="AF131" s="849">
        <v>4483912</v>
      </c>
      <c r="AG131" s="847"/>
      <c r="AH131" s="847"/>
      <c r="AI131" s="847"/>
      <c r="AJ131" s="848"/>
      <c r="AK131" s="849">
        <v>4634375</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2.5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2.674026166</v>
      </c>
      <c r="AB132" s="827"/>
      <c r="AC132" s="827"/>
      <c r="AD132" s="827"/>
      <c r="AE132" s="828"/>
      <c r="AF132" s="829">
        <v>2.9170287020000001</v>
      </c>
      <c r="AG132" s="827"/>
      <c r="AH132" s="827"/>
      <c r="AI132" s="827"/>
      <c r="AJ132" s="828"/>
      <c r="AK132" s="829">
        <v>3.9750991230000001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2.2999999999999998</v>
      </c>
      <c r="AB133" s="806"/>
      <c r="AC133" s="806"/>
      <c r="AD133" s="806"/>
      <c r="AE133" s="807"/>
      <c r="AF133" s="805">
        <v>2.6</v>
      </c>
      <c r="AG133" s="806"/>
      <c r="AH133" s="806"/>
      <c r="AI133" s="806"/>
      <c r="AJ133" s="807"/>
      <c r="AK133" s="805">
        <v>3.1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YzMS0RKEd7qGpEjFt3CJYC5nmRddKBaJszMZ2aAWGiU6+lWby+0j63xSYlk2aVlmcfYnc2HAfk2EM4ZxDIVSQ==" saltValue="7uJwtuWeO0R14TKFSGl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WnbZItTn37f4k4s0qn6VIovvVYhHo/ZkgSxCDcmIaPNBZiBegmby7LtptiHUpo5xcsVCkoavkmtGM6QqWd+Q==" saltValue="knKRDQBjTnXG4MJcKejm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cblKjWElVdkdpbffBi0aDD8g8t7HL3ZeU8LcZDVjTxAbJYfNRIlTPZCYFMU9EyJ2YIGrOsJZxzegNIP6+hvA==" saltValue="QdNZJ5+o4aCCnirHvggd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1224357</v>
      </c>
      <c r="AP9" s="314">
        <v>53948</v>
      </c>
      <c r="AQ9" s="315">
        <v>71124</v>
      </c>
      <c r="AR9" s="316">
        <v>-24.1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319941</v>
      </c>
      <c r="AP10" s="317">
        <v>14097</v>
      </c>
      <c r="AQ10" s="318">
        <v>8282</v>
      </c>
      <c r="AR10" s="319">
        <v>70.2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547</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5</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28022</v>
      </c>
      <c r="AP13" s="317">
        <v>1235</v>
      </c>
      <c r="AQ13" s="318">
        <v>2930</v>
      </c>
      <c r="AR13" s="319">
        <v>-57.8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12346</v>
      </c>
      <c r="AP14" s="317">
        <v>544</v>
      </c>
      <c r="AQ14" s="318">
        <v>1382</v>
      </c>
      <c r="AR14" s="319">
        <v>-60.6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-84506</v>
      </c>
      <c r="AP15" s="317">
        <v>-3724</v>
      </c>
      <c r="AQ15" s="318">
        <v>-4924</v>
      </c>
      <c r="AR15" s="319">
        <v>-24.4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1500160</v>
      </c>
      <c r="AP16" s="317">
        <v>66101</v>
      </c>
      <c r="AQ16" s="318">
        <v>79347</v>
      </c>
      <c r="AR16" s="319">
        <v>-16.7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6.35</v>
      </c>
      <c r="AP21" s="331">
        <v>7.49</v>
      </c>
      <c r="AQ21" s="332">
        <v>-1.1399999999999999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95.4</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540724</v>
      </c>
      <c r="AP32" s="345">
        <v>23826</v>
      </c>
      <c r="AQ32" s="346">
        <v>30764</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2397</v>
      </c>
      <c r="AP35" s="345">
        <v>106</v>
      </c>
      <c r="AQ35" s="346">
        <v>12161</v>
      </c>
      <c r="AR35" s="347">
        <v>-99.1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62861</v>
      </c>
      <c r="AP36" s="345">
        <v>2770</v>
      </c>
      <c r="AQ36" s="346">
        <v>1793</v>
      </c>
      <c r="AR36" s="347">
        <v>54.5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511</v>
      </c>
      <c r="AP37" s="345" t="s">
        <v>511</v>
      </c>
      <c r="AQ37" s="346">
        <v>575</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-7300</v>
      </c>
      <c r="AP39" s="345">
        <v>-322</v>
      </c>
      <c r="AQ39" s="346">
        <v>-2883</v>
      </c>
      <c r="AR39" s="347">
        <v>-88.8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-414461</v>
      </c>
      <c r="AP40" s="345">
        <v>-18262</v>
      </c>
      <c r="AQ40" s="346">
        <v>-29973</v>
      </c>
      <c r="AR40" s="347">
        <v>-39.1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184221</v>
      </c>
      <c r="AP41" s="345">
        <v>8117</v>
      </c>
      <c r="AQ41" s="346">
        <v>12437</v>
      </c>
      <c r="AR41" s="347">
        <v>-34.700000000000003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2372427</v>
      </c>
      <c r="AN51" s="367">
        <v>100984</v>
      </c>
      <c r="AO51" s="368">
        <v>200.3</v>
      </c>
      <c r="AP51" s="369">
        <v>57122</v>
      </c>
      <c r="AQ51" s="370">
        <v>0.4</v>
      </c>
      <c r="AR51" s="371">
        <v>199.9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1525942</v>
      </c>
      <c r="AN52" s="375">
        <v>64953</v>
      </c>
      <c r="AO52" s="376">
        <v>400.6</v>
      </c>
      <c r="AP52" s="377">
        <v>36191</v>
      </c>
      <c r="AQ52" s="378">
        <v>11.2</v>
      </c>
      <c r="AR52" s="379">
        <v>389.4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2405681</v>
      </c>
      <c r="AN53" s="367">
        <v>103076</v>
      </c>
      <c r="AO53" s="368">
        <v>2.1</v>
      </c>
      <c r="AP53" s="369">
        <v>53655</v>
      </c>
      <c r="AQ53" s="370">
        <v>-6.1</v>
      </c>
      <c r="AR53" s="371">
        <v>8.1999999999999993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432960</v>
      </c>
      <c r="AN54" s="375">
        <v>18551</v>
      </c>
      <c r="AO54" s="376">
        <v>-71.400000000000006</v>
      </c>
      <c r="AP54" s="377">
        <v>32719</v>
      </c>
      <c r="AQ54" s="378">
        <v>-9.6</v>
      </c>
      <c r="AR54" s="379">
        <v>-61.8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1760360</v>
      </c>
      <c r="AN55" s="367">
        <v>76078</v>
      </c>
      <c r="AO55" s="368">
        <v>-26.2</v>
      </c>
      <c r="AP55" s="369">
        <v>53869</v>
      </c>
      <c r="AQ55" s="370">
        <v>0.4</v>
      </c>
      <c r="AR55" s="371">
        <v>-26.6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579825</v>
      </c>
      <c r="AN56" s="375">
        <v>25058</v>
      </c>
      <c r="AO56" s="376">
        <v>35.1</v>
      </c>
      <c r="AP56" s="377">
        <v>35046</v>
      </c>
      <c r="AQ56" s="378">
        <v>7.1</v>
      </c>
      <c r="AR56" s="379">
        <v>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1384934</v>
      </c>
      <c r="AN57" s="367">
        <v>60340</v>
      </c>
      <c r="AO57" s="368">
        <v>-20.7</v>
      </c>
      <c r="AP57" s="369">
        <v>59119</v>
      </c>
      <c r="AQ57" s="370">
        <v>9.6999999999999993</v>
      </c>
      <c r="AR57" s="371">
        <v>-30.4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330888</v>
      </c>
      <c r="AN58" s="375">
        <v>14417</v>
      </c>
      <c r="AO58" s="376">
        <v>-42.5</v>
      </c>
      <c r="AP58" s="377">
        <v>29900</v>
      </c>
      <c r="AQ58" s="378">
        <v>-14.7</v>
      </c>
      <c r="AR58" s="379">
        <v>-27.8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952867</v>
      </c>
      <c r="AN59" s="367">
        <v>41986</v>
      </c>
      <c r="AO59" s="368">
        <v>-30.4</v>
      </c>
      <c r="AP59" s="369">
        <v>53895</v>
      </c>
      <c r="AQ59" s="370">
        <v>-8.8000000000000007</v>
      </c>
      <c r="AR59" s="371">
        <v>-21.6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397433</v>
      </c>
      <c r="AN60" s="375">
        <v>17512</v>
      </c>
      <c r="AO60" s="376">
        <v>21.5</v>
      </c>
      <c r="AP60" s="377">
        <v>31224</v>
      </c>
      <c r="AQ60" s="378">
        <v>4.4000000000000004</v>
      </c>
      <c r="AR60" s="379">
        <v>17.100000000000001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1775254</v>
      </c>
      <c r="AN61" s="382">
        <v>76493</v>
      </c>
      <c r="AO61" s="383">
        <v>25</v>
      </c>
      <c r="AP61" s="384">
        <v>55532</v>
      </c>
      <c r="AQ61" s="385">
        <v>-0.9</v>
      </c>
      <c r="AR61" s="371">
        <v>25.9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653410</v>
      </c>
      <c r="AN62" s="375">
        <v>28098</v>
      </c>
      <c r="AO62" s="376">
        <v>68.7</v>
      </c>
      <c r="AP62" s="377">
        <v>33016</v>
      </c>
      <c r="AQ62" s="378">
        <v>-0.3</v>
      </c>
      <c r="AR62" s="379">
        <v>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4FSKS54XPgmIxtDp4wIM2dk+4yV2dXmttSL7/xVoYDI6QswdMN0k6wPsfAgE7x4xBFltsvial66ktzmslX+rw==" saltValue="N+lSRcQBUweFjFNn6QpE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SD1vUXS7sJUgTStTlItBmiwmRKzSs2ULW80e/vVD5Smh9u583AfmCq/knkS4Ead1nYDh9Q3+Oe/juUY1Z/Ebyw==" saltValue="MHZYQ8T8HAPu2JQw5s2M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VPxnubiMjHGQnCqrJLWLUsH1U/pViGZpRyk58tWRoPrT3DjJQaOXeGTN3KL5MOmbaTlD+nzuM6a+fCz5gZG89A==" saltValue="fgdoefqbyZ/B9DaMlUbB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62.21</v>
      </c>
      <c r="G47" s="12">
        <v>57.44</v>
      </c>
      <c r="H47" s="12">
        <v>51.34</v>
      </c>
      <c r="I47" s="12">
        <v>46.26</v>
      </c>
      <c r="J47" s="13">
        <v>42.2</v>
      </c>
    </row>
    <row r="48" spans="2:10" ht="57.75" customHeight="1" x14ac:dyDescent="0.15">
      <c r="B48" s="14"/>
      <c r="C48" s="1240" t="s">
        <v>4</v>
      </c>
      <c r="D48" s="1240"/>
      <c r="E48" s="1241"/>
      <c r="F48" s="15">
        <v>3</v>
      </c>
      <c r="G48" s="16">
        <v>3.05</v>
      </c>
      <c r="H48" s="16">
        <v>2.91</v>
      </c>
      <c r="I48" s="16">
        <v>2.91</v>
      </c>
      <c r="J48" s="17">
        <v>6.65</v>
      </c>
    </row>
    <row r="49" spans="2:10" ht="57.75" customHeight="1" thickBot="1" x14ac:dyDescent="0.2">
      <c r="B49" s="18"/>
      <c r="C49" s="1242" t="s">
        <v>5</v>
      </c>
      <c r="D49" s="1242"/>
      <c r="E49" s="1243"/>
      <c r="F49" s="19" t="s">
        <v>558</v>
      </c>
      <c r="G49" s="20" t="s">
        <v>559</v>
      </c>
      <c r="H49" s="20" t="s">
        <v>560</v>
      </c>
      <c r="I49" s="20" t="s">
        <v>561</v>
      </c>
      <c r="J49" s="21">
        <v>0.65</v>
      </c>
    </row>
    <row r="50" spans="2:10" ht="13.5" customHeight="1" x14ac:dyDescent="0.15"/>
  </sheetData>
  <sheetProtection algorithmName="SHA-512" hashValue="eyfcW9IJxLKMTY6s5ytBmKWmvaqm/NyBydNyTkYVKkqTjCJZl6L/coz1+gjdsdFawo8+S1AtPt4V9OrsOeLWdw==" saltValue="xiPgQV/E/3gCs2pHVCK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2022-03-11T07:19:13Z</cp:lastPrinted>
  <dcterms:created xsi:type="dcterms:W3CDTF">2022-02-02T05:18:49Z</dcterms:created>
  <dcterms:modified xsi:type="dcterms:W3CDTF">2022-09-28T05:52:27Z</dcterms:modified>
  <cp:category/>
</cp:coreProperties>
</file>