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<sst xmlns="http://schemas.openxmlformats.org/spreadsheetml/2006/main" count="1195" uniqueCount="618">
  <si>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</si>
  <si>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</si>
  <si>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</si>
  <si>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</si>
  <si>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</si>
  <si>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</si>
  <si>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</si>
  <si>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</si>
  <si>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</si>
  <si>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</si>
  <si>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</si>
  <si>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</si>
  <si>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</si>
  <si>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</si>
  <si>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</si>
  <si>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</si>
  <si>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</si>
  <si>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</si>
  <si>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</si>
  <si>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</si>
  <si>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</si>
  <si>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</si>
  <si>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</si>
  <si>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</si>
  <si>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</si>
  <si>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</si>
  <si>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</si>
  <si>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</si>
  <si>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</si>
  <si>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</si>
  <si>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</si>
  <si>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</si>
  <si>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</si>
  <si>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</si>
  <si>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</si>
  <si>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</si>
  <si>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</si>
  <si>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</si>
  <si>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</si>
  <si>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</si>
  <si>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</si>
  <si>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</si>
  <si>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</si>
  <si>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</si>
  <si>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</si>
  <si>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</si>
  <si>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</si>
  <si>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</si>
  <si>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</si>
  <si>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</si>
  <si>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</si>
  <si>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</si>
  <si>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</si>
  <si>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</si>
  <si>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</si>
  <si>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</si>
  <si>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</si>
  <si>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</si>
  <si>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</si>
  <si>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</si>
  <si>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</si>
  <si>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</si>
  <si>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</si>
  <si>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</si>
  <si>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</si>
  <si>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</si>
  <si>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</si>
  <si>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</si>
  <si>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</si>
  <si>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</si>
  <si>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</si>
  <si>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</si>
  <si>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</si>
  <si>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</si>
  <si>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</si>
  <si>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</si>
  <si>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</si>
  <si>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</si>
  <si>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</si>
  <si>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</si>
  <si>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</si>
  <si>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</si>
  <si>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</si>
  <si>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</si>
  <si>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</si>
  <si>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</si>
  <si>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</si>
  <si>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</si>
  <si>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</si>
  <si>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</si>
  <si>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</si>
  <si>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</si>
  <si>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</si>
  <si>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</si>
  <si>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</si>
  <si>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</si>
  <si>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</si>
  <si>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</si>
  <si>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</si>
  <si>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</si>
  <si>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</si>
  <si>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</si>
  <si>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</si>
  <si>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</si>
  <si>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</si>
  <si>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</si>
  <si>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</si>
  <si>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</si>
  <si>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</si>
  <si>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</si>
  <si>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</si>
  <si>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</si>
  <si>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</si>
  <si>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</si>
  <si>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</si>
  <si>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</si>
  <si>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</si>
  <si>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</si>
  <si>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</si>
  <si>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</si>
  <si>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</si>
  <si>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</si>
  <si>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</si>
  <si>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</si>
  <si>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</si>
  <si>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</si>
  <si>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</si>
  <si>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</si>
  <si>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</si>
  <si>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</si>
  <si>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</si>
  <si>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</si>
  <si>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</si>
  <si>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</si>
  <si>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</si>
  <si>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</si>
  <si>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</si>
  <si>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</si>
  <si>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</si>
  <si>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</si>
  <si>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</si>
  <si>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</si>
  <si>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</si>
  <si>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</si>
  <si>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</si>
  <si>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</si>
  <si>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</si>
  <si>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</si>
  <si>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</si>
  <si>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</si>
  <si>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</si>
  <si>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</si>
  <si>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</si>
  <si>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</si>
  <si>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</si>
  <si>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</si>
  <si>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</si>
  <si>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</si>
  <si>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</si>
  <si>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</si>
  <si>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</si>
  <si>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</si>
  <si>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</si>
  <si>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</si>
  <si>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</si>
  <si>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</si>
  <si>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</si>
  <si>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</si>
  <si>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</si>
  <si>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</si>
  <si>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</si>
  <si>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</si>
  <si>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</si>
  <si>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</si>
  <si>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</si>
  <si>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</si>
  <si>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</si>
  <si>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</si>
  <si>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</si>
  <si>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</si>
  <si>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</si>
  <si>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</si>
  <si>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</si>
  <si>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</si>
  <si>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</si>
  <si>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</si>
  <si>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</si>
  <si>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</si>
  <si>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</si>
  <si>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</si>
  <si>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</si>
  <si>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</si>
  <si>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</si>
  <si>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</si>
  <si>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</si>
  <si>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</si>
  <si>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</si>
  <si>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</si>
  <si>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</si>
  <si>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</si>
  <si>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</si>
  <si>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</si>
  <si>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</si>
  <si>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</si>
  <si>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</si>
  <si>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</si>
  <si>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</si>
  <si>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</si>
  <si>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</si>
  <si>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</si>
  <si>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</si>
  <si>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岐阜県関ケ原町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</si>
  <si>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</si>
  <si>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</si>
  <si>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</si>
  <si>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</si>
  <si>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</si>
  <si>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</si>
  <si>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</si>
  <si>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</si>
  <si>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</si>
  <si>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</si>
  <si>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</si>
  <si>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</si>
  <si>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</si>
  <si>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</si>
  <si>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</si>
  <si>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</si>
  <si>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</si>
  <si>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</si>
  <si>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</si>
  <si>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</si>
  <si>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</si>
  <si>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</si>
  <si>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</si>
  <si>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</si>
  <si>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</si>
  <si>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</si>
  <si>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</si>
  <si>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</si>
  <si>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</si>
  <si>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</si>
  <si>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</si>
  <si>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</si>
  <si>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</si>
  <si>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</si>
  <si>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</si>
  <si>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</si>
  <si>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</si>
  <si>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</si>
  <si>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</si>
  <si>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</si>
  <si>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</si>
  <si>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</si>
  <si>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</si>
  <si>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</si>
  <si>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</si>
  <si>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</si>
  <si>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</si>
  <si>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</si>
  <si>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</si>
  <si>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</si>
  <si>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</si>
  <si>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</si>
  <si>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</si>
  <si>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</si>
  <si>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</si>
  <si>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</si>
  <si>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</si>
  <si>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</si>
  <si>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</si>
  <si>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</si>
  <si>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</si>
  <si>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</si>
  <si>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</si>
  <si>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</si>
  <si>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</si>
  <si>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</si>
  <si>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</si>
  <si>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</si>
  <si>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</si>
  <si>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</si>
  <si>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</si>
  <si>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</si>
  <si>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</si>
  <si>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</si>
  <si>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</si>
  <si>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</si>
  <si>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</si>
  <si>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</si>
  <si>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</si>
  <si>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</si>
  <si>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</si>
  <si>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</si>
  <si>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</si>
  <si>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</si>
  <si>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</si>
  <si>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</si>
  <si>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</si>
  <si>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</si>
  <si>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</si>
  <si>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</si>
  <si>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</si>
  <si>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</si>
  <si>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</si>
  <si>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</si>
  <si>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</si>
  <si>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</si>
  <si>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</si>
  <si>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</si>
  <si>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</si>
  <si>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</si>
  <si>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</si>
  <si>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</si>
  <si>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</si>
  <si>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</si>
  <si>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</si>
  <si>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</si>
  <si>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</si>
  <si>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</si>
  <si>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</si>
  <si>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</si>
  <si>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</si>
  <si>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</si>
  <si>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</si>
  <si>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</si>
  <si>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</si>
  <si>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</si>
  <si>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</si>
  <si>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</si>
  <si>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</si>
  <si>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</si>
  <si>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</si>
  <si>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</si>
  <si>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</si>
  <si>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</si>
  <si>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</si>
  <si>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</si>
  <si>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</si>
  <si>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</si>
  <si>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</si>
  <si>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</si>
  <si>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</si>
  <si>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</si>
  <si>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</si>
  <si>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</si>
  <si>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</si>
  <si>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</si>
  <si>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</si>
  <si>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</si>
  <si>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</si>
  <si>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</si>
  <si>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</si>
  <si>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</si>
  <si>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</si>
  <si>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</si>
  <si>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</si>
  <si>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</si>
  <si>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</si>
  <si>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</si>
  <si>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</si>
  <si>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</si>
  <si>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</si>
  <si>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</si>
  <si>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</si>
  <si>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</si>
  <si>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岐阜県関ケ原町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</si>
  <si>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</si>
  <si>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</si>
  <si>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</si>
  <si>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</si>
  <si>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</si>
  <si>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</si>
  <si>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</si>
  <si>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</si>
  <si>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</si>
  <si>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</si>
  <si>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</si>
  <si>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</si>
  <si>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</si>
  <si>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</si>
  <si>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</si>
  <si>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</si>
  <si>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</si>
  <si>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</si>
  <si>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</si>
  <si>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</si>
  <si>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</si>
  <si>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</si>
  <si>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</si>
  <si>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</si>
  <si>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</si>
  <si>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</si>
  <si>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</si>
  <si>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</si>
  <si>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</si>
  <si>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</si>
  <si>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</si>
  <si>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</si>
  <si>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</si>
  <si>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</si>
  <si>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</si>
  <si>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</si>
  <si>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</si>
  <si>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</si>
  <si>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</si>
  <si>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水道事業会計</t>
    <phoneticPr fontId="5"/>
  </si>
  <si>
    <t>法適用企業</t>
    <phoneticPr fontId="5"/>
  </si>
  <si>
    <t>今須農業集落排水事業特別会計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</si>
  <si>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</si>
  <si>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</si>
  <si>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</si>
  <si>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</si>
  <si>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</si>
  <si>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</si>
  <si>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</si>
  <si>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</si>
  <si>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</si>
  <si>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</si>
  <si>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</si>
  <si>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</si>
  <si>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</si>
  <si>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</si>
  <si>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</si>
  <si>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</si>
  <si>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</si>
  <si>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</si>
  <si>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</si>
  <si>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</si>
  <si>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</si>
  <si>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</si>
  <si>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</si>
  <si>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</si>
  <si>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</si>
  <si>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</si>
  <si>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</si>
  <si>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</si>
  <si>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</si>
  <si>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</si>
  <si>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</si>
  <si>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</si>
  <si>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</si>
  <si>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</si>
  <si>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</si>
  <si>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</si>
  <si>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</si>
  <si>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</si>
  <si>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</si>
  <si>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</si>
  <si>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</si>
  <si>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</si>
  <si>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</si>
  <si>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</si>
  <si>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</si>
  <si>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</si>
  <si>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</si>
  <si>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</si>
  <si>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</si>
  <si>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</si>
  <si>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</si>
  <si>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</si>
  <si>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</si>
  <si>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</si>
  <si>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</si>
  <si>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</si>
  <si>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</si>
  <si>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今須農業集落排水事業特別会計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</si>
  <si>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</si>
  <si>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</si>
  <si>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</si>
  <si>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</si>
  <si>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</si>
  <si>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</si>
  <si>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</si>
  <si>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</si>
  <si>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</si>
  <si>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</si>
  <si>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</si>
  <si>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</si>
  <si>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</si>
  <si>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</si>
  <si>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</si>
  <si>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</si>
  <si>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</si>
  <si>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</si>
  <si>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</si>
  <si>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</si>
  <si>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</si>
  <si>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</si>
  <si>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</si>
  <si>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</si>
  <si>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</si>
  <si>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</si>
  <si>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</si>
  <si>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</si>
  <si>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</si>
  <si>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</si>
  <si>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</si>
  <si>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</si>
  <si>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</si>
  <si>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</si>
  <si>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</si>
  <si>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</si>
  <si>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</si>
  <si>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</si>
  <si>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</si>
  <si>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</si>
  <si>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</si>
  <si>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</si>
  <si>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</si>
  <si>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</si>
  <si>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</si>
  <si>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</si>
  <si>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</si>
  <si>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</si>
  <si>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</si>
  <si>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</si>
  <si>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</si>
  <si>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</si>
  <si>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</si>
  <si>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</si>
  <si>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</si>
  <si>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</si>
  <si>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</si>
  <si>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</si>
  <si>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</si>
  <si>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</si>
  <si>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</si>
  <si>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</si>
  <si>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</si>
  <si>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</si>
  <si>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</si>
  <si>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</si>
  <si>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</si>
  <si>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</si>
  <si>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</si>
  <si>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</si>
  <si>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</si>
  <si>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</si>
  <si>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</si>
  <si>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</si>
  <si>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</si>
  <si>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</si>
  <si>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</si>
  <si>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</si>
  <si>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</si>
  <si>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</si>
  <si>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</si>
  <si>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</si>
  <si>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</si>
  <si>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</si>
  <si>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</si>
  <si>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</si>
  <si>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</si>
  <si>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</si>
  <si>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</si>
  <si>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</si>
  <si>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</si>
  <si>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</si>
  <si>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</si>
  <si>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6.44</t>
  </si>
  <si>
    <t>▲ 0.11</t>
  </si>
  <si>
    <t>▲ 1.98</t>
  </si>
  <si>
    <t>水道事業会計</t>
  </si>
  <si>
    <t>一般会計</t>
  </si>
  <si>
    <t>介護保険特別会計</t>
  </si>
  <si>
    <t>国民健康保険特別会計（事業勘定）</t>
  </si>
  <si>
    <t>国民健康保険特別会計（直診勘定）</t>
  </si>
  <si>
    <t>後期高齢者医療特別会計</t>
  </si>
  <si>
    <t>介護サービス事業特別会計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</si>
  <si>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</si>
  <si>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</si>
  <si>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</si>
  <si>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</si>
  <si>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</si>
  <si>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</si>
  <si>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</si>
  <si>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</si>
  <si>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</si>
  <si>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基金から149百万円繰入</t>
    <phoneticPr fontId="19"/>
  </si>
  <si>
    <t>大垣衛生施設組合</t>
    <rPh sb="0" eb="2">
      <t>オオガキ</t>
    </rPh>
    <rPh sb="2" eb="4">
      <t>エイセイ</t>
    </rPh>
    <rPh sb="4" eb="6">
      <t>シセツ</t>
    </rPh>
    <rPh sb="6" eb="8">
      <t>クミアイ</t>
    </rPh>
    <phoneticPr fontId="18"/>
  </si>
  <si>
    <t>南濃衛生施設利用事務組合</t>
    <rPh sb="0" eb="2">
      <t>ナンノウ</t>
    </rPh>
    <rPh sb="2" eb="4">
      <t>エイセイ</t>
    </rPh>
    <rPh sb="4" eb="6">
      <t>シセツ</t>
    </rPh>
    <rPh sb="6" eb="8">
      <t>リヨウ</t>
    </rPh>
    <rPh sb="8" eb="10">
      <t>ジム</t>
    </rPh>
    <rPh sb="10" eb="12">
      <t>クミアイ</t>
    </rPh>
    <phoneticPr fontId="18"/>
  </si>
  <si>
    <t>岐阜県市町村会館組合</t>
    <rPh sb="0" eb="6">
      <t>ギフケンシチョウソン</t>
    </rPh>
    <rPh sb="6" eb="8">
      <t>カイカン</t>
    </rPh>
    <rPh sb="8" eb="10">
      <t>クミアイ</t>
    </rPh>
    <phoneticPr fontId="18"/>
  </si>
  <si>
    <t>岐阜県市町村職員退職手当組合</t>
    <rPh sb="0" eb="3">
      <t>ギフケン</t>
    </rPh>
    <rPh sb="3" eb="6">
      <t>シチョウソン</t>
    </rPh>
    <rPh sb="6" eb="8">
      <t>ショクイン</t>
    </rPh>
    <rPh sb="8" eb="10">
      <t>タイショク</t>
    </rPh>
    <rPh sb="10" eb="12">
      <t>テアテ</t>
    </rPh>
    <rPh sb="12" eb="14">
      <t>クミアイ</t>
    </rPh>
    <phoneticPr fontId="18"/>
  </si>
  <si>
    <t>不破消防組合</t>
    <rPh sb="0" eb="2">
      <t>フワ</t>
    </rPh>
    <rPh sb="2" eb="4">
      <t>ショウボウ</t>
    </rPh>
    <rPh sb="4" eb="6">
      <t>クミアイ</t>
    </rPh>
    <phoneticPr fontId="18"/>
  </si>
  <si>
    <t>西南濃老人福祉施設事務組合</t>
    <rPh sb="0" eb="5">
      <t>セイナンノウロウジン</t>
    </rPh>
    <rPh sb="5" eb="7">
      <t>フクシ</t>
    </rPh>
    <rPh sb="7" eb="9">
      <t>シセツ</t>
    </rPh>
    <rPh sb="9" eb="11">
      <t>ジム</t>
    </rPh>
    <rPh sb="11" eb="13">
      <t>クミアイ</t>
    </rPh>
    <phoneticPr fontId="18"/>
  </si>
  <si>
    <t>西南濃粗大廃棄物処理組合</t>
    <rPh sb="0" eb="3">
      <t>セイナンノウ</t>
    </rPh>
    <rPh sb="3" eb="5">
      <t>ソダイ</t>
    </rPh>
    <rPh sb="5" eb="8">
      <t>ハイキブツ</t>
    </rPh>
    <rPh sb="8" eb="10">
      <t>ショリ</t>
    </rPh>
    <rPh sb="10" eb="12">
      <t>クミアイ</t>
    </rPh>
    <phoneticPr fontId="18"/>
  </si>
  <si>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18"/>
  </si>
  <si>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18"/>
  </si>
  <si>
    <t>-</t>
    <phoneticPr fontId="2"/>
  </si>
  <si>
    <t>基金から7百万円繰入</t>
    <rPh sb="0" eb="2">
      <t>キキン</t>
    </rPh>
    <rPh sb="5" eb="6">
      <t>ヒャク</t>
    </rPh>
    <rPh sb="6" eb="8">
      <t>マンエン</t>
    </rPh>
    <rPh sb="8" eb="10">
      <t>クリイレ</t>
    </rPh>
    <phoneticPr fontId="19"/>
  </si>
  <si>
    <t>基金から790百万円繰入</t>
    <rPh sb="0" eb="2">
      <t>キキン</t>
    </rPh>
    <rPh sb="7" eb="8">
      <t>ヒャク</t>
    </rPh>
    <rPh sb="8" eb="10">
      <t>マンエン</t>
    </rPh>
    <rPh sb="10" eb="12">
      <t>クリイレ</t>
    </rPh>
    <phoneticPr fontId="19"/>
  </si>
  <si>
    <t>基金から23百万円繰入</t>
    <rPh sb="0" eb="2">
      <t>キキン</t>
    </rPh>
    <rPh sb="6" eb="7">
      <t>ヒャク</t>
    </rPh>
    <rPh sb="7" eb="9">
      <t>マンエン</t>
    </rPh>
    <rPh sb="9" eb="11">
      <t>クリイレ</t>
    </rPh>
    <phoneticPr fontId="19"/>
  </si>
  <si>
    <t>基金から10百万円繰入</t>
    <phoneticPr fontId="2"/>
  </si>
  <si>
    <t>-</t>
    <phoneticPr fontId="2"/>
  </si>
  <si>
    <t>法非適用企業、基金から21百万円繰入</t>
    <phoneticPr fontId="5"/>
  </si>
  <si>
    <t>廃棄物処理施設整備基金</t>
    <rPh sb="0" eb="11">
      <t>ハイキブツショリシセツセイビキキン</t>
    </rPh>
    <phoneticPr fontId="5"/>
  </si>
  <si>
    <t>教育施設基金</t>
    <rPh sb="0" eb="2">
      <t>キョウイク</t>
    </rPh>
    <rPh sb="2" eb="4">
      <t>シセツ</t>
    </rPh>
    <rPh sb="4" eb="6">
      <t>キキン</t>
    </rPh>
    <phoneticPr fontId="5"/>
  </si>
  <si>
    <t>ふるさと応援基金</t>
    <rPh sb="4" eb="6">
      <t>オウエン</t>
    </rPh>
    <rPh sb="6" eb="8">
      <t>キキン</t>
    </rPh>
    <phoneticPr fontId="5"/>
  </si>
  <si>
    <t>社会福祉振興基金</t>
    <rPh sb="0" eb="8">
      <t>シャカイフクシシンコウキキン</t>
    </rPh>
    <phoneticPr fontId="5"/>
  </si>
  <si>
    <t>国道バイパス建設促進対策事業基金</t>
    <rPh sb="0" eb="2">
      <t>コクドウ</t>
    </rPh>
    <rPh sb="6" eb="16">
      <t>ケンセツソクシンタイサクジギョウキキン</t>
    </rPh>
    <phoneticPr fontId="5"/>
  </si>
  <si>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</si>
  <si>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</si>
  <si>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</si>
  <si>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</si>
  <si>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</si>
  <si>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</si>
  <si>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</si>
  <si>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</si>
  <si>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</si>
  <si>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</si>
  <si>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将来負担比率ともに類似団体平均を上回っているが、近年、地方債の新規発行を抑制してきた結果、実質公債費比率については減少傾向にある。類似団体平均を上回っている原因としては、庁舎建設、小学校建設、中学校建設、土地開発公社の解散等、地方債発行を伴う事業を集中して実施したことにある。今後についても、老朽化が進んでいる公共施設への対応が控えており、公共施設個別施設計画により計画的に実施し、将来負担が過度にならないようこれまで以上に公債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</si>
  <si>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</si>
  <si>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</si>
  <si>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</si>
  <si>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近年は将来負担額は減少傾向にあったが、令和元年度、2年度は基金の取崩しを行ったため比率が上昇した。有形固定資産減価償却率は類似団体平均を下回っているが、上昇傾向にあり、主な要因としては、昭和50年代に建設された認定こども園や公民館、既に耐用年数を経過した公営住宅を保有していることにある。公共施設個別施設計画により老朽化対策など適正な管理に努めていく必要があるが、令和4年度中に認定こども園の建設候補地が選定される予定である。</t>
    <rPh sb="18" eb="20">
      <t>キンネン</t>
    </rPh>
    <rPh sb="39" eb="41">
      <t>ガンネン</t>
    </rPh>
    <rPh sb="41" eb="42">
      <t>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</si>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</sst>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377-47B4-9D0A-53883988E0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45349</c:v>
                </c:pt>
                <c:pt idx="1">
                  <c:v>41354</c:v>
                </c:pt>
                <c:pt idx="2">
                  <c:v>46388</c:v>
                </c:pt>
                <c:pt idx="3">
                  <c:v>78141</c:v>
                </c:pt>
                <c:pt idx="4">
                  <c:v>53800</c:v>
                </c:pt>
              </c:numCache>
            </c:numRef>
          </c:val>
          <c:smooth val="0"/>
          <c:extLst>
            <c:ext xmlns:c16="http://schemas.microsoft.com/office/drawing/2014/chart" uri="{C3380CC4-5D6E-409C-BE32-E72D297353CC}">
              <c16:uniqueId val="{00000001-E377-47B4-9D0A-53883988E0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8.07</c:v>
                </c:pt>
                <c:pt idx="1">
                  <c:v>7.66</c:v>
                </c:pt>
                <c:pt idx="2">
                  <c:v>8.4600000000000009</c:v>
                </c:pt>
                <c:pt idx="3">
                  <c:v>7.88</c:v>
                </c:pt>
                <c:pt idx="4">
                  <c:v>8.4700000000000006</c:v>
                </c:pt>
              </c:numCache>
            </c:numRef>
          </c:val>
          <c:extLst>
            <c:ext xmlns:c16="http://schemas.microsoft.com/office/drawing/2014/chart" uri="{C3380CC4-5D6E-409C-BE32-E72D297353CC}">
              <c16:uniqueId val="{00000000-897D-4C03-B01B-08F251DCD6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11.23</c:v>
                </c:pt>
                <c:pt idx="1">
                  <c:v>11.68</c:v>
                </c:pt>
                <c:pt idx="2">
                  <c:v>12.17</c:v>
                </c:pt>
                <c:pt idx="3">
                  <c:v>10.69</c:v>
                </c:pt>
                <c:pt idx="4">
                  <c:v>10.66</c:v>
                </c:pt>
              </c:numCache>
            </c:numRef>
          </c:val>
          <c:extLst>
            <c:ext xmlns:c16="http://schemas.microsoft.com/office/drawing/2014/chart" uri="{C3380CC4-5D6E-409C-BE32-E72D297353CC}">
              <c16:uniqueId val="{00000001-897D-4C03-B01B-08F251DCD6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-6.44</c:v>
                </c:pt>
                <c:pt idx="1">
                  <c:v>-0.11</c:v>
                </c:pt>
                <c:pt idx="2">
                  <c:v>1.0900000000000001</c:v>
                </c:pt>
                <c:pt idx="3">
                  <c:v>-1.98</c:v>
                </c:pt>
                <c:pt idx="4">
                  <c:v>1.22</c:v>
                </c:pt>
              </c:numCache>
            </c:numRef>
          </c:val>
          <c:smooth val="0"/>
          <c:extLst>
            <c:ext xmlns:c16="http://schemas.microsoft.com/office/drawing/2014/chart" uri="{C3380CC4-5D6E-409C-BE32-E72D297353CC}">
              <c16:uniqueId val="{00000002-897D-4C03-B01B-08F251DCD6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4.84</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7CEC-46FB-875F-054352873A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EC-46FB-875F-054352873A6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0.09</c:v>
                </c:pt>
                <c:pt idx="4">
                  <c:v>#N/A</c:v>
                </c:pt>
                <c:pt idx="5">
                  <c:v>0.13</c:v>
                </c:pt>
                <c:pt idx="6">
                  <c:v>#N/A</c:v>
                </c:pt>
                <c:pt idx="7">
                  <c:v>0.1</c:v>
                </c:pt>
                <c:pt idx="8">
                  <c:v>#N/A</c:v>
                </c:pt>
                <c:pt idx="9">
                  <c:v>0.1</c:v>
                </c:pt>
              </c:numCache>
            </c:numRef>
          </c:val>
          <c:extLst>
            <c:ext xmlns:c16="http://schemas.microsoft.com/office/drawing/2014/chart" uri="{C3380CC4-5D6E-409C-BE32-E72D297353CC}">
              <c16:uniqueId val="{00000002-7CEC-46FB-875F-054352873A6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2.36</c:v>
                </c:pt>
                <c:pt idx="2">
                  <c:v>#N/A</c:v>
                </c:pt>
                <c:pt idx="3">
                  <c:v>1.99</c:v>
                </c:pt>
                <c:pt idx="4">
                  <c:v>#N/A</c:v>
                </c:pt>
                <c:pt idx="5">
                  <c:v>1.58</c:v>
                </c:pt>
                <c:pt idx="6">
                  <c:v>#N/A</c:v>
                </c:pt>
                <c:pt idx="7">
                  <c:v>1.25</c:v>
                </c:pt>
                <c:pt idx="8">
                  <c:v>#N/A</c:v>
                </c:pt>
                <c:pt idx="9">
                  <c:v>0.14000000000000001</c:v>
                </c:pt>
              </c:numCache>
            </c:numRef>
          </c:val>
          <c:extLst>
            <c:ext xmlns:c16="http://schemas.microsoft.com/office/drawing/2014/chart" uri="{C3380CC4-5D6E-409C-BE32-E72D297353CC}">
              <c16:uniqueId val="{00000003-7CEC-46FB-875F-054352873A6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0.14000000000000001</c:v>
                </c:pt>
                <c:pt idx="4">
                  <c:v>#N/A</c:v>
                </c:pt>
                <c:pt idx="5">
                  <c:v>0.05</c:v>
                </c:pt>
                <c:pt idx="6">
                  <c:v>#N/A</c:v>
                </c:pt>
                <c:pt idx="7">
                  <c:v>0.15</c:v>
                </c:pt>
                <c:pt idx="8">
                  <c:v>#N/A</c:v>
                </c:pt>
                <c:pt idx="9">
                  <c:v>0.16</c:v>
                </c:pt>
              </c:numCache>
            </c:numRef>
          </c:val>
          <c:extLst>
            <c:ext xmlns:c16="http://schemas.microsoft.com/office/drawing/2014/chart" uri="{C3380CC4-5D6E-409C-BE32-E72D297353CC}">
              <c16:uniqueId val="{00000004-7CEC-46FB-875F-054352873A66}"/>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0.75</c:v>
                </c:pt>
                <c:pt idx="4">
                  <c:v>#N/A</c:v>
                </c:pt>
                <c:pt idx="5">
                  <c:v>0.75</c:v>
                </c:pt>
                <c:pt idx="6">
                  <c:v>#N/A</c:v>
                </c:pt>
                <c:pt idx="7">
                  <c:v>0.73</c:v>
                </c:pt>
                <c:pt idx="8">
                  <c:v>#N/A</c:v>
                </c:pt>
                <c:pt idx="9">
                  <c:v>0.4</c:v>
                </c:pt>
              </c:numCache>
            </c:numRef>
          </c:val>
          <c:extLst>
            <c:ext xmlns:c16="http://schemas.microsoft.com/office/drawing/2014/chart" uri="{C3380CC4-5D6E-409C-BE32-E72D297353CC}">
              <c16:uniqueId val="{00000005-7CEC-46FB-875F-054352873A6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3.37</c:v>
                </c:pt>
                <c:pt idx="2">
                  <c:v>#N/A</c:v>
                </c:pt>
                <c:pt idx="3">
                  <c:v>4.7</c:v>
                </c:pt>
                <c:pt idx="4">
                  <c:v>#N/A</c:v>
                </c:pt>
                <c:pt idx="5">
                  <c:v>2.41</c:v>
                </c:pt>
                <c:pt idx="6">
                  <c:v>#N/A</c:v>
                </c:pt>
                <c:pt idx="7">
                  <c:v>1.54</c:v>
                </c:pt>
                <c:pt idx="8">
                  <c:v>#N/A</c:v>
                </c:pt>
                <c:pt idx="9">
                  <c:v>1.8</c:v>
                </c:pt>
              </c:numCache>
            </c:numRef>
          </c:val>
          <c:extLst>
            <c:ext xmlns:c16="http://schemas.microsoft.com/office/drawing/2014/chart" uri="{C3380CC4-5D6E-409C-BE32-E72D297353CC}">
              <c16:uniqueId val="{00000006-7CEC-46FB-875F-054352873A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2.42</c:v>
                </c:pt>
                <c:pt idx="2">
                  <c:v>#N/A</c:v>
                </c:pt>
                <c:pt idx="3">
                  <c:v>3.38</c:v>
                </c:pt>
                <c:pt idx="4">
                  <c:v>#N/A</c:v>
                </c:pt>
                <c:pt idx="5">
                  <c:v>3.63</c:v>
                </c:pt>
                <c:pt idx="6">
                  <c:v>#N/A</c:v>
                </c:pt>
                <c:pt idx="7">
                  <c:v>2.48</c:v>
                </c:pt>
                <c:pt idx="8">
                  <c:v>#N/A</c:v>
                </c:pt>
                <c:pt idx="9">
                  <c:v>3.52</c:v>
                </c:pt>
              </c:numCache>
            </c:numRef>
          </c:val>
          <c:extLst>
            <c:ext xmlns:c16="http://schemas.microsoft.com/office/drawing/2014/chart" uri="{C3380CC4-5D6E-409C-BE32-E72D297353CC}">
              <c16:uniqueId val="{00000007-7CEC-46FB-875F-054352873A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8.07</c:v>
                </c:pt>
                <c:pt idx="2">
                  <c:v>#N/A</c:v>
                </c:pt>
                <c:pt idx="3">
                  <c:v>7.65</c:v>
                </c:pt>
                <c:pt idx="4">
                  <c:v>#N/A</c:v>
                </c:pt>
                <c:pt idx="5">
                  <c:v>8.4499999999999993</c:v>
                </c:pt>
                <c:pt idx="6">
                  <c:v>#N/A</c:v>
                </c:pt>
                <c:pt idx="7">
                  <c:v>7.88</c:v>
                </c:pt>
                <c:pt idx="8">
                  <c:v>#N/A</c:v>
                </c:pt>
                <c:pt idx="9">
                  <c:v>8.4700000000000006</c:v>
                </c:pt>
              </c:numCache>
            </c:numRef>
          </c:val>
          <c:extLst>
            <c:ext xmlns:c16="http://schemas.microsoft.com/office/drawing/2014/chart" uri="{C3380CC4-5D6E-409C-BE32-E72D297353CC}">
              <c16:uniqueId val="{00000008-7CEC-46FB-875F-054352873A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14.19</c:v>
                </c:pt>
                <c:pt idx="2">
                  <c:v>#N/A</c:v>
                </c:pt>
                <c:pt idx="3">
                  <c:v>11.42</c:v>
                </c:pt>
                <c:pt idx="4">
                  <c:v>#N/A</c:v>
                </c:pt>
                <c:pt idx="5">
                  <c:v>10.69</c:v>
                </c:pt>
                <c:pt idx="6">
                  <c:v>#N/A</c:v>
                </c:pt>
                <c:pt idx="7">
                  <c:v>11.72</c:v>
                </c:pt>
                <c:pt idx="8">
                  <c:v>#N/A</c:v>
                </c:pt>
                <c:pt idx="9">
                  <c:v>10.57</c:v>
                </c:pt>
              </c:numCache>
            </c:numRef>
          </c:val>
          <c:extLst>
            <c:ext xmlns:c16="http://schemas.microsoft.com/office/drawing/2014/chart" uri="{C3380CC4-5D6E-409C-BE32-E72D297353CC}">
              <c16:uniqueId val="{00000009-7CEC-46FB-875F-054352873A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397</c:v>
                </c:pt>
                <c:pt idx="5">
                  <c:v>407</c:v>
                </c:pt>
                <c:pt idx="8">
                  <c:v>413</c:v>
                </c:pt>
                <c:pt idx="11">
                  <c:v>412</c:v>
                </c:pt>
                <c:pt idx="14">
                  <c:v>410</c:v>
                </c:pt>
              </c:numCache>
            </c:numRef>
          </c:val>
          <c:extLst>
            <c:ext xmlns:c16="http://schemas.microsoft.com/office/drawing/2014/chart" uri="{C3380CC4-5D6E-409C-BE32-E72D297353CC}">
              <c16:uniqueId val="{00000000-046E-427F-B352-5DA5843DFE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6E-427F-B352-5DA5843DFE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6E-427F-B352-5DA5843DFE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49</c:v>
                </c:pt>
                <c:pt idx="6">
                  <c:v>49</c:v>
                </c:pt>
                <c:pt idx="9">
                  <c:v>51</c:v>
                </c:pt>
                <c:pt idx="12">
                  <c:v>49</c:v>
                </c:pt>
              </c:numCache>
            </c:numRef>
          </c:val>
          <c:extLst>
            <c:ext xmlns:c16="http://schemas.microsoft.com/office/drawing/2014/chart" uri="{C3380CC4-5D6E-409C-BE32-E72D297353CC}">
              <c16:uniqueId val="{00000003-046E-427F-B352-5DA5843DFE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324</c:v>
                </c:pt>
                <c:pt idx="3">
                  <c:v>268</c:v>
                </c:pt>
                <c:pt idx="6">
                  <c:v>285</c:v>
                </c:pt>
                <c:pt idx="9">
                  <c:v>276</c:v>
                </c:pt>
                <c:pt idx="12">
                  <c:v>265</c:v>
                </c:pt>
              </c:numCache>
            </c:numRef>
          </c:val>
          <c:extLst>
            <c:ext xmlns:c16="http://schemas.microsoft.com/office/drawing/2014/chart" uri="{C3380CC4-5D6E-409C-BE32-E72D297353CC}">
              <c16:uniqueId val="{00000004-046E-427F-B352-5DA5843DFE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6E-427F-B352-5DA5843DFE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6E-427F-B352-5DA5843DFE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344</c:v>
                </c:pt>
                <c:pt idx="3">
                  <c:v>346</c:v>
                </c:pt>
                <c:pt idx="6">
                  <c:v>357</c:v>
                </c:pt>
                <c:pt idx="9">
                  <c:v>345</c:v>
                </c:pt>
                <c:pt idx="12">
                  <c:v>352</c:v>
                </c:pt>
              </c:numCache>
            </c:numRef>
          </c:val>
          <c:extLst>
            <c:ext xmlns:c16="http://schemas.microsoft.com/office/drawing/2014/chart" uri="{C3380CC4-5D6E-409C-BE32-E72D297353CC}">
              <c16:uniqueId val="{00000007-046E-427F-B352-5DA5843DFE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320</c:v>
                </c:pt>
                <c:pt idx="2">
                  <c:v>#N/A</c:v>
                </c:pt>
                <c:pt idx="3">
                  <c:v>#N/A</c:v>
                </c:pt>
                <c:pt idx="4">
                  <c:v>256</c:v>
                </c:pt>
                <c:pt idx="5">
                  <c:v>#N/A</c:v>
                </c:pt>
                <c:pt idx="6">
                  <c:v>#N/A</c:v>
                </c:pt>
                <c:pt idx="7">
                  <c:v>278</c:v>
                </c:pt>
                <c:pt idx="8">
                  <c:v>#N/A</c:v>
                </c:pt>
                <c:pt idx="9">
                  <c:v>#N/A</c:v>
                </c:pt>
                <c:pt idx="10">
                  <c:v>260</c:v>
                </c:pt>
                <c:pt idx="11">
                  <c:v>#N/A</c:v>
                </c:pt>
                <c:pt idx="12">
                  <c:v>#N/A</c:v>
                </c:pt>
                <c:pt idx="13">
                  <c:v>256</c:v>
                </c:pt>
                <c:pt idx="14">
                  <c:v>#N/A</c:v>
                </c:pt>
              </c:numCache>
            </c:numRef>
          </c:val>
          <c:smooth val="0"/>
          <c:extLst>
            <c:ext xmlns:c16="http://schemas.microsoft.com/office/drawing/2014/chart" uri="{C3380CC4-5D6E-409C-BE32-E72D297353CC}">
              <c16:uniqueId val="{00000008-046E-427F-B352-5DA5843DFE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4724</c:v>
                </c:pt>
                <c:pt idx="5">
                  <c:v>4568</c:v>
                </c:pt>
                <c:pt idx="8">
                  <c:v>4491</c:v>
                </c:pt>
                <c:pt idx="11">
                  <c:v>4262</c:v>
                </c:pt>
                <c:pt idx="14">
                  <c:v>4052</c:v>
                </c:pt>
              </c:numCache>
            </c:numRef>
          </c:val>
          <c:extLst>
            <c:ext xmlns:c16="http://schemas.microsoft.com/office/drawing/2014/chart" uri="{C3380CC4-5D6E-409C-BE32-E72D297353CC}">
              <c16:uniqueId val="{00000000-D47B-474D-A8F9-C7A70E5309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47B-474D-A8F9-C7A70E5309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1521</c:v>
                </c:pt>
                <c:pt idx="5">
                  <c:v>1480</c:v>
                </c:pt>
                <c:pt idx="8">
                  <c:v>1585</c:v>
                </c:pt>
                <c:pt idx="11">
                  <c:v>1405</c:v>
                </c:pt>
                <c:pt idx="14">
                  <c:v>1326</c:v>
                </c:pt>
              </c:numCache>
            </c:numRef>
          </c:val>
          <c:extLst>
            <c:ext xmlns:c16="http://schemas.microsoft.com/office/drawing/2014/chart" uri="{C3380CC4-5D6E-409C-BE32-E72D297353CC}">
              <c16:uniqueId val="{00000002-D47B-474D-A8F9-C7A70E5309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7B-474D-A8F9-C7A70E5309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7B-474D-A8F9-C7A70E5309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7B-474D-A8F9-C7A70E5309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7B-474D-A8F9-C7A70E5309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287</c:v>
                </c:pt>
                <c:pt idx="3">
                  <c:v>265</c:v>
                </c:pt>
                <c:pt idx="6">
                  <c:v>249</c:v>
                </c:pt>
                <c:pt idx="9">
                  <c:v>194</c:v>
                </c:pt>
                <c:pt idx="12">
                  <c:v>138</c:v>
                </c:pt>
              </c:numCache>
            </c:numRef>
          </c:val>
          <c:extLst>
            <c:ext xmlns:c16="http://schemas.microsoft.com/office/drawing/2014/chart" uri="{C3380CC4-5D6E-409C-BE32-E72D297353CC}">
              <c16:uniqueId val="{00000007-D47B-474D-A8F9-C7A70E5309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3297</c:v>
                </c:pt>
                <c:pt idx="3">
                  <c:v>2870</c:v>
                </c:pt>
                <c:pt idx="6">
                  <c:v>2784</c:v>
                </c:pt>
                <c:pt idx="9">
                  <c:v>2647</c:v>
                </c:pt>
                <c:pt idx="12">
                  <c:v>2750</c:v>
                </c:pt>
              </c:numCache>
            </c:numRef>
          </c:val>
          <c:extLst>
            <c:ext xmlns:c16="http://schemas.microsoft.com/office/drawing/2014/chart" uri="{C3380CC4-5D6E-409C-BE32-E72D297353CC}">
              <c16:uniqueId val="{00000008-D47B-474D-A8F9-C7A70E5309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7B-474D-A8F9-C7A70E5309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4177</c:v>
                </c:pt>
                <c:pt idx="3">
                  <c:v>4052</c:v>
                </c:pt>
                <c:pt idx="6">
                  <c:v>3965</c:v>
                </c:pt>
                <c:pt idx="9">
                  <c:v>3934</c:v>
                </c:pt>
                <c:pt idx="12">
                  <c:v>3771</c:v>
                </c:pt>
              </c:numCache>
            </c:numRef>
          </c:val>
          <c:extLst>
            <c:ext xmlns:c16="http://schemas.microsoft.com/office/drawing/2014/chart" uri="{C3380CC4-5D6E-409C-BE32-E72D297353CC}">
              <c16:uniqueId val="{0000000A-D47B-474D-A8F9-C7A70E5309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1516</c:v>
                </c:pt>
                <c:pt idx="2">
                  <c:v>#N/A</c:v>
                </c:pt>
                <c:pt idx="3">
                  <c:v>#N/A</c:v>
                </c:pt>
                <c:pt idx="4">
                  <c:v>1139</c:v>
                </c:pt>
                <c:pt idx="5">
                  <c:v>#N/A</c:v>
                </c:pt>
                <c:pt idx="6">
                  <c:v>#N/A</c:v>
                </c:pt>
                <c:pt idx="7">
                  <c:v>923</c:v>
                </c:pt>
                <c:pt idx="8">
                  <c:v>#N/A</c:v>
                </c:pt>
                <c:pt idx="9">
                  <c:v>#N/A</c:v>
                </c:pt>
                <c:pt idx="10">
                  <c:v>1107</c:v>
                </c:pt>
                <c:pt idx="11">
                  <c:v>#N/A</c:v>
                </c:pt>
                <c:pt idx="12">
                  <c:v>#N/A</c:v>
                </c:pt>
                <c:pt idx="13">
                  <c:v>1282</c:v>
                </c:pt>
                <c:pt idx="14">
                  <c:v>#N/A</c:v>
                </c:pt>
              </c:numCache>
            </c:numRef>
          </c:val>
          <c:smooth val="0"/>
          <c:extLst>
            <c:ext xmlns:c16="http://schemas.microsoft.com/office/drawing/2014/chart" uri="{C3380CC4-5D6E-409C-BE32-E72D297353CC}">
              <c16:uniqueId val="{0000000B-D47B-474D-A8F9-C7A70E5309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338</c:v>
                </c:pt>
                <c:pt idx="1">
                  <c:v>298</c:v>
                </c:pt>
                <c:pt idx="2">
                  <c:v>308</c:v>
                </c:pt>
              </c:numCache>
            </c:numRef>
          </c:val>
          <c:extLst>
            <c:ext xmlns:c16="http://schemas.microsoft.com/office/drawing/2014/chart" uri="{C3380CC4-5D6E-409C-BE32-E72D297353CC}">
              <c16:uniqueId val="{00000000-5D62-49C2-96A6-57DDB10CCE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428</c:v>
                </c:pt>
                <c:pt idx="1">
                  <c:v>328</c:v>
                </c:pt>
                <c:pt idx="2">
                  <c:v>248</c:v>
                </c:pt>
              </c:numCache>
            </c:numRef>
          </c:val>
          <c:extLst>
            <c:ext xmlns:c16="http://schemas.microsoft.com/office/drawing/2014/chart" uri="{C3380CC4-5D6E-409C-BE32-E72D297353CC}">
              <c16:uniqueId val="{00000001-5D62-49C2-96A6-57DDB10CCE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642</c:v>
                </c:pt>
                <c:pt idx="1">
                  <c:v>583</c:v>
                </c:pt>
                <c:pt idx="2">
                  <c:v>586</c:v>
                </c:pt>
              </c:numCache>
            </c:numRef>
          </c:val>
          <c:extLst>
            <c:ext xmlns:c16="http://schemas.microsoft.com/office/drawing/2014/chart" uri="{C3380CC4-5D6E-409C-BE32-E72D297353CC}">
              <c16:uniqueId val="{00000002-5D62-49C2-96A6-57DDB10CCE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{71E9954B-622E-4B5A-A48E-30B887F31862}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AEF-4AC2-9045-4A5B74F754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{9EB17C47-DE90-4FA2-A012-6AC8018A3509}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EF-4AC2-9045-4A5B74F754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{80A01A4F-A21D-4853-92DD-593A445115E4}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EF-4AC2-9045-4A5B74F754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{1BD65CA4-9DC3-4841-8102-CE3EA26B77BF}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EF-4AC2-9045-4A5B74F754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{33E47E14-8DAD-4540-86C1-1F2C163EFFEB}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EF-4AC2-9045-4A5B74F75471}"/>
                </c:ext>
              </c:extLst>
            </c:dLbl>
            <c:dLbl>
              <c:idx val="8"/>
              <c:layout>
                <c:manualLayout>
                  <c:x val="-3.129453022820736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{4FB43217-0FC6-4B6E-9D43-27359F21091D}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AEF-4AC2-9045-4A5B74F754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{D530781D-F298-4A97-BEC0-65A804458979}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AEF-4AC2-9045-4A5B74F754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{301F9860-E72A-4852-B324-AE5A4273C6B3}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AEF-4AC2-9045-4A5B74F75471}"/>
                </c:ext>
              </c:extLst>
            </c:dLbl>
            <c:dLbl>
              <c:idx val="32"/>
              <c:layout>
                <c:manualLayout>
                  <c:x val="-3.286642089159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{37FB0B49-702D-4252-93BA-FD359CC96296}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AEF-4AC2-9045-4A5B74F754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56.2</c:v>
                </c:pt>
                <c:pt idx="16">
                  <c:v>53.9</c:v>
                </c:pt>
                <c:pt idx="24">
                  <c:v>55.1</c:v>
                </c:pt>
                <c:pt idx="32">
                  <c:v>56.8</c:v>
                </c:pt>
              </c:numCache>
            </c:numRef>
          </c:xVal>
          <c:yVal>
            <c:numRef>
              <c:f>公会計指標分析・財政指標組合せ分析表!$BP$51:$DC$51</c:f>
              <c:numCache>
                <c:formatCode>#,##0.0;"▲ "#,##0.0</c:formatCode>
                <c:ptCount val="40"/>
                <c:pt idx="0">
                  <c:v>62.4</c:v>
                </c:pt>
                <c:pt idx="8">
                  <c:v>47.4</c:v>
                </c:pt>
                <c:pt idx="16">
                  <c:v>39</c:v>
                </c:pt>
                <c:pt idx="24">
                  <c:v>46.6</c:v>
                </c:pt>
                <c:pt idx="32">
                  <c:v>51.7</c:v>
                </c:pt>
              </c:numCache>
            </c:numRef>
          </c:yVal>
          <c:smooth val="0"/>
          <c:extLst>
            <c:ext xmlns:c16="http://schemas.microsoft.com/office/drawing/2014/chart" uri="{C3380CC4-5D6E-409C-BE32-E72D297353CC}">
              <c16:uniqueId val="{00000009-7AEF-4AC2-9045-4A5B74F754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8757377832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{A91F2ED0-C71D-4947-9147-860D25A464D2}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AEF-4AC2-9045-4A5B74F754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{96F944A2-EF42-4FCE-A598-D4EA964AD318}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EF-4AC2-9045-4A5B74F754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{23B4A916-DD4D-4A75-879E-A4C2AFCDFC79}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EF-4AC2-9045-4A5B74F754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{55A62927-B3FE-4E5B-855C-9FE03B64912A}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EF-4AC2-9045-4A5B74F754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{1C73AD4C-9936-4B09-AD79-ED975837AFC5}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EF-4AC2-9045-4A5B74F75471}"/>
                </c:ext>
              </c:extLst>
            </c:dLbl>
            <c:dLbl>
              <c:idx val="8"/>
              <c:layout>
                <c:manualLayout>
                  <c:x val="-3.50755133653661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{D3674F63-6C0D-4CD8-90BD-C656C91A672C}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AEF-4AC2-9045-4A5B74F754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{33F32A69-9265-45DF-8469-C7C096EDD1E8}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AEF-4AC2-9045-4A5B74F754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{3A495BFF-B9F3-4809-9BB8-CACF015F0B93}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AEF-4AC2-9045-4A5B74F754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{66FFE0B6-DE31-4A99-B9DF-35463F04839B}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AEF-4AC2-9045-4A5B74F754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EF-4AC2-9045-4A5B74F7547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{27DE8AFE-DB5A-4477-AC91-5C0EEBAC65DA}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E8-4B45-BAAC-6BD2C1792C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{961CF561-890C-45CA-ABB3-05E482210A26}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E8-4B45-BAAC-6BD2C1792C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{62B29E6B-A9EB-42E0-88EA-9E0488BB76B9}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E8-4B45-BAAC-6BD2C1792C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{E3F513AE-1A97-4FBC-B6DA-7CAB3C1F965D}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E8-4B45-BAAC-6BD2C1792C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{BEB26055-D95C-4763-B92F-9288B00116F0}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E8-4B45-BAAC-6BD2C1792CF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{2FFB8550-E226-480E-BE5D-EA7542D35B23}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E8-4B45-BAAC-6BD2C1792C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{0554BBAA-A113-44FA-BC06-CBFFE0467AAE}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E8-4B45-BAAC-6BD2C1792C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{2268519D-6F36-482A-B302-20CBB18D3FAB}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E8-4B45-BAAC-6BD2C1792C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{6D0DF7DB-72AC-4E32-BDC6-48D0E03AB27D}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E8-4B45-BAAC-6BD2C1792C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11.8</c:v>
                </c:pt>
                <c:pt idx="16">
                  <c:v>11.8</c:v>
                </c:pt>
                <c:pt idx="24">
                  <c:v>11.1</c:v>
                </c:pt>
                <c:pt idx="32">
                  <c:v>11</c:v>
                </c:pt>
              </c:numCache>
            </c:numRef>
          </c:xVal>
          <c:yVal>
            <c:numRef>
              <c:f>公会計指標分析・財政指標組合せ分析表!$BP$73:$DC$73</c:f>
              <c:numCache>
                <c:formatCode>#,##0.0;"▲ "#,##0.0</c:formatCode>
                <c:ptCount val="40"/>
                <c:pt idx="0">
                  <c:v>62.4</c:v>
                </c:pt>
                <c:pt idx="8">
                  <c:v>47.4</c:v>
                </c:pt>
                <c:pt idx="16">
                  <c:v>39</c:v>
                </c:pt>
                <c:pt idx="24">
                  <c:v>46.6</c:v>
                </c:pt>
                <c:pt idx="32">
                  <c:v>51.7</c:v>
                </c:pt>
              </c:numCache>
            </c:numRef>
          </c:yVal>
          <c:smooth val="0"/>
          <c:extLst>
            <c:ext xmlns:c16="http://schemas.microsoft.com/office/drawing/2014/chart" uri="{C3380CC4-5D6E-409C-BE32-E72D297353CC}">
              <c16:uniqueId val="{00000009-61E8-4B45-BAAC-6BD2C1792C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85019160394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{B4BDBBD2-032F-418C-8C76-F97F8A96C439}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E8-4B45-BAAC-6BD2C1792C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{244F145A-8C09-40FA-A793-CD51A055F42D}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E8-4B45-BAAC-6BD2C1792C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{539EA34A-2801-4E1A-94F2-5F63CC6F9FFA}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E8-4B45-BAAC-6BD2C1792C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{47B08858-4168-4F35-A176-38E0A2AABECC}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E8-4B45-BAAC-6BD2C1792C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{B134E656-4975-4F10-8B47-FC90FFBDCBDC}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E8-4B45-BAAC-6BD2C1792CF6}"/>
                </c:ext>
              </c:extLst>
            </c:dLbl>
            <c:dLbl>
              <c:idx val="8"/>
              <c:layout>
                <c:manualLayout>
                  <c:x val="-2.353269821906101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{20FE2A28-EEBB-4CED-BBCC-B7FD30B2DD3E}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E8-4B45-BAAC-6BD2C1792CF6}"/>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{485683B5-418C-42ED-869D-00B23162A02A}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E8-4B45-BAAC-6BD2C1792C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{11133D09-AFB6-474E-A91E-B587F92C149B}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E8-4B45-BAAC-6BD2C1792C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{9DB41BD9-E977-47F8-91D0-77DCF90DE3BF}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E8-4B45-BAAC-6BD2C1792C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1E8-4B45-BAAC-6BD2C1792CF6}"/>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元利償還金は年々増加していたが、平成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年度末に大口の償還が終了したことから一時的に減少したが、近年は臨時財政対策債等の据置期間終了による元金償還開始等に伴い増加傾向にあり、令和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ピークを迎える見込みである。今後についても、公共施設の老朽化への対応が必要となることから公債費の増が見込まれている。今後の起債発行については、実質公債費比率の動向に注視し、計画的な事業の執行と借入に努めていく必要があ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一般会計等に係る地方債の現在高が減少したほか、</a:t>
          </a:r>
          <a:r>
            <a:rPr kumimoji="1" lang="ja-JP" altLang="en-US" sz="1100">
              <a:solidFill>
                <a:schemeClr val="dk1"/>
              </a:solidFill>
              <a:effectLst/>
              <a:latin typeface="+mn-lt"/>
              <a:ea typeface="+mn-ea"/>
              <a:cs typeface="+mn-cs"/>
            </a:rPr>
            <a:t>一部事務組合等負担見込額が減少したが、目的事業への使用などによる充当可能基金の減少や基準財政需要額算入見込額が減少</a:t>
          </a:r>
          <a:r>
            <a:rPr kumimoji="1" lang="ja-JP" altLang="ja-JP" sz="1100">
              <a:solidFill>
                <a:schemeClr val="dk1"/>
              </a:solidFill>
              <a:effectLst/>
              <a:latin typeface="+mn-lt"/>
              <a:ea typeface="+mn-ea"/>
              <a:cs typeface="+mn-cs"/>
            </a:rPr>
            <a:t>したため、将来負担比率の分子が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今後も厳しい財政状況が予想されるため、基金の取崩しは慎重に行い、積極的な積立てと新規地方債の発行の抑制など、より一層努めていく必要がある。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岐阜県関ケ原町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公債費の増加や</a:t>
          </a:r>
          <a:r>
            <a:rPr kumimoji="1" lang="ja-JP" altLang="ja-JP" sz="1100">
              <a:solidFill>
                <a:schemeClr val="dk1"/>
              </a:solidFill>
              <a:effectLst/>
              <a:latin typeface="+mn-lt"/>
              <a:ea typeface="+mn-ea"/>
              <a:cs typeface="+mn-cs"/>
            </a:rPr>
            <a:t>法人町民税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大幅な減となったことに伴い、財源不足を生じたことから、減債基金の取崩しを行った</a:t>
          </a:r>
          <a:r>
            <a:rPr kumimoji="1" lang="ja-JP" altLang="en-US" sz="1100">
              <a:solidFill>
                <a:schemeClr val="dk1"/>
              </a:solidFill>
              <a:effectLst/>
              <a:latin typeface="+mn-lt"/>
              <a:ea typeface="+mn-ea"/>
              <a:cs typeface="+mn-cs"/>
            </a:rPr>
            <a:t>ほか、目的事業への使用により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教育施設基金、ふるさと応援基金取崩しを行ったため、</a:t>
          </a:r>
          <a:r>
            <a:rPr kumimoji="1" lang="ja-JP" altLang="ja-JP" sz="1100">
              <a:solidFill>
                <a:schemeClr val="dk1"/>
              </a:solidFill>
              <a:effectLst/>
              <a:latin typeface="+mn-lt"/>
              <a:ea typeface="+mn-ea"/>
              <a:cs typeface="+mn-cs"/>
            </a:rPr>
            <a:t>基金全体として</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今後も厳しい財政状況が見込まれることから、計画的な積立てを行い、健全財政維持に努める。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教育施設基金：教育施設充実のための基金</a:t>
          </a:r>
          <a:endParaRPr lang="ja-JP" altLang="ja-JP" sz="1400">
            <a:effectLst/>
          </a:endParaRPr>
        </a:p>
        <a:p>
          <a:r>
            <a:rPr kumimoji="1" lang="ja-JP" altLang="ja-JP" sz="1100">
              <a:solidFill>
                <a:schemeClr val="dk1"/>
              </a:solidFill>
              <a:effectLst/>
              <a:latin typeface="+mn-lt"/>
              <a:ea typeface="+mn-ea"/>
              <a:cs typeface="+mn-cs"/>
            </a:rPr>
            <a:t>　国道バイパス建設促進対策事業基金：本町内に計画中の国道</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号関ケ原バイパスの建設を促進するための諸事業の円滑な実施をはかるための基金</a:t>
          </a:r>
          <a:endParaRPr lang="ja-JP" altLang="ja-JP" sz="1400">
            <a:effectLst/>
          </a:endParaRPr>
        </a:p>
        <a:p>
          <a:r>
            <a:rPr kumimoji="1" lang="ja-JP" altLang="ja-JP" sz="1100">
              <a:solidFill>
                <a:schemeClr val="dk1"/>
              </a:solidFill>
              <a:effectLst/>
              <a:latin typeface="+mn-lt"/>
              <a:ea typeface="+mn-ea"/>
              <a:cs typeface="+mn-cs"/>
            </a:rPr>
            <a:t>　社会福祉振興基金：社会福祉振興のための基金</a:t>
          </a:r>
          <a:endParaRPr lang="ja-JP" altLang="ja-JP" sz="1400">
            <a:effectLst/>
          </a:endParaRPr>
        </a:p>
        <a:p>
          <a:r>
            <a:rPr kumimoji="1" lang="ja-JP" altLang="ja-JP" sz="1100">
              <a:solidFill>
                <a:schemeClr val="dk1"/>
              </a:solidFill>
              <a:effectLst/>
              <a:latin typeface="+mn-lt"/>
              <a:ea typeface="+mn-ea"/>
              <a:cs typeface="+mn-cs"/>
            </a:rPr>
            <a:t>　教育振興基金：教育振興のための基金</a:t>
          </a:r>
          <a:endParaRPr lang="ja-JP" altLang="ja-JP" sz="1400">
            <a:effectLst/>
          </a:endParaRPr>
        </a:p>
        <a:p>
          <a:r>
            <a:rPr kumimoji="1" lang="ja-JP" altLang="ja-JP" sz="1100">
              <a:solidFill>
                <a:schemeClr val="dk1"/>
              </a:solidFill>
              <a:effectLst/>
              <a:latin typeface="+mn-lt"/>
              <a:ea typeface="+mn-ea"/>
              <a:cs typeface="+mn-cs"/>
            </a:rPr>
            <a:t>　ふるさと農村活性化対策基金：土地改良施設等の利活用に係る集落共同活動を支援し、農村の活性化を図るための基金</a:t>
          </a:r>
          <a:endParaRPr lang="ja-JP" altLang="ja-JP" sz="1400">
            <a:effectLst/>
          </a:endParaRPr>
        </a:p>
        <a:p>
          <a:r>
            <a:rPr kumimoji="1" lang="ja-JP" altLang="ja-JP" sz="1100">
              <a:solidFill>
                <a:schemeClr val="dk1"/>
              </a:solidFill>
              <a:effectLst/>
              <a:latin typeface="+mn-lt"/>
              <a:ea typeface="+mn-ea"/>
              <a:cs typeface="+mn-cs"/>
            </a:rPr>
            <a:t>　廃棄物処理施設整備基金：廃棄物の処理施設整備等の関連事業に要する経費に充てるための基金</a:t>
          </a:r>
          <a:endParaRPr lang="ja-JP" altLang="ja-JP" sz="1400">
            <a:effectLst/>
          </a:endParaRPr>
        </a:p>
        <a:p>
          <a:r>
            <a:rPr kumimoji="1" lang="ja-JP" altLang="ja-JP" sz="1100">
              <a:solidFill>
                <a:schemeClr val="dk1"/>
              </a:solidFill>
              <a:effectLst/>
              <a:latin typeface="+mn-lt"/>
              <a:ea typeface="+mn-ea"/>
              <a:cs typeface="+mn-cs"/>
            </a:rPr>
            <a:t>　ふるさと応援基金：関ケ原町のまちづくりを応援する個人又は団体等からの寄附金を財源とした活力あるまちづくりを進めていくための基金</a:t>
          </a:r>
          <a:endParaRPr lang="ja-JP" altLang="ja-JP" sz="1400">
            <a:effectLst/>
          </a:endParaRPr>
        </a:p>
        <a:p>
          <a:r>
            <a:rPr kumimoji="1" lang="ja-JP" altLang="ja-JP" sz="1100">
              <a:solidFill>
                <a:schemeClr val="dk1"/>
              </a:solidFill>
              <a:effectLst/>
              <a:latin typeface="+mn-lt"/>
              <a:ea typeface="+mn-ea"/>
              <a:cs typeface="+mn-cs"/>
            </a:rPr>
            <a:t>　森林環境譲与税基金：関ケ原町における間伐や人材育成、担い手の確保、木材利用の促進や普及啓発等の森林整備及びその促進を図るための基金</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教育施設基金：定額分及び基金利息の積立てを行ったが、目的事業への充当により減少した。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国道バイパス建設促進対策事業基金、廃棄物処理施設整備基金：基金利息の積立てにより増加となった。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社会福祉基金：寄附金及び基金利息の積立てにより増加となった。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ふるさと応援基金：寄附金の積立てにより増加となった。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教育振興基金：寄附金の積立てにより増加となった。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教育施設基金：将来の教育施設の設備更新、施設改修等に活用するため、</a:t>
          </a:r>
          <a:r>
            <a:rPr kumimoji="1" lang="ja-JP" altLang="ja-JP" sz="1100">
              <a:solidFill>
                <a:schemeClr val="dk1"/>
              </a:solidFill>
              <a:effectLst/>
              <a:latin typeface="+mn-ea"/>
              <a:ea typeface="+mn-ea"/>
              <a:cs typeface="+mn-cs"/>
            </a:rPr>
            <a:t>毎年度</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百万円以上の</a:t>
          </a:r>
          <a:r>
            <a:rPr kumimoji="1" lang="ja-JP" altLang="ja-JP" sz="1100">
              <a:solidFill>
                <a:schemeClr val="dk1"/>
              </a:solidFill>
              <a:effectLst/>
              <a:latin typeface="+mn-ea"/>
              <a:ea typeface="+mn-ea"/>
              <a:cs typeface="+mn-cs"/>
            </a:rPr>
            <a:t>積立て</a:t>
          </a:r>
          <a:r>
            <a:rPr kumimoji="1" lang="ja-JP" altLang="ja-JP" sz="1100">
              <a:solidFill>
                <a:schemeClr val="dk1"/>
              </a:solidFill>
              <a:effectLst/>
              <a:latin typeface="+mn-lt"/>
              <a:ea typeface="+mn-ea"/>
              <a:cs typeface="+mn-cs"/>
            </a:rPr>
            <a:t>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普通交付税が大幅な増となったことから、基金の取崩しを行わず、利息等の積立てを行ったため増加となった。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財政調整基金の残高は、標準財政</a:t>
          </a:r>
          <a:r>
            <a:rPr kumimoji="1" lang="ja-JP" altLang="ja-JP" sz="1100">
              <a:solidFill>
                <a:schemeClr val="dk1"/>
              </a:solidFill>
              <a:effectLst/>
              <a:latin typeface="+mn-ea"/>
              <a:ea typeface="+mn-ea"/>
              <a:cs typeface="+mn-cs"/>
            </a:rPr>
            <a:t>規模の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％を目途</a:t>
          </a:r>
          <a:r>
            <a:rPr kumimoji="1" lang="ja-JP" altLang="ja-JP" sz="1100">
              <a:solidFill>
                <a:schemeClr val="dk1"/>
              </a:solidFill>
              <a:effectLst/>
              <a:latin typeface="+mn-lt"/>
              <a:ea typeface="+mn-ea"/>
              <a:cs typeface="+mn-cs"/>
            </a:rPr>
            <a:t>に維持をしていく。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公債費の増加や法人町民税の大幅な減少に伴い、基金</a:t>
          </a:r>
          <a:r>
            <a:rPr kumimoji="1" lang="ja-JP" altLang="ja-JP" sz="1100">
              <a:solidFill>
                <a:schemeClr val="dk1"/>
              </a:solidFill>
              <a:effectLst/>
              <a:latin typeface="+mn-lt"/>
              <a:ea typeface="+mn-ea"/>
              <a:cs typeface="+mn-cs"/>
            </a:rPr>
            <a:t>の取崩しを行</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80</a:t>
          </a:r>
          <a:r>
            <a:rPr kumimoji="1" lang="ja-JP" altLang="en-US" sz="1100">
              <a:solidFill>
                <a:schemeClr val="dk1"/>
              </a:solidFill>
              <a:effectLst/>
              <a:latin typeface="+mn-ea"/>
              <a:ea typeface="+mn-ea"/>
              <a:cs typeface="+mn-cs"/>
            </a:rPr>
            <a:t>百万円</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mn-lt"/>
              <a:ea typeface="+mn-ea"/>
              <a:cs typeface="+mn-cs"/>
            </a:rPr>
            <a:t>　過疎地域からの自立に向けた施策の推進により、公債費の増加が見込まれていることから、</a:t>
          </a:r>
          <a:r>
            <a:rPr kumimoji="1" lang="ja-JP" altLang="ja-JP" sz="1100">
              <a:solidFill>
                <a:schemeClr val="dk1"/>
              </a:solidFill>
              <a:effectLst/>
              <a:latin typeface="+mn-lt"/>
              <a:ea typeface="+mn-ea"/>
              <a:cs typeface="+mn-cs"/>
            </a:rPr>
            <a:t>将来の償還計画を踏まえ、計画的な積立てを実施</a:t>
          </a:r>
          <a:r>
            <a:rPr kumimoji="1" lang="ja-JP" altLang="en-US" sz="1100">
              <a:solidFill>
                <a:schemeClr val="dk1"/>
              </a:solidFill>
              <a:effectLst/>
              <a:latin typeface="+mn-lt"/>
              <a:ea typeface="+mn-ea"/>
              <a:cs typeface="+mn-cs"/>
            </a:rPr>
            <a:t>し、標準財政</a:t>
          </a:r>
          <a:r>
            <a:rPr kumimoji="1" lang="ja-JP" altLang="en-US" sz="1100">
              <a:solidFill>
                <a:schemeClr val="dk1"/>
              </a:solidFill>
              <a:effectLst/>
              <a:latin typeface="+mn-ea"/>
              <a:ea typeface="+mn-ea"/>
              <a:cs typeface="+mn-cs"/>
            </a:rPr>
            <a:t>規模の</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％を</a:t>
          </a:r>
          <a:r>
            <a:rPr kumimoji="1" lang="ja-JP" altLang="en-US" sz="1100">
              <a:solidFill>
                <a:schemeClr val="dk1"/>
              </a:solidFill>
              <a:effectLst/>
              <a:latin typeface="+mn-lt"/>
              <a:ea typeface="+mn-ea"/>
              <a:cs typeface="+mn-cs"/>
            </a:rPr>
            <a:t>目途に維持をしていく。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年度までに庁舎及び小中学校の建設を行なったこともあり、</a:t>
          </a:r>
          <a:r>
            <a:rPr kumimoji="1" lang="ja-JP" altLang="ja-JP" sz="1100">
              <a:solidFill>
                <a:schemeClr val="dk1"/>
              </a:solidFill>
              <a:effectLst/>
              <a:latin typeface="+mn-lt"/>
              <a:ea typeface="+mn-ea"/>
              <a:cs typeface="+mn-cs"/>
            </a:rPr>
            <a:t>有形固定資産減価償却率は類似団体より低い水準にあるが、一方で、公営住宅や認定こども園、公民館の老朽化が進んでいる。公共施設個別施設計画により適正な管理に努めていく必要がある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年度中に認定こども園の建設候補地が選定される予定である。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1" name="楕円 80"/>
        <xdr:cNvSpPr/>
      </xdr:nvSpPr>
      <xdr:spPr>
        <a:xfrm>
          <a:off x="4711700" y="5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2" name="有形固定資産減価償却率該当値テキスト"/>
        <xdr:cNvSpPr txBox="1"/>
      </xdr:nvSpPr>
      <xdr:spPr>
        <a:xfrm>
          <a:off x="4813300" y="500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149966</xdr:rowOff>
    </xdr:from>
    <xdr:to>
      <xdr:col>19</xdr:col>
      <xdr:colOff>187325</xdr:colOff>
      <xdr:row>30</xdr:row>
      <xdr:rowOff>80116</xdr:rowOff>
    </xdr:to>
    <xdr:sp macro="" textlink="">
      <xdr:nvSpPr>
        <xdr:cNvPr id="83" name="楕円 82"/>
        <xdr:cNvSpPr/>
      </xdr:nvSpPr>
      <xdr:spPr>
        <a:xfrm>
          <a:off x="4000500" y="51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29316</xdr:rowOff>
    </xdr:from>
    <xdr:to>
      <xdr:col>23</xdr:col>
      <xdr:colOff>85725</xdr:colOff>
      <xdr:row>30</xdr:row>
      <xdr:rowOff>59902</xdr:rowOff>
    </xdr:to>
    <xdr:cxnSp macro="">
      <xdr:nvCxnSpPr>
        <xdr:cNvPr id="84" name="直線コネクタ 83"/>
        <xdr:cNvCxnSpPr/>
      </xdr:nvCxnSpPr>
      <xdr:spPr>
        <a:xfrm>
          <a:off x="4051300" y="517281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128376</xdr:rowOff>
    </xdr:from>
    <xdr:to>
      <xdr:col>15</xdr:col>
      <xdr:colOff>187325</xdr:colOff>
      <xdr:row>30</xdr:row>
      <xdr:rowOff>58526</xdr:rowOff>
    </xdr:to>
    <xdr:sp macro="" textlink="">
      <xdr:nvSpPr>
        <xdr:cNvPr id="85" name="楕円 84"/>
        <xdr:cNvSpPr/>
      </xdr:nvSpPr>
      <xdr:spPr>
        <a:xfrm>
          <a:off x="3238500" y="51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7726</xdr:rowOff>
    </xdr:from>
    <xdr:to>
      <xdr:col>19</xdr:col>
      <xdr:colOff>136525</xdr:colOff>
      <xdr:row>30</xdr:row>
      <xdr:rowOff>29316</xdr:rowOff>
    </xdr:to>
    <xdr:cxnSp macro="">
      <xdr:nvCxnSpPr>
        <xdr:cNvPr id="86" name="直線コネクタ 85"/>
        <xdr:cNvCxnSpPr/>
      </xdr:nvCxnSpPr>
      <xdr:spPr>
        <a:xfrm>
          <a:off x="3289300" y="51512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87" name="楕円 86"/>
        <xdr:cNvSpPr/>
      </xdr:nvSpPr>
      <xdr:spPr>
        <a:xfrm>
          <a:off x="2476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7726</xdr:rowOff>
    </xdr:from>
    <xdr:to>
      <xdr:col>15</xdr:col>
      <xdr:colOff>136525</xdr:colOff>
      <xdr:row>30</xdr:row>
      <xdr:rowOff>49107</xdr:rowOff>
    </xdr:to>
    <xdr:cxnSp macro="">
      <xdr:nvCxnSpPr>
        <xdr:cNvPr id="88" name="直線コネクタ 87"/>
        <xdr:cNvCxnSpPr/>
      </xdr:nvCxnSpPr>
      <xdr:spPr>
        <a:xfrm flipV="1">
          <a:off x="2527300" y="5151226"/>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128376</xdr:rowOff>
    </xdr:from>
    <xdr:to>
      <xdr:col>7</xdr:col>
      <xdr:colOff>187325</xdr:colOff>
      <xdr:row>30</xdr:row>
      <xdr:rowOff>58526</xdr:rowOff>
    </xdr:to>
    <xdr:sp macro="" textlink="">
      <xdr:nvSpPr>
        <xdr:cNvPr id="89" name="楕円 88"/>
        <xdr:cNvSpPr/>
      </xdr:nvSpPr>
      <xdr:spPr>
        <a:xfrm>
          <a:off x="1714500" y="51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7726</xdr:rowOff>
    </xdr:from>
    <xdr:to>
      <xdr:col>11</xdr:col>
      <xdr:colOff>136525</xdr:colOff>
      <xdr:row>30</xdr:row>
      <xdr:rowOff>49107</xdr:rowOff>
    </xdr:to>
    <xdr:cxnSp macro="">
      <xdr:nvCxnSpPr>
        <xdr:cNvPr id="90" name="直線コネクタ 89"/>
        <xdr:cNvCxnSpPr/>
      </xdr:nvCxnSpPr>
      <xdr:spPr>
        <a:xfrm>
          <a:off x="1765300" y="5151226"/>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xdr:cNvSpPr txBox="1"/>
      </xdr:nvSpPr>
      <xdr:spPr>
        <a:xfrm>
          <a:off x="38360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xdr:cNvSpPr txBox="1"/>
      </xdr:nvSpPr>
      <xdr:spPr>
        <a:xfrm>
          <a:off x="2324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96643</xdr:rowOff>
    </xdr:from>
    <xdr:ext cx="405111" cy="259045"/>
    <xdr:sp macro="" textlink="">
      <xdr:nvSpPr>
        <xdr:cNvPr id="95" name="n_1mainValue有形固定資産減価償却率"/>
        <xdr:cNvSpPr txBox="1"/>
      </xdr:nvSpPr>
      <xdr:spPr>
        <a:xfrm>
          <a:off x="3836044" y="489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75053</xdr:rowOff>
    </xdr:from>
    <xdr:ext cx="405111" cy="259045"/>
    <xdr:sp macro="" textlink="">
      <xdr:nvSpPr>
        <xdr:cNvPr id="96" name="n_2mainValue有形固定資産減価償却率"/>
        <xdr:cNvSpPr txBox="1"/>
      </xdr:nvSpPr>
      <xdr:spPr>
        <a:xfrm>
          <a:off x="3086744" y="487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116434</xdr:rowOff>
    </xdr:from>
    <xdr:ext cx="405111" cy="259045"/>
    <xdr:sp macro="" textlink="">
      <xdr:nvSpPr>
        <xdr:cNvPr id="97" name="n_3mainValue有形固定資産減価償却率"/>
        <xdr:cNvSpPr txBox="1"/>
      </xdr:nvSpPr>
      <xdr:spPr>
        <a:xfrm>
          <a:off x="2324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75053</xdr:rowOff>
    </xdr:from>
    <xdr:ext cx="405111" cy="259045"/>
    <xdr:sp macro="" textlink="">
      <xdr:nvSpPr>
        <xdr:cNvPr id="98" name="n_4mainValue有形固定資産減価償却率"/>
        <xdr:cNvSpPr txBox="1"/>
      </xdr:nvSpPr>
      <xdr:spPr>
        <a:xfrm>
          <a:off x="1562744" y="487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地方債の新規発行抑制や第三セクター等改革推進債を活用した土地開発公社の解散等により</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将来負担額は減少傾向にあ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、基金の取崩しによる充当可能財源等の減少などにより、債務償還比率は類似団体と比べると高くなっている。令和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による経常一般財源等の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経常収支比率の抑制に努める必要がある。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21064</xdr:rowOff>
    </xdr:from>
    <xdr:to>
      <xdr:col>76</xdr:col>
      <xdr:colOff>73025</xdr:colOff>
      <xdr:row>31</xdr:row>
      <xdr:rowOff>122664</xdr:rowOff>
    </xdr:to>
    <xdr:sp macro="" textlink="">
      <xdr:nvSpPr>
        <xdr:cNvPr id="145" name="楕円 144"/>
        <xdr:cNvSpPr/>
      </xdr:nvSpPr>
      <xdr:spPr>
        <a:xfrm>
          <a:off x="14744700" y="5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170941</xdr:rowOff>
    </xdr:from>
    <xdr:ext cx="469744" cy="259045"/>
    <xdr:sp macro="" textlink="">
      <xdr:nvSpPr>
        <xdr:cNvPr id="146" name="債務償還比率該当値テキスト"/>
        <xdr:cNvSpPr txBox="1"/>
      </xdr:nvSpPr>
      <xdr:spPr>
        <a:xfrm>
          <a:off x="14846300" y="531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166334</xdr:rowOff>
    </xdr:from>
    <xdr:to>
      <xdr:col>72</xdr:col>
      <xdr:colOff>123825</xdr:colOff>
      <xdr:row>32</xdr:row>
      <xdr:rowOff>96484</xdr:rowOff>
    </xdr:to>
    <xdr:sp macro="" textlink="">
      <xdr:nvSpPr>
        <xdr:cNvPr id="147" name="楕円 146"/>
        <xdr:cNvSpPr/>
      </xdr:nvSpPr>
      <xdr:spPr>
        <a:xfrm>
          <a:off x="14033500" y="54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71864</xdr:rowOff>
    </xdr:from>
    <xdr:to>
      <xdr:col>76</xdr:col>
      <xdr:colOff>22225</xdr:colOff>
      <xdr:row>32</xdr:row>
      <xdr:rowOff>45684</xdr:rowOff>
    </xdr:to>
    <xdr:cxnSp macro="">
      <xdr:nvCxnSpPr>
        <xdr:cNvPr id="148" name="直線コネクタ 147"/>
        <xdr:cNvCxnSpPr/>
      </xdr:nvCxnSpPr>
      <xdr:spPr>
        <a:xfrm flipV="1">
          <a:off x="14084300" y="5386814"/>
          <a:ext cx="711200" cy="1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84718</xdr:rowOff>
    </xdr:from>
    <xdr:to>
      <xdr:col>68</xdr:col>
      <xdr:colOff>123825</xdr:colOff>
      <xdr:row>31</xdr:row>
      <xdr:rowOff>14868</xdr:rowOff>
    </xdr:to>
    <xdr:sp macro="" textlink="">
      <xdr:nvSpPr>
        <xdr:cNvPr id="149" name="楕円 148"/>
        <xdr:cNvSpPr/>
      </xdr:nvSpPr>
      <xdr:spPr>
        <a:xfrm>
          <a:off x="13271500" y="52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135518</xdr:rowOff>
    </xdr:from>
    <xdr:to>
      <xdr:col>72</xdr:col>
      <xdr:colOff>73025</xdr:colOff>
      <xdr:row>32</xdr:row>
      <xdr:rowOff>45684</xdr:rowOff>
    </xdr:to>
    <xdr:cxnSp macro="">
      <xdr:nvCxnSpPr>
        <xdr:cNvPr id="150" name="直線コネクタ 149"/>
        <xdr:cNvCxnSpPr/>
      </xdr:nvCxnSpPr>
      <xdr:spPr>
        <a:xfrm>
          <a:off x="13322300" y="5279018"/>
          <a:ext cx="762000" cy="2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127898</xdr:rowOff>
    </xdr:from>
    <xdr:to>
      <xdr:col>64</xdr:col>
      <xdr:colOff>123825</xdr:colOff>
      <xdr:row>31</xdr:row>
      <xdr:rowOff>58048</xdr:rowOff>
    </xdr:to>
    <xdr:sp macro="" textlink="">
      <xdr:nvSpPr>
        <xdr:cNvPr id="151" name="楕円 150"/>
        <xdr:cNvSpPr/>
      </xdr:nvSpPr>
      <xdr:spPr>
        <a:xfrm>
          <a:off x="12509500" y="52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135518</xdr:rowOff>
    </xdr:from>
    <xdr:to>
      <xdr:col>68</xdr:col>
      <xdr:colOff>73025</xdr:colOff>
      <xdr:row>31</xdr:row>
      <xdr:rowOff>7248</xdr:rowOff>
    </xdr:to>
    <xdr:cxnSp macro="">
      <xdr:nvCxnSpPr>
        <xdr:cNvPr id="152" name="直線コネクタ 151"/>
        <xdr:cNvCxnSpPr/>
      </xdr:nvCxnSpPr>
      <xdr:spPr>
        <a:xfrm flipV="1">
          <a:off x="12560300" y="527901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67482</xdr:rowOff>
    </xdr:from>
    <xdr:to>
      <xdr:col>60</xdr:col>
      <xdr:colOff>123825</xdr:colOff>
      <xdr:row>31</xdr:row>
      <xdr:rowOff>169082</xdr:rowOff>
    </xdr:to>
    <xdr:sp macro="" textlink="">
      <xdr:nvSpPr>
        <xdr:cNvPr id="153" name="楕円 152"/>
        <xdr:cNvSpPr/>
      </xdr:nvSpPr>
      <xdr:spPr>
        <a:xfrm>
          <a:off x="11747500" y="53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7248</xdr:rowOff>
    </xdr:from>
    <xdr:to>
      <xdr:col>64</xdr:col>
      <xdr:colOff>73025</xdr:colOff>
      <xdr:row>31</xdr:row>
      <xdr:rowOff>118282</xdr:rowOff>
    </xdr:to>
    <xdr:cxnSp macro="">
      <xdr:nvCxnSpPr>
        <xdr:cNvPr id="154" name="直線コネクタ 153"/>
        <xdr:cNvCxnSpPr/>
      </xdr:nvCxnSpPr>
      <xdr:spPr>
        <a:xfrm flipV="1">
          <a:off x="11798300" y="5322198"/>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87611</xdr:rowOff>
    </xdr:from>
    <xdr:ext cx="469744" cy="259045"/>
    <xdr:sp macro="" textlink="">
      <xdr:nvSpPr>
        <xdr:cNvPr id="159" name="n_1mainValue債務償還比率"/>
        <xdr:cNvSpPr txBox="1"/>
      </xdr:nvSpPr>
      <xdr:spPr>
        <a:xfrm>
          <a:off x="13836727" y="55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5995</xdr:rowOff>
    </xdr:from>
    <xdr:ext cx="469744" cy="259045"/>
    <xdr:sp macro="" textlink="">
      <xdr:nvSpPr>
        <xdr:cNvPr id="160" name="n_2mainValue債務償還比率"/>
        <xdr:cNvSpPr txBox="1"/>
      </xdr:nvSpPr>
      <xdr:spPr>
        <a:xfrm>
          <a:off x="13087427" y="53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49175</xdr:rowOff>
    </xdr:from>
    <xdr:ext cx="469744" cy="259045"/>
    <xdr:sp macro="" textlink="">
      <xdr:nvSpPr>
        <xdr:cNvPr id="161" name="n_3mainValue債務償還比率"/>
        <xdr:cNvSpPr txBox="1"/>
      </xdr:nvSpPr>
      <xdr:spPr>
        <a:xfrm>
          <a:off x="12325427" y="53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160209</xdr:rowOff>
    </xdr:from>
    <xdr:ext cx="469744" cy="259045"/>
    <xdr:sp macro="" textlink="">
      <xdr:nvSpPr>
        <xdr:cNvPr id="162" name="n_4mainValue債務償還比率"/>
        <xdr:cNvSpPr txBox="1"/>
      </xdr:nvSpPr>
      <xdr:spPr>
        <a:xfrm>
          <a:off x="11563427" y="54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95250</xdr:rowOff>
    </xdr:to>
    <xdr:cxnSp macro="">
      <xdr:nvCxnSpPr>
        <xdr:cNvPr id="76" name="直線コネクタ 75"/>
        <xdr:cNvCxnSpPr/>
      </xdr:nvCxnSpPr>
      <xdr:spPr>
        <a:xfrm>
          <a:off x="3797300" y="6404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60960</xdr:rowOff>
    </xdr:to>
    <xdr:cxnSp macro="">
      <xdr:nvCxnSpPr>
        <xdr:cNvPr id="78" name="直線コネクタ 77"/>
        <xdr:cNvCxnSpPr/>
      </xdr:nvCxnSpPr>
      <xdr:spPr>
        <a:xfrm>
          <a:off x="2908300" y="63722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114300</xdr:rowOff>
    </xdr:to>
    <xdr:cxnSp macro="">
      <xdr:nvCxnSpPr>
        <xdr:cNvPr id="80" name="直線コネクタ 79"/>
        <xdr:cNvCxnSpPr/>
      </xdr:nvCxnSpPr>
      <xdr:spPr>
        <a:xfrm flipV="1">
          <a:off x="2019300" y="6372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114300</xdr:rowOff>
    </xdr:to>
    <xdr:cxnSp macro="">
      <xdr:nvCxnSpPr>
        <xdr:cNvPr id="82" name="直線コネクタ 81"/>
        <xdr:cNvCxnSpPr/>
      </xdr:nvCxnSpPr>
      <xdr:spPr>
        <a:xfrm>
          <a:off x="1130300" y="6408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8"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9" name="n_3mainValue【道路】&#10;有形固定資産減価償却率"/>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153450</xdr:rowOff>
    </xdr:from>
    <xdr:to>
      <xdr:col>55</xdr:col>
      <xdr:colOff>50800</xdr:colOff>
      <xdr:row>42</xdr:row>
      <xdr:rowOff>83600</xdr:rowOff>
    </xdr:to>
    <xdr:sp macro="" textlink="">
      <xdr:nvSpPr>
        <xdr:cNvPr id="130" name="楕円 129"/>
        <xdr:cNvSpPr/>
      </xdr:nvSpPr>
      <xdr:spPr>
        <a:xfrm>
          <a:off x="10426700" y="71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153570</xdr:rowOff>
    </xdr:from>
    <xdr:to>
      <xdr:col>50</xdr:col>
      <xdr:colOff>165100</xdr:colOff>
      <xdr:row>42</xdr:row>
      <xdr:rowOff>83720</xdr:rowOff>
    </xdr:to>
    <xdr:sp macro="" textlink="">
      <xdr:nvSpPr>
        <xdr:cNvPr id="132" name="楕円 131"/>
        <xdr:cNvSpPr/>
      </xdr:nvSpPr>
      <xdr:spPr>
        <a:xfrm>
          <a:off x="9588500" y="71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32800</xdr:rowOff>
    </xdr:from>
    <xdr:to>
      <xdr:col>55</xdr:col>
      <xdr:colOff>0</xdr:colOff>
      <xdr:row>42</xdr:row>
      <xdr:rowOff>32920</xdr:rowOff>
    </xdr:to>
    <xdr:cxnSp macro="">
      <xdr:nvCxnSpPr>
        <xdr:cNvPr id="133" name="直線コネクタ 132"/>
        <xdr:cNvCxnSpPr/>
      </xdr:nvCxnSpPr>
      <xdr:spPr>
        <a:xfrm flipV="1">
          <a:off x="9639300" y="7233700"/>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153633</xdr:rowOff>
    </xdr:from>
    <xdr:to>
      <xdr:col>46</xdr:col>
      <xdr:colOff>38100</xdr:colOff>
      <xdr:row>42</xdr:row>
      <xdr:rowOff>83783</xdr:rowOff>
    </xdr:to>
    <xdr:sp macro="" textlink="">
      <xdr:nvSpPr>
        <xdr:cNvPr id="134" name="楕円 133"/>
        <xdr:cNvSpPr/>
      </xdr:nvSpPr>
      <xdr:spPr>
        <a:xfrm>
          <a:off x="8699500" y="71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32920</xdr:rowOff>
    </xdr:from>
    <xdr:to>
      <xdr:col>50</xdr:col>
      <xdr:colOff>114300</xdr:colOff>
      <xdr:row>42</xdr:row>
      <xdr:rowOff>32983</xdr:rowOff>
    </xdr:to>
    <xdr:cxnSp macro="">
      <xdr:nvCxnSpPr>
        <xdr:cNvPr id="135" name="直線コネクタ 134"/>
        <xdr:cNvCxnSpPr/>
      </xdr:nvCxnSpPr>
      <xdr:spPr>
        <a:xfrm flipV="1">
          <a:off x="8750300" y="723382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153746</xdr:rowOff>
    </xdr:from>
    <xdr:to>
      <xdr:col>41</xdr:col>
      <xdr:colOff>101600</xdr:colOff>
      <xdr:row>42</xdr:row>
      <xdr:rowOff>83896</xdr:rowOff>
    </xdr:to>
    <xdr:sp macro="" textlink="">
      <xdr:nvSpPr>
        <xdr:cNvPr id="136" name="楕円 135"/>
        <xdr:cNvSpPr/>
      </xdr:nvSpPr>
      <xdr:spPr>
        <a:xfrm>
          <a:off x="7810500" y="71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32983</xdr:rowOff>
    </xdr:from>
    <xdr:to>
      <xdr:col>45</xdr:col>
      <xdr:colOff>177800</xdr:colOff>
      <xdr:row>42</xdr:row>
      <xdr:rowOff>33096</xdr:rowOff>
    </xdr:to>
    <xdr:cxnSp macro="">
      <xdr:nvCxnSpPr>
        <xdr:cNvPr id="137" name="直線コネクタ 136"/>
        <xdr:cNvCxnSpPr/>
      </xdr:nvCxnSpPr>
      <xdr:spPr>
        <a:xfrm flipV="1">
          <a:off x="7861300" y="7233883"/>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153920</xdr:rowOff>
    </xdr:from>
    <xdr:to>
      <xdr:col>36</xdr:col>
      <xdr:colOff>165100</xdr:colOff>
      <xdr:row>42</xdr:row>
      <xdr:rowOff>84070</xdr:rowOff>
    </xdr:to>
    <xdr:sp macro="" textlink="">
      <xdr:nvSpPr>
        <xdr:cNvPr id="138" name="楕円 137"/>
        <xdr:cNvSpPr/>
      </xdr:nvSpPr>
      <xdr:spPr>
        <a:xfrm>
          <a:off x="6921500" y="7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33096</xdr:rowOff>
    </xdr:from>
    <xdr:to>
      <xdr:col>41</xdr:col>
      <xdr:colOff>50800</xdr:colOff>
      <xdr:row>42</xdr:row>
      <xdr:rowOff>33270</xdr:rowOff>
    </xdr:to>
    <xdr:cxnSp macro="">
      <xdr:nvCxnSpPr>
        <xdr:cNvPr id="139" name="直線コネクタ 138"/>
        <xdr:cNvCxnSpPr/>
      </xdr:nvCxnSpPr>
      <xdr:spPr>
        <a:xfrm flipV="1">
          <a:off x="6972300" y="7233996"/>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74847</xdr:rowOff>
    </xdr:from>
    <xdr:ext cx="534377" cy="259045"/>
    <xdr:sp macro="" textlink="">
      <xdr:nvSpPr>
        <xdr:cNvPr id="144" name="n_1mainValue【道路】&#10;一人当たり延長"/>
        <xdr:cNvSpPr txBox="1"/>
      </xdr:nvSpPr>
      <xdr:spPr>
        <a:xfrm>
          <a:off x="9359411" y="72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74910</xdr:rowOff>
    </xdr:from>
    <xdr:ext cx="534377" cy="259045"/>
    <xdr:sp macro="" textlink="">
      <xdr:nvSpPr>
        <xdr:cNvPr id="145" name="n_2mainValue【道路】&#10;一人当たり延長"/>
        <xdr:cNvSpPr txBox="1"/>
      </xdr:nvSpPr>
      <xdr:spPr>
        <a:xfrm>
          <a:off x="8483111" y="72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75023</xdr:rowOff>
    </xdr:from>
    <xdr:ext cx="534377" cy="259045"/>
    <xdr:sp macro="" textlink="">
      <xdr:nvSpPr>
        <xdr:cNvPr id="146" name="n_3mainValue【道路】&#10;一人当たり延長"/>
        <xdr:cNvSpPr txBox="1"/>
      </xdr:nvSpPr>
      <xdr:spPr>
        <a:xfrm>
          <a:off x="7594111" y="72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75197</xdr:rowOff>
    </xdr:from>
    <xdr:ext cx="534377" cy="259045"/>
    <xdr:sp macro="" textlink="">
      <xdr:nvSpPr>
        <xdr:cNvPr id="147" name="n_4mainValue【道路】&#10;一人当たり延長"/>
        <xdr:cNvSpPr txBox="1"/>
      </xdr:nvSpPr>
      <xdr:spPr>
        <a:xfrm>
          <a:off x="6705111" y="72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9" name="楕円 18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0" name="【橋りょう・トンネ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1" name="楕円 19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45720</xdr:rowOff>
    </xdr:to>
    <xdr:cxnSp macro="">
      <xdr:nvCxnSpPr>
        <xdr:cNvPr id="192" name="直線コネクタ 191"/>
        <xdr:cNvCxnSpPr/>
      </xdr:nvCxnSpPr>
      <xdr:spPr>
        <a:xfrm>
          <a:off x="3797300" y="103065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3" name="楕円 192"/>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19594</xdr:rowOff>
    </xdr:to>
    <xdr:cxnSp macro="">
      <xdr:nvCxnSpPr>
        <xdr:cNvPr id="194" name="直線コネクタ 193"/>
        <xdr:cNvCxnSpPr/>
      </xdr:nvCxnSpPr>
      <xdr:spPr>
        <a:xfrm>
          <a:off x="2908300" y="102918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5" name="楕円 194"/>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91440</xdr:rowOff>
    </xdr:to>
    <xdr:cxnSp macro="">
      <xdr:nvCxnSpPr>
        <xdr:cNvPr id="196" name="直線コネクタ 195"/>
        <xdr:cNvCxnSpPr/>
      </xdr:nvCxnSpPr>
      <xdr:spPr>
        <a:xfrm flipV="1">
          <a:off x="2019300" y="10291899"/>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7" name="楕円 196"/>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91440</xdr:rowOff>
    </xdr:to>
    <xdr:cxnSp macro="">
      <xdr:nvCxnSpPr>
        <xdr:cNvPr id="198" name="直線コネクタ 197"/>
        <xdr:cNvCxnSpPr/>
      </xdr:nvCxnSpPr>
      <xdr:spPr>
        <a:xfrm>
          <a:off x="1130300" y="1035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3" name="n_1mainValue【橋りょう・トンネ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4" name="n_2mainValue【橋りょう・トンネ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158767</xdr:rowOff>
    </xdr:from>
    <xdr:ext cx="405111" cy="259045"/>
    <xdr:sp macro="" textlink="">
      <xdr:nvSpPr>
        <xdr:cNvPr id="205" name="n_3mainValue【橋りょう・トンネル】&#10;有形固定資産減価償却率"/>
        <xdr:cNvSpPr txBox="1"/>
      </xdr:nvSpPr>
      <xdr:spPr>
        <a:xfrm>
          <a:off x="1816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6" name="n_4mainValue【橋りょう・トンネ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122100</xdr:rowOff>
    </xdr:from>
    <xdr:to>
      <xdr:col>55</xdr:col>
      <xdr:colOff>50800</xdr:colOff>
      <xdr:row>63</xdr:row>
      <xdr:rowOff>52250</xdr:rowOff>
    </xdr:to>
    <xdr:sp macro="" textlink="">
      <xdr:nvSpPr>
        <xdr:cNvPr id="244" name="楕円 243"/>
        <xdr:cNvSpPr/>
      </xdr:nvSpPr>
      <xdr:spPr>
        <a:xfrm>
          <a:off x="10426700" y="107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100527</xdr:rowOff>
    </xdr:from>
    <xdr:ext cx="599010" cy="259045"/>
    <xdr:sp macro="" textlink="">
      <xdr:nvSpPr>
        <xdr:cNvPr id="245" name="【橋りょう・トンネル】&#10;一人当たり有形固定資産（償却資産）額該当値テキスト"/>
        <xdr:cNvSpPr txBox="1"/>
      </xdr:nvSpPr>
      <xdr:spPr>
        <a:xfrm>
          <a:off x="10515600" y="1073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125962</xdr:rowOff>
    </xdr:from>
    <xdr:to>
      <xdr:col>50</xdr:col>
      <xdr:colOff>165100</xdr:colOff>
      <xdr:row>63</xdr:row>
      <xdr:rowOff>56112</xdr:rowOff>
    </xdr:to>
    <xdr:sp macro="" textlink="">
      <xdr:nvSpPr>
        <xdr:cNvPr id="246" name="楕円 245"/>
        <xdr:cNvSpPr/>
      </xdr:nvSpPr>
      <xdr:spPr>
        <a:xfrm>
          <a:off x="9588500" y="107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1450</xdr:rowOff>
    </xdr:from>
    <xdr:to>
      <xdr:col>55</xdr:col>
      <xdr:colOff>0</xdr:colOff>
      <xdr:row>63</xdr:row>
      <xdr:rowOff>5312</xdr:rowOff>
    </xdr:to>
    <xdr:cxnSp macro="">
      <xdr:nvCxnSpPr>
        <xdr:cNvPr id="247" name="直線コネクタ 246"/>
        <xdr:cNvCxnSpPr/>
      </xdr:nvCxnSpPr>
      <xdr:spPr>
        <a:xfrm flipV="1">
          <a:off x="9639300" y="10802800"/>
          <a:ext cx="8382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129973</xdr:rowOff>
    </xdr:from>
    <xdr:to>
      <xdr:col>46</xdr:col>
      <xdr:colOff>38100</xdr:colOff>
      <xdr:row>63</xdr:row>
      <xdr:rowOff>60123</xdr:rowOff>
    </xdr:to>
    <xdr:sp macro="" textlink="">
      <xdr:nvSpPr>
        <xdr:cNvPr id="248" name="楕円 247"/>
        <xdr:cNvSpPr/>
      </xdr:nvSpPr>
      <xdr:spPr>
        <a:xfrm>
          <a:off x="8699500" y="107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5312</xdr:rowOff>
    </xdr:from>
    <xdr:to>
      <xdr:col>50</xdr:col>
      <xdr:colOff>114300</xdr:colOff>
      <xdr:row>63</xdr:row>
      <xdr:rowOff>9323</xdr:rowOff>
    </xdr:to>
    <xdr:cxnSp macro="">
      <xdr:nvCxnSpPr>
        <xdr:cNvPr id="249" name="直線コネクタ 248"/>
        <xdr:cNvCxnSpPr/>
      </xdr:nvCxnSpPr>
      <xdr:spPr>
        <a:xfrm flipV="1">
          <a:off x="8750300" y="10806662"/>
          <a:ext cx="8890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159120</xdr:rowOff>
    </xdr:from>
    <xdr:to>
      <xdr:col>41</xdr:col>
      <xdr:colOff>101600</xdr:colOff>
      <xdr:row>63</xdr:row>
      <xdr:rowOff>89270</xdr:rowOff>
    </xdr:to>
    <xdr:sp macro="" textlink="">
      <xdr:nvSpPr>
        <xdr:cNvPr id="250" name="楕円 249"/>
        <xdr:cNvSpPr/>
      </xdr:nvSpPr>
      <xdr:spPr>
        <a:xfrm>
          <a:off x="7810500" y="10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9323</xdr:rowOff>
    </xdr:from>
    <xdr:to>
      <xdr:col>45</xdr:col>
      <xdr:colOff>177800</xdr:colOff>
      <xdr:row>63</xdr:row>
      <xdr:rowOff>38470</xdr:rowOff>
    </xdr:to>
    <xdr:cxnSp macro="">
      <xdr:nvCxnSpPr>
        <xdr:cNvPr id="251" name="直線コネクタ 250"/>
        <xdr:cNvCxnSpPr/>
      </xdr:nvCxnSpPr>
      <xdr:spPr>
        <a:xfrm flipV="1">
          <a:off x="7861300" y="1081067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162011</xdr:rowOff>
    </xdr:from>
    <xdr:to>
      <xdr:col>36</xdr:col>
      <xdr:colOff>165100</xdr:colOff>
      <xdr:row>63</xdr:row>
      <xdr:rowOff>92161</xdr:rowOff>
    </xdr:to>
    <xdr:sp macro="" textlink="">
      <xdr:nvSpPr>
        <xdr:cNvPr id="252" name="楕円 251"/>
        <xdr:cNvSpPr/>
      </xdr:nvSpPr>
      <xdr:spPr>
        <a:xfrm>
          <a:off x="6921500" y="107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38470</xdr:rowOff>
    </xdr:from>
    <xdr:to>
      <xdr:col>41</xdr:col>
      <xdr:colOff>50800</xdr:colOff>
      <xdr:row>63</xdr:row>
      <xdr:rowOff>41361</xdr:rowOff>
    </xdr:to>
    <xdr:cxnSp macro="">
      <xdr:nvCxnSpPr>
        <xdr:cNvPr id="253" name="直線コネクタ 252"/>
        <xdr:cNvCxnSpPr/>
      </xdr:nvCxnSpPr>
      <xdr:spPr>
        <a:xfrm flipV="1">
          <a:off x="6972300" y="1083982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47239</xdr:rowOff>
    </xdr:from>
    <xdr:ext cx="599010" cy="259045"/>
    <xdr:sp macro="" textlink="">
      <xdr:nvSpPr>
        <xdr:cNvPr id="258" name="n_1mainValue【橋りょう・トンネル】&#10;一人当たり有形固定資産（償却資産）額"/>
        <xdr:cNvSpPr txBox="1"/>
      </xdr:nvSpPr>
      <xdr:spPr>
        <a:xfrm>
          <a:off x="9327095" y="1084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51250</xdr:rowOff>
    </xdr:from>
    <xdr:ext cx="599010" cy="259045"/>
    <xdr:sp macro="" textlink="">
      <xdr:nvSpPr>
        <xdr:cNvPr id="259" name="n_2mainValue【橋りょう・トンネル】&#10;一人当たり有形固定資産（償却資産）額"/>
        <xdr:cNvSpPr txBox="1"/>
      </xdr:nvSpPr>
      <xdr:spPr>
        <a:xfrm>
          <a:off x="8450795" y="1085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80397</xdr:rowOff>
    </xdr:from>
    <xdr:ext cx="599010" cy="259045"/>
    <xdr:sp macro="" textlink="">
      <xdr:nvSpPr>
        <xdr:cNvPr id="260" name="n_3mainValue【橋りょう・トンネル】&#10;一人当たり有形固定資産（償却資産）額"/>
        <xdr:cNvSpPr txBox="1"/>
      </xdr:nvSpPr>
      <xdr:spPr>
        <a:xfrm>
          <a:off x="7561795" y="108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83288</xdr:rowOff>
    </xdr:from>
    <xdr:ext cx="599010" cy="259045"/>
    <xdr:sp macro="" textlink="">
      <xdr:nvSpPr>
        <xdr:cNvPr id="261" name="n_4mainValue【橋りょう・トンネル】&#10;一人当たり有形固定資産（償却資産）額"/>
        <xdr:cNvSpPr txBox="1"/>
      </xdr:nvSpPr>
      <xdr:spPr>
        <a:xfrm>
          <a:off x="6672795" y="1088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16"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120619</xdr:rowOff>
    </xdr:from>
    <xdr:to>
      <xdr:col>55</xdr:col>
      <xdr:colOff>50800</xdr:colOff>
      <xdr:row>86</xdr:row>
      <xdr:rowOff>50769</xdr:rowOff>
    </xdr:to>
    <xdr:sp macro="" textlink="">
      <xdr:nvSpPr>
        <xdr:cNvPr id="358" name="楕円 357"/>
        <xdr:cNvSpPr/>
      </xdr:nvSpPr>
      <xdr:spPr>
        <a:xfrm>
          <a:off x="10426700" y="14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121489</xdr:rowOff>
    </xdr:from>
    <xdr:to>
      <xdr:col>50</xdr:col>
      <xdr:colOff>165100</xdr:colOff>
      <xdr:row>86</xdr:row>
      <xdr:rowOff>51639</xdr:rowOff>
    </xdr:to>
    <xdr:sp macro="" textlink="">
      <xdr:nvSpPr>
        <xdr:cNvPr id="360" name="楕円 359"/>
        <xdr:cNvSpPr/>
      </xdr:nvSpPr>
      <xdr:spPr>
        <a:xfrm>
          <a:off x="95885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171419</xdr:rowOff>
    </xdr:from>
    <xdr:to>
      <xdr:col>55</xdr:col>
      <xdr:colOff>0</xdr:colOff>
      <xdr:row>86</xdr:row>
      <xdr:rowOff>839</xdr:rowOff>
    </xdr:to>
    <xdr:cxnSp macro="">
      <xdr:nvCxnSpPr>
        <xdr:cNvPr id="361" name="直線コネクタ 360"/>
        <xdr:cNvCxnSpPr/>
      </xdr:nvCxnSpPr>
      <xdr:spPr>
        <a:xfrm flipV="1">
          <a:off x="9639300" y="14744669"/>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121946</xdr:rowOff>
    </xdr:from>
    <xdr:to>
      <xdr:col>46</xdr:col>
      <xdr:colOff>38100</xdr:colOff>
      <xdr:row>86</xdr:row>
      <xdr:rowOff>52096</xdr:rowOff>
    </xdr:to>
    <xdr:sp macro="" textlink="">
      <xdr:nvSpPr>
        <xdr:cNvPr id="362" name="楕円 361"/>
        <xdr:cNvSpPr/>
      </xdr:nvSpPr>
      <xdr:spPr>
        <a:xfrm>
          <a:off x="8699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839</xdr:rowOff>
    </xdr:from>
    <xdr:to>
      <xdr:col>50</xdr:col>
      <xdr:colOff>114300</xdr:colOff>
      <xdr:row>86</xdr:row>
      <xdr:rowOff>1296</xdr:rowOff>
    </xdr:to>
    <xdr:cxnSp macro="">
      <xdr:nvCxnSpPr>
        <xdr:cNvPr id="363" name="直線コネクタ 362"/>
        <xdr:cNvCxnSpPr/>
      </xdr:nvCxnSpPr>
      <xdr:spPr>
        <a:xfrm flipV="1">
          <a:off x="8750300" y="147455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122768</xdr:rowOff>
    </xdr:from>
    <xdr:to>
      <xdr:col>41</xdr:col>
      <xdr:colOff>101600</xdr:colOff>
      <xdr:row>86</xdr:row>
      <xdr:rowOff>52918</xdr:rowOff>
    </xdr:to>
    <xdr:sp macro="" textlink="">
      <xdr:nvSpPr>
        <xdr:cNvPr id="364" name="楕円 363"/>
        <xdr:cNvSpPr/>
      </xdr:nvSpPr>
      <xdr:spPr>
        <a:xfrm>
          <a:off x="7810500" y="146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1296</xdr:rowOff>
    </xdr:from>
    <xdr:to>
      <xdr:col>45</xdr:col>
      <xdr:colOff>177800</xdr:colOff>
      <xdr:row>86</xdr:row>
      <xdr:rowOff>2118</xdr:rowOff>
    </xdr:to>
    <xdr:cxnSp macro="">
      <xdr:nvCxnSpPr>
        <xdr:cNvPr id="365" name="直線コネクタ 364"/>
        <xdr:cNvCxnSpPr/>
      </xdr:nvCxnSpPr>
      <xdr:spPr>
        <a:xfrm flipV="1">
          <a:off x="7861300" y="14745996"/>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123546</xdr:rowOff>
    </xdr:from>
    <xdr:to>
      <xdr:col>36</xdr:col>
      <xdr:colOff>165100</xdr:colOff>
      <xdr:row>86</xdr:row>
      <xdr:rowOff>53696</xdr:rowOff>
    </xdr:to>
    <xdr:sp macro="" textlink="">
      <xdr:nvSpPr>
        <xdr:cNvPr id="366" name="楕円 365"/>
        <xdr:cNvSpPr/>
      </xdr:nvSpPr>
      <xdr:spPr>
        <a:xfrm>
          <a:off x="6921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2118</xdr:rowOff>
    </xdr:from>
    <xdr:to>
      <xdr:col>41</xdr:col>
      <xdr:colOff>50800</xdr:colOff>
      <xdr:row>86</xdr:row>
      <xdr:rowOff>2896</xdr:rowOff>
    </xdr:to>
    <xdr:cxnSp macro="">
      <xdr:nvCxnSpPr>
        <xdr:cNvPr id="367" name="直線コネクタ 366"/>
        <xdr:cNvCxnSpPr/>
      </xdr:nvCxnSpPr>
      <xdr:spPr>
        <a:xfrm flipV="1">
          <a:off x="6972300" y="1474681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42766</xdr:rowOff>
    </xdr:from>
    <xdr:ext cx="469744" cy="259045"/>
    <xdr:sp macro="" textlink="">
      <xdr:nvSpPr>
        <xdr:cNvPr id="372" name="n_1mainValue【公営住宅】&#10;一人当たり面積"/>
        <xdr:cNvSpPr txBox="1"/>
      </xdr:nvSpPr>
      <xdr:spPr>
        <a:xfrm>
          <a:off x="9391727" y="147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43223</xdr:rowOff>
    </xdr:from>
    <xdr:ext cx="469744" cy="259045"/>
    <xdr:sp macro="" textlink="">
      <xdr:nvSpPr>
        <xdr:cNvPr id="373" name="n_2mainValue【公営住宅】&#10;一人当たり面積"/>
        <xdr:cNvSpPr txBox="1"/>
      </xdr:nvSpPr>
      <xdr:spPr>
        <a:xfrm>
          <a:off x="8515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44045</xdr:rowOff>
    </xdr:from>
    <xdr:ext cx="469744" cy="259045"/>
    <xdr:sp macro="" textlink="">
      <xdr:nvSpPr>
        <xdr:cNvPr id="374" name="n_3mainValue【公営住宅】&#10;一人当たり面積"/>
        <xdr:cNvSpPr txBox="1"/>
      </xdr:nvSpPr>
      <xdr:spPr>
        <a:xfrm>
          <a:off x="7626427" y="1478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44823</xdr:rowOff>
    </xdr:from>
    <xdr:ext cx="469744" cy="259045"/>
    <xdr:sp macro="" textlink="">
      <xdr:nvSpPr>
        <xdr:cNvPr id="375" name="n_4mainValue【公営住宅】&#10;一人当たり面積"/>
        <xdr:cNvSpPr txBox="1"/>
      </xdr:nvSpPr>
      <xdr:spPr>
        <a:xfrm>
          <a:off x="6737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15603</xdr:rowOff>
    </xdr:from>
    <xdr:to>
      <xdr:col>85</xdr:col>
      <xdr:colOff>177800</xdr:colOff>
      <xdr:row>42</xdr:row>
      <xdr:rowOff>117203</xdr:rowOff>
    </xdr:to>
    <xdr:sp macro="" textlink="">
      <xdr:nvSpPr>
        <xdr:cNvPr id="433" name="楕円 432"/>
        <xdr:cNvSpPr/>
      </xdr:nvSpPr>
      <xdr:spPr>
        <a:xfrm>
          <a:off x="16268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101980</xdr:rowOff>
    </xdr:from>
    <xdr:ext cx="405111" cy="259045"/>
    <xdr:sp macro="" textlink="">
      <xdr:nvSpPr>
        <xdr:cNvPr id="434" name="【認定こども園・幼稚園・保育所】&#10;有形固定資産減価償却率該当値テキスト"/>
        <xdr:cNvSpPr txBox="1"/>
      </xdr:nvSpPr>
      <xdr:spPr>
        <a:xfrm>
          <a:off x="16357600" y="713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13970</xdr:rowOff>
    </xdr:from>
    <xdr:to>
      <xdr:col>81</xdr:col>
      <xdr:colOff>101600</xdr:colOff>
      <xdr:row>42</xdr:row>
      <xdr:rowOff>115570</xdr:rowOff>
    </xdr:to>
    <xdr:sp macro="" textlink="">
      <xdr:nvSpPr>
        <xdr:cNvPr id="435" name="楕円 434"/>
        <xdr:cNvSpPr/>
      </xdr:nvSpPr>
      <xdr:spPr>
        <a:xfrm>
          <a:off x="15430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64770</xdr:rowOff>
    </xdr:from>
    <xdr:to>
      <xdr:col>85</xdr:col>
      <xdr:colOff>127000</xdr:colOff>
      <xdr:row>42</xdr:row>
      <xdr:rowOff>66403</xdr:rowOff>
    </xdr:to>
    <xdr:cxnSp macro="">
      <xdr:nvCxnSpPr>
        <xdr:cNvPr id="436" name="直線コネクタ 435"/>
        <xdr:cNvCxnSpPr/>
      </xdr:nvCxnSpPr>
      <xdr:spPr>
        <a:xfrm>
          <a:off x="15481300" y="72656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10704</xdr:rowOff>
    </xdr:from>
    <xdr:to>
      <xdr:col>76</xdr:col>
      <xdr:colOff>165100</xdr:colOff>
      <xdr:row>42</xdr:row>
      <xdr:rowOff>112304</xdr:rowOff>
    </xdr:to>
    <xdr:sp macro="" textlink="">
      <xdr:nvSpPr>
        <xdr:cNvPr id="437" name="楕円 436"/>
        <xdr:cNvSpPr/>
      </xdr:nvSpPr>
      <xdr:spPr>
        <a:xfrm>
          <a:off x="14541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61504</xdr:rowOff>
    </xdr:from>
    <xdr:to>
      <xdr:col>81</xdr:col>
      <xdr:colOff>50800</xdr:colOff>
      <xdr:row>42</xdr:row>
      <xdr:rowOff>64770</xdr:rowOff>
    </xdr:to>
    <xdr:cxnSp macro="">
      <xdr:nvCxnSpPr>
        <xdr:cNvPr id="438" name="直線コネクタ 437"/>
        <xdr:cNvCxnSpPr/>
      </xdr:nvCxnSpPr>
      <xdr:spPr>
        <a:xfrm>
          <a:off x="14592300" y="72624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439" name="楕円 438"/>
        <xdr:cNvSpPr/>
      </xdr:nvSpPr>
      <xdr:spPr>
        <a:xfrm>
          <a:off x="13652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61504</xdr:rowOff>
    </xdr:from>
    <xdr:to>
      <xdr:col>76</xdr:col>
      <xdr:colOff>114300</xdr:colOff>
      <xdr:row>42</xdr:row>
      <xdr:rowOff>76200</xdr:rowOff>
    </xdr:to>
    <xdr:cxnSp macro="">
      <xdr:nvCxnSpPr>
        <xdr:cNvPr id="440" name="直線コネクタ 439"/>
        <xdr:cNvCxnSpPr/>
      </xdr:nvCxnSpPr>
      <xdr:spPr>
        <a:xfrm flipV="1">
          <a:off x="13703300" y="72624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25400</xdr:rowOff>
    </xdr:from>
    <xdr:to>
      <xdr:col>67</xdr:col>
      <xdr:colOff>101600</xdr:colOff>
      <xdr:row>42</xdr:row>
      <xdr:rowOff>127000</xdr:rowOff>
    </xdr:to>
    <xdr:sp macro="" textlink="">
      <xdr:nvSpPr>
        <xdr:cNvPr id="441" name="楕円 440"/>
        <xdr:cNvSpPr/>
      </xdr:nvSpPr>
      <xdr:spPr>
        <a:xfrm>
          <a:off x="12763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76200</xdr:rowOff>
    </xdr:from>
    <xdr:to>
      <xdr:col>71</xdr:col>
      <xdr:colOff>177800</xdr:colOff>
      <xdr:row>42</xdr:row>
      <xdr:rowOff>76200</xdr:rowOff>
    </xdr:to>
    <xdr:cxnSp macro="">
      <xdr:nvCxnSpPr>
        <xdr:cNvPr id="442" name="直線コネクタ 441"/>
        <xdr:cNvCxnSpPr/>
      </xdr:nvCxnSpPr>
      <xdr:spPr>
        <a:xfrm>
          <a:off x="12814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106697</xdr:rowOff>
    </xdr:from>
    <xdr:ext cx="405111" cy="259045"/>
    <xdr:sp macro="" textlink="">
      <xdr:nvSpPr>
        <xdr:cNvPr id="447" name="n_1mainValue【認定こども園・幼稚園・保育所】&#10;有形固定資産減価償却率"/>
        <xdr:cNvSpPr txBox="1"/>
      </xdr:nvSpPr>
      <xdr:spPr>
        <a:xfrm>
          <a:off x="15266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103431</xdr:rowOff>
    </xdr:from>
    <xdr:ext cx="405111" cy="259045"/>
    <xdr:sp macro="" textlink="">
      <xdr:nvSpPr>
        <xdr:cNvPr id="448" name="n_2mainValue【認定こども園・幼稚園・保育所】&#10;有形固定資産減価償却率"/>
        <xdr:cNvSpPr txBox="1"/>
      </xdr:nvSpPr>
      <xdr:spPr>
        <a:xfrm>
          <a:off x="14389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118127</xdr:rowOff>
    </xdr:from>
    <xdr:ext cx="405111" cy="259045"/>
    <xdr:sp macro="" textlink="">
      <xdr:nvSpPr>
        <xdr:cNvPr id="449" name="n_3mainValue【認定こども園・幼稚園・保育所】&#10;有形固定資産減価償却率"/>
        <xdr:cNvSpPr txBox="1"/>
      </xdr:nvSpPr>
      <xdr:spPr>
        <a:xfrm>
          <a:off x="13500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118127</xdr:rowOff>
    </xdr:from>
    <xdr:ext cx="405111" cy="259045"/>
    <xdr:sp macro="" textlink="">
      <xdr:nvSpPr>
        <xdr:cNvPr id="450" name="n_4mainValue【認定こども園・幼稚園・保育所】&#10;有形固定資産減価償却率"/>
        <xdr:cNvSpPr txBox="1"/>
      </xdr:nvSpPr>
      <xdr:spPr>
        <a:xfrm>
          <a:off x="12611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38463</xdr:rowOff>
    </xdr:from>
    <xdr:to>
      <xdr:col>116</xdr:col>
      <xdr:colOff>114300</xdr:colOff>
      <xdr:row>39</xdr:row>
      <xdr:rowOff>140063</xdr:rowOff>
    </xdr:to>
    <xdr:sp macro="" textlink="">
      <xdr:nvSpPr>
        <xdr:cNvPr id="492" name="楕円 491"/>
        <xdr:cNvSpPr/>
      </xdr:nvSpPr>
      <xdr:spPr>
        <a:xfrm>
          <a:off x="22110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16890</xdr:rowOff>
    </xdr:from>
    <xdr:ext cx="469744" cy="259045"/>
    <xdr:sp macro="" textlink="">
      <xdr:nvSpPr>
        <xdr:cNvPr id="493" name="【認定こども園・幼稚園・保育所】&#10;一人当たり面積該当値テキスト"/>
        <xdr:cNvSpPr txBox="1"/>
      </xdr:nvSpPr>
      <xdr:spPr>
        <a:xfrm>
          <a:off x="22199600" y="67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49893</xdr:rowOff>
    </xdr:from>
    <xdr:to>
      <xdr:col>112</xdr:col>
      <xdr:colOff>38100</xdr:colOff>
      <xdr:row>39</xdr:row>
      <xdr:rowOff>151493</xdr:rowOff>
    </xdr:to>
    <xdr:sp macro="" textlink="">
      <xdr:nvSpPr>
        <xdr:cNvPr id="494" name="楕円 493"/>
        <xdr:cNvSpPr/>
      </xdr:nvSpPr>
      <xdr:spPr>
        <a:xfrm>
          <a:off x="21272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89263</xdr:rowOff>
    </xdr:from>
    <xdr:to>
      <xdr:col>116</xdr:col>
      <xdr:colOff>63500</xdr:colOff>
      <xdr:row>39</xdr:row>
      <xdr:rowOff>100693</xdr:rowOff>
    </xdr:to>
    <xdr:cxnSp macro="">
      <xdr:nvCxnSpPr>
        <xdr:cNvPr id="495" name="直線コネクタ 494"/>
        <xdr:cNvCxnSpPr/>
      </xdr:nvCxnSpPr>
      <xdr:spPr>
        <a:xfrm flipV="1">
          <a:off x="21323300" y="67758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56424</xdr:rowOff>
    </xdr:from>
    <xdr:to>
      <xdr:col>107</xdr:col>
      <xdr:colOff>101600</xdr:colOff>
      <xdr:row>39</xdr:row>
      <xdr:rowOff>158024</xdr:rowOff>
    </xdr:to>
    <xdr:sp macro="" textlink="">
      <xdr:nvSpPr>
        <xdr:cNvPr id="496" name="楕円 495"/>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100693</xdr:rowOff>
    </xdr:from>
    <xdr:to>
      <xdr:col>111</xdr:col>
      <xdr:colOff>177800</xdr:colOff>
      <xdr:row>39</xdr:row>
      <xdr:rowOff>107224</xdr:rowOff>
    </xdr:to>
    <xdr:cxnSp macro="">
      <xdr:nvCxnSpPr>
        <xdr:cNvPr id="497" name="直線コネクタ 496"/>
        <xdr:cNvCxnSpPr/>
      </xdr:nvCxnSpPr>
      <xdr:spPr>
        <a:xfrm flipV="1">
          <a:off x="20434300" y="6787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67854</xdr:rowOff>
    </xdr:from>
    <xdr:to>
      <xdr:col>102</xdr:col>
      <xdr:colOff>165100</xdr:colOff>
      <xdr:row>39</xdr:row>
      <xdr:rowOff>169454</xdr:rowOff>
    </xdr:to>
    <xdr:sp macro="" textlink="">
      <xdr:nvSpPr>
        <xdr:cNvPr id="498" name="楕円 497"/>
        <xdr:cNvSpPr/>
      </xdr:nvSpPr>
      <xdr:spPr>
        <a:xfrm>
          <a:off x="19494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107224</xdr:rowOff>
    </xdr:from>
    <xdr:to>
      <xdr:col>107</xdr:col>
      <xdr:colOff>50800</xdr:colOff>
      <xdr:row>39</xdr:row>
      <xdr:rowOff>118654</xdr:rowOff>
    </xdr:to>
    <xdr:cxnSp macro="">
      <xdr:nvCxnSpPr>
        <xdr:cNvPr id="499" name="直線コネクタ 498"/>
        <xdr:cNvCxnSpPr/>
      </xdr:nvCxnSpPr>
      <xdr:spPr>
        <a:xfrm flipV="1">
          <a:off x="19545300" y="67937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74385</xdr:rowOff>
    </xdr:from>
    <xdr:to>
      <xdr:col>98</xdr:col>
      <xdr:colOff>38100</xdr:colOff>
      <xdr:row>39</xdr:row>
      <xdr:rowOff>4535</xdr:rowOff>
    </xdr:to>
    <xdr:sp macro="" textlink="">
      <xdr:nvSpPr>
        <xdr:cNvPr id="500" name="楕円 499"/>
        <xdr:cNvSpPr/>
      </xdr:nvSpPr>
      <xdr:spPr>
        <a:xfrm>
          <a:off x="18605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125185</xdr:rowOff>
    </xdr:from>
    <xdr:to>
      <xdr:col>102</xdr:col>
      <xdr:colOff>114300</xdr:colOff>
      <xdr:row>39</xdr:row>
      <xdr:rowOff>118654</xdr:rowOff>
    </xdr:to>
    <xdr:cxnSp macro="">
      <xdr:nvCxnSpPr>
        <xdr:cNvPr id="501" name="直線コネクタ 500"/>
        <xdr:cNvCxnSpPr/>
      </xdr:nvCxnSpPr>
      <xdr:spPr>
        <a:xfrm>
          <a:off x="18656300" y="6640285"/>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142620</xdr:rowOff>
    </xdr:from>
    <xdr:ext cx="469744" cy="259045"/>
    <xdr:sp macro="" textlink="">
      <xdr:nvSpPr>
        <xdr:cNvPr id="506" name="n_1mainValue【認定こども園・幼稚園・保育所】&#10;一人当たり面積"/>
        <xdr:cNvSpPr txBox="1"/>
      </xdr:nvSpPr>
      <xdr:spPr>
        <a:xfrm>
          <a:off x="210757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507" name="n_2mainValue【認定こども園・幼稚園・保育所】&#10;一人当たり面積"/>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160581</xdr:rowOff>
    </xdr:from>
    <xdr:ext cx="469744" cy="259045"/>
    <xdr:sp macro="" textlink="">
      <xdr:nvSpPr>
        <xdr:cNvPr id="508" name="n_3mainValue【認定こども園・幼稚園・保育所】&#10;一人当たり面積"/>
        <xdr:cNvSpPr txBox="1"/>
      </xdr:nvSpPr>
      <xdr:spPr>
        <a:xfrm>
          <a:off x="19310427" y="68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21063</xdr:rowOff>
    </xdr:from>
    <xdr:ext cx="469744" cy="259045"/>
    <xdr:sp macro="" textlink="">
      <xdr:nvSpPr>
        <xdr:cNvPr id="509" name="n_4mainValue【認定こども園・幼稚園・保育所】&#10;一人当たり面積"/>
        <xdr:cNvSpPr txBox="1"/>
      </xdr:nvSpPr>
      <xdr:spPr>
        <a:xfrm>
          <a:off x="18421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51" name="楕円 550"/>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52"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3" name="楕円 552"/>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0</xdr:rowOff>
    </xdr:to>
    <xdr:cxnSp macro="">
      <xdr:nvCxnSpPr>
        <xdr:cNvPr id="554" name="直線コネクタ 553"/>
        <xdr:cNvCxnSpPr/>
      </xdr:nvCxnSpPr>
      <xdr:spPr>
        <a:xfrm>
          <a:off x="15481300" y="10081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79828</xdr:rowOff>
    </xdr:from>
    <xdr:to>
      <xdr:col>76</xdr:col>
      <xdr:colOff>165100</xdr:colOff>
      <xdr:row>59</xdr:row>
      <xdr:rowOff>9978</xdr:rowOff>
    </xdr:to>
    <xdr:sp macro="" textlink="">
      <xdr:nvSpPr>
        <xdr:cNvPr id="555" name="楕円 554"/>
        <xdr:cNvSpPr/>
      </xdr:nvSpPr>
      <xdr:spPr>
        <a:xfrm>
          <a:off x="14541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58</xdr:row>
      <xdr:rowOff>137160</xdr:rowOff>
    </xdr:to>
    <xdr:cxnSp macro="">
      <xdr:nvCxnSpPr>
        <xdr:cNvPr id="556" name="直線コネクタ 555"/>
        <xdr:cNvCxnSpPr/>
      </xdr:nvCxnSpPr>
      <xdr:spPr>
        <a:xfrm>
          <a:off x="14592300" y="100747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557" name="楕円 556"/>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130628</xdr:rowOff>
    </xdr:to>
    <xdr:cxnSp macro="">
      <xdr:nvCxnSpPr>
        <xdr:cNvPr id="558" name="直線コネクタ 557"/>
        <xdr:cNvCxnSpPr/>
      </xdr:nvCxnSpPr>
      <xdr:spPr>
        <a:xfrm>
          <a:off x="13703300" y="100388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59" name="楕円 558"/>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94706</xdr:rowOff>
    </xdr:to>
    <xdr:cxnSp macro="">
      <xdr:nvCxnSpPr>
        <xdr:cNvPr id="560" name="直線コネクタ 559"/>
        <xdr:cNvCxnSpPr/>
      </xdr:nvCxnSpPr>
      <xdr:spPr>
        <a:xfrm>
          <a:off x="12814300" y="100012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5"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26505</xdr:rowOff>
    </xdr:from>
    <xdr:ext cx="405111" cy="259045"/>
    <xdr:sp macro="" textlink="">
      <xdr:nvSpPr>
        <xdr:cNvPr id="566" name="n_2mainValue【学校施設】&#10;有形固定資産減価償却率"/>
        <xdr:cNvSpPr txBox="1"/>
      </xdr:nvSpPr>
      <xdr:spPr>
        <a:xfrm>
          <a:off x="14389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567" name="n_3mainValue【学校施設】&#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68" name="n_4mainValue【学校施設】&#10;有形固定資産減価償却率"/>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94742</xdr:rowOff>
    </xdr:from>
    <xdr:to>
      <xdr:col>116</xdr:col>
      <xdr:colOff>114300</xdr:colOff>
      <xdr:row>64</xdr:row>
      <xdr:rowOff>24892</xdr:rowOff>
    </xdr:to>
    <xdr:sp macro="" textlink="">
      <xdr:nvSpPr>
        <xdr:cNvPr id="608" name="楕円 607"/>
        <xdr:cNvSpPr/>
      </xdr:nvSpPr>
      <xdr:spPr>
        <a:xfrm>
          <a:off x="221107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97066</xdr:rowOff>
    </xdr:from>
    <xdr:to>
      <xdr:col>112</xdr:col>
      <xdr:colOff>38100</xdr:colOff>
      <xdr:row>64</xdr:row>
      <xdr:rowOff>27216</xdr:rowOff>
    </xdr:to>
    <xdr:sp macro="" textlink="">
      <xdr:nvSpPr>
        <xdr:cNvPr id="610" name="楕円 609"/>
        <xdr:cNvSpPr/>
      </xdr:nvSpPr>
      <xdr:spPr>
        <a:xfrm>
          <a:off x="21272500" y="108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145542</xdr:rowOff>
    </xdr:from>
    <xdr:to>
      <xdr:col>116</xdr:col>
      <xdr:colOff>63500</xdr:colOff>
      <xdr:row>63</xdr:row>
      <xdr:rowOff>147866</xdr:rowOff>
    </xdr:to>
    <xdr:cxnSp macro="">
      <xdr:nvCxnSpPr>
        <xdr:cNvPr id="611" name="直線コネクタ 610"/>
        <xdr:cNvCxnSpPr/>
      </xdr:nvCxnSpPr>
      <xdr:spPr>
        <a:xfrm flipV="1">
          <a:off x="21323300" y="10946892"/>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98285</xdr:rowOff>
    </xdr:from>
    <xdr:to>
      <xdr:col>107</xdr:col>
      <xdr:colOff>101600</xdr:colOff>
      <xdr:row>64</xdr:row>
      <xdr:rowOff>28435</xdr:rowOff>
    </xdr:to>
    <xdr:sp macro="" textlink="">
      <xdr:nvSpPr>
        <xdr:cNvPr id="612" name="楕円 611"/>
        <xdr:cNvSpPr/>
      </xdr:nvSpPr>
      <xdr:spPr>
        <a:xfrm>
          <a:off x="20383500" y="10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147866</xdr:rowOff>
    </xdr:from>
    <xdr:to>
      <xdr:col>111</xdr:col>
      <xdr:colOff>177800</xdr:colOff>
      <xdr:row>63</xdr:row>
      <xdr:rowOff>149085</xdr:rowOff>
    </xdr:to>
    <xdr:cxnSp macro="">
      <xdr:nvCxnSpPr>
        <xdr:cNvPr id="613" name="直線コネクタ 612"/>
        <xdr:cNvCxnSpPr/>
      </xdr:nvCxnSpPr>
      <xdr:spPr>
        <a:xfrm flipV="1">
          <a:off x="20434300" y="1094921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100419</xdr:rowOff>
    </xdr:from>
    <xdr:to>
      <xdr:col>102</xdr:col>
      <xdr:colOff>165100</xdr:colOff>
      <xdr:row>64</xdr:row>
      <xdr:rowOff>30569</xdr:rowOff>
    </xdr:to>
    <xdr:sp macro="" textlink="">
      <xdr:nvSpPr>
        <xdr:cNvPr id="614" name="楕円 613"/>
        <xdr:cNvSpPr/>
      </xdr:nvSpPr>
      <xdr:spPr>
        <a:xfrm>
          <a:off x="19494500" y="109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149085</xdr:rowOff>
    </xdr:from>
    <xdr:to>
      <xdr:col>107</xdr:col>
      <xdr:colOff>50800</xdr:colOff>
      <xdr:row>63</xdr:row>
      <xdr:rowOff>151219</xdr:rowOff>
    </xdr:to>
    <xdr:cxnSp macro="">
      <xdr:nvCxnSpPr>
        <xdr:cNvPr id="615" name="直線コネクタ 614"/>
        <xdr:cNvCxnSpPr/>
      </xdr:nvCxnSpPr>
      <xdr:spPr>
        <a:xfrm flipV="1">
          <a:off x="19545300" y="1095043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102515</xdr:rowOff>
    </xdr:from>
    <xdr:to>
      <xdr:col>98</xdr:col>
      <xdr:colOff>38100</xdr:colOff>
      <xdr:row>64</xdr:row>
      <xdr:rowOff>32665</xdr:rowOff>
    </xdr:to>
    <xdr:sp macro="" textlink="">
      <xdr:nvSpPr>
        <xdr:cNvPr id="616" name="楕円 615"/>
        <xdr:cNvSpPr/>
      </xdr:nvSpPr>
      <xdr:spPr>
        <a:xfrm>
          <a:off x="18605500" y="109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151219</xdr:rowOff>
    </xdr:from>
    <xdr:to>
      <xdr:col>102</xdr:col>
      <xdr:colOff>114300</xdr:colOff>
      <xdr:row>63</xdr:row>
      <xdr:rowOff>153315</xdr:rowOff>
    </xdr:to>
    <xdr:cxnSp macro="">
      <xdr:nvCxnSpPr>
        <xdr:cNvPr id="617" name="直線コネクタ 616"/>
        <xdr:cNvCxnSpPr/>
      </xdr:nvCxnSpPr>
      <xdr:spPr>
        <a:xfrm flipV="1">
          <a:off x="18656300" y="1095256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43743</xdr:rowOff>
    </xdr:from>
    <xdr:ext cx="469744" cy="259045"/>
    <xdr:sp macro="" textlink="">
      <xdr:nvSpPr>
        <xdr:cNvPr id="622" name="n_1mainValue【学校施設】&#10;一人当たり面積"/>
        <xdr:cNvSpPr txBox="1"/>
      </xdr:nvSpPr>
      <xdr:spPr>
        <a:xfrm>
          <a:off x="21075727" y="1067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44962</xdr:rowOff>
    </xdr:from>
    <xdr:ext cx="469744" cy="259045"/>
    <xdr:sp macro="" textlink="">
      <xdr:nvSpPr>
        <xdr:cNvPr id="623" name="n_2mainValue【学校施設】&#10;一人当たり面積"/>
        <xdr:cNvSpPr txBox="1"/>
      </xdr:nvSpPr>
      <xdr:spPr>
        <a:xfrm>
          <a:off x="20199427" y="10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47096</xdr:rowOff>
    </xdr:from>
    <xdr:ext cx="469744" cy="259045"/>
    <xdr:sp macro="" textlink="">
      <xdr:nvSpPr>
        <xdr:cNvPr id="624" name="n_3mainValue【学校施設】&#10;一人当たり面積"/>
        <xdr:cNvSpPr txBox="1"/>
      </xdr:nvSpPr>
      <xdr:spPr>
        <a:xfrm>
          <a:off x="19310427" y="106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49192</xdr:rowOff>
    </xdr:from>
    <xdr:ext cx="469744" cy="259045"/>
    <xdr:sp macro="" textlink="">
      <xdr:nvSpPr>
        <xdr:cNvPr id="625" name="n_4mainValue【学校施設】&#10;一人当たり面積"/>
        <xdr:cNvSpPr txBox="1"/>
      </xdr:nvSpPr>
      <xdr:spPr>
        <a:xfrm>
          <a:off x="18421427" y="106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80645</xdr:rowOff>
    </xdr:from>
    <xdr:to>
      <xdr:col>85</xdr:col>
      <xdr:colOff>177800</xdr:colOff>
      <xdr:row>108</xdr:row>
      <xdr:rowOff>10795</xdr:rowOff>
    </xdr:to>
    <xdr:sp macro="" textlink="">
      <xdr:nvSpPr>
        <xdr:cNvPr id="682" name="楕円 681"/>
        <xdr:cNvSpPr/>
      </xdr:nvSpPr>
      <xdr:spPr>
        <a:xfrm>
          <a:off x="16268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59072</xdr:rowOff>
    </xdr:from>
    <xdr:ext cx="405111" cy="259045"/>
    <xdr:sp macro="" textlink="">
      <xdr:nvSpPr>
        <xdr:cNvPr id="683" name="【公民館】&#10;有形固定資産減価償却率該当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46355</xdr:rowOff>
    </xdr:from>
    <xdr:to>
      <xdr:col>81</xdr:col>
      <xdr:colOff>101600</xdr:colOff>
      <xdr:row>107</xdr:row>
      <xdr:rowOff>147955</xdr:rowOff>
    </xdr:to>
    <xdr:sp macro="" textlink="">
      <xdr:nvSpPr>
        <xdr:cNvPr id="684" name="楕円 683"/>
        <xdr:cNvSpPr/>
      </xdr:nvSpPr>
      <xdr:spPr>
        <a:xfrm>
          <a:off x="15430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97155</xdr:rowOff>
    </xdr:from>
    <xdr:to>
      <xdr:col>85</xdr:col>
      <xdr:colOff>127000</xdr:colOff>
      <xdr:row>107</xdr:row>
      <xdr:rowOff>131445</xdr:rowOff>
    </xdr:to>
    <xdr:cxnSp macro="">
      <xdr:nvCxnSpPr>
        <xdr:cNvPr id="685" name="直線コネクタ 684"/>
        <xdr:cNvCxnSpPr/>
      </xdr:nvCxnSpPr>
      <xdr:spPr>
        <a:xfrm>
          <a:off x="15481300" y="18442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38736</xdr:rowOff>
    </xdr:from>
    <xdr:to>
      <xdr:col>76</xdr:col>
      <xdr:colOff>165100</xdr:colOff>
      <xdr:row>107</xdr:row>
      <xdr:rowOff>140336</xdr:rowOff>
    </xdr:to>
    <xdr:sp macro="" textlink="">
      <xdr:nvSpPr>
        <xdr:cNvPr id="686" name="楕円 685"/>
        <xdr:cNvSpPr/>
      </xdr:nvSpPr>
      <xdr:spPr>
        <a:xfrm>
          <a:off x="14541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89536</xdr:rowOff>
    </xdr:from>
    <xdr:to>
      <xdr:col>81</xdr:col>
      <xdr:colOff>50800</xdr:colOff>
      <xdr:row>107</xdr:row>
      <xdr:rowOff>97155</xdr:rowOff>
    </xdr:to>
    <xdr:cxnSp macro="">
      <xdr:nvCxnSpPr>
        <xdr:cNvPr id="687" name="直線コネクタ 686"/>
        <xdr:cNvCxnSpPr/>
      </xdr:nvCxnSpPr>
      <xdr:spPr>
        <a:xfrm>
          <a:off x="14592300" y="184346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688" name="楕円 687"/>
        <xdr:cNvSpPr/>
      </xdr:nvSpPr>
      <xdr:spPr>
        <a:xfrm>
          <a:off x="1365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89536</xdr:rowOff>
    </xdr:to>
    <xdr:cxnSp macro="">
      <xdr:nvCxnSpPr>
        <xdr:cNvPr id="689" name="直線コネクタ 688"/>
        <xdr:cNvCxnSpPr/>
      </xdr:nvCxnSpPr>
      <xdr:spPr>
        <a:xfrm>
          <a:off x="13703300" y="18402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135889</xdr:rowOff>
    </xdr:from>
    <xdr:to>
      <xdr:col>67</xdr:col>
      <xdr:colOff>101600</xdr:colOff>
      <xdr:row>107</xdr:row>
      <xdr:rowOff>66039</xdr:rowOff>
    </xdr:to>
    <xdr:sp macro="" textlink="">
      <xdr:nvSpPr>
        <xdr:cNvPr id="690" name="楕円 689"/>
        <xdr:cNvSpPr/>
      </xdr:nvSpPr>
      <xdr:spPr>
        <a:xfrm>
          <a:off x="12763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15239</xdr:rowOff>
    </xdr:from>
    <xdr:to>
      <xdr:col>71</xdr:col>
      <xdr:colOff>177800</xdr:colOff>
      <xdr:row>107</xdr:row>
      <xdr:rowOff>57150</xdr:rowOff>
    </xdr:to>
    <xdr:cxnSp macro="">
      <xdr:nvCxnSpPr>
        <xdr:cNvPr id="691" name="直線コネクタ 690"/>
        <xdr:cNvCxnSpPr/>
      </xdr:nvCxnSpPr>
      <xdr:spPr>
        <a:xfrm>
          <a:off x="12814300" y="18360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139082</xdr:rowOff>
    </xdr:from>
    <xdr:ext cx="405111" cy="259045"/>
    <xdr:sp macro="" textlink="">
      <xdr:nvSpPr>
        <xdr:cNvPr id="696" name="n_1mainValue【公民館】&#10;有形固定資産減価償却率"/>
        <xdr:cNvSpPr txBox="1"/>
      </xdr:nvSpPr>
      <xdr:spPr>
        <a:xfrm>
          <a:off x="152660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131463</xdr:rowOff>
    </xdr:from>
    <xdr:ext cx="405111" cy="259045"/>
    <xdr:sp macro="" textlink="">
      <xdr:nvSpPr>
        <xdr:cNvPr id="697" name="n_2mainValue【公民館】&#10;有形固定資産減価償却率"/>
        <xdr:cNvSpPr txBox="1"/>
      </xdr:nvSpPr>
      <xdr:spPr>
        <a:xfrm>
          <a:off x="14389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99077</xdr:rowOff>
    </xdr:from>
    <xdr:ext cx="405111" cy="259045"/>
    <xdr:sp macro="" textlink="">
      <xdr:nvSpPr>
        <xdr:cNvPr id="698" name="n_3mainValue【公民館】&#10;有形固定資産減価償却率"/>
        <xdr:cNvSpPr txBox="1"/>
      </xdr:nvSpPr>
      <xdr:spPr>
        <a:xfrm>
          <a:off x="13500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57166</xdr:rowOff>
    </xdr:from>
    <xdr:ext cx="405111" cy="259045"/>
    <xdr:sp macro="" textlink="">
      <xdr:nvSpPr>
        <xdr:cNvPr id="699" name="n_4mainValue【公民館】&#10;有形固定資産減価償却率"/>
        <xdr:cNvSpPr txBox="1"/>
      </xdr:nvSpPr>
      <xdr:spPr>
        <a:xfrm>
          <a:off x="12611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13512</xdr:rowOff>
    </xdr:from>
    <xdr:to>
      <xdr:col>116</xdr:col>
      <xdr:colOff>114300</xdr:colOff>
      <xdr:row>107</xdr:row>
      <xdr:rowOff>115112</xdr:rowOff>
    </xdr:to>
    <xdr:sp macro="" textlink="">
      <xdr:nvSpPr>
        <xdr:cNvPr id="737" name="楕円 736"/>
        <xdr:cNvSpPr/>
      </xdr:nvSpPr>
      <xdr:spPr>
        <a:xfrm>
          <a:off x="22110700" y="183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163389</xdr:rowOff>
    </xdr:from>
    <xdr:ext cx="469744" cy="259045"/>
    <xdr:sp macro="" textlink="">
      <xdr:nvSpPr>
        <xdr:cNvPr id="738" name="【公民館】&#10;一人当たり面積該当値テキスト"/>
        <xdr:cNvSpPr txBox="1"/>
      </xdr:nvSpPr>
      <xdr:spPr>
        <a:xfrm>
          <a:off x="22199600" y="183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17627</xdr:rowOff>
    </xdr:from>
    <xdr:to>
      <xdr:col>112</xdr:col>
      <xdr:colOff>38100</xdr:colOff>
      <xdr:row>107</xdr:row>
      <xdr:rowOff>119227</xdr:rowOff>
    </xdr:to>
    <xdr:sp macro="" textlink="">
      <xdr:nvSpPr>
        <xdr:cNvPr id="739" name="楕円 738"/>
        <xdr:cNvSpPr/>
      </xdr:nvSpPr>
      <xdr:spPr>
        <a:xfrm>
          <a:off x="21272500" y="18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64312</xdr:rowOff>
    </xdr:from>
    <xdr:to>
      <xdr:col>116</xdr:col>
      <xdr:colOff>63500</xdr:colOff>
      <xdr:row>107</xdr:row>
      <xdr:rowOff>68427</xdr:rowOff>
    </xdr:to>
    <xdr:cxnSp macro="">
      <xdr:nvCxnSpPr>
        <xdr:cNvPr id="740" name="直線コネクタ 739"/>
        <xdr:cNvCxnSpPr/>
      </xdr:nvCxnSpPr>
      <xdr:spPr>
        <a:xfrm flipV="1">
          <a:off x="21323300" y="1840946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19914</xdr:rowOff>
    </xdr:from>
    <xdr:to>
      <xdr:col>107</xdr:col>
      <xdr:colOff>101600</xdr:colOff>
      <xdr:row>107</xdr:row>
      <xdr:rowOff>121514</xdr:rowOff>
    </xdr:to>
    <xdr:sp macro="" textlink="">
      <xdr:nvSpPr>
        <xdr:cNvPr id="741" name="楕円 740"/>
        <xdr:cNvSpPr/>
      </xdr:nvSpPr>
      <xdr:spPr>
        <a:xfrm>
          <a:off x="20383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68427</xdr:rowOff>
    </xdr:from>
    <xdr:to>
      <xdr:col>111</xdr:col>
      <xdr:colOff>177800</xdr:colOff>
      <xdr:row>107</xdr:row>
      <xdr:rowOff>70714</xdr:rowOff>
    </xdr:to>
    <xdr:cxnSp macro="">
      <xdr:nvCxnSpPr>
        <xdr:cNvPr id="742" name="直線コネクタ 741"/>
        <xdr:cNvCxnSpPr/>
      </xdr:nvCxnSpPr>
      <xdr:spPr>
        <a:xfrm flipV="1">
          <a:off x="20434300" y="1841357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743" name="楕円 742"/>
        <xdr:cNvSpPr/>
      </xdr:nvSpPr>
      <xdr:spPr>
        <a:xfrm>
          <a:off x="19494500" y="183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70714</xdr:rowOff>
    </xdr:from>
    <xdr:to>
      <xdr:col>107</xdr:col>
      <xdr:colOff>50800</xdr:colOff>
      <xdr:row>107</xdr:row>
      <xdr:rowOff>74371</xdr:rowOff>
    </xdr:to>
    <xdr:cxnSp macro="">
      <xdr:nvCxnSpPr>
        <xdr:cNvPr id="744" name="直線コネクタ 743"/>
        <xdr:cNvCxnSpPr/>
      </xdr:nvCxnSpPr>
      <xdr:spPr>
        <a:xfrm flipV="1">
          <a:off x="19545300" y="184158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27229</xdr:rowOff>
    </xdr:from>
    <xdr:to>
      <xdr:col>98</xdr:col>
      <xdr:colOff>38100</xdr:colOff>
      <xdr:row>107</xdr:row>
      <xdr:rowOff>128829</xdr:rowOff>
    </xdr:to>
    <xdr:sp macro="" textlink="">
      <xdr:nvSpPr>
        <xdr:cNvPr id="745" name="楕円 744"/>
        <xdr:cNvSpPr/>
      </xdr:nvSpPr>
      <xdr:spPr>
        <a:xfrm>
          <a:off x="18605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74371</xdr:rowOff>
    </xdr:from>
    <xdr:to>
      <xdr:col>102</xdr:col>
      <xdr:colOff>114300</xdr:colOff>
      <xdr:row>107</xdr:row>
      <xdr:rowOff>78029</xdr:rowOff>
    </xdr:to>
    <xdr:cxnSp macro="">
      <xdr:nvCxnSpPr>
        <xdr:cNvPr id="746" name="直線コネクタ 745"/>
        <xdr:cNvCxnSpPr/>
      </xdr:nvCxnSpPr>
      <xdr:spPr>
        <a:xfrm flipV="1">
          <a:off x="18656300" y="184195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110354</xdr:rowOff>
    </xdr:from>
    <xdr:ext cx="469744" cy="259045"/>
    <xdr:sp macro="" textlink="">
      <xdr:nvSpPr>
        <xdr:cNvPr id="751" name="n_1mainValue【公民館】&#10;一人当たり面積"/>
        <xdr:cNvSpPr txBox="1"/>
      </xdr:nvSpPr>
      <xdr:spPr>
        <a:xfrm>
          <a:off x="21075727" y="184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112641</xdr:rowOff>
    </xdr:from>
    <xdr:ext cx="469744" cy="259045"/>
    <xdr:sp macro="" textlink="">
      <xdr:nvSpPr>
        <xdr:cNvPr id="752" name="n_2mainValue【公民館】&#10;一人当たり面積"/>
        <xdr:cNvSpPr txBox="1"/>
      </xdr:nvSpPr>
      <xdr:spPr>
        <a:xfrm>
          <a:off x="201994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753" name="n_3mainValue【公民館】&#10;一人当たり面積"/>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119956</xdr:rowOff>
    </xdr:from>
    <xdr:ext cx="469744" cy="259045"/>
    <xdr:sp macro="" textlink="">
      <xdr:nvSpPr>
        <xdr:cNvPr id="754" name="n_4mainValue【公民館】&#10;一人当たり面積"/>
        <xdr:cNvSpPr txBox="1"/>
      </xdr:nvSpPr>
      <xdr:spPr>
        <a:xfrm>
          <a:off x="184214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認定こども園・幼稚園・保育所、公民館で、特に低くなっている施設は、学校施設となっている。学校施設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年度に関ケ原小学校、平成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関ケ原中学校の建て替えを完了したことにより、類似団体平均を大きく下回っている。公営住宅については、管理する全戸において耐用年数を経過しており、中山住宅については、新規入居者募集を停止し、随時取り壊しを行っているところであり、入居住宅については、修繕にて対応している。御祭田住宅・天満住宅については、今後大規模修繕を検討している。認定こども園の有形固定資産減価償却率については</a:t>
          </a:r>
          <a:r>
            <a:rPr kumimoji="1" lang="en-US" altLang="ja-JP" sz="1100">
              <a:solidFill>
                <a:schemeClr val="dk1"/>
              </a:solidFill>
              <a:effectLst/>
              <a:latin typeface="+mn-lt"/>
              <a:ea typeface="+mn-ea"/>
              <a:cs typeface="+mn-cs"/>
            </a:rPr>
            <a:t>98.4</a:t>
          </a:r>
          <a:r>
            <a:rPr kumimoji="1" lang="ja-JP" altLang="ja-JP" sz="1100">
              <a:solidFill>
                <a:schemeClr val="dk1"/>
              </a:solidFill>
              <a:effectLst/>
              <a:latin typeface="+mn-lt"/>
              <a:ea typeface="+mn-ea"/>
              <a:cs typeface="+mn-cs"/>
            </a:rPr>
            <a:t>％、公民館の有形固定資産減価償却率については</a:t>
          </a:r>
          <a:r>
            <a:rPr kumimoji="1" lang="en-US" altLang="ja-JP" sz="1100">
              <a:solidFill>
                <a:schemeClr val="dk1"/>
              </a:solidFill>
              <a:effectLst/>
              <a:latin typeface="+mn-lt"/>
              <a:ea typeface="+mn-ea"/>
              <a:cs typeface="+mn-cs"/>
            </a:rPr>
            <a:t>89.9</a:t>
          </a:r>
          <a:r>
            <a:rPr kumimoji="1" lang="ja-JP" altLang="ja-JP" sz="1100">
              <a:solidFill>
                <a:schemeClr val="dk1"/>
              </a:solidFill>
              <a:effectLst/>
              <a:latin typeface="+mn-lt"/>
              <a:ea typeface="+mn-ea"/>
              <a:cs typeface="+mn-cs"/>
            </a:rPr>
            <a:t>％となっており、認定こども園は、集約し建替え、公民館については、既存施設への機能移転や建替えの検討を進めているところである。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4" name="楕円 73"/>
        <xdr:cNvSpPr/>
      </xdr:nvSpPr>
      <xdr:spPr>
        <a:xfrm>
          <a:off x="4584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144253</xdr:rowOff>
    </xdr:from>
    <xdr:ext cx="405111" cy="259045"/>
    <xdr:sp macro="" textlink="">
      <xdr:nvSpPr>
        <xdr:cNvPr id="75" name="【図書館】&#10;有形固定資産減価償却率該当値テキスト"/>
        <xdr:cNvSpPr txBox="1"/>
      </xdr:nvSpPr>
      <xdr:spPr>
        <a:xfrm>
          <a:off x="4673600"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133169</xdr:rowOff>
    </xdr:from>
    <xdr:to>
      <xdr:col>20</xdr:col>
      <xdr:colOff>38100</xdr:colOff>
      <xdr:row>38</xdr:row>
      <xdr:rowOff>63319</xdr:rowOff>
    </xdr:to>
    <xdr:sp macro="" textlink="">
      <xdr:nvSpPr>
        <xdr:cNvPr id="76" name="楕円 75"/>
        <xdr:cNvSpPr/>
      </xdr:nvSpPr>
      <xdr:spPr>
        <a:xfrm>
          <a:off x="3746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12519</xdr:rowOff>
    </xdr:from>
    <xdr:to>
      <xdr:col>24</xdr:col>
      <xdr:colOff>63500</xdr:colOff>
      <xdr:row>38</xdr:row>
      <xdr:rowOff>45176</xdr:rowOff>
    </xdr:to>
    <xdr:cxnSp macro="">
      <xdr:nvCxnSpPr>
        <xdr:cNvPr id="77" name="直線コネクタ 76"/>
        <xdr:cNvCxnSpPr/>
      </xdr:nvCxnSpPr>
      <xdr:spPr>
        <a:xfrm>
          <a:off x="3797300" y="65276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12519</xdr:rowOff>
    </xdr:to>
    <xdr:cxnSp macro="">
      <xdr:nvCxnSpPr>
        <xdr:cNvPr id="79" name="直線コネクタ 78"/>
        <xdr:cNvCxnSpPr/>
      </xdr:nvCxnSpPr>
      <xdr:spPr>
        <a:xfrm>
          <a:off x="2908300" y="65227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143147</xdr:rowOff>
    </xdr:to>
    <xdr:cxnSp macro="">
      <xdr:nvCxnSpPr>
        <xdr:cNvPr id="83" name="直線コネクタ 82"/>
        <xdr:cNvCxnSpPr/>
      </xdr:nvCxnSpPr>
      <xdr:spPr>
        <a:xfrm>
          <a:off x="1130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54446</xdr:rowOff>
    </xdr:from>
    <xdr:ext cx="405111" cy="259045"/>
    <xdr:sp macro="" textlink="">
      <xdr:nvSpPr>
        <xdr:cNvPr id="88" name="n_1mainValue【図書館】&#10;有形固定資産減価償却率"/>
        <xdr:cNvSpPr txBox="1"/>
      </xdr:nvSpPr>
      <xdr:spPr>
        <a:xfrm>
          <a:off x="3582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33" name="楕円 132"/>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100512</xdr:rowOff>
    </xdr:from>
    <xdr:to>
      <xdr:col>50</xdr:col>
      <xdr:colOff>165100</xdr:colOff>
      <xdr:row>41</xdr:row>
      <xdr:rowOff>30662</xdr:rowOff>
    </xdr:to>
    <xdr:sp macro="" textlink="">
      <xdr:nvSpPr>
        <xdr:cNvPr id="135" name="楕円 134"/>
        <xdr:cNvSpPr/>
      </xdr:nvSpPr>
      <xdr:spPr>
        <a:xfrm>
          <a:off x="9588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151312</xdr:rowOff>
    </xdr:to>
    <xdr:cxnSp macro="">
      <xdr:nvCxnSpPr>
        <xdr:cNvPr id="136" name="直線コネクタ 135"/>
        <xdr:cNvCxnSpPr/>
      </xdr:nvCxnSpPr>
      <xdr:spPr>
        <a:xfrm flipV="1">
          <a:off x="9639300" y="70027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103777</xdr:rowOff>
    </xdr:from>
    <xdr:to>
      <xdr:col>46</xdr:col>
      <xdr:colOff>38100</xdr:colOff>
      <xdr:row>41</xdr:row>
      <xdr:rowOff>33927</xdr:rowOff>
    </xdr:to>
    <xdr:sp macro="" textlink="">
      <xdr:nvSpPr>
        <xdr:cNvPr id="137" name="楕円 136"/>
        <xdr:cNvSpPr/>
      </xdr:nvSpPr>
      <xdr:spPr>
        <a:xfrm>
          <a:off x="8699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151312</xdr:rowOff>
    </xdr:from>
    <xdr:to>
      <xdr:col>50</xdr:col>
      <xdr:colOff>114300</xdr:colOff>
      <xdr:row>40</xdr:row>
      <xdr:rowOff>154577</xdr:rowOff>
    </xdr:to>
    <xdr:cxnSp macro="">
      <xdr:nvCxnSpPr>
        <xdr:cNvPr id="138" name="直線コネクタ 137"/>
        <xdr:cNvCxnSpPr/>
      </xdr:nvCxnSpPr>
      <xdr:spPr>
        <a:xfrm flipV="1">
          <a:off x="8750300" y="700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110309</xdr:rowOff>
    </xdr:from>
    <xdr:to>
      <xdr:col>41</xdr:col>
      <xdr:colOff>101600</xdr:colOff>
      <xdr:row>41</xdr:row>
      <xdr:rowOff>40459</xdr:rowOff>
    </xdr:to>
    <xdr:sp macro="" textlink="">
      <xdr:nvSpPr>
        <xdr:cNvPr id="139" name="楕円 138"/>
        <xdr:cNvSpPr/>
      </xdr:nvSpPr>
      <xdr:spPr>
        <a:xfrm>
          <a:off x="7810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154577</xdr:rowOff>
    </xdr:from>
    <xdr:to>
      <xdr:col>45</xdr:col>
      <xdr:colOff>177800</xdr:colOff>
      <xdr:row>40</xdr:row>
      <xdr:rowOff>161109</xdr:rowOff>
    </xdr:to>
    <xdr:cxnSp macro="">
      <xdr:nvCxnSpPr>
        <xdr:cNvPr id="140" name="直線コネクタ 139"/>
        <xdr:cNvCxnSpPr/>
      </xdr:nvCxnSpPr>
      <xdr:spPr>
        <a:xfrm flipV="1">
          <a:off x="7861300" y="70125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41" name="楕円 140"/>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161109</xdr:rowOff>
    </xdr:from>
    <xdr:to>
      <xdr:col>41</xdr:col>
      <xdr:colOff>50800</xdr:colOff>
      <xdr:row>40</xdr:row>
      <xdr:rowOff>167640</xdr:rowOff>
    </xdr:to>
    <xdr:cxnSp macro="">
      <xdr:nvCxnSpPr>
        <xdr:cNvPr id="142" name="直線コネクタ 141"/>
        <xdr:cNvCxnSpPr/>
      </xdr:nvCxnSpPr>
      <xdr:spPr>
        <a:xfrm flipV="1">
          <a:off x="6972300" y="701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21789</xdr:rowOff>
    </xdr:from>
    <xdr:ext cx="469744" cy="259045"/>
    <xdr:sp macro="" textlink="">
      <xdr:nvSpPr>
        <xdr:cNvPr id="147" name="n_1mainValue【図書館】&#10;一人当たり面積"/>
        <xdr:cNvSpPr txBox="1"/>
      </xdr:nvSpPr>
      <xdr:spPr>
        <a:xfrm>
          <a:off x="9391727"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25054</xdr:rowOff>
    </xdr:from>
    <xdr:ext cx="469744" cy="259045"/>
    <xdr:sp macro="" textlink="">
      <xdr:nvSpPr>
        <xdr:cNvPr id="148" name="n_2mainValue【図書館】&#10;一人当たり面積"/>
        <xdr:cNvSpPr txBox="1"/>
      </xdr:nvSpPr>
      <xdr:spPr>
        <a:xfrm>
          <a:off x="8515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31586</xdr:rowOff>
    </xdr:from>
    <xdr:ext cx="469744" cy="259045"/>
    <xdr:sp macro="" textlink="">
      <xdr:nvSpPr>
        <xdr:cNvPr id="149" name="n_3mainValue【図書館】&#10;一人当たり面積"/>
        <xdr:cNvSpPr txBox="1"/>
      </xdr:nvSpPr>
      <xdr:spPr>
        <a:xfrm>
          <a:off x="7626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50" name="n_4mainValue【図書館】&#10;一人当たり面積"/>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191" name="楕円 190"/>
        <xdr:cNvSpPr/>
      </xdr:nvSpPr>
      <xdr:spPr>
        <a:xfrm>
          <a:off x="4584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30497</xdr:rowOff>
    </xdr:from>
    <xdr:ext cx="405111" cy="259045"/>
    <xdr:sp macro="" textlink="">
      <xdr:nvSpPr>
        <xdr:cNvPr id="192" name="【体育館・プール】&#10;有形固定資産減価償却率該当値テキスト"/>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15875</xdr:rowOff>
    </xdr:from>
    <xdr:to>
      <xdr:col>20</xdr:col>
      <xdr:colOff>38100</xdr:colOff>
      <xdr:row>63</xdr:row>
      <xdr:rowOff>117475</xdr:rowOff>
    </xdr:to>
    <xdr:sp macro="" textlink="">
      <xdr:nvSpPr>
        <xdr:cNvPr id="193" name="楕円 192"/>
        <xdr:cNvSpPr/>
      </xdr:nvSpPr>
      <xdr:spPr>
        <a:xfrm>
          <a:off x="3746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66675</xdr:rowOff>
    </xdr:from>
    <xdr:to>
      <xdr:col>24</xdr:col>
      <xdr:colOff>63500</xdr:colOff>
      <xdr:row>63</xdr:row>
      <xdr:rowOff>102870</xdr:rowOff>
    </xdr:to>
    <xdr:cxnSp macro="">
      <xdr:nvCxnSpPr>
        <xdr:cNvPr id="194" name="直線コネクタ 193"/>
        <xdr:cNvCxnSpPr/>
      </xdr:nvCxnSpPr>
      <xdr:spPr>
        <a:xfrm>
          <a:off x="3797300" y="10868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95" name="楕円 194"/>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30480</xdr:rowOff>
    </xdr:from>
    <xdr:to>
      <xdr:col>19</xdr:col>
      <xdr:colOff>177800</xdr:colOff>
      <xdr:row>63</xdr:row>
      <xdr:rowOff>66675</xdr:rowOff>
    </xdr:to>
    <xdr:cxnSp macro="">
      <xdr:nvCxnSpPr>
        <xdr:cNvPr id="196" name="直線コネクタ 195"/>
        <xdr:cNvCxnSpPr/>
      </xdr:nvCxnSpPr>
      <xdr:spPr>
        <a:xfrm>
          <a:off x="2908300" y="10831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116840</xdr:rowOff>
    </xdr:from>
    <xdr:to>
      <xdr:col>10</xdr:col>
      <xdr:colOff>165100</xdr:colOff>
      <xdr:row>63</xdr:row>
      <xdr:rowOff>46990</xdr:rowOff>
    </xdr:to>
    <xdr:sp macro="" textlink="">
      <xdr:nvSpPr>
        <xdr:cNvPr id="197" name="楕円 196"/>
        <xdr:cNvSpPr/>
      </xdr:nvSpPr>
      <xdr:spPr>
        <a:xfrm>
          <a:off x="196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30480</xdr:rowOff>
    </xdr:to>
    <xdr:cxnSp macro="">
      <xdr:nvCxnSpPr>
        <xdr:cNvPr id="198" name="直線コネクタ 197"/>
        <xdr:cNvCxnSpPr/>
      </xdr:nvCxnSpPr>
      <xdr:spPr>
        <a:xfrm>
          <a:off x="2019300" y="10797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80645</xdr:rowOff>
    </xdr:from>
    <xdr:to>
      <xdr:col>6</xdr:col>
      <xdr:colOff>38100</xdr:colOff>
      <xdr:row>63</xdr:row>
      <xdr:rowOff>10795</xdr:rowOff>
    </xdr:to>
    <xdr:sp macro="" textlink="">
      <xdr:nvSpPr>
        <xdr:cNvPr id="199" name="楕円 198"/>
        <xdr:cNvSpPr/>
      </xdr:nvSpPr>
      <xdr:spPr>
        <a:xfrm>
          <a:off x="107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131445</xdr:rowOff>
    </xdr:from>
    <xdr:to>
      <xdr:col>10</xdr:col>
      <xdr:colOff>114300</xdr:colOff>
      <xdr:row>62</xdr:row>
      <xdr:rowOff>167640</xdr:rowOff>
    </xdr:to>
    <xdr:cxnSp macro="">
      <xdr:nvCxnSpPr>
        <xdr:cNvPr id="200" name="直線コネクタ 199"/>
        <xdr:cNvCxnSpPr/>
      </xdr:nvCxnSpPr>
      <xdr:spPr>
        <a:xfrm>
          <a:off x="1130300" y="10761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201"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204"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108602</xdr:rowOff>
    </xdr:from>
    <xdr:ext cx="405111" cy="259045"/>
    <xdr:sp macro="" textlink="">
      <xdr:nvSpPr>
        <xdr:cNvPr id="205" name="n_1mainValue【体育館・プール】&#10;有形固定資産減価償却率"/>
        <xdr:cNvSpPr txBox="1"/>
      </xdr:nvSpPr>
      <xdr:spPr>
        <a:xfrm>
          <a:off x="35820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206" name="n_2mainValue【体育館・プール】&#10;有形固定資産減価償却率"/>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38117</xdr:rowOff>
    </xdr:from>
    <xdr:ext cx="405111" cy="259045"/>
    <xdr:sp macro="" textlink="">
      <xdr:nvSpPr>
        <xdr:cNvPr id="207" name="n_3mainValue【体育館・プール】&#10;有形固定資産減価償却率"/>
        <xdr:cNvSpPr txBox="1"/>
      </xdr:nvSpPr>
      <xdr:spPr>
        <a:xfrm>
          <a:off x="1816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1922</xdr:rowOff>
    </xdr:from>
    <xdr:ext cx="405111" cy="259045"/>
    <xdr:sp macro="" textlink="">
      <xdr:nvSpPr>
        <xdr:cNvPr id="208" name="n_4mainValue【体育館・プール】&#10;有形固定資産減価償却率"/>
        <xdr:cNvSpPr txBox="1"/>
      </xdr:nvSpPr>
      <xdr:spPr>
        <a:xfrm>
          <a:off x="927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145338</xdr:rowOff>
    </xdr:from>
    <xdr:to>
      <xdr:col>55</xdr:col>
      <xdr:colOff>50800</xdr:colOff>
      <xdr:row>63</xdr:row>
      <xdr:rowOff>75488</xdr:rowOff>
    </xdr:to>
    <xdr:sp macro="" textlink="">
      <xdr:nvSpPr>
        <xdr:cNvPr id="246" name="楕円 245"/>
        <xdr:cNvSpPr/>
      </xdr:nvSpPr>
      <xdr:spPr>
        <a:xfrm>
          <a:off x="10426700" y="107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60265</xdr:rowOff>
    </xdr:from>
    <xdr:ext cx="469744" cy="259045"/>
    <xdr:sp macro="" textlink="">
      <xdr:nvSpPr>
        <xdr:cNvPr id="247" name="【体育館・プール】&#10;一人当たり面積該当値テキスト"/>
        <xdr:cNvSpPr txBox="1"/>
      </xdr:nvSpPr>
      <xdr:spPr>
        <a:xfrm>
          <a:off x="10515600" y="106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148539</xdr:rowOff>
    </xdr:from>
    <xdr:to>
      <xdr:col>50</xdr:col>
      <xdr:colOff>165100</xdr:colOff>
      <xdr:row>63</xdr:row>
      <xdr:rowOff>78689</xdr:rowOff>
    </xdr:to>
    <xdr:sp macro="" textlink="">
      <xdr:nvSpPr>
        <xdr:cNvPr id="248" name="楕円 247"/>
        <xdr:cNvSpPr/>
      </xdr:nvSpPr>
      <xdr:spPr>
        <a:xfrm>
          <a:off x="95885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24688</xdr:rowOff>
    </xdr:from>
    <xdr:to>
      <xdr:col>55</xdr:col>
      <xdr:colOff>0</xdr:colOff>
      <xdr:row>63</xdr:row>
      <xdr:rowOff>27889</xdr:rowOff>
    </xdr:to>
    <xdr:cxnSp macro="">
      <xdr:nvCxnSpPr>
        <xdr:cNvPr id="249" name="直線コネクタ 248"/>
        <xdr:cNvCxnSpPr/>
      </xdr:nvCxnSpPr>
      <xdr:spPr>
        <a:xfrm flipV="1">
          <a:off x="9639300" y="1082603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50" name="楕円 249"/>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27889</xdr:rowOff>
    </xdr:from>
    <xdr:to>
      <xdr:col>50</xdr:col>
      <xdr:colOff>114300</xdr:colOff>
      <xdr:row>63</xdr:row>
      <xdr:rowOff>29718</xdr:rowOff>
    </xdr:to>
    <xdr:cxnSp macro="">
      <xdr:nvCxnSpPr>
        <xdr:cNvPr id="251" name="直線コネクタ 250"/>
        <xdr:cNvCxnSpPr/>
      </xdr:nvCxnSpPr>
      <xdr:spPr>
        <a:xfrm flipV="1">
          <a:off x="8750300" y="108292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153568</xdr:rowOff>
    </xdr:from>
    <xdr:to>
      <xdr:col>41</xdr:col>
      <xdr:colOff>101600</xdr:colOff>
      <xdr:row>63</xdr:row>
      <xdr:rowOff>83718</xdr:rowOff>
    </xdr:to>
    <xdr:sp macro="" textlink="">
      <xdr:nvSpPr>
        <xdr:cNvPr id="252" name="楕円 251"/>
        <xdr:cNvSpPr/>
      </xdr:nvSpPr>
      <xdr:spPr>
        <a:xfrm>
          <a:off x="7810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29718</xdr:rowOff>
    </xdr:from>
    <xdr:to>
      <xdr:col>45</xdr:col>
      <xdr:colOff>177800</xdr:colOff>
      <xdr:row>63</xdr:row>
      <xdr:rowOff>32918</xdr:rowOff>
    </xdr:to>
    <xdr:cxnSp macro="">
      <xdr:nvCxnSpPr>
        <xdr:cNvPr id="253" name="直線コネクタ 252"/>
        <xdr:cNvCxnSpPr/>
      </xdr:nvCxnSpPr>
      <xdr:spPr>
        <a:xfrm flipV="1">
          <a:off x="7861300" y="108310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156311</xdr:rowOff>
    </xdr:from>
    <xdr:to>
      <xdr:col>36</xdr:col>
      <xdr:colOff>165100</xdr:colOff>
      <xdr:row>63</xdr:row>
      <xdr:rowOff>86461</xdr:rowOff>
    </xdr:to>
    <xdr:sp macro="" textlink="">
      <xdr:nvSpPr>
        <xdr:cNvPr id="254" name="楕円 253"/>
        <xdr:cNvSpPr/>
      </xdr:nvSpPr>
      <xdr:spPr>
        <a:xfrm>
          <a:off x="6921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32918</xdr:rowOff>
    </xdr:from>
    <xdr:to>
      <xdr:col>41</xdr:col>
      <xdr:colOff>50800</xdr:colOff>
      <xdr:row>63</xdr:row>
      <xdr:rowOff>35661</xdr:rowOff>
    </xdr:to>
    <xdr:cxnSp macro="">
      <xdr:nvCxnSpPr>
        <xdr:cNvPr id="255" name="直線コネクタ 254"/>
        <xdr:cNvCxnSpPr/>
      </xdr:nvCxnSpPr>
      <xdr:spPr>
        <a:xfrm flipV="1">
          <a:off x="6972300" y="1083426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69816</xdr:rowOff>
    </xdr:from>
    <xdr:ext cx="469744" cy="259045"/>
    <xdr:sp macro="" textlink="">
      <xdr:nvSpPr>
        <xdr:cNvPr id="260" name="n_1mainValue【体育館・プール】&#10;一人当たり面積"/>
        <xdr:cNvSpPr txBox="1"/>
      </xdr:nvSpPr>
      <xdr:spPr>
        <a:xfrm>
          <a:off x="9391727" y="1087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61"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74845</xdr:rowOff>
    </xdr:from>
    <xdr:ext cx="469744" cy="259045"/>
    <xdr:sp macro="" textlink="">
      <xdr:nvSpPr>
        <xdr:cNvPr id="262" name="n_3mainValue【体育館・プール】&#10;一人当たり面積"/>
        <xdr:cNvSpPr txBox="1"/>
      </xdr:nvSpPr>
      <xdr:spPr>
        <a:xfrm>
          <a:off x="7626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77588</xdr:rowOff>
    </xdr:from>
    <xdr:ext cx="469744" cy="259045"/>
    <xdr:sp macro="" textlink="">
      <xdr:nvSpPr>
        <xdr:cNvPr id="263" name="n_4mainValue【体育館・プール】&#10;一人当たり面積"/>
        <xdr:cNvSpPr txBox="1"/>
      </xdr:nvSpPr>
      <xdr:spPr>
        <a:xfrm>
          <a:off x="6737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305" name="直線コネクタ 304"/>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06"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7" name="直線コネクタ 306"/>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08"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09" name="直線コネクタ 308"/>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10" name="【市民会館】&#10;有形固定資産減価償却率平均値テキスト"/>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11" name="フローチャート: 判断 310"/>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12" name="フローチャート: 判断 311"/>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13" name="フローチャート: 判断 312"/>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14" name="フローチャート: 判断 313"/>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15" name="フローチャート: 判断 314"/>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21" name="楕円 320"/>
        <xdr:cNvSpPr/>
      </xdr:nvSpPr>
      <xdr:spPr>
        <a:xfrm>
          <a:off x="4584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131553</xdr:rowOff>
    </xdr:from>
    <xdr:ext cx="405111" cy="259045"/>
    <xdr:sp macro="" textlink="">
      <xdr:nvSpPr>
        <xdr:cNvPr id="322" name="【市民会館】&#10;有形固定資産減価償却率該当値テキスト"/>
        <xdr:cNvSpPr txBox="1"/>
      </xdr:nvSpPr>
      <xdr:spPr>
        <a:xfrm>
          <a:off x="4673600" y="1779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76019</xdr:rowOff>
    </xdr:from>
    <xdr:to>
      <xdr:col>20</xdr:col>
      <xdr:colOff>38100</xdr:colOff>
      <xdr:row>105</xdr:row>
      <xdr:rowOff>6169</xdr:rowOff>
    </xdr:to>
    <xdr:sp macro="" textlink="">
      <xdr:nvSpPr>
        <xdr:cNvPr id="323" name="楕円 322"/>
        <xdr:cNvSpPr/>
      </xdr:nvSpPr>
      <xdr:spPr>
        <a:xfrm>
          <a:off x="3746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159476</xdr:rowOff>
    </xdr:to>
    <xdr:cxnSp macro="">
      <xdr:nvCxnSpPr>
        <xdr:cNvPr id="324" name="直線コネクタ 323"/>
        <xdr:cNvCxnSpPr/>
      </xdr:nvCxnSpPr>
      <xdr:spPr>
        <a:xfrm>
          <a:off x="3797300" y="179576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325" name="楕円 324"/>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126819</xdr:rowOff>
    </xdr:to>
    <xdr:cxnSp macro="">
      <xdr:nvCxnSpPr>
        <xdr:cNvPr id="326" name="直線コネクタ 325"/>
        <xdr:cNvCxnSpPr/>
      </xdr:nvCxnSpPr>
      <xdr:spPr>
        <a:xfrm>
          <a:off x="2908300" y="179527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27" name="楕円 326"/>
        <xdr:cNvSpPr/>
      </xdr:nvSpPr>
      <xdr:spPr>
        <a:xfrm>
          <a:off x="196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121920</xdr:rowOff>
    </xdr:to>
    <xdr:cxnSp macro="">
      <xdr:nvCxnSpPr>
        <xdr:cNvPr id="328" name="直線コネクタ 327"/>
        <xdr:cNvCxnSpPr/>
      </xdr:nvCxnSpPr>
      <xdr:spPr>
        <a:xfrm>
          <a:off x="2019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329" name="楕円 328"/>
        <xdr:cNvSpPr/>
      </xdr:nvSpPr>
      <xdr:spPr>
        <a:xfrm>
          <a:off x="1079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50074</xdr:rowOff>
    </xdr:from>
    <xdr:to>
      <xdr:col>10</xdr:col>
      <xdr:colOff>114300</xdr:colOff>
      <xdr:row>104</xdr:row>
      <xdr:rowOff>85998</xdr:rowOff>
    </xdr:to>
    <xdr:cxnSp macro="">
      <xdr:nvCxnSpPr>
        <xdr:cNvPr id="330" name="直線コネクタ 329"/>
        <xdr:cNvCxnSpPr/>
      </xdr:nvCxnSpPr>
      <xdr:spPr>
        <a:xfrm>
          <a:off x="1130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331" name="n_1ave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32"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333" name="n_3ave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334" name="n_4aveValue【市民会館】&#10;有形固定資産減価償却率"/>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22696</xdr:rowOff>
    </xdr:from>
    <xdr:ext cx="405111" cy="259045"/>
    <xdr:sp macro="" textlink="">
      <xdr:nvSpPr>
        <xdr:cNvPr id="335" name="n_1main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36" name="n_2main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37" name="n_3main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338" name="n_4mainValue【市民会館】&#10;有形固定資産減価償却率"/>
        <xdr:cNvSpPr txBox="1"/>
      </xdr:nvSpPr>
      <xdr:spPr>
        <a:xfrm>
          <a:off x="927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60" name="直線コネクタ 359"/>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1"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2" name="直線コネクタ 361"/>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63"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64" name="直線コネクタ 363"/>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65" name="【市民会館】&#10;一人当たり面積平均値テキスト"/>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66" name="フローチャート: 判断 365"/>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67" name="フローチャート: 判断 366"/>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68" name="フローチャート: 判断 367"/>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69" name="フローチャート: 判断 368"/>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70" name="フローチャート: 判断 369"/>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29514</xdr:rowOff>
    </xdr:from>
    <xdr:to>
      <xdr:col>55</xdr:col>
      <xdr:colOff>50800</xdr:colOff>
      <xdr:row>105</xdr:row>
      <xdr:rowOff>131114</xdr:rowOff>
    </xdr:to>
    <xdr:sp macro="" textlink="">
      <xdr:nvSpPr>
        <xdr:cNvPr id="376" name="楕円 375"/>
        <xdr:cNvSpPr/>
      </xdr:nvSpPr>
      <xdr:spPr>
        <a:xfrm>
          <a:off x="10426700" y="18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52391</xdr:rowOff>
    </xdr:from>
    <xdr:ext cx="469744" cy="259045"/>
    <xdr:sp macro="" textlink="">
      <xdr:nvSpPr>
        <xdr:cNvPr id="377" name="【市民会館】&#10;一人当たり面積該当値テキスト"/>
        <xdr:cNvSpPr txBox="1"/>
      </xdr:nvSpPr>
      <xdr:spPr>
        <a:xfrm>
          <a:off x="10515600" y="178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41402</xdr:rowOff>
    </xdr:from>
    <xdr:to>
      <xdr:col>50</xdr:col>
      <xdr:colOff>165100</xdr:colOff>
      <xdr:row>105</xdr:row>
      <xdr:rowOff>143002</xdr:rowOff>
    </xdr:to>
    <xdr:sp macro="" textlink="">
      <xdr:nvSpPr>
        <xdr:cNvPr id="378" name="楕円 377"/>
        <xdr:cNvSpPr/>
      </xdr:nvSpPr>
      <xdr:spPr>
        <a:xfrm>
          <a:off x="9588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80314</xdr:rowOff>
    </xdr:from>
    <xdr:to>
      <xdr:col>55</xdr:col>
      <xdr:colOff>0</xdr:colOff>
      <xdr:row>105</xdr:row>
      <xdr:rowOff>92202</xdr:rowOff>
    </xdr:to>
    <xdr:cxnSp macro="">
      <xdr:nvCxnSpPr>
        <xdr:cNvPr id="379" name="直線コネクタ 378"/>
        <xdr:cNvCxnSpPr/>
      </xdr:nvCxnSpPr>
      <xdr:spPr>
        <a:xfrm flipV="1">
          <a:off x="9639300" y="18082564"/>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47803</xdr:rowOff>
    </xdr:from>
    <xdr:to>
      <xdr:col>46</xdr:col>
      <xdr:colOff>38100</xdr:colOff>
      <xdr:row>105</xdr:row>
      <xdr:rowOff>149403</xdr:rowOff>
    </xdr:to>
    <xdr:sp macro="" textlink="">
      <xdr:nvSpPr>
        <xdr:cNvPr id="380" name="楕円 379"/>
        <xdr:cNvSpPr/>
      </xdr:nvSpPr>
      <xdr:spPr>
        <a:xfrm>
          <a:off x="8699500" y="180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92202</xdr:rowOff>
    </xdr:from>
    <xdr:to>
      <xdr:col>50</xdr:col>
      <xdr:colOff>114300</xdr:colOff>
      <xdr:row>105</xdr:row>
      <xdr:rowOff>98603</xdr:rowOff>
    </xdr:to>
    <xdr:cxnSp macro="">
      <xdr:nvCxnSpPr>
        <xdr:cNvPr id="381" name="直線コネクタ 380"/>
        <xdr:cNvCxnSpPr/>
      </xdr:nvCxnSpPr>
      <xdr:spPr>
        <a:xfrm flipV="1">
          <a:off x="8750300" y="180944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57862</xdr:rowOff>
    </xdr:from>
    <xdr:to>
      <xdr:col>41</xdr:col>
      <xdr:colOff>101600</xdr:colOff>
      <xdr:row>105</xdr:row>
      <xdr:rowOff>159462</xdr:rowOff>
    </xdr:to>
    <xdr:sp macro="" textlink="">
      <xdr:nvSpPr>
        <xdr:cNvPr id="382" name="楕円 381"/>
        <xdr:cNvSpPr/>
      </xdr:nvSpPr>
      <xdr:spPr>
        <a:xfrm>
          <a:off x="7810500" y="180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98603</xdr:rowOff>
    </xdr:from>
    <xdr:to>
      <xdr:col>45</xdr:col>
      <xdr:colOff>177800</xdr:colOff>
      <xdr:row>105</xdr:row>
      <xdr:rowOff>108662</xdr:rowOff>
    </xdr:to>
    <xdr:cxnSp macro="">
      <xdr:nvCxnSpPr>
        <xdr:cNvPr id="383" name="直線コネクタ 382"/>
        <xdr:cNvCxnSpPr/>
      </xdr:nvCxnSpPr>
      <xdr:spPr>
        <a:xfrm flipV="1">
          <a:off x="7861300" y="1810085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68835</xdr:rowOff>
    </xdr:from>
    <xdr:to>
      <xdr:col>36</xdr:col>
      <xdr:colOff>165100</xdr:colOff>
      <xdr:row>105</xdr:row>
      <xdr:rowOff>170435</xdr:rowOff>
    </xdr:to>
    <xdr:sp macro="" textlink="">
      <xdr:nvSpPr>
        <xdr:cNvPr id="384" name="楕円 383"/>
        <xdr:cNvSpPr/>
      </xdr:nvSpPr>
      <xdr:spPr>
        <a:xfrm>
          <a:off x="692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108662</xdr:rowOff>
    </xdr:from>
    <xdr:to>
      <xdr:col>41</xdr:col>
      <xdr:colOff>50800</xdr:colOff>
      <xdr:row>105</xdr:row>
      <xdr:rowOff>119635</xdr:rowOff>
    </xdr:to>
    <xdr:cxnSp macro="">
      <xdr:nvCxnSpPr>
        <xdr:cNvPr id="385" name="直線コネクタ 384"/>
        <xdr:cNvCxnSpPr/>
      </xdr:nvCxnSpPr>
      <xdr:spPr>
        <a:xfrm flipV="1">
          <a:off x="6972300" y="1811091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386" name="n_1aveValue【市民会館】&#10;一人当たり面積"/>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387" name="n_2aveValue【市民会館】&#10;一人当たり面積"/>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388" name="n_3aveValue【市民会館】&#10;一人当たり面積"/>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389" name="n_4aveValue【市民会館】&#10;一人当たり面積"/>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159529</xdr:rowOff>
    </xdr:from>
    <xdr:ext cx="469744" cy="259045"/>
    <xdr:sp macro="" textlink="">
      <xdr:nvSpPr>
        <xdr:cNvPr id="390" name="n_1mainValue【市民会館】&#10;一人当たり面積"/>
        <xdr:cNvSpPr txBox="1"/>
      </xdr:nvSpPr>
      <xdr:spPr>
        <a:xfrm>
          <a:off x="9391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165930</xdr:rowOff>
    </xdr:from>
    <xdr:ext cx="469744" cy="259045"/>
    <xdr:sp macro="" textlink="">
      <xdr:nvSpPr>
        <xdr:cNvPr id="391" name="n_2mainValue【市民会館】&#10;一人当たり面積"/>
        <xdr:cNvSpPr txBox="1"/>
      </xdr:nvSpPr>
      <xdr:spPr>
        <a:xfrm>
          <a:off x="8515427" y="1782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4539</xdr:rowOff>
    </xdr:from>
    <xdr:ext cx="469744" cy="259045"/>
    <xdr:sp macro="" textlink="">
      <xdr:nvSpPr>
        <xdr:cNvPr id="392" name="n_3mainValue【市民会館】&#10;一人当たり面積"/>
        <xdr:cNvSpPr txBox="1"/>
      </xdr:nvSpPr>
      <xdr:spPr>
        <a:xfrm>
          <a:off x="7626427" y="1783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15512</xdr:rowOff>
    </xdr:from>
    <xdr:ext cx="469744" cy="259045"/>
    <xdr:sp macro="" textlink="">
      <xdr:nvSpPr>
        <xdr:cNvPr id="393" name="n_4mainValue【市民会館】&#10;一人当たり面積"/>
        <xdr:cNvSpPr txBox="1"/>
      </xdr:nvSpPr>
      <xdr:spPr>
        <a:xfrm>
          <a:off x="6737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8" name="直線コネクタ 417"/>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21"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22" name="直線コネクタ 421"/>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23"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24" name="フローチャート: 判断 423"/>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25" name="フローチャート: 判断 424"/>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26" name="フローチャート: 判断 425"/>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7" name="フローチャート: 判断 426"/>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8" name="フローチャート: 判断 427"/>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434" name="楕円 433"/>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148607</xdr:rowOff>
    </xdr:from>
    <xdr:ext cx="405111" cy="259045"/>
    <xdr:sp macro="" textlink="">
      <xdr:nvSpPr>
        <xdr:cNvPr id="435" name="【一般廃棄物処理施設】&#10;有形固定資産減価償却率該当値テキスト"/>
        <xdr:cNvSpPr txBox="1"/>
      </xdr:nvSpPr>
      <xdr:spPr>
        <a:xfrm>
          <a:off x="16357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36" name="楕円 435"/>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39</xdr:row>
      <xdr:rowOff>49530</xdr:rowOff>
    </xdr:to>
    <xdr:cxnSp macro="">
      <xdr:nvCxnSpPr>
        <xdr:cNvPr id="437" name="直線コネクタ 436"/>
        <xdr:cNvCxnSpPr/>
      </xdr:nvCxnSpPr>
      <xdr:spPr>
        <a:xfrm>
          <a:off x="15481300" y="67265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38" name="楕円 437"/>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40005</xdr:rowOff>
    </xdr:to>
    <xdr:cxnSp macro="">
      <xdr:nvCxnSpPr>
        <xdr:cNvPr id="439" name="直線コネクタ 438"/>
        <xdr:cNvCxnSpPr/>
      </xdr:nvCxnSpPr>
      <xdr:spPr>
        <a:xfrm>
          <a:off x="14592300" y="6694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40" name="楕円 439"/>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7620</xdr:rowOff>
    </xdr:to>
    <xdr:cxnSp macro="">
      <xdr:nvCxnSpPr>
        <xdr:cNvPr id="441" name="直線コネクタ 440"/>
        <xdr:cNvCxnSpPr/>
      </xdr:nvCxnSpPr>
      <xdr:spPr>
        <a:xfrm>
          <a:off x="13703300" y="666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442" name="楕円 441"/>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116205</xdr:rowOff>
    </xdr:from>
    <xdr:to>
      <xdr:col>71</xdr:col>
      <xdr:colOff>177800</xdr:colOff>
      <xdr:row>38</xdr:row>
      <xdr:rowOff>148590</xdr:rowOff>
    </xdr:to>
    <xdr:cxnSp macro="">
      <xdr:nvCxnSpPr>
        <xdr:cNvPr id="443" name="直線コネクタ 442"/>
        <xdr:cNvCxnSpPr/>
      </xdr:nvCxnSpPr>
      <xdr:spPr>
        <a:xfrm>
          <a:off x="12814300" y="6631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44"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45"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46"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7"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48" name="n_1mainValue【一般廃棄物処理施設】&#10;有形固定資産減価償却率"/>
        <xdr:cNvSpPr txBox="1"/>
      </xdr:nvSpPr>
      <xdr:spPr>
        <a:xfrm>
          <a:off x="15266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49" name="n_2mainValue【一般廃棄物処理施設】&#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50" name="n_3main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158132</xdr:rowOff>
    </xdr:from>
    <xdr:ext cx="405111" cy="259045"/>
    <xdr:sp macro="" textlink="">
      <xdr:nvSpPr>
        <xdr:cNvPr id="451" name="n_4mainValue【一般廃棄物処理施設】&#10;有形固定資産減価償却率"/>
        <xdr:cNvSpPr txBox="1"/>
      </xdr:nvSpPr>
      <xdr:spPr>
        <a:xfrm>
          <a:off x="12611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75" name="直線コネクタ 474"/>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76"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7" name="直線コネクタ 476"/>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8"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9" name="直線コネクタ 478"/>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480"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81" name="フローチャート: 判断 480"/>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82" name="フローチャート: 判断 481"/>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83" name="フローチャート: 判断 482"/>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84" name="フローチャート: 判断 483"/>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85" name="フローチャート: 判断 484"/>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169084</xdr:rowOff>
    </xdr:from>
    <xdr:to>
      <xdr:col>116</xdr:col>
      <xdr:colOff>114300</xdr:colOff>
      <xdr:row>41</xdr:row>
      <xdr:rowOff>99234</xdr:rowOff>
    </xdr:to>
    <xdr:sp macro="" textlink="">
      <xdr:nvSpPr>
        <xdr:cNvPr id="491" name="楕円 490"/>
        <xdr:cNvSpPr/>
      </xdr:nvSpPr>
      <xdr:spPr>
        <a:xfrm>
          <a:off x="22110700" y="70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147511</xdr:rowOff>
    </xdr:from>
    <xdr:ext cx="599010" cy="259045"/>
    <xdr:sp macro="" textlink="">
      <xdr:nvSpPr>
        <xdr:cNvPr id="492" name="【一般廃棄物処理施設】&#10;一人当たり有形固定資産（償却資産）額該当値テキスト"/>
        <xdr:cNvSpPr txBox="1"/>
      </xdr:nvSpPr>
      <xdr:spPr>
        <a:xfrm>
          <a:off x="22199600" y="700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170145</xdr:rowOff>
    </xdr:from>
    <xdr:to>
      <xdr:col>112</xdr:col>
      <xdr:colOff>38100</xdr:colOff>
      <xdr:row>41</xdr:row>
      <xdr:rowOff>100295</xdr:rowOff>
    </xdr:to>
    <xdr:sp macro="" textlink="">
      <xdr:nvSpPr>
        <xdr:cNvPr id="493" name="楕円 492"/>
        <xdr:cNvSpPr/>
      </xdr:nvSpPr>
      <xdr:spPr>
        <a:xfrm>
          <a:off x="21272500" y="70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48434</xdr:rowOff>
    </xdr:from>
    <xdr:to>
      <xdr:col>116</xdr:col>
      <xdr:colOff>63500</xdr:colOff>
      <xdr:row>41</xdr:row>
      <xdr:rowOff>49495</xdr:rowOff>
    </xdr:to>
    <xdr:cxnSp macro="">
      <xdr:nvCxnSpPr>
        <xdr:cNvPr id="494" name="直線コネクタ 493"/>
        <xdr:cNvCxnSpPr/>
      </xdr:nvCxnSpPr>
      <xdr:spPr>
        <a:xfrm flipV="1">
          <a:off x="21323300" y="7077884"/>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3923</xdr:rowOff>
    </xdr:from>
    <xdr:to>
      <xdr:col>107</xdr:col>
      <xdr:colOff>101600</xdr:colOff>
      <xdr:row>41</xdr:row>
      <xdr:rowOff>105523</xdr:rowOff>
    </xdr:to>
    <xdr:sp macro="" textlink="">
      <xdr:nvSpPr>
        <xdr:cNvPr id="495" name="楕円 494"/>
        <xdr:cNvSpPr/>
      </xdr:nvSpPr>
      <xdr:spPr>
        <a:xfrm>
          <a:off x="20383500" y="70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49495</xdr:rowOff>
    </xdr:from>
    <xdr:to>
      <xdr:col>111</xdr:col>
      <xdr:colOff>177800</xdr:colOff>
      <xdr:row>41</xdr:row>
      <xdr:rowOff>54723</xdr:rowOff>
    </xdr:to>
    <xdr:cxnSp macro="">
      <xdr:nvCxnSpPr>
        <xdr:cNvPr id="496" name="直線コネクタ 495"/>
        <xdr:cNvCxnSpPr/>
      </xdr:nvCxnSpPr>
      <xdr:spPr>
        <a:xfrm flipV="1">
          <a:off x="20434300" y="7078945"/>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xdr:rowOff>
    </xdr:from>
    <xdr:to>
      <xdr:col>102</xdr:col>
      <xdr:colOff>165100</xdr:colOff>
      <xdr:row>41</xdr:row>
      <xdr:rowOff>104521</xdr:rowOff>
    </xdr:to>
    <xdr:sp macro="" textlink="">
      <xdr:nvSpPr>
        <xdr:cNvPr id="497" name="楕円 496"/>
        <xdr:cNvSpPr/>
      </xdr:nvSpPr>
      <xdr:spPr>
        <a:xfrm>
          <a:off x="19494500" y="70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53721</xdr:rowOff>
    </xdr:from>
    <xdr:to>
      <xdr:col>107</xdr:col>
      <xdr:colOff>50800</xdr:colOff>
      <xdr:row>41</xdr:row>
      <xdr:rowOff>54723</xdr:rowOff>
    </xdr:to>
    <xdr:cxnSp macro="">
      <xdr:nvCxnSpPr>
        <xdr:cNvPr id="498" name="直線コネクタ 497"/>
        <xdr:cNvCxnSpPr/>
      </xdr:nvCxnSpPr>
      <xdr:spPr>
        <a:xfrm>
          <a:off x="19545300" y="7083171"/>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6812</xdr:rowOff>
    </xdr:from>
    <xdr:to>
      <xdr:col>98</xdr:col>
      <xdr:colOff>38100</xdr:colOff>
      <xdr:row>41</xdr:row>
      <xdr:rowOff>108412</xdr:rowOff>
    </xdr:to>
    <xdr:sp macro="" textlink="">
      <xdr:nvSpPr>
        <xdr:cNvPr id="499" name="楕円 498"/>
        <xdr:cNvSpPr/>
      </xdr:nvSpPr>
      <xdr:spPr>
        <a:xfrm>
          <a:off x="18605500" y="70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53721</xdr:rowOff>
    </xdr:from>
    <xdr:to>
      <xdr:col>102</xdr:col>
      <xdr:colOff>114300</xdr:colOff>
      <xdr:row>41</xdr:row>
      <xdr:rowOff>57612</xdr:rowOff>
    </xdr:to>
    <xdr:cxnSp macro="">
      <xdr:nvCxnSpPr>
        <xdr:cNvPr id="500" name="直線コネクタ 499"/>
        <xdr:cNvCxnSpPr/>
      </xdr:nvCxnSpPr>
      <xdr:spPr>
        <a:xfrm flipV="1">
          <a:off x="18656300" y="7083171"/>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01"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02"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503" name="n_3aveValue【一般廃棄物処理施設】&#10;一人当たり有形固定資産（償却資産）額"/>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04"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91422</xdr:rowOff>
    </xdr:from>
    <xdr:ext cx="599010" cy="259045"/>
    <xdr:sp macro="" textlink="">
      <xdr:nvSpPr>
        <xdr:cNvPr id="505" name="n_1mainValue【一般廃棄物処理施設】&#10;一人当たり有形固定資産（償却資産）額"/>
        <xdr:cNvSpPr txBox="1"/>
      </xdr:nvSpPr>
      <xdr:spPr>
        <a:xfrm>
          <a:off x="21011095" y="712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96650</xdr:rowOff>
    </xdr:from>
    <xdr:ext cx="599010" cy="259045"/>
    <xdr:sp macro="" textlink="">
      <xdr:nvSpPr>
        <xdr:cNvPr id="506" name="n_2mainValue【一般廃棄物処理施設】&#10;一人当たり有形固定資産（償却資産）額"/>
        <xdr:cNvSpPr txBox="1"/>
      </xdr:nvSpPr>
      <xdr:spPr>
        <a:xfrm>
          <a:off x="20134795" y="712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121048</xdr:rowOff>
    </xdr:from>
    <xdr:ext cx="599010" cy="259045"/>
    <xdr:sp macro="" textlink="">
      <xdr:nvSpPr>
        <xdr:cNvPr id="507" name="n_3mainValue【一般廃棄物処理施設】&#10;一人当たり有形固定資産（償却資産）額"/>
        <xdr:cNvSpPr txBox="1"/>
      </xdr:nvSpPr>
      <xdr:spPr>
        <a:xfrm>
          <a:off x="19245795" y="68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99539</xdr:rowOff>
    </xdr:from>
    <xdr:ext cx="599010" cy="259045"/>
    <xdr:sp macro="" textlink="">
      <xdr:nvSpPr>
        <xdr:cNvPr id="508" name="n_4mainValue【一般廃棄物処理施設】&#10;一人当たり有形固定資産（償却資産）額"/>
        <xdr:cNvSpPr txBox="1"/>
      </xdr:nvSpPr>
      <xdr:spPr>
        <a:xfrm>
          <a:off x="18356795" y="71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9" name="直線コネクタ 548"/>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50"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51" name="直線コネクタ 550"/>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52"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53" name="直線コネクタ 552"/>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54"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5" name="フローチャート: 判断 5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6" name="フローチャート: 判断 555"/>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7" name="フローチャート: 判断 556"/>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8" name="フローチャート: 判断 557"/>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9" name="フローチャート: 判断 558"/>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111125</xdr:rowOff>
    </xdr:from>
    <xdr:to>
      <xdr:col>85</xdr:col>
      <xdr:colOff>177800</xdr:colOff>
      <xdr:row>84</xdr:row>
      <xdr:rowOff>41275</xdr:rowOff>
    </xdr:to>
    <xdr:sp macro="" textlink="">
      <xdr:nvSpPr>
        <xdr:cNvPr id="565" name="楕円 564"/>
        <xdr:cNvSpPr/>
      </xdr:nvSpPr>
      <xdr:spPr>
        <a:xfrm>
          <a:off x="16268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89552</xdr:rowOff>
    </xdr:from>
    <xdr:ext cx="405111" cy="259045"/>
    <xdr:sp macro="" textlink="">
      <xdr:nvSpPr>
        <xdr:cNvPr id="566" name="【消防施設】&#10;有形固定資産減価償却率該当値テキスト"/>
        <xdr:cNvSpPr txBox="1"/>
      </xdr:nvSpPr>
      <xdr:spPr>
        <a:xfrm>
          <a:off x="16357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67" name="楕円 566"/>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161925</xdr:rowOff>
    </xdr:to>
    <xdr:cxnSp macro="">
      <xdr:nvCxnSpPr>
        <xdr:cNvPr id="568" name="直線コネクタ 567"/>
        <xdr:cNvCxnSpPr/>
      </xdr:nvCxnSpPr>
      <xdr:spPr>
        <a:xfrm>
          <a:off x="15481300" y="143484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29211</xdr:rowOff>
    </xdr:from>
    <xdr:to>
      <xdr:col>76</xdr:col>
      <xdr:colOff>165100</xdr:colOff>
      <xdr:row>83</xdr:row>
      <xdr:rowOff>130811</xdr:rowOff>
    </xdr:to>
    <xdr:sp macro="" textlink="">
      <xdr:nvSpPr>
        <xdr:cNvPr id="569" name="楕円 568"/>
        <xdr:cNvSpPr/>
      </xdr:nvSpPr>
      <xdr:spPr>
        <a:xfrm>
          <a:off x="1454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80011</xdr:rowOff>
    </xdr:from>
    <xdr:to>
      <xdr:col>81</xdr:col>
      <xdr:colOff>50800</xdr:colOff>
      <xdr:row>83</xdr:row>
      <xdr:rowOff>118111</xdr:rowOff>
    </xdr:to>
    <xdr:cxnSp macro="">
      <xdr:nvCxnSpPr>
        <xdr:cNvPr id="570" name="直線コネクタ 569"/>
        <xdr:cNvCxnSpPr/>
      </xdr:nvCxnSpPr>
      <xdr:spPr>
        <a:xfrm>
          <a:off x="14592300" y="1431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168275</xdr:rowOff>
    </xdr:from>
    <xdr:to>
      <xdr:col>72</xdr:col>
      <xdr:colOff>38100</xdr:colOff>
      <xdr:row>83</xdr:row>
      <xdr:rowOff>98425</xdr:rowOff>
    </xdr:to>
    <xdr:sp macro="" textlink="">
      <xdr:nvSpPr>
        <xdr:cNvPr id="571" name="楕円 570"/>
        <xdr:cNvSpPr/>
      </xdr:nvSpPr>
      <xdr:spPr>
        <a:xfrm>
          <a:off x="13652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47625</xdr:rowOff>
    </xdr:from>
    <xdr:to>
      <xdr:col>76</xdr:col>
      <xdr:colOff>114300</xdr:colOff>
      <xdr:row>83</xdr:row>
      <xdr:rowOff>80011</xdr:rowOff>
    </xdr:to>
    <xdr:cxnSp macro="">
      <xdr:nvCxnSpPr>
        <xdr:cNvPr id="572" name="直線コネクタ 571"/>
        <xdr:cNvCxnSpPr/>
      </xdr:nvCxnSpPr>
      <xdr:spPr>
        <a:xfrm>
          <a:off x="13703300" y="142779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126364</xdr:rowOff>
    </xdr:from>
    <xdr:to>
      <xdr:col>67</xdr:col>
      <xdr:colOff>101600</xdr:colOff>
      <xdr:row>83</xdr:row>
      <xdr:rowOff>56514</xdr:rowOff>
    </xdr:to>
    <xdr:sp macro="" textlink="">
      <xdr:nvSpPr>
        <xdr:cNvPr id="573" name="楕円 572"/>
        <xdr:cNvSpPr/>
      </xdr:nvSpPr>
      <xdr:spPr>
        <a:xfrm>
          <a:off x="12763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5714</xdr:rowOff>
    </xdr:from>
    <xdr:to>
      <xdr:col>71</xdr:col>
      <xdr:colOff>177800</xdr:colOff>
      <xdr:row>83</xdr:row>
      <xdr:rowOff>47625</xdr:rowOff>
    </xdr:to>
    <xdr:cxnSp macro="">
      <xdr:nvCxnSpPr>
        <xdr:cNvPr id="574" name="直線コネクタ 573"/>
        <xdr:cNvCxnSpPr/>
      </xdr:nvCxnSpPr>
      <xdr:spPr>
        <a:xfrm>
          <a:off x="12814300" y="14236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575"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76"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577"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8"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579" name="n_1main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121938</xdr:rowOff>
    </xdr:from>
    <xdr:ext cx="405111" cy="259045"/>
    <xdr:sp macro="" textlink="">
      <xdr:nvSpPr>
        <xdr:cNvPr id="580" name="n_2mainValue【消防施設】&#10;有形固定資産減価償却率"/>
        <xdr:cNvSpPr txBox="1"/>
      </xdr:nvSpPr>
      <xdr:spPr>
        <a:xfrm>
          <a:off x="14389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89552</xdr:rowOff>
    </xdr:from>
    <xdr:ext cx="405111" cy="259045"/>
    <xdr:sp macro="" textlink="">
      <xdr:nvSpPr>
        <xdr:cNvPr id="581" name="n_3mainValue【消防施設】&#10;有形固定資産減価償却率"/>
        <xdr:cNvSpPr txBox="1"/>
      </xdr:nvSpPr>
      <xdr:spPr>
        <a:xfrm>
          <a:off x="13500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47641</xdr:rowOff>
    </xdr:from>
    <xdr:ext cx="405111" cy="259045"/>
    <xdr:sp macro="" textlink="">
      <xdr:nvSpPr>
        <xdr:cNvPr id="582" name="n_4mainValue【消防施設】&#10;有形固定資産減価償却率"/>
        <xdr:cNvSpPr txBox="1"/>
      </xdr:nvSpPr>
      <xdr:spPr>
        <a:xfrm>
          <a:off x="12611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04" name="直線コネクタ 603"/>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5"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6" name="直線コネクタ 605"/>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7"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8" name="直線コネクタ 607"/>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09"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10" name="フローチャート: 判断 609"/>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11" name="フローチャート: 判断 610"/>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12" name="フローチャート: 判断 611"/>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13" name="フローチャート: 判断 612"/>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14" name="フローチャート: 判断 613"/>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107544</xdr:rowOff>
    </xdr:from>
    <xdr:to>
      <xdr:col>116</xdr:col>
      <xdr:colOff>114300</xdr:colOff>
      <xdr:row>86</xdr:row>
      <xdr:rowOff>37694</xdr:rowOff>
    </xdr:to>
    <xdr:sp macro="" textlink="">
      <xdr:nvSpPr>
        <xdr:cNvPr id="620" name="楕円 619"/>
        <xdr:cNvSpPr/>
      </xdr:nvSpPr>
      <xdr:spPr>
        <a:xfrm>
          <a:off x="221107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22471</xdr:rowOff>
    </xdr:from>
    <xdr:ext cx="469744" cy="259045"/>
    <xdr:sp macro="" textlink="">
      <xdr:nvSpPr>
        <xdr:cNvPr id="621" name="【消防施設】&#10;一人当たり面積該当値テキスト"/>
        <xdr:cNvSpPr txBox="1"/>
      </xdr:nvSpPr>
      <xdr:spPr>
        <a:xfrm>
          <a:off x="22199600" y="145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622" name="楕円 621"/>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158344</xdr:rowOff>
    </xdr:from>
    <xdr:to>
      <xdr:col>116</xdr:col>
      <xdr:colOff>63500</xdr:colOff>
      <xdr:row>85</xdr:row>
      <xdr:rowOff>159258</xdr:rowOff>
    </xdr:to>
    <xdr:cxnSp macro="">
      <xdr:nvCxnSpPr>
        <xdr:cNvPr id="623" name="直線コネクタ 622"/>
        <xdr:cNvCxnSpPr/>
      </xdr:nvCxnSpPr>
      <xdr:spPr>
        <a:xfrm flipV="1">
          <a:off x="21323300" y="1473159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108916</xdr:rowOff>
    </xdr:from>
    <xdr:to>
      <xdr:col>107</xdr:col>
      <xdr:colOff>101600</xdr:colOff>
      <xdr:row>86</xdr:row>
      <xdr:rowOff>39066</xdr:rowOff>
    </xdr:to>
    <xdr:sp macro="" textlink="">
      <xdr:nvSpPr>
        <xdr:cNvPr id="624" name="楕円 623"/>
        <xdr:cNvSpPr/>
      </xdr:nvSpPr>
      <xdr:spPr>
        <a:xfrm>
          <a:off x="20383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159716</xdr:rowOff>
    </xdr:to>
    <xdr:cxnSp macro="">
      <xdr:nvCxnSpPr>
        <xdr:cNvPr id="625" name="直線コネクタ 624"/>
        <xdr:cNvCxnSpPr/>
      </xdr:nvCxnSpPr>
      <xdr:spPr>
        <a:xfrm flipV="1">
          <a:off x="20434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110286</xdr:rowOff>
    </xdr:from>
    <xdr:to>
      <xdr:col>102</xdr:col>
      <xdr:colOff>165100</xdr:colOff>
      <xdr:row>86</xdr:row>
      <xdr:rowOff>40436</xdr:rowOff>
    </xdr:to>
    <xdr:sp macro="" textlink="">
      <xdr:nvSpPr>
        <xdr:cNvPr id="626" name="楕円 625"/>
        <xdr:cNvSpPr/>
      </xdr:nvSpPr>
      <xdr:spPr>
        <a:xfrm>
          <a:off x="19494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159716</xdr:rowOff>
    </xdr:from>
    <xdr:to>
      <xdr:col>107</xdr:col>
      <xdr:colOff>50800</xdr:colOff>
      <xdr:row>85</xdr:row>
      <xdr:rowOff>161086</xdr:rowOff>
    </xdr:to>
    <xdr:cxnSp macro="">
      <xdr:nvCxnSpPr>
        <xdr:cNvPr id="627" name="直線コネクタ 626"/>
        <xdr:cNvCxnSpPr/>
      </xdr:nvCxnSpPr>
      <xdr:spPr>
        <a:xfrm flipV="1">
          <a:off x="19545300" y="1473296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110744</xdr:rowOff>
    </xdr:from>
    <xdr:to>
      <xdr:col>98</xdr:col>
      <xdr:colOff>38100</xdr:colOff>
      <xdr:row>86</xdr:row>
      <xdr:rowOff>40894</xdr:rowOff>
    </xdr:to>
    <xdr:sp macro="" textlink="">
      <xdr:nvSpPr>
        <xdr:cNvPr id="628" name="楕円 627"/>
        <xdr:cNvSpPr/>
      </xdr:nvSpPr>
      <xdr:spPr>
        <a:xfrm>
          <a:off x="18605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161086</xdr:rowOff>
    </xdr:from>
    <xdr:to>
      <xdr:col>102</xdr:col>
      <xdr:colOff>114300</xdr:colOff>
      <xdr:row>85</xdr:row>
      <xdr:rowOff>161544</xdr:rowOff>
    </xdr:to>
    <xdr:cxnSp macro="">
      <xdr:nvCxnSpPr>
        <xdr:cNvPr id="629" name="直線コネクタ 628"/>
        <xdr:cNvCxnSpPr/>
      </xdr:nvCxnSpPr>
      <xdr:spPr>
        <a:xfrm flipV="1">
          <a:off x="18656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30"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31"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32"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33"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634" name="n_1main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30193</xdr:rowOff>
    </xdr:from>
    <xdr:ext cx="469744" cy="259045"/>
    <xdr:sp macro="" textlink="">
      <xdr:nvSpPr>
        <xdr:cNvPr id="635" name="n_2mainValue【消防施設】&#10;一人当たり面積"/>
        <xdr:cNvSpPr txBox="1"/>
      </xdr:nvSpPr>
      <xdr:spPr>
        <a:xfrm>
          <a:off x="20199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31563</xdr:rowOff>
    </xdr:from>
    <xdr:ext cx="469744" cy="259045"/>
    <xdr:sp macro="" textlink="">
      <xdr:nvSpPr>
        <xdr:cNvPr id="636" name="n_3mainValue【消防施設】&#10;一人当たり面積"/>
        <xdr:cNvSpPr txBox="1"/>
      </xdr:nvSpPr>
      <xdr:spPr>
        <a:xfrm>
          <a:off x="19310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32021</xdr:rowOff>
    </xdr:from>
    <xdr:ext cx="469744" cy="259045"/>
    <xdr:sp macro="" textlink="">
      <xdr:nvSpPr>
        <xdr:cNvPr id="637" name="n_4mainValue【消防施設】&#10;一人当たり面積"/>
        <xdr:cNvSpPr txBox="1"/>
      </xdr:nvSpPr>
      <xdr:spPr>
        <a:xfrm>
          <a:off x="18421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63" name="直線コネクタ 66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64"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5" name="直線コネクタ 66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8"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9" name="フローチャート: 判断 66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70" name="フローチャート: 判断 669"/>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71" name="フローチャート: 判断 670"/>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72" name="フローチャート: 判断 671"/>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73" name="フローチャート: 判断 672"/>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102144</xdr:rowOff>
    </xdr:from>
    <xdr:to>
      <xdr:col>85</xdr:col>
      <xdr:colOff>177800</xdr:colOff>
      <xdr:row>103</xdr:row>
      <xdr:rowOff>32294</xdr:rowOff>
    </xdr:to>
    <xdr:sp macro="" textlink="">
      <xdr:nvSpPr>
        <xdr:cNvPr id="679" name="楕円 678"/>
        <xdr:cNvSpPr/>
      </xdr:nvSpPr>
      <xdr:spPr>
        <a:xfrm>
          <a:off x="162687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125021</xdr:rowOff>
    </xdr:from>
    <xdr:ext cx="405111" cy="259045"/>
    <xdr:sp macro="" textlink="">
      <xdr:nvSpPr>
        <xdr:cNvPr id="680" name="【庁舎】&#10;有形固定資産減価償却率該当値テキスト"/>
        <xdr:cNvSpPr txBox="1"/>
      </xdr:nvSpPr>
      <xdr:spPr>
        <a:xfrm>
          <a:off x="16357600" y="1744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81" name="楕円 680"/>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118655</xdr:rowOff>
    </xdr:from>
    <xdr:to>
      <xdr:col>85</xdr:col>
      <xdr:colOff>127000</xdr:colOff>
      <xdr:row>102</xdr:row>
      <xdr:rowOff>152944</xdr:rowOff>
    </xdr:to>
    <xdr:cxnSp macro="">
      <xdr:nvCxnSpPr>
        <xdr:cNvPr id="682" name="直線コネクタ 681"/>
        <xdr:cNvCxnSpPr/>
      </xdr:nvCxnSpPr>
      <xdr:spPr>
        <a:xfrm>
          <a:off x="15481300" y="176065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33564</xdr:rowOff>
    </xdr:from>
    <xdr:to>
      <xdr:col>76</xdr:col>
      <xdr:colOff>165100</xdr:colOff>
      <xdr:row>102</xdr:row>
      <xdr:rowOff>135164</xdr:rowOff>
    </xdr:to>
    <xdr:sp macro="" textlink="">
      <xdr:nvSpPr>
        <xdr:cNvPr id="683" name="楕円 682"/>
        <xdr:cNvSpPr/>
      </xdr:nvSpPr>
      <xdr:spPr>
        <a:xfrm>
          <a:off x="14541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84364</xdr:rowOff>
    </xdr:from>
    <xdr:to>
      <xdr:col>81</xdr:col>
      <xdr:colOff>50800</xdr:colOff>
      <xdr:row>102</xdr:row>
      <xdr:rowOff>118655</xdr:rowOff>
    </xdr:to>
    <xdr:cxnSp macro="">
      <xdr:nvCxnSpPr>
        <xdr:cNvPr id="684" name="直線コネクタ 683"/>
        <xdr:cNvCxnSpPr/>
      </xdr:nvCxnSpPr>
      <xdr:spPr>
        <a:xfrm>
          <a:off x="14592300" y="17572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685" name="楕円 684"/>
        <xdr:cNvSpPr/>
      </xdr:nvSpPr>
      <xdr:spPr>
        <a:xfrm>
          <a:off x="1365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84364</xdr:rowOff>
    </xdr:to>
    <xdr:cxnSp macro="">
      <xdr:nvCxnSpPr>
        <xdr:cNvPr id="686" name="直線コネクタ 685"/>
        <xdr:cNvCxnSpPr/>
      </xdr:nvCxnSpPr>
      <xdr:spPr>
        <a:xfrm>
          <a:off x="13703300" y="175412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141332</xdr:rowOff>
    </xdr:from>
    <xdr:to>
      <xdr:col>67</xdr:col>
      <xdr:colOff>101600</xdr:colOff>
      <xdr:row>102</xdr:row>
      <xdr:rowOff>71482</xdr:rowOff>
    </xdr:to>
    <xdr:sp macro="" textlink="">
      <xdr:nvSpPr>
        <xdr:cNvPr id="687" name="楕円 686"/>
        <xdr:cNvSpPr/>
      </xdr:nvSpPr>
      <xdr:spPr>
        <a:xfrm>
          <a:off x="12763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20682</xdr:rowOff>
    </xdr:from>
    <xdr:to>
      <xdr:col>71</xdr:col>
      <xdr:colOff>177800</xdr:colOff>
      <xdr:row>102</xdr:row>
      <xdr:rowOff>53339</xdr:rowOff>
    </xdr:to>
    <xdr:cxnSp macro="">
      <xdr:nvCxnSpPr>
        <xdr:cNvPr id="688" name="直線コネクタ 687"/>
        <xdr:cNvCxnSpPr/>
      </xdr:nvCxnSpPr>
      <xdr:spPr>
        <a:xfrm>
          <a:off x="12814300" y="175085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9"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90"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691"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692"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14532</xdr:rowOff>
    </xdr:from>
    <xdr:ext cx="405111" cy="259045"/>
    <xdr:sp macro="" textlink="">
      <xdr:nvSpPr>
        <xdr:cNvPr id="693" name="n_1mainValue【庁舎】&#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151691</xdr:rowOff>
    </xdr:from>
    <xdr:ext cx="405111" cy="259045"/>
    <xdr:sp macro="" textlink="">
      <xdr:nvSpPr>
        <xdr:cNvPr id="694" name="n_2mainValue【庁舎】&#10;有形固定資産減価償却率"/>
        <xdr:cNvSpPr txBox="1"/>
      </xdr:nvSpPr>
      <xdr:spPr>
        <a:xfrm>
          <a:off x="14389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695" name="n_3mainValue【庁舎】&#10;有形固定資産減価償却率"/>
        <xdr:cNvSpPr txBox="1"/>
      </xdr:nvSpPr>
      <xdr:spPr>
        <a:xfrm>
          <a:off x="13500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88009</xdr:rowOff>
    </xdr:from>
    <xdr:ext cx="405111" cy="259045"/>
    <xdr:sp macro="" textlink="">
      <xdr:nvSpPr>
        <xdr:cNvPr id="696" name="n_4mainValue【庁舎】&#10;有形固定資産減価償却率"/>
        <xdr:cNvSpPr txBox="1"/>
      </xdr:nvSpPr>
      <xdr:spPr>
        <a:xfrm>
          <a:off x="126117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22" name="直線コネクタ 721"/>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23"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24" name="直線コネクタ 723"/>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5"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6" name="直線コネクタ 725"/>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27"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8" name="フローチャート: 判断 727"/>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9" name="フローチャート: 判断 728"/>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30" name="フローチャート: 判断 729"/>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31" name="フローチャート: 判断 730"/>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32" name="フローチャート: 判断 731"/>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53158</xdr:rowOff>
    </xdr:from>
    <xdr:to>
      <xdr:col>116</xdr:col>
      <xdr:colOff>114300</xdr:colOff>
      <xdr:row>105</xdr:row>
      <xdr:rowOff>154758</xdr:rowOff>
    </xdr:to>
    <xdr:sp macro="" textlink="">
      <xdr:nvSpPr>
        <xdr:cNvPr id="738" name="楕円 737"/>
        <xdr:cNvSpPr/>
      </xdr:nvSpPr>
      <xdr:spPr>
        <a:xfrm>
          <a:off x="22110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76035</xdr:rowOff>
    </xdr:from>
    <xdr:ext cx="469744" cy="259045"/>
    <xdr:sp macro="" textlink="">
      <xdr:nvSpPr>
        <xdr:cNvPr id="739" name="【庁舎】&#10;一人当たり面積該当値テキスト"/>
        <xdr:cNvSpPr txBox="1"/>
      </xdr:nvSpPr>
      <xdr:spPr>
        <a:xfrm>
          <a:off x="22199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740" name="楕円 739"/>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118111</xdr:rowOff>
    </xdr:to>
    <xdr:cxnSp macro="">
      <xdr:nvCxnSpPr>
        <xdr:cNvPr id="741" name="直線コネクタ 740"/>
        <xdr:cNvCxnSpPr/>
      </xdr:nvCxnSpPr>
      <xdr:spPr>
        <a:xfrm flipV="1">
          <a:off x="21323300" y="18106208"/>
          <a:ext cx="8382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73842</xdr:rowOff>
    </xdr:from>
    <xdr:to>
      <xdr:col>107</xdr:col>
      <xdr:colOff>101600</xdr:colOff>
      <xdr:row>106</xdr:row>
      <xdr:rowOff>3992</xdr:rowOff>
    </xdr:to>
    <xdr:sp macro="" textlink="">
      <xdr:nvSpPr>
        <xdr:cNvPr id="742" name="楕円 741"/>
        <xdr:cNvSpPr/>
      </xdr:nvSpPr>
      <xdr:spPr>
        <a:xfrm>
          <a:off x="20383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124642</xdr:rowOff>
    </xdr:to>
    <xdr:cxnSp macro="">
      <xdr:nvCxnSpPr>
        <xdr:cNvPr id="743" name="直線コネクタ 742"/>
        <xdr:cNvCxnSpPr/>
      </xdr:nvCxnSpPr>
      <xdr:spPr>
        <a:xfrm flipV="1">
          <a:off x="20434300" y="18120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86905</xdr:rowOff>
    </xdr:from>
    <xdr:to>
      <xdr:col>102</xdr:col>
      <xdr:colOff>165100</xdr:colOff>
      <xdr:row>106</xdr:row>
      <xdr:rowOff>17055</xdr:rowOff>
    </xdr:to>
    <xdr:sp macro="" textlink="">
      <xdr:nvSpPr>
        <xdr:cNvPr id="744" name="楕円 743"/>
        <xdr:cNvSpPr/>
      </xdr:nvSpPr>
      <xdr:spPr>
        <a:xfrm>
          <a:off x="19494500" y="180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124642</xdr:rowOff>
    </xdr:from>
    <xdr:to>
      <xdr:col>107</xdr:col>
      <xdr:colOff>50800</xdr:colOff>
      <xdr:row>105</xdr:row>
      <xdr:rowOff>137705</xdr:rowOff>
    </xdr:to>
    <xdr:cxnSp macro="">
      <xdr:nvCxnSpPr>
        <xdr:cNvPr id="745" name="直線コネクタ 744"/>
        <xdr:cNvCxnSpPr/>
      </xdr:nvCxnSpPr>
      <xdr:spPr>
        <a:xfrm flipV="1">
          <a:off x="19545300" y="181268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99968</xdr:rowOff>
    </xdr:from>
    <xdr:to>
      <xdr:col>98</xdr:col>
      <xdr:colOff>38100</xdr:colOff>
      <xdr:row>106</xdr:row>
      <xdr:rowOff>30118</xdr:rowOff>
    </xdr:to>
    <xdr:sp macro="" textlink="">
      <xdr:nvSpPr>
        <xdr:cNvPr id="746" name="楕円 745"/>
        <xdr:cNvSpPr/>
      </xdr:nvSpPr>
      <xdr:spPr>
        <a:xfrm>
          <a:off x="18605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137705</xdr:rowOff>
    </xdr:from>
    <xdr:to>
      <xdr:col>102</xdr:col>
      <xdr:colOff>114300</xdr:colOff>
      <xdr:row>105</xdr:row>
      <xdr:rowOff>150768</xdr:rowOff>
    </xdr:to>
    <xdr:cxnSp macro="">
      <xdr:nvCxnSpPr>
        <xdr:cNvPr id="747" name="直線コネクタ 746"/>
        <xdr:cNvCxnSpPr/>
      </xdr:nvCxnSpPr>
      <xdr:spPr>
        <a:xfrm flipV="1">
          <a:off x="18656300" y="181399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748"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9"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750"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51"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752"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20519</xdr:rowOff>
    </xdr:from>
    <xdr:ext cx="469744" cy="259045"/>
    <xdr:sp macro="" textlink="">
      <xdr:nvSpPr>
        <xdr:cNvPr id="753" name="n_2mainValue【庁舎】&#10;一人当たり面積"/>
        <xdr:cNvSpPr txBox="1"/>
      </xdr:nvSpPr>
      <xdr:spPr>
        <a:xfrm>
          <a:off x="201994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33582</xdr:rowOff>
    </xdr:from>
    <xdr:ext cx="469744" cy="259045"/>
    <xdr:sp macro="" textlink="">
      <xdr:nvSpPr>
        <xdr:cNvPr id="754" name="n_3mainValue【庁舎】&#10;一人当たり面積"/>
        <xdr:cNvSpPr txBox="1"/>
      </xdr:nvSpPr>
      <xdr:spPr>
        <a:xfrm>
          <a:off x="19310427"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21245</xdr:rowOff>
    </xdr:from>
    <xdr:ext cx="469744" cy="259045"/>
    <xdr:sp macro="" textlink="">
      <xdr:nvSpPr>
        <xdr:cNvPr id="755" name="n_4mainValue【庁舎】&#10;一人当たり面積"/>
        <xdr:cNvSpPr txBox="1"/>
      </xdr:nvSpPr>
      <xdr:spPr>
        <a:xfrm>
          <a:off x="18421427" y="1819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類似団体と比較して特に有形固定資産減価償却率が高くなっている施設は、体育館・プールで、特に低くなっている施設は、庁舎となっている。庁舎については、平成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年度に建て替えを完了したことにより、類似団体平均を大きく下回っている。体育館・プールの有形固定資産減価償却率については</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％となっている。市民会館の一人当たり面積が、類似団体を大きく上回っており、老朽化の進んでいる他施設との複合化等について検討していく必要がある。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っているものの、法人町民税が特定企業の業績に左右されるところが大きく、人口減少に加え、全国平均を上回る高齢化率により、町の衰退が懸念されており、町の活性化と自主財源の確保が今後の課題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79" name="直線コネクタ 78"/>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法人町民税の大幅な減により、</a:t>
          </a:r>
          <a:r>
            <a:rPr kumimoji="1" lang="en-US" altLang="ja-JP" sz="1100" baseline="0">
              <a:solidFill>
                <a:schemeClr val="dk1"/>
              </a:solidFill>
              <a:effectLst/>
              <a:latin typeface="+mn-lt"/>
              <a:ea typeface="+mn-ea"/>
              <a:cs typeface="+mn-cs"/>
            </a:rPr>
            <a:t>90.5</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と類似団体平均を上回った。高齢化に伴う社会保障費</a:t>
          </a:r>
          <a:r>
            <a:rPr kumimoji="1" lang="ja-JP" altLang="en-US" sz="1100">
              <a:solidFill>
                <a:schemeClr val="dk1"/>
              </a:solidFill>
              <a:effectLst/>
              <a:latin typeface="+mn-lt"/>
              <a:ea typeface="+mn-ea"/>
              <a:cs typeface="+mn-cs"/>
            </a:rPr>
            <a:t>や公債費の増</a:t>
          </a:r>
          <a:r>
            <a:rPr kumimoji="1" lang="ja-JP" altLang="ja-JP" sz="1100">
              <a:solidFill>
                <a:schemeClr val="dk1"/>
              </a:solidFill>
              <a:effectLst/>
              <a:latin typeface="+mn-lt"/>
              <a:ea typeface="+mn-ea"/>
              <a:cs typeface="+mn-cs"/>
            </a:rPr>
            <a:t>などにより、年々財政の硬直化が進んでいることから、職員数、職員給与費の抑制等による人件費の削減のほか、全ての事務事業の点検・見直しを実施している。診療所の経営改善はもちろんのこと、今後も事務事業の見直しを更に進めるとともに、全ての事務事業の優先度を点検し、優先度の低い事務事業については、計画的に廃止・縮減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114046</xdr:rowOff>
    </xdr:to>
    <xdr:cxnSp macro="">
      <xdr:nvCxnSpPr>
        <xdr:cNvPr id="131" name="直線コネクタ 130"/>
        <xdr:cNvCxnSpPr/>
      </xdr:nvCxnSpPr>
      <xdr:spPr>
        <a:xfrm flipV="1">
          <a:off x="4114800" y="1106043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65</xdr:row>
      <xdr:rowOff>114046</xdr:rowOff>
    </xdr:to>
    <xdr:cxnSp macro="">
      <xdr:nvCxnSpPr>
        <xdr:cNvPr id="134" name="直線コネクタ 133"/>
        <xdr:cNvCxnSpPr/>
      </xdr:nvCxnSpPr>
      <xdr:spPr>
        <a:xfrm>
          <a:off x="3225800" y="1086256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61214</xdr:rowOff>
    </xdr:to>
    <xdr:cxnSp macro="">
      <xdr:nvCxnSpPr>
        <xdr:cNvPr id="137" name="直線コネクタ 136"/>
        <xdr:cNvCxnSpPr/>
      </xdr:nvCxnSpPr>
      <xdr:spPr>
        <a:xfrm>
          <a:off x="2336800" y="1079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119126</xdr:rowOff>
    </xdr:to>
    <xdr:cxnSp macro="">
      <xdr:nvCxnSpPr>
        <xdr:cNvPr id="140" name="直線コネクタ 139"/>
        <xdr:cNvCxnSpPr/>
      </xdr:nvCxnSpPr>
      <xdr:spPr>
        <a:xfrm flipV="1">
          <a:off x="1447800" y="107901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2" name="楕円 151"/>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3" name="テキスト ボックス 152"/>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4" name="楕円 153"/>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5" name="テキスト ボックス 154"/>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a:t>
          </a:r>
          <a:r>
            <a:rPr kumimoji="1" lang="ja-JP" altLang="en-US" sz="1100">
              <a:solidFill>
                <a:schemeClr val="dk1"/>
              </a:solidFill>
              <a:effectLst/>
              <a:latin typeface="+mn-lt"/>
              <a:ea typeface="+mn-ea"/>
              <a:cs typeface="+mn-cs"/>
            </a:rPr>
            <a:t>システム関係経費や</a:t>
          </a:r>
          <a:r>
            <a:rPr kumimoji="1" lang="ja-JP" altLang="ja-JP" sz="1100">
              <a:solidFill>
                <a:schemeClr val="dk1"/>
              </a:solidFill>
              <a:effectLst/>
              <a:latin typeface="+mn-lt"/>
              <a:ea typeface="+mn-ea"/>
              <a:cs typeface="+mn-cs"/>
            </a:rPr>
            <a:t>委託業務の増などにより物件費は高い水準にあるため、引き続き事務事業の見直しとコストの縮減を図り、経費の削減に努める。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130525</xdr:rowOff>
    </xdr:from>
    <xdr:to>
      <xdr:col>23</xdr:col>
      <xdr:colOff>133350</xdr:colOff>
      <xdr:row>82</xdr:row>
      <xdr:rowOff>95010</xdr:rowOff>
    </xdr:to>
    <xdr:cxnSp macro="">
      <xdr:nvCxnSpPr>
        <xdr:cNvPr id="196" name="直線コネクタ 195"/>
        <xdr:cNvCxnSpPr/>
      </xdr:nvCxnSpPr>
      <xdr:spPr>
        <a:xfrm>
          <a:off x="4114800" y="14017975"/>
          <a:ext cx="838200" cy="13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110094</xdr:rowOff>
    </xdr:from>
    <xdr:to>
      <xdr:col>19</xdr:col>
      <xdr:colOff>133350</xdr:colOff>
      <xdr:row>81</xdr:row>
      <xdr:rowOff>130525</xdr:rowOff>
    </xdr:to>
    <xdr:cxnSp macro="">
      <xdr:nvCxnSpPr>
        <xdr:cNvPr id="199" name="直線コネクタ 198"/>
        <xdr:cNvCxnSpPr/>
      </xdr:nvCxnSpPr>
      <xdr:spPr>
        <a:xfrm>
          <a:off x="3225800" y="13997544"/>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106693</xdr:rowOff>
    </xdr:from>
    <xdr:to>
      <xdr:col>15</xdr:col>
      <xdr:colOff>82550</xdr:colOff>
      <xdr:row>81</xdr:row>
      <xdr:rowOff>110094</xdr:rowOff>
    </xdr:to>
    <xdr:cxnSp macro="">
      <xdr:nvCxnSpPr>
        <xdr:cNvPr id="202" name="直線コネクタ 201"/>
        <xdr:cNvCxnSpPr/>
      </xdr:nvCxnSpPr>
      <xdr:spPr>
        <a:xfrm>
          <a:off x="2336800" y="13994143"/>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106693</xdr:rowOff>
    </xdr:from>
    <xdr:to>
      <xdr:col>11</xdr:col>
      <xdr:colOff>31750</xdr:colOff>
      <xdr:row>81</xdr:row>
      <xdr:rowOff>127795</xdr:rowOff>
    </xdr:to>
    <xdr:cxnSp macro="">
      <xdr:nvCxnSpPr>
        <xdr:cNvPr id="205" name="直線コネクタ 204"/>
        <xdr:cNvCxnSpPr/>
      </xdr:nvCxnSpPr>
      <xdr:spPr>
        <a:xfrm flipV="1">
          <a:off x="1447800" y="13994143"/>
          <a:ext cx="8890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44210</xdr:rowOff>
    </xdr:from>
    <xdr:to>
      <xdr:col>23</xdr:col>
      <xdr:colOff>184150</xdr:colOff>
      <xdr:row>82</xdr:row>
      <xdr:rowOff>145810</xdr:rowOff>
    </xdr:to>
    <xdr:sp macro="" textlink="">
      <xdr:nvSpPr>
        <xdr:cNvPr id="215" name="楕円 214"/>
        <xdr:cNvSpPr/>
      </xdr:nvSpPr>
      <xdr:spPr>
        <a:xfrm>
          <a:off x="4902200" y="14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60737</xdr:rowOff>
    </xdr:from>
    <xdr:ext cx="762000" cy="259045"/>
    <xdr:sp macro="" textlink="">
      <xdr:nvSpPr>
        <xdr:cNvPr id="216" name="人件費・物件費等の状況該当値テキスト"/>
        <xdr:cNvSpPr txBox="1"/>
      </xdr:nvSpPr>
      <xdr:spPr>
        <a:xfrm>
          <a:off x="5041900" y="13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79725</xdr:rowOff>
    </xdr:from>
    <xdr:to>
      <xdr:col>19</xdr:col>
      <xdr:colOff>184150</xdr:colOff>
      <xdr:row>82</xdr:row>
      <xdr:rowOff>9875</xdr:rowOff>
    </xdr:to>
    <xdr:sp macro="" textlink="">
      <xdr:nvSpPr>
        <xdr:cNvPr id="217" name="楕円 216"/>
        <xdr:cNvSpPr/>
      </xdr:nvSpPr>
      <xdr:spPr>
        <a:xfrm>
          <a:off x="4064000" y="139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20052</xdr:rowOff>
    </xdr:from>
    <xdr:ext cx="736600" cy="259045"/>
    <xdr:sp macro="" textlink="">
      <xdr:nvSpPr>
        <xdr:cNvPr id="218" name="テキスト ボックス 217"/>
        <xdr:cNvSpPr txBox="1"/>
      </xdr:nvSpPr>
      <xdr:spPr>
        <a:xfrm>
          <a:off x="3733800" y="13736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59294</xdr:rowOff>
    </xdr:from>
    <xdr:to>
      <xdr:col>15</xdr:col>
      <xdr:colOff>133350</xdr:colOff>
      <xdr:row>81</xdr:row>
      <xdr:rowOff>160894</xdr:rowOff>
    </xdr:to>
    <xdr:sp macro="" textlink="">
      <xdr:nvSpPr>
        <xdr:cNvPr id="219" name="楕円 218"/>
        <xdr:cNvSpPr/>
      </xdr:nvSpPr>
      <xdr:spPr>
        <a:xfrm>
          <a:off x="3175000" y="13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171071</xdr:rowOff>
    </xdr:from>
    <xdr:ext cx="762000" cy="259045"/>
    <xdr:sp macro="" textlink="">
      <xdr:nvSpPr>
        <xdr:cNvPr id="220" name="テキスト ボックス 219"/>
        <xdr:cNvSpPr txBox="1"/>
      </xdr:nvSpPr>
      <xdr:spPr>
        <a:xfrm>
          <a:off x="2844800" y="1371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55893</xdr:rowOff>
    </xdr:from>
    <xdr:to>
      <xdr:col>11</xdr:col>
      <xdr:colOff>82550</xdr:colOff>
      <xdr:row>81</xdr:row>
      <xdr:rowOff>157493</xdr:rowOff>
    </xdr:to>
    <xdr:sp macro="" textlink="">
      <xdr:nvSpPr>
        <xdr:cNvPr id="221" name="楕円 220"/>
        <xdr:cNvSpPr/>
      </xdr:nvSpPr>
      <xdr:spPr>
        <a:xfrm>
          <a:off x="2286000" y="139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167670</xdr:rowOff>
    </xdr:from>
    <xdr:ext cx="762000" cy="259045"/>
    <xdr:sp macro="" textlink="">
      <xdr:nvSpPr>
        <xdr:cNvPr id="222" name="テキスト ボックス 221"/>
        <xdr:cNvSpPr txBox="1"/>
      </xdr:nvSpPr>
      <xdr:spPr>
        <a:xfrm>
          <a:off x="1955800" y="137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76995</xdr:rowOff>
    </xdr:from>
    <xdr:to>
      <xdr:col>7</xdr:col>
      <xdr:colOff>31750</xdr:colOff>
      <xdr:row>82</xdr:row>
      <xdr:rowOff>7145</xdr:rowOff>
    </xdr:to>
    <xdr:sp macro="" textlink="">
      <xdr:nvSpPr>
        <xdr:cNvPr id="223" name="楕円 222"/>
        <xdr:cNvSpPr/>
      </xdr:nvSpPr>
      <xdr:spPr>
        <a:xfrm>
          <a:off x="1397000" y="139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17322</xdr:rowOff>
    </xdr:from>
    <xdr:ext cx="762000" cy="259045"/>
    <xdr:sp macro="" textlink="">
      <xdr:nvSpPr>
        <xdr:cNvPr id="224" name="テキスト ボックス 223"/>
        <xdr:cNvSpPr txBox="1"/>
      </xdr:nvSpPr>
      <xdr:spPr>
        <a:xfrm>
          <a:off x="1066800" y="1373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類似団体内では低い水準にある。職能や能力、実績が反映できる給与制度を構築し、給与の適正化に努める。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52916</xdr:rowOff>
    </xdr:to>
    <xdr:cxnSp macro="">
      <xdr:nvCxnSpPr>
        <xdr:cNvPr id="260" name="直線コネクタ 259"/>
        <xdr:cNvCxnSpPr/>
      </xdr:nvCxnSpPr>
      <xdr:spPr>
        <a:xfrm>
          <a:off x="16179800" y="142487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18445</xdr:rowOff>
    </xdr:to>
    <xdr:cxnSp macro="">
      <xdr:nvCxnSpPr>
        <xdr:cNvPr id="263" name="直線コネクタ 262"/>
        <xdr:cNvCxnSpPr/>
      </xdr:nvCxnSpPr>
      <xdr:spPr>
        <a:xfrm>
          <a:off x="15290800" y="14248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18445</xdr:rowOff>
    </xdr:to>
    <xdr:cxnSp macro="">
      <xdr:nvCxnSpPr>
        <xdr:cNvPr id="266" name="直線コネクタ 265"/>
        <xdr:cNvCxnSpPr/>
      </xdr:nvCxnSpPr>
      <xdr:spPr>
        <a:xfrm>
          <a:off x="14401800" y="1423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41427</xdr:rowOff>
    </xdr:to>
    <xdr:cxnSp macro="">
      <xdr:nvCxnSpPr>
        <xdr:cNvPr id="269" name="直線コネクタ 268"/>
        <xdr:cNvCxnSpPr/>
      </xdr:nvCxnSpPr>
      <xdr:spPr>
        <a:xfrm flipV="1">
          <a:off x="13512800" y="142373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9" name="楕円 278"/>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0"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81" name="楕円 280"/>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2" name="テキスト ボックス 281"/>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3" name="楕円 282"/>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4" name="テキスト ボックス 283"/>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127605</xdr:rowOff>
    </xdr:from>
    <xdr:to>
      <xdr:col>68</xdr:col>
      <xdr:colOff>203200</xdr:colOff>
      <xdr:row>83</xdr:row>
      <xdr:rowOff>57755</xdr:rowOff>
    </xdr:to>
    <xdr:sp macro="" textlink="">
      <xdr:nvSpPr>
        <xdr:cNvPr id="285" name="楕円 284"/>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67932</xdr:rowOff>
    </xdr:from>
    <xdr:ext cx="762000" cy="259045"/>
    <xdr:sp macro="" textlink="">
      <xdr:nvSpPr>
        <xdr:cNvPr id="286" name="テキスト ボックス 285"/>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162077</xdr:rowOff>
    </xdr:from>
    <xdr:to>
      <xdr:col>64</xdr:col>
      <xdr:colOff>152400</xdr:colOff>
      <xdr:row>83</xdr:row>
      <xdr:rowOff>92227</xdr:rowOff>
    </xdr:to>
    <xdr:sp macro="" textlink="">
      <xdr:nvSpPr>
        <xdr:cNvPr id="287" name="楕円 286"/>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102404</xdr:rowOff>
    </xdr:from>
    <xdr:ext cx="762000" cy="259045"/>
    <xdr:sp macro="" textlink="">
      <xdr:nvSpPr>
        <xdr:cNvPr id="288" name="テキスト ボックス 28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152209</xdr:rowOff>
    </xdr:from>
    <xdr:to>
      <xdr:col>81</xdr:col>
      <xdr:colOff>44450</xdr:colOff>
      <xdr:row>60</xdr:row>
      <xdr:rowOff>7906</xdr:rowOff>
    </xdr:to>
    <xdr:cxnSp macro="">
      <xdr:nvCxnSpPr>
        <xdr:cNvPr id="319" name="直線コネクタ 318"/>
        <xdr:cNvCxnSpPr/>
      </xdr:nvCxnSpPr>
      <xdr:spPr>
        <a:xfrm flipV="1">
          <a:off x="16179800" y="10267759"/>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170910</xdr:rowOff>
    </xdr:from>
    <xdr:to>
      <xdr:col>77</xdr:col>
      <xdr:colOff>44450</xdr:colOff>
      <xdr:row>60</xdr:row>
      <xdr:rowOff>7906</xdr:rowOff>
    </xdr:to>
    <xdr:cxnSp macro="">
      <xdr:nvCxnSpPr>
        <xdr:cNvPr id="322" name="直線コネクタ 321"/>
        <xdr:cNvCxnSpPr/>
      </xdr:nvCxnSpPr>
      <xdr:spPr>
        <a:xfrm>
          <a:off x="15290800" y="1028646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138938</xdr:rowOff>
    </xdr:from>
    <xdr:to>
      <xdr:col>72</xdr:col>
      <xdr:colOff>203200</xdr:colOff>
      <xdr:row>59</xdr:row>
      <xdr:rowOff>170910</xdr:rowOff>
    </xdr:to>
    <xdr:cxnSp macro="">
      <xdr:nvCxnSpPr>
        <xdr:cNvPr id="325" name="直線コネクタ 324"/>
        <xdr:cNvCxnSpPr/>
      </xdr:nvCxnSpPr>
      <xdr:spPr>
        <a:xfrm>
          <a:off x="14401800" y="10254488"/>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138938</xdr:rowOff>
    </xdr:to>
    <xdr:cxnSp macro="">
      <xdr:nvCxnSpPr>
        <xdr:cNvPr id="328" name="直線コネクタ 327"/>
        <xdr:cNvCxnSpPr/>
      </xdr:nvCxnSpPr>
      <xdr:spPr>
        <a:xfrm>
          <a:off x="13512800" y="102400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101409</xdr:rowOff>
    </xdr:from>
    <xdr:to>
      <xdr:col>81</xdr:col>
      <xdr:colOff>95250</xdr:colOff>
      <xdr:row>60</xdr:row>
      <xdr:rowOff>31559</xdr:rowOff>
    </xdr:to>
    <xdr:sp macro="" textlink="">
      <xdr:nvSpPr>
        <xdr:cNvPr id="338" name="楕円 337"/>
        <xdr:cNvSpPr/>
      </xdr:nvSpPr>
      <xdr:spPr>
        <a:xfrm>
          <a:off x="16967200" y="102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117936</xdr:rowOff>
    </xdr:from>
    <xdr:ext cx="762000" cy="259045"/>
    <xdr:sp macro="" textlink="">
      <xdr:nvSpPr>
        <xdr:cNvPr id="339" name="定員管理の状況該当値テキスト"/>
        <xdr:cNvSpPr txBox="1"/>
      </xdr:nvSpPr>
      <xdr:spPr>
        <a:xfrm>
          <a:off x="17106900" y="1006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128556</xdr:rowOff>
    </xdr:from>
    <xdr:to>
      <xdr:col>77</xdr:col>
      <xdr:colOff>95250</xdr:colOff>
      <xdr:row>60</xdr:row>
      <xdr:rowOff>58706</xdr:rowOff>
    </xdr:to>
    <xdr:sp macro="" textlink="">
      <xdr:nvSpPr>
        <xdr:cNvPr id="340" name="楕円 339"/>
        <xdr:cNvSpPr/>
      </xdr:nvSpPr>
      <xdr:spPr>
        <a:xfrm>
          <a:off x="16129000" y="10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68883</xdr:rowOff>
    </xdr:from>
    <xdr:ext cx="736600" cy="259045"/>
    <xdr:sp macro="" textlink="">
      <xdr:nvSpPr>
        <xdr:cNvPr id="341" name="テキスト ボックス 340"/>
        <xdr:cNvSpPr txBox="1"/>
      </xdr:nvSpPr>
      <xdr:spPr>
        <a:xfrm>
          <a:off x="15798800" y="1001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120110</xdr:rowOff>
    </xdr:from>
    <xdr:to>
      <xdr:col>73</xdr:col>
      <xdr:colOff>44450</xdr:colOff>
      <xdr:row>60</xdr:row>
      <xdr:rowOff>50260</xdr:rowOff>
    </xdr:to>
    <xdr:sp macro="" textlink="">
      <xdr:nvSpPr>
        <xdr:cNvPr id="342" name="楕円 341"/>
        <xdr:cNvSpPr/>
      </xdr:nvSpPr>
      <xdr:spPr>
        <a:xfrm>
          <a:off x="152400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60437</xdr:rowOff>
    </xdr:from>
    <xdr:ext cx="762000" cy="259045"/>
    <xdr:sp macro="" textlink="">
      <xdr:nvSpPr>
        <xdr:cNvPr id="343" name="テキスト ボックス 342"/>
        <xdr:cNvSpPr txBox="1"/>
      </xdr:nvSpPr>
      <xdr:spPr>
        <a:xfrm>
          <a:off x="14909800" y="1000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88138</xdr:rowOff>
    </xdr:from>
    <xdr:to>
      <xdr:col>68</xdr:col>
      <xdr:colOff>203200</xdr:colOff>
      <xdr:row>60</xdr:row>
      <xdr:rowOff>18288</xdr:rowOff>
    </xdr:to>
    <xdr:sp macro="" textlink="">
      <xdr:nvSpPr>
        <xdr:cNvPr id="344" name="楕円 343"/>
        <xdr:cNvSpPr/>
      </xdr:nvSpPr>
      <xdr:spPr>
        <a:xfrm>
          <a:off x="14351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28465</xdr:rowOff>
    </xdr:from>
    <xdr:ext cx="762000" cy="259045"/>
    <xdr:sp macro="" textlink="">
      <xdr:nvSpPr>
        <xdr:cNvPr id="345" name="テキスト ボックス 344"/>
        <xdr:cNvSpPr txBox="1"/>
      </xdr:nvSpPr>
      <xdr:spPr>
        <a:xfrm>
          <a:off x="14020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6" name="楕円 345"/>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7" name="テキスト ボックス 346"/>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類似団体平均が</a:t>
          </a:r>
          <a:r>
            <a:rPr kumimoji="1" lang="ja-JP" altLang="en-US" sz="1100">
              <a:solidFill>
                <a:schemeClr val="dk1"/>
              </a:solidFill>
              <a:effectLst/>
              <a:latin typeface="+mn-lt"/>
              <a:ea typeface="+mn-ea"/>
              <a:cs typeface="+mn-cs"/>
            </a:rPr>
            <a:t>低い水準で推移する中</a:t>
          </a:r>
          <a:r>
            <a:rPr kumimoji="1" lang="ja-JP" altLang="ja-JP" sz="1100">
              <a:solidFill>
                <a:schemeClr val="dk1"/>
              </a:solidFill>
              <a:effectLst/>
              <a:latin typeface="+mn-lt"/>
              <a:ea typeface="+mn-ea"/>
              <a:cs typeface="+mn-cs"/>
            </a:rPr>
            <a:t>で、平成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連続して類似団体平均を上回っている。病院事業の診療所化に伴い、数値は徐々に低下することが見込まれているが、今後も比率の動向に注視し、新規地方債の発行抑制に努め、後年度負担が過度になら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103294</xdr:rowOff>
    </xdr:to>
    <xdr:cxnSp macro="">
      <xdr:nvCxnSpPr>
        <xdr:cNvPr id="380" name="直線コネクタ 379"/>
        <xdr:cNvCxnSpPr/>
      </xdr:nvCxnSpPr>
      <xdr:spPr>
        <a:xfrm flipV="1">
          <a:off x="16179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159596</xdr:rowOff>
    </xdr:to>
    <xdr:cxnSp macro="">
      <xdr:nvCxnSpPr>
        <xdr:cNvPr id="383" name="直線コネクタ 382"/>
        <xdr:cNvCxnSpPr/>
      </xdr:nvCxnSpPr>
      <xdr:spPr>
        <a:xfrm flipV="1">
          <a:off x="15290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159596</xdr:rowOff>
    </xdr:to>
    <xdr:cxnSp macro="">
      <xdr:nvCxnSpPr>
        <xdr:cNvPr id="386" name="直線コネクタ 385"/>
        <xdr:cNvCxnSpPr/>
      </xdr:nvCxnSpPr>
      <xdr:spPr>
        <a:xfrm>
          <a:off x="14401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76623</xdr:rowOff>
    </xdr:to>
    <xdr:cxnSp macro="">
      <xdr:nvCxnSpPr>
        <xdr:cNvPr id="389" name="直線コネクタ 388"/>
        <xdr:cNvCxnSpPr/>
      </xdr:nvCxnSpPr>
      <xdr:spPr>
        <a:xfrm flipV="1">
          <a:off x="13512800" y="75319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9" name="楕円 398"/>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0"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1" name="楕円 400"/>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2" name="テキスト ボックス 401"/>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3" name="楕円 402"/>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4" name="テキスト ボックス 403"/>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5" name="楕円 404"/>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6" name="テキスト ボックス 405"/>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07" name="楕円 406"/>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08" name="テキスト ボックス 407"/>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主な要因は、公共下水道事業や国民健康保険関ケ原診療所の地方債償還に対する一般会計からの繰出金が今後も多額に見込まれていることによる。病院事業から有床診療所に規模を縮小し、一般会計からの負担の軽減は図れたが、依然厳しい状況にある。引き続き、診療所の経営改善に努めるとともに、地方債の新規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43307</xdr:rowOff>
    </xdr:to>
    <xdr:cxnSp macro="">
      <xdr:nvCxnSpPr>
        <xdr:cNvPr id="442" name="直線コネクタ 441"/>
        <xdr:cNvCxnSpPr/>
      </xdr:nvCxnSpPr>
      <xdr:spPr>
        <a:xfrm>
          <a:off x="16179800" y="274548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112607</xdr:rowOff>
    </xdr:from>
    <xdr:to>
      <xdr:col>77</xdr:col>
      <xdr:colOff>44450</xdr:colOff>
      <xdr:row>16</xdr:row>
      <xdr:rowOff>2286</xdr:rowOff>
    </xdr:to>
    <xdr:cxnSp macro="">
      <xdr:nvCxnSpPr>
        <xdr:cNvPr id="445" name="直線コネクタ 444"/>
        <xdr:cNvCxnSpPr/>
      </xdr:nvCxnSpPr>
      <xdr:spPr>
        <a:xfrm>
          <a:off x="15290800" y="2684357"/>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16</xdr:row>
      <xdr:rowOff>8721</xdr:rowOff>
    </xdr:to>
    <xdr:cxnSp macro="">
      <xdr:nvCxnSpPr>
        <xdr:cNvPr id="448" name="直線コネクタ 447"/>
        <xdr:cNvCxnSpPr/>
      </xdr:nvCxnSpPr>
      <xdr:spPr>
        <a:xfrm flipV="1">
          <a:off x="14401800" y="268435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8721</xdr:rowOff>
    </xdr:from>
    <xdr:to>
      <xdr:col>68</xdr:col>
      <xdr:colOff>152400</xdr:colOff>
      <xdr:row>16</xdr:row>
      <xdr:rowOff>129371</xdr:rowOff>
    </xdr:to>
    <xdr:cxnSp macro="">
      <xdr:nvCxnSpPr>
        <xdr:cNvPr id="451" name="直線コネクタ 450"/>
        <xdr:cNvCxnSpPr/>
      </xdr:nvCxnSpPr>
      <xdr:spPr>
        <a:xfrm flipV="1">
          <a:off x="13512800" y="27519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163957</xdr:rowOff>
    </xdr:from>
    <xdr:to>
      <xdr:col>81</xdr:col>
      <xdr:colOff>95250</xdr:colOff>
      <xdr:row>16</xdr:row>
      <xdr:rowOff>94107</xdr:rowOff>
    </xdr:to>
    <xdr:sp macro="" textlink="">
      <xdr:nvSpPr>
        <xdr:cNvPr id="461" name="楕円 460"/>
        <xdr:cNvSpPr/>
      </xdr:nvSpPr>
      <xdr:spPr>
        <a:xfrm>
          <a:off x="169672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136034</xdr:rowOff>
    </xdr:from>
    <xdr:ext cx="762000" cy="259045"/>
    <xdr:sp macro="" textlink="">
      <xdr:nvSpPr>
        <xdr:cNvPr id="462" name="将来負担の状況該当値テキスト"/>
        <xdr:cNvSpPr txBox="1"/>
      </xdr:nvSpPr>
      <xdr:spPr>
        <a:xfrm>
          <a:off x="17106900" y="270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122936</xdr:rowOff>
    </xdr:from>
    <xdr:to>
      <xdr:col>77</xdr:col>
      <xdr:colOff>95250</xdr:colOff>
      <xdr:row>16</xdr:row>
      <xdr:rowOff>53086</xdr:rowOff>
    </xdr:to>
    <xdr:sp macro="" textlink="">
      <xdr:nvSpPr>
        <xdr:cNvPr id="463" name="楕円 462"/>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37863</xdr:rowOff>
    </xdr:from>
    <xdr:ext cx="736600" cy="259045"/>
    <xdr:sp macro="" textlink="">
      <xdr:nvSpPr>
        <xdr:cNvPr id="464" name="テキスト ボックス 463"/>
        <xdr:cNvSpPr txBox="1"/>
      </xdr:nvSpPr>
      <xdr:spPr>
        <a:xfrm>
          <a:off x="15798800" y="278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65" name="楕円 464"/>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66" name="テキスト ボックス 465"/>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129371</xdr:rowOff>
    </xdr:from>
    <xdr:to>
      <xdr:col>68</xdr:col>
      <xdr:colOff>203200</xdr:colOff>
      <xdr:row>16</xdr:row>
      <xdr:rowOff>59521</xdr:rowOff>
    </xdr:to>
    <xdr:sp macro="" textlink="">
      <xdr:nvSpPr>
        <xdr:cNvPr id="467" name="楕円 466"/>
        <xdr:cNvSpPr/>
      </xdr:nvSpPr>
      <xdr:spPr>
        <a:xfrm>
          <a:off x="14351000" y="27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44298</xdr:rowOff>
    </xdr:from>
    <xdr:ext cx="762000" cy="259045"/>
    <xdr:sp macro="" textlink="">
      <xdr:nvSpPr>
        <xdr:cNvPr id="468" name="テキスト ボックス 467"/>
        <xdr:cNvSpPr txBox="1"/>
      </xdr:nvSpPr>
      <xdr:spPr>
        <a:xfrm>
          <a:off x="14020800" y="278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78571</xdr:rowOff>
    </xdr:from>
    <xdr:to>
      <xdr:col>64</xdr:col>
      <xdr:colOff>152400</xdr:colOff>
      <xdr:row>17</xdr:row>
      <xdr:rowOff>8721</xdr:rowOff>
    </xdr:to>
    <xdr:sp macro="" textlink="">
      <xdr:nvSpPr>
        <xdr:cNvPr id="469" name="楕円 468"/>
        <xdr:cNvSpPr/>
      </xdr:nvSpPr>
      <xdr:spPr>
        <a:xfrm>
          <a:off x="13462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164948</xdr:rowOff>
    </xdr:from>
    <xdr:ext cx="762000" cy="259045"/>
    <xdr:sp macro="" textlink="">
      <xdr:nvSpPr>
        <xdr:cNvPr id="470" name="テキスト ボックス 469"/>
        <xdr:cNvSpPr txBox="1"/>
      </xdr:nvSpPr>
      <xdr:spPr>
        <a:xfrm>
          <a:off x="13131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新規職員採用の抑制等によ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推移していたが、会計年度任用職員制度の開始により類似団体平均を上回った。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は、再任用職員、会計年度任用職員を含めた</a:t>
          </a:r>
          <a:r>
            <a:rPr kumimoji="1" lang="ja-JP" altLang="ja-JP" sz="1100">
              <a:solidFill>
                <a:schemeClr val="dk1"/>
              </a:solidFill>
              <a:effectLst/>
              <a:latin typeface="+mn-lt"/>
              <a:ea typeface="+mn-ea"/>
              <a:cs typeface="+mn-cs"/>
            </a:rPr>
            <a:t>適正な定員管理等に基づき人件費の抑制に努める。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133858</xdr:rowOff>
    </xdr:to>
    <xdr:cxnSp macro="">
      <xdr:nvCxnSpPr>
        <xdr:cNvPr id="64" name="直線コネクタ 63"/>
        <xdr:cNvCxnSpPr/>
      </xdr:nvCxnSpPr>
      <xdr:spPr>
        <a:xfrm>
          <a:off x="3987800" y="628548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113284</xdr:rowOff>
    </xdr:to>
    <xdr:cxnSp macro="">
      <xdr:nvCxnSpPr>
        <xdr:cNvPr id="67" name="直線コネクタ 66"/>
        <xdr:cNvCxnSpPr/>
      </xdr:nvCxnSpPr>
      <xdr:spPr>
        <a:xfrm>
          <a:off x="3098800" y="61849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21844</xdr:rowOff>
    </xdr:to>
    <xdr:cxnSp macro="">
      <xdr:nvCxnSpPr>
        <xdr:cNvPr id="70" name="直線コネクタ 69"/>
        <xdr:cNvCxnSpPr/>
      </xdr:nvCxnSpPr>
      <xdr:spPr>
        <a:xfrm flipV="1">
          <a:off x="2209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21844</xdr:rowOff>
    </xdr:to>
    <xdr:cxnSp macro="">
      <xdr:nvCxnSpPr>
        <xdr:cNvPr id="73" name="直線コネクタ 72"/>
        <xdr:cNvCxnSpPr/>
      </xdr:nvCxnSpPr>
      <xdr:spPr>
        <a:xfrm>
          <a:off x="1320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公共施設の維持管理費や情報化に伴う機器保守、システムの維持管理経費等が増加傾向にある。委託業務の内容や必要性を見直し、委託料の削減に努めるとともに、事務経費のコスト縮減を図る。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115570</xdr:rowOff>
    </xdr:to>
    <xdr:cxnSp macro="">
      <xdr:nvCxnSpPr>
        <xdr:cNvPr id="125" name="直線コネクタ 124"/>
        <xdr:cNvCxnSpPr/>
      </xdr:nvCxnSpPr>
      <xdr:spPr>
        <a:xfrm flipV="1">
          <a:off x="15671800" y="28321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115570</xdr:rowOff>
    </xdr:to>
    <xdr:cxnSp macro="">
      <xdr:nvCxnSpPr>
        <xdr:cNvPr id="128" name="直線コネクタ 127"/>
        <xdr:cNvCxnSpPr/>
      </xdr:nvCxnSpPr>
      <xdr:spPr>
        <a:xfrm>
          <a:off x="14782800" y="2931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39370</xdr:rowOff>
    </xdr:to>
    <xdr:cxnSp macro="">
      <xdr:nvCxnSpPr>
        <xdr:cNvPr id="131" name="直線コネクタ 130"/>
        <xdr:cNvCxnSpPr/>
      </xdr:nvCxnSpPr>
      <xdr:spPr>
        <a:xfrm flipV="1">
          <a:off x="13893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77470</xdr:rowOff>
    </xdr:to>
    <xdr:cxnSp macro="">
      <xdr:nvCxnSpPr>
        <xdr:cNvPr id="134" name="直線コネクタ 133"/>
        <xdr:cNvCxnSpPr/>
      </xdr:nvCxnSpPr>
      <xdr:spPr>
        <a:xfrm flipV="1">
          <a:off x="13004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49" name="テキスト ボックス 148"/>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福祉医療費助成金等の減少により類似団体平均を下回った。</a:t>
          </a:r>
          <a:r>
            <a:rPr kumimoji="1" lang="ja-JP" altLang="ja-JP" sz="1100">
              <a:solidFill>
                <a:schemeClr val="dk1"/>
              </a:solidFill>
              <a:effectLst/>
              <a:latin typeface="+mn-lt"/>
              <a:ea typeface="+mn-ea"/>
              <a:cs typeface="+mn-cs"/>
            </a:rPr>
            <a:t>子ども、高齢者、障害者等への福祉事業は見直しが困難な部分もあるが、時代の変化に即応した柔軟な対応をし、財政圧迫とならないように努める。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58</xdr:row>
      <xdr:rowOff>35560</xdr:rowOff>
    </xdr:to>
    <xdr:cxnSp macro="">
      <xdr:nvCxnSpPr>
        <xdr:cNvPr id="184" name="直線コネクタ 183"/>
        <xdr:cNvCxnSpPr/>
      </xdr:nvCxnSpPr>
      <xdr:spPr>
        <a:xfrm flipV="1">
          <a:off x="3987800" y="952246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35560</xdr:rowOff>
    </xdr:to>
    <xdr:cxnSp macro="">
      <xdr:nvCxnSpPr>
        <xdr:cNvPr id="187" name="直線コネクタ 186"/>
        <xdr:cNvCxnSpPr/>
      </xdr:nvCxnSpPr>
      <xdr:spPr>
        <a:xfrm>
          <a:off x="3098800" y="9865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92710</xdr:rowOff>
    </xdr:to>
    <xdr:cxnSp macro="">
      <xdr:nvCxnSpPr>
        <xdr:cNvPr id="190" name="直線コネクタ 189"/>
        <xdr:cNvCxnSpPr/>
      </xdr:nvCxnSpPr>
      <xdr:spPr>
        <a:xfrm>
          <a:off x="2209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92710</xdr:rowOff>
    </xdr:to>
    <xdr:cxnSp macro="">
      <xdr:nvCxnSpPr>
        <xdr:cNvPr id="193" name="直線コネクタ 192"/>
        <xdr:cNvCxnSpPr/>
      </xdr:nvCxnSpPr>
      <xdr:spPr>
        <a:xfrm>
          <a:off x="1320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7" name="楕円 206"/>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8" name="テキスト ボックス 20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9" name="楕円 208"/>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0" name="テキスト ボックス 209"/>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1" name="楕円 210"/>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2" name="テキスト ボックス 211"/>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のは、国民健康保険関ケ原診療所</a:t>
          </a:r>
          <a:r>
            <a:rPr kumimoji="1" lang="ja-JP" altLang="en-US" sz="1100">
              <a:solidFill>
                <a:schemeClr val="dk1"/>
              </a:solidFill>
              <a:effectLst/>
              <a:latin typeface="+mn-lt"/>
              <a:ea typeface="+mn-ea"/>
              <a:cs typeface="+mn-cs"/>
            </a:rPr>
            <a:t>等、特別会計への繰出金が多額であるためである。特別会計</a:t>
          </a:r>
          <a:r>
            <a:rPr kumimoji="1" lang="ja-JP" altLang="ja-JP" sz="1100">
              <a:solidFill>
                <a:schemeClr val="dk1"/>
              </a:solidFill>
              <a:effectLst/>
              <a:latin typeface="+mn-lt"/>
              <a:ea typeface="+mn-ea"/>
              <a:cs typeface="+mn-cs"/>
            </a:rPr>
            <a:t>への繰出金</a:t>
          </a:r>
          <a:r>
            <a:rPr kumimoji="1" lang="ja-JP" altLang="en-US" sz="1100">
              <a:solidFill>
                <a:schemeClr val="dk1"/>
              </a:solidFill>
              <a:effectLst/>
              <a:latin typeface="+mn-lt"/>
              <a:ea typeface="+mn-ea"/>
              <a:cs typeface="+mn-cs"/>
            </a:rPr>
            <a:t>は高い水準で推移しており、</a:t>
          </a:r>
          <a:r>
            <a:rPr kumimoji="1" lang="ja-JP" altLang="ja-JP" sz="1100">
              <a:solidFill>
                <a:schemeClr val="dk1"/>
              </a:solidFill>
              <a:effectLst/>
              <a:latin typeface="+mn-lt"/>
              <a:ea typeface="+mn-ea"/>
              <a:cs typeface="+mn-cs"/>
            </a:rPr>
            <a:t>今後の財政負担が懸念されて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特に公共下水道事業については、これまでの整備に伴う起債の償還に加え、設備更新等も順次行っており、大幅な削減が困難となってくるが、年度間負担の平準化を図るなど、上昇傾向に歯止めをかけ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66040</xdr:rowOff>
    </xdr:from>
    <xdr:to>
      <xdr:col>82</xdr:col>
      <xdr:colOff>107950</xdr:colOff>
      <xdr:row>61</xdr:row>
      <xdr:rowOff>100330</xdr:rowOff>
    </xdr:to>
    <xdr:cxnSp macro="">
      <xdr:nvCxnSpPr>
        <xdr:cNvPr id="245" name="直線コネクタ 244"/>
        <xdr:cNvCxnSpPr/>
      </xdr:nvCxnSpPr>
      <xdr:spPr>
        <a:xfrm flipV="1">
          <a:off x="15671800" y="103530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134620</xdr:rowOff>
    </xdr:from>
    <xdr:to>
      <xdr:col>78</xdr:col>
      <xdr:colOff>69850</xdr:colOff>
      <xdr:row>61</xdr:row>
      <xdr:rowOff>100330</xdr:rowOff>
    </xdr:to>
    <xdr:cxnSp macro="">
      <xdr:nvCxnSpPr>
        <xdr:cNvPr id="248" name="直線コネクタ 247"/>
        <xdr:cNvCxnSpPr/>
      </xdr:nvCxnSpPr>
      <xdr:spPr>
        <a:xfrm>
          <a:off x="14782800" y="10421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134620</xdr:rowOff>
    </xdr:to>
    <xdr:cxnSp macro="">
      <xdr:nvCxnSpPr>
        <xdr:cNvPr id="251" name="直線コネクタ 250"/>
        <xdr:cNvCxnSpPr/>
      </xdr:nvCxnSpPr>
      <xdr:spPr>
        <a:xfrm>
          <a:off x="13893800" y="10223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59</xdr:row>
      <xdr:rowOff>107950</xdr:rowOff>
    </xdr:to>
    <xdr:cxnSp macro="">
      <xdr:nvCxnSpPr>
        <xdr:cNvPr id="254" name="直線コネクタ 253"/>
        <xdr:cNvCxnSpPr/>
      </xdr:nvCxnSpPr>
      <xdr:spPr>
        <a:xfrm>
          <a:off x="13004800" y="9652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xdr:rowOff>
    </xdr:from>
    <xdr:to>
      <xdr:col>82</xdr:col>
      <xdr:colOff>158750</xdr:colOff>
      <xdr:row>60</xdr:row>
      <xdr:rowOff>116840</xdr:rowOff>
    </xdr:to>
    <xdr:sp macro="" textlink="">
      <xdr:nvSpPr>
        <xdr:cNvPr id="264" name="楕円 263"/>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95267</xdr:rowOff>
    </xdr:from>
    <xdr:ext cx="762000" cy="259045"/>
    <xdr:sp macro="" textlink="">
      <xdr:nvSpPr>
        <xdr:cNvPr id="265" name="その他該当値テキスト"/>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49530</xdr:rowOff>
    </xdr:from>
    <xdr:to>
      <xdr:col>78</xdr:col>
      <xdr:colOff>120650</xdr:colOff>
      <xdr:row>61</xdr:row>
      <xdr:rowOff>151130</xdr:rowOff>
    </xdr:to>
    <xdr:sp macro="" textlink="">
      <xdr:nvSpPr>
        <xdr:cNvPr id="266" name="楕円 265"/>
        <xdr:cNvSpPr/>
      </xdr:nvSpPr>
      <xdr:spPr>
        <a:xfrm>
          <a:off x="15621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135907</xdr:rowOff>
    </xdr:from>
    <xdr:ext cx="736600" cy="259045"/>
    <xdr:sp macro="" textlink="">
      <xdr:nvSpPr>
        <xdr:cNvPr id="267" name="テキスト ボックス 266"/>
        <xdr:cNvSpPr txBox="1"/>
      </xdr:nvSpPr>
      <xdr:spPr>
        <a:xfrm>
          <a:off x="15290800" y="1059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68" name="楕円 267"/>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69" name="テキスト ボックス 268"/>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0" name="楕円 269"/>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1" name="テキスト ボックス 270"/>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年度の病院事業の診療所化に伴い、類似団体平均と同水準まで減少したが、</a:t>
          </a:r>
          <a:r>
            <a:rPr kumimoji="1" lang="ja-JP" altLang="ja-JP" sz="1100">
              <a:solidFill>
                <a:schemeClr val="dk1"/>
              </a:solidFill>
              <a:effectLst/>
              <a:latin typeface="+mn-lt"/>
              <a:ea typeface="+mn-ea"/>
              <a:cs typeface="+mn-cs"/>
            </a:rPr>
            <a:t>衛生や消防関係の一部事務組合への負担が大きく、今後も同水準以上で推移することが見込まれている。各種団体</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の補助金の見直しや廃止等を検討し、支出の抑制に努める。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28702</xdr:rowOff>
    </xdr:to>
    <xdr:cxnSp macro="">
      <xdr:nvCxnSpPr>
        <xdr:cNvPr id="303" name="直線コネクタ 302"/>
        <xdr:cNvCxnSpPr/>
      </xdr:nvCxnSpPr>
      <xdr:spPr>
        <a:xfrm flipV="1">
          <a:off x="15671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28702</xdr:rowOff>
    </xdr:to>
    <xdr:cxnSp macro="">
      <xdr:nvCxnSpPr>
        <xdr:cNvPr id="306" name="直線コネクタ 305"/>
        <xdr:cNvCxnSpPr/>
      </xdr:nvCxnSpPr>
      <xdr:spPr>
        <a:xfrm>
          <a:off x="14782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140716</xdr:rowOff>
    </xdr:to>
    <xdr:cxnSp macro="">
      <xdr:nvCxnSpPr>
        <xdr:cNvPr id="309" name="直線コネクタ 308"/>
        <xdr:cNvCxnSpPr/>
      </xdr:nvCxnSpPr>
      <xdr:spPr>
        <a:xfrm flipV="1">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39</xdr:row>
      <xdr:rowOff>97282</xdr:rowOff>
    </xdr:to>
    <xdr:cxnSp macro="">
      <xdr:nvCxnSpPr>
        <xdr:cNvPr id="312" name="直線コネクタ 311"/>
        <xdr:cNvCxnSpPr/>
      </xdr:nvCxnSpPr>
      <xdr:spPr>
        <a:xfrm flipV="1">
          <a:off x="13004800" y="631291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2" name="楕円 321"/>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3"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4" name="楕円 323"/>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5" name="テキスト ボックス 324"/>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6" name="楕円 325"/>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7" name="テキスト ボックス 32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30" name="楕円 329"/>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31" name="テキスト ボックス 330"/>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三セクター等改革推進債を活用した土地開発公社の解散や庁舎建設、小学校建設、中学校建設といった大規模事業等を行ったが、現在のところ類似団体平均を下回っている。今後、公共施設個別施設計画に基づき実施する公共施設の老朽化への対応が控えており、公債費の増加が見込まれるが、後年度負担が過大にならないよう、地方債残高の推移を見ながら計画的な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136144</xdr:rowOff>
    </xdr:to>
    <xdr:cxnSp macro="">
      <xdr:nvCxnSpPr>
        <xdr:cNvPr id="361" name="直線コネクタ 360"/>
        <xdr:cNvCxnSpPr/>
      </xdr:nvCxnSpPr>
      <xdr:spPr>
        <a:xfrm flipV="1">
          <a:off x="3987800" y="13152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136144</xdr:rowOff>
    </xdr:to>
    <xdr:cxnSp macro="">
      <xdr:nvCxnSpPr>
        <xdr:cNvPr id="364" name="直線コネクタ 363"/>
        <xdr:cNvCxnSpPr/>
      </xdr:nvCxnSpPr>
      <xdr:spPr>
        <a:xfrm>
          <a:off x="3098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113285</xdr:rowOff>
    </xdr:to>
    <xdr:cxnSp macro="">
      <xdr:nvCxnSpPr>
        <xdr:cNvPr id="367" name="直線コネクタ 366"/>
        <xdr:cNvCxnSpPr/>
      </xdr:nvCxnSpPr>
      <xdr:spPr>
        <a:xfrm>
          <a:off x="2209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117856</xdr:rowOff>
    </xdr:to>
    <xdr:cxnSp macro="">
      <xdr:nvCxnSpPr>
        <xdr:cNvPr id="370" name="直線コネクタ 369"/>
        <xdr:cNvCxnSpPr/>
      </xdr:nvCxnSpPr>
      <xdr:spPr>
        <a:xfrm flipV="1">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0" name="楕円 379"/>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1"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2" name="楕円 381"/>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3" name="テキスト ボックス 382"/>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4" name="楕円 383"/>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5" name="テキスト ボックス 38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6" name="楕円 385"/>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7" name="テキスト ボックス 386"/>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8" name="楕円 387"/>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9" name="テキスト ボックス 388"/>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、繰出金が類似団体平均を大きく上回っているためである。今後もより一層経費の削減に努め、経常経費の抑制に努める。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42418</xdr:rowOff>
    </xdr:to>
    <xdr:cxnSp macro="">
      <xdr:nvCxnSpPr>
        <xdr:cNvPr id="420" name="直線コネクタ 419"/>
        <xdr:cNvCxnSpPr/>
      </xdr:nvCxnSpPr>
      <xdr:spPr>
        <a:xfrm flipV="1">
          <a:off x="15671800" y="134132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79</xdr:row>
      <xdr:rowOff>42418</xdr:rowOff>
    </xdr:to>
    <xdr:cxnSp macro="">
      <xdr:nvCxnSpPr>
        <xdr:cNvPr id="423" name="直線コネクタ 422"/>
        <xdr:cNvCxnSpPr/>
      </xdr:nvCxnSpPr>
      <xdr:spPr>
        <a:xfrm>
          <a:off x="14782800" y="1323492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33274</xdr:rowOff>
    </xdr:to>
    <xdr:cxnSp macro="">
      <xdr:nvCxnSpPr>
        <xdr:cNvPr id="426" name="直線コネクタ 425"/>
        <xdr:cNvCxnSpPr/>
      </xdr:nvCxnSpPr>
      <xdr:spPr>
        <a:xfrm>
          <a:off x="13893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83565</xdr:rowOff>
    </xdr:to>
    <xdr:cxnSp macro="">
      <xdr:nvCxnSpPr>
        <xdr:cNvPr id="429" name="直線コネクタ 428"/>
        <xdr:cNvCxnSpPr/>
      </xdr:nvCxnSpPr>
      <xdr:spPr>
        <a:xfrm flipV="1">
          <a:off x="13004800" y="131663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39" name="楕円 438"/>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0"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1" name="楕円 440"/>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2" name="テキスト ボックス 441"/>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3" name="楕円 442"/>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44" name="テキスト ボックス 44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45" name="楕円 444"/>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46" name="テキスト ボックス 445"/>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47" name="楕円 446"/>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48" name="テキスト ボックス 447"/>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61120</xdr:rowOff>
    </xdr:from>
    <xdr:to>
      <xdr:col>29</xdr:col>
      <xdr:colOff>127000</xdr:colOff>
      <xdr:row>18</xdr:row>
      <xdr:rowOff>161741</xdr:rowOff>
    </xdr:to>
    <xdr:cxnSp macro="">
      <xdr:nvCxnSpPr>
        <xdr:cNvPr id="48" name="直線コネクタ 47"/>
        <xdr:cNvCxnSpPr/>
      </xdr:nvCxnSpPr>
      <xdr:spPr bwMode="auto">
        <a:xfrm flipV="1">
          <a:off x="5003800" y="3194845"/>
          <a:ext cx="647700" cy="10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161741</xdr:rowOff>
    </xdr:from>
    <xdr:to>
      <xdr:col>26</xdr:col>
      <xdr:colOff>50800</xdr:colOff>
      <xdr:row>19</xdr:row>
      <xdr:rowOff>37428</xdr:rowOff>
    </xdr:to>
    <xdr:cxnSp macro="">
      <xdr:nvCxnSpPr>
        <xdr:cNvPr id="51" name="直線コネクタ 50"/>
        <xdr:cNvCxnSpPr/>
      </xdr:nvCxnSpPr>
      <xdr:spPr bwMode="auto">
        <a:xfrm flipV="1">
          <a:off x="4305300" y="3295466"/>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58277</xdr:rowOff>
    </xdr:from>
    <xdr:to>
      <xdr:col>22</xdr:col>
      <xdr:colOff>114300</xdr:colOff>
      <xdr:row>19</xdr:row>
      <xdr:rowOff>37428</xdr:rowOff>
    </xdr:to>
    <xdr:cxnSp macro="">
      <xdr:nvCxnSpPr>
        <xdr:cNvPr id="54" name="直線コネクタ 53"/>
        <xdr:cNvCxnSpPr/>
      </xdr:nvCxnSpPr>
      <xdr:spPr bwMode="auto">
        <a:xfrm>
          <a:off x="3606800" y="3192002"/>
          <a:ext cx="698500" cy="15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58277</xdr:rowOff>
    </xdr:from>
    <xdr:to>
      <xdr:col>18</xdr:col>
      <xdr:colOff>177800</xdr:colOff>
      <xdr:row>19</xdr:row>
      <xdr:rowOff>112062</xdr:rowOff>
    </xdr:to>
    <xdr:cxnSp macro="">
      <xdr:nvCxnSpPr>
        <xdr:cNvPr id="57" name="直線コネクタ 56"/>
        <xdr:cNvCxnSpPr/>
      </xdr:nvCxnSpPr>
      <xdr:spPr bwMode="auto">
        <a:xfrm flipV="1">
          <a:off x="2908300" y="3192002"/>
          <a:ext cx="698500" cy="2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10320</xdr:rowOff>
    </xdr:from>
    <xdr:to>
      <xdr:col>29</xdr:col>
      <xdr:colOff>177800</xdr:colOff>
      <xdr:row>18</xdr:row>
      <xdr:rowOff>111920</xdr:rowOff>
    </xdr:to>
    <xdr:sp macro="" textlink="">
      <xdr:nvSpPr>
        <xdr:cNvPr id="67" name="楕円 66"/>
        <xdr:cNvSpPr/>
      </xdr:nvSpPr>
      <xdr:spPr bwMode="auto">
        <a:xfrm>
          <a:off x="5600700" y="314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153847</xdr:rowOff>
    </xdr:from>
    <xdr:ext cx="762000" cy="259045"/>
    <xdr:sp macro="" textlink="">
      <xdr:nvSpPr>
        <xdr:cNvPr id="68" name="人口1人当たり決算額の推移該当値テキスト130"/>
        <xdr:cNvSpPr txBox="1"/>
      </xdr:nvSpPr>
      <xdr:spPr>
        <a:xfrm>
          <a:off x="5740400" y="3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110941</xdr:rowOff>
    </xdr:from>
    <xdr:to>
      <xdr:col>26</xdr:col>
      <xdr:colOff>101600</xdr:colOff>
      <xdr:row>19</xdr:row>
      <xdr:rowOff>41091</xdr:rowOff>
    </xdr:to>
    <xdr:sp macro="" textlink="">
      <xdr:nvSpPr>
        <xdr:cNvPr id="69" name="楕円 68"/>
        <xdr:cNvSpPr/>
      </xdr:nvSpPr>
      <xdr:spPr bwMode="auto">
        <a:xfrm>
          <a:off x="4953000" y="324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25868</xdr:rowOff>
    </xdr:from>
    <xdr:ext cx="736600" cy="259045"/>
    <xdr:sp macro="" textlink="">
      <xdr:nvSpPr>
        <xdr:cNvPr id="70" name="テキスト ボックス 69"/>
        <xdr:cNvSpPr txBox="1"/>
      </xdr:nvSpPr>
      <xdr:spPr>
        <a:xfrm>
          <a:off x="4622800" y="333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158078</xdr:rowOff>
    </xdr:from>
    <xdr:to>
      <xdr:col>22</xdr:col>
      <xdr:colOff>165100</xdr:colOff>
      <xdr:row>19</xdr:row>
      <xdr:rowOff>88228</xdr:rowOff>
    </xdr:to>
    <xdr:sp macro="" textlink="">
      <xdr:nvSpPr>
        <xdr:cNvPr id="71" name="楕円 70"/>
        <xdr:cNvSpPr/>
      </xdr:nvSpPr>
      <xdr:spPr bwMode="auto">
        <a:xfrm>
          <a:off x="4254500" y="329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73005</xdr:rowOff>
    </xdr:from>
    <xdr:ext cx="762000" cy="259045"/>
    <xdr:sp macro="" textlink="">
      <xdr:nvSpPr>
        <xdr:cNvPr id="72" name="テキスト ボックス 71"/>
        <xdr:cNvSpPr txBox="1"/>
      </xdr:nvSpPr>
      <xdr:spPr>
        <a:xfrm>
          <a:off x="3924300" y="337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7477</xdr:rowOff>
    </xdr:from>
    <xdr:to>
      <xdr:col>19</xdr:col>
      <xdr:colOff>38100</xdr:colOff>
      <xdr:row>18</xdr:row>
      <xdr:rowOff>109077</xdr:rowOff>
    </xdr:to>
    <xdr:sp macro="" textlink="">
      <xdr:nvSpPr>
        <xdr:cNvPr id="73" name="楕円 72"/>
        <xdr:cNvSpPr/>
      </xdr:nvSpPr>
      <xdr:spPr bwMode="auto">
        <a:xfrm>
          <a:off x="3556000" y="31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93854</xdr:rowOff>
    </xdr:from>
    <xdr:ext cx="762000" cy="259045"/>
    <xdr:sp macro="" textlink="">
      <xdr:nvSpPr>
        <xdr:cNvPr id="74" name="テキスト ボックス 73"/>
        <xdr:cNvSpPr txBox="1"/>
      </xdr:nvSpPr>
      <xdr:spPr>
        <a:xfrm>
          <a:off x="3225800" y="322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61262</xdr:rowOff>
    </xdr:from>
    <xdr:to>
      <xdr:col>15</xdr:col>
      <xdr:colOff>101600</xdr:colOff>
      <xdr:row>19</xdr:row>
      <xdr:rowOff>162862</xdr:rowOff>
    </xdr:to>
    <xdr:sp macro="" textlink="">
      <xdr:nvSpPr>
        <xdr:cNvPr id="75" name="楕円 74"/>
        <xdr:cNvSpPr/>
      </xdr:nvSpPr>
      <xdr:spPr bwMode="auto">
        <a:xfrm>
          <a:off x="2857500" y="336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147639</xdr:rowOff>
    </xdr:from>
    <xdr:ext cx="762000" cy="259045"/>
    <xdr:sp macro="" textlink="">
      <xdr:nvSpPr>
        <xdr:cNvPr id="76" name="テキスト ボックス 75"/>
        <xdr:cNvSpPr txBox="1"/>
      </xdr:nvSpPr>
      <xdr:spPr>
        <a:xfrm>
          <a:off x="2527300" y="345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61669</xdr:rowOff>
    </xdr:from>
    <xdr:to>
      <xdr:col>29</xdr:col>
      <xdr:colOff>127000</xdr:colOff>
      <xdr:row>35</xdr:row>
      <xdr:rowOff>64576</xdr:rowOff>
    </xdr:to>
    <xdr:cxnSp macro="">
      <xdr:nvCxnSpPr>
        <xdr:cNvPr id="111" name="直線コネクタ 110"/>
        <xdr:cNvCxnSpPr/>
      </xdr:nvCxnSpPr>
      <xdr:spPr bwMode="auto">
        <a:xfrm flipV="1">
          <a:off x="5003800" y="6672019"/>
          <a:ext cx="6477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33634</xdr:rowOff>
    </xdr:from>
    <xdr:to>
      <xdr:col>26</xdr:col>
      <xdr:colOff>50800</xdr:colOff>
      <xdr:row>35</xdr:row>
      <xdr:rowOff>64576</xdr:rowOff>
    </xdr:to>
    <xdr:cxnSp macro="">
      <xdr:nvCxnSpPr>
        <xdr:cNvPr id="114" name="直線コネクタ 113"/>
        <xdr:cNvCxnSpPr/>
      </xdr:nvCxnSpPr>
      <xdr:spPr bwMode="auto">
        <a:xfrm>
          <a:off x="4305300" y="6643984"/>
          <a:ext cx="698500" cy="30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33634</xdr:rowOff>
    </xdr:from>
    <xdr:to>
      <xdr:col>22</xdr:col>
      <xdr:colOff>114300</xdr:colOff>
      <xdr:row>35</xdr:row>
      <xdr:rowOff>95665</xdr:rowOff>
    </xdr:to>
    <xdr:cxnSp macro="">
      <xdr:nvCxnSpPr>
        <xdr:cNvPr id="117" name="直線コネクタ 116"/>
        <xdr:cNvCxnSpPr/>
      </xdr:nvCxnSpPr>
      <xdr:spPr bwMode="auto">
        <a:xfrm flipV="1">
          <a:off x="3606800" y="6643984"/>
          <a:ext cx="698500" cy="62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312705</xdr:rowOff>
    </xdr:from>
    <xdr:to>
      <xdr:col>18</xdr:col>
      <xdr:colOff>177800</xdr:colOff>
      <xdr:row>35</xdr:row>
      <xdr:rowOff>95665</xdr:rowOff>
    </xdr:to>
    <xdr:cxnSp macro="">
      <xdr:nvCxnSpPr>
        <xdr:cNvPr id="120" name="直線コネクタ 119"/>
        <xdr:cNvCxnSpPr/>
      </xdr:nvCxnSpPr>
      <xdr:spPr bwMode="auto">
        <a:xfrm>
          <a:off x="2908300" y="6580155"/>
          <a:ext cx="698500" cy="12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10869</xdr:rowOff>
    </xdr:from>
    <xdr:to>
      <xdr:col>29</xdr:col>
      <xdr:colOff>177800</xdr:colOff>
      <xdr:row>35</xdr:row>
      <xdr:rowOff>112469</xdr:rowOff>
    </xdr:to>
    <xdr:sp macro="" textlink="">
      <xdr:nvSpPr>
        <xdr:cNvPr id="130" name="楕円 129"/>
        <xdr:cNvSpPr/>
      </xdr:nvSpPr>
      <xdr:spPr bwMode="auto">
        <a:xfrm>
          <a:off x="5600700" y="662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198846</xdr:rowOff>
    </xdr:from>
    <xdr:ext cx="762000" cy="259045"/>
    <xdr:sp macro="" textlink="">
      <xdr:nvSpPr>
        <xdr:cNvPr id="131" name="人口1人当たり決算額の推移該当値テキスト445"/>
        <xdr:cNvSpPr txBox="1"/>
      </xdr:nvSpPr>
      <xdr:spPr>
        <a:xfrm>
          <a:off x="5740400" y="64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13776</xdr:rowOff>
    </xdr:from>
    <xdr:to>
      <xdr:col>26</xdr:col>
      <xdr:colOff>101600</xdr:colOff>
      <xdr:row>35</xdr:row>
      <xdr:rowOff>115376</xdr:rowOff>
    </xdr:to>
    <xdr:sp macro="" textlink="">
      <xdr:nvSpPr>
        <xdr:cNvPr id="132" name="楕円 131"/>
        <xdr:cNvSpPr/>
      </xdr:nvSpPr>
      <xdr:spPr bwMode="auto">
        <a:xfrm>
          <a:off x="4953000" y="662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125553</xdr:rowOff>
    </xdr:from>
    <xdr:ext cx="736600" cy="259045"/>
    <xdr:sp macro="" textlink="">
      <xdr:nvSpPr>
        <xdr:cNvPr id="133" name="テキスト ボックス 132"/>
        <xdr:cNvSpPr txBox="1"/>
      </xdr:nvSpPr>
      <xdr:spPr>
        <a:xfrm>
          <a:off x="4622800" y="639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325734</xdr:rowOff>
    </xdr:from>
    <xdr:to>
      <xdr:col>22</xdr:col>
      <xdr:colOff>165100</xdr:colOff>
      <xdr:row>35</xdr:row>
      <xdr:rowOff>84434</xdr:rowOff>
    </xdr:to>
    <xdr:sp macro="" textlink="">
      <xdr:nvSpPr>
        <xdr:cNvPr id="134" name="楕円 133"/>
        <xdr:cNvSpPr/>
      </xdr:nvSpPr>
      <xdr:spPr bwMode="auto">
        <a:xfrm>
          <a:off x="4254500" y="65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94610</xdr:rowOff>
    </xdr:from>
    <xdr:ext cx="762000" cy="259045"/>
    <xdr:sp macro="" textlink="">
      <xdr:nvSpPr>
        <xdr:cNvPr id="135" name="テキスト ボックス 134"/>
        <xdr:cNvSpPr txBox="1"/>
      </xdr:nvSpPr>
      <xdr:spPr>
        <a:xfrm>
          <a:off x="3924300" y="6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44865</xdr:rowOff>
    </xdr:from>
    <xdr:to>
      <xdr:col>19</xdr:col>
      <xdr:colOff>38100</xdr:colOff>
      <xdr:row>35</xdr:row>
      <xdr:rowOff>146465</xdr:rowOff>
    </xdr:to>
    <xdr:sp macro="" textlink="">
      <xdr:nvSpPr>
        <xdr:cNvPr id="136" name="楕円 135"/>
        <xdr:cNvSpPr/>
      </xdr:nvSpPr>
      <xdr:spPr bwMode="auto">
        <a:xfrm>
          <a:off x="3556000" y="665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156642</xdr:rowOff>
    </xdr:from>
    <xdr:ext cx="762000" cy="259045"/>
    <xdr:sp macro="" textlink="">
      <xdr:nvSpPr>
        <xdr:cNvPr id="137" name="テキスト ボックス 136"/>
        <xdr:cNvSpPr txBox="1"/>
      </xdr:nvSpPr>
      <xdr:spPr>
        <a:xfrm>
          <a:off x="3225800" y="64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261905</xdr:rowOff>
    </xdr:from>
    <xdr:to>
      <xdr:col>15</xdr:col>
      <xdr:colOff>101600</xdr:colOff>
      <xdr:row>35</xdr:row>
      <xdr:rowOff>20605</xdr:rowOff>
    </xdr:to>
    <xdr:sp macro="" textlink="">
      <xdr:nvSpPr>
        <xdr:cNvPr id="138" name="楕円 137"/>
        <xdr:cNvSpPr/>
      </xdr:nvSpPr>
      <xdr:spPr bwMode="auto">
        <a:xfrm>
          <a:off x="2857500" y="65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30782</xdr:rowOff>
    </xdr:from>
    <xdr:ext cx="762000" cy="259045"/>
    <xdr:sp macro="" textlink="">
      <xdr:nvSpPr>
        <xdr:cNvPr id="139" name="テキスト ボックス 138"/>
        <xdr:cNvSpPr txBox="1"/>
      </xdr:nvSpPr>
      <xdr:spPr>
        <a:xfrm>
          <a:off x="2527300" y="629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51628</xdr:rowOff>
    </xdr:from>
    <xdr:to>
      <xdr:col>24</xdr:col>
      <xdr:colOff>63500</xdr:colOff>
      <xdr:row>37</xdr:row>
      <xdr:rowOff>59339</xdr:rowOff>
    </xdr:to>
    <xdr:cxnSp macro="">
      <xdr:nvCxnSpPr>
        <xdr:cNvPr id="61" name="直線コネクタ 60"/>
        <xdr:cNvCxnSpPr/>
      </xdr:nvCxnSpPr>
      <xdr:spPr>
        <a:xfrm flipV="1">
          <a:off x="3797300" y="6223828"/>
          <a:ext cx="838200" cy="1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59339</xdr:rowOff>
    </xdr:from>
    <xdr:to>
      <xdr:col>19</xdr:col>
      <xdr:colOff>177800</xdr:colOff>
      <xdr:row>37</xdr:row>
      <xdr:rowOff>87831</xdr:rowOff>
    </xdr:to>
    <xdr:cxnSp macro="">
      <xdr:nvCxnSpPr>
        <xdr:cNvPr id="64" name="直線コネクタ 63"/>
        <xdr:cNvCxnSpPr/>
      </xdr:nvCxnSpPr>
      <xdr:spPr>
        <a:xfrm flipV="1">
          <a:off x="2908300" y="6402989"/>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87831</xdr:rowOff>
    </xdr:from>
    <xdr:to>
      <xdr:col>15</xdr:col>
      <xdr:colOff>50800</xdr:colOff>
      <xdr:row>37</xdr:row>
      <xdr:rowOff>107094</xdr:rowOff>
    </xdr:to>
    <xdr:cxnSp macro="">
      <xdr:nvCxnSpPr>
        <xdr:cNvPr id="67" name="直線コネクタ 66"/>
        <xdr:cNvCxnSpPr/>
      </xdr:nvCxnSpPr>
      <xdr:spPr>
        <a:xfrm flipV="1">
          <a:off x="2019300" y="6431481"/>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107094</xdr:rowOff>
    </xdr:from>
    <xdr:to>
      <xdr:col>10</xdr:col>
      <xdr:colOff>114300</xdr:colOff>
      <xdr:row>37</xdr:row>
      <xdr:rowOff>140188</xdr:rowOff>
    </xdr:to>
    <xdr:cxnSp macro="">
      <xdr:nvCxnSpPr>
        <xdr:cNvPr id="70" name="直線コネクタ 69"/>
        <xdr:cNvCxnSpPr/>
      </xdr:nvCxnSpPr>
      <xdr:spPr>
        <a:xfrm flipV="1">
          <a:off x="1130300" y="6450744"/>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828</xdr:rowOff>
    </xdr:from>
    <xdr:to>
      <xdr:col>24</xdr:col>
      <xdr:colOff>114300</xdr:colOff>
      <xdr:row>36</xdr:row>
      <xdr:rowOff>102428</xdr:rowOff>
    </xdr:to>
    <xdr:sp macro="" textlink="">
      <xdr:nvSpPr>
        <xdr:cNvPr id="80" name="楕円 79"/>
        <xdr:cNvSpPr/>
      </xdr:nvSpPr>
      <xdr:spPr>
        <a:xfrm>
          <a:off x="4584700" y="61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150705</xdr:rowOff>
    </xdr:from>
    <xdr:ext cx="599010" cy="259045"/>
    <xdr:sp macro="" textlink="">
      <xdr:nvSpPr>
        <xdr:cNvPr id="81" name="人件費該当値テキスト"/>
        <xdr:cNvSpPr txBox="1"/>
      </xdr:nvSpPr>
      <xdr:spPr>
        <a:xfrm>
          <a:off x="4686300" y="615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8539</xdr:rowOff>
    </xdr:from>
    <xdr:to>
      <xdr:col>20</xdr:col>
      <xdr:colOff>38100</xdr:colOff>
      <xdr:row>37</xdr:row>
      <xdr:rowOff>110139</xdr:rowOff>
    </xdr:to>
    <xdr:sp macro="" textlink="">
      <xdr:nvSpPr>
        <xdr:cNvPr id="82" name="楕円 81"/>
        <xdr:cNvSpPr/>
      </xdr:nvSpPr>
      <xdr:spPr>
        <a:xfrm>
          <a:off x="3746500" y="63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101266</xdr:rowOff>
    </xdr:from>
    <xdr:ext cx="534377" cy="259045"/>
    <xdr:sp macro="" textlink="">
      <xdr:nvSpPr>
        <xdr:cNvPr id="83" name="テキスト ボックス 82"/>
        <xdr:cNvSpPr txBox="1"/>
      </xdr:nvSpPr>
      <xdr:spPr>
        <a:xfrm>
          <a:off x="3530111" y="64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37031</xdr:rowOff>
    </xdr:from>
    <xdr:to>
      <xdr:col>15</xdr:col>
      <xdr:colOff>101600</xdr:colOff>
      <xdr:row>37</xdr:row>
      <xdr:rowOff>138631</xdr:rowOff>
    </xdr:to>
    <xdr:sp macro="" textlink="">
      <xdr:nvSpPr>
        <xdr:cNvPr id="84" name="楕円 83"/>
        <xdr:cNvSpPr/>
      </xdr:nvSpPr>
      <xdr:spPr>
        <a:xfrm>
          <a:off x="2857500" y="63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129757</xdr:rowOff>
    </xdr:from>
    <xdr:ext cx="534377" cy="259045"/>
    <xdr:sp macro="" textlink="">
      <xdr:nvSpPr>
        <xdr:cNvPr id="85" name="テキスト ボックス 84"/>
        <xdr:cNvSpPr txBox="1"/>
      </xdr:nvSpPr>
      <xdr:spPr>
        <a:xfrm>
          <a:off x="2641111" y="64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56294</xdr:rowOff>
    </xdr:from>
    <xdr:to>
      <xdr:col>10</xdr:col>
      <xdr:colOff>165100</xdr:colOff>
      <xdr:row>37</xdr:row>
      <xdr:rowOff>157894</xdr:rowOff>
    </xdr:to>
    <xdr:sp macro="" textlink="">
      <xdr:nvSpPr>
        <xdr:cNvPr id="86" name="楕円 85"/>
        <xdr:cNvSpPr/>
      </xdr:nvSpPr>
      <xdr:spPr>
        <a:xfrm>
          <a:off x="19685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149021</xdr:rowOff>
    </xdr:from>
    <xdr:ext cx="534377" cy="259045"/>
    <xdr:sp macro="" textlink="">
      <xdr:nvSpPr>
        <xdr:cNvPr id="87" name="テキスト ボックス 86"/>
        <xdr:cNvSpPr txBox="1"/>
      </xdr:nvSpPr>
      <xdr:spPr>
        <a:xfrm>
          <a:off x="1752111" y="64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89388</xdr:rowOff>
    </xdr:from>
    <xdr:to>
      <xdr:col>6</xdr:col>
      <xdr:colOff>38100</xdr:colOff>
      <xdr:row>38</xdr:row>
      <xdr:rowOff>19538</xdr:rowOff>
    </xdr:to>
    <xdr:sp macro="" textlink="">
      <xdr:nvSpPr>
        <xdr:cNvPr id="88" name="楕円 87"/>
        <xdr:cNvSpPr/>
      </xdr:nvSpPr>
      <xdr:spPr>
        <a:xfrm>
          <a:off x="1079500" y="64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10665</xdr:rowOff>
    </xdr:from>
    <xdr:ext cx="534377" cy="259045"/>
    <xdr:sp macro="" textlink="">
      <xdr:nvSpPr>
        <xdr:cNvPr id="89" name="テキスト ボックス 88"/>
        <xdr:cNvSpPr txBox="1"/>
      </xdr:nvSpPr>
      <xdr:spPr>
        <a:xfrm>
          <a:off x="863111" y="65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166184</xdr:rowOff>
    </xdr:from>
    <xdr:to>
      <xdr:col>24</xdr:col>
      <xdr:colOff>63500</xdr:colOff>
      <xdr:row>57</xdr:row>
      <xdr:rowOff>50828</xdr:rowOff>
    </xdr:to>
    <xdr:cxnSp macro="">
      <xdr:nvCxnSpPr>
        <xdr:cNvPr id="118" name="直線コネクタ 117"/>
        <xdr:cNvCxnSpPr/>
      </xdr:nvCxnSpPr>
      <xdr:spPr>
        <a:xfrm flipV="1">
          <a:off x="3797300" y="9767384"/>
          <a:ext cx="8382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50828</xdr:rowOff>
    </xdr:from>
    <xdr:to>
      <xdr:col>19</xdr:col>
      <xdr:colOff>177800</xdr:colOff>
      <xdr:row>57</xdr:row>
      <xdr:rowOff>59320</xdr:rowOff>
    </xdr:to>
    <xdr:cxnSp macro="">
      <xdr:nvCxnSpPr>
        <xdr:cNvPr id="121" name="直線コネクタ 120"/>
        <xdr:cNvCxnSpPr/>
      </xdr:nvCxnSpPr>
      <xdr:spPr>
        <a:xfrm flipV="1">
          <a:off x="2908300" y="9823478"/>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57903</xdr:rowOff>
    </xdr:from>
    <xdr:to>
      <xdr:col>15</xdr:col>
      <xdr:colOff>50800</xdr:colOff>
      <xdr:row>57</xdr:row>
      <xdr:rowOff>59320</xdr:rowOff>
    </xdr:to>
    <xdr:cxnSp macro="">
      <xdr:nvCxnSpPr>
        <xdr:cNvPr id="124" name="直線コネクタ 123"/>
        <xdr:cNvCxnSpPr/>
      </xdr:nvCxnSpPr>
      <xdr:spPr>
        <a:xfrm>
          <a:off x="2019300" y="983055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20580</xdr:rowOff>
    </xdr:from>
    <xdr:to>
      <xdr:col>10</xdr:col>
      <xdr:colOff>114300</xdr:colOff>
      <xdr:row>57</xdr:row>
      <xdr:rowOff>57903</xdr:rowOff>
    </xdr:to>
    <xdr:cxnSp macro="">
      <xdr:nvCxnSpPr>
        <xdr:cNvPr id="127" name="直線コネクタ 126"/>
        <xdr:cNvCxnSpPr/>
      </xdr:nvCxnSpPr>
      <xdr:spPr>
        <a:xfrm>
          <a:off x="1130300" y="9793230"/>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115384</xdr:rowOff>
    </xdr:from>
    <xdr:to>
      <xdr:col>24</xdr:col>
      <xdr:colOff>114300</xdr:colOff>
      <xdr:row>57</xdr:row>
      <xdr:rowOff>45534</xdr:rowOff>
    </xdr:to>
    <xdr:sp macro="" textlink="">
      <xdr:nvSpPr>
        <xdr:cNvPr id="137" name="楕円 136"/>
        <xdr:cNvSpPr/>
      </xdr:nvSpPr>
      <xdr:spPr>
        <a:xfrm>
          <a:off x="4584700" y="97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93811</xdr:rowOff>
    </xdr:from>
    <xdr:ext cx="599010" cy="259045"/>
    <xdr:sp macro="" textlink="">
      <xdr:nvSpPr>
        <xdr:cNvPr id="138" name="物件費該当値テキスト"/>
        <xdr:cNvSpPr txBox="1"/>
      </xdr:nvSpPr>
      <xdr:spPr>
        <a:xfrm>
          <a:off x="4686300" y="96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xdr:rowOff>
    </xdr:from>
    <xdr:to>
      <xdr:col>20</xdr:col>
      <xdr:colOff>38100</xdr:colOff>
      <xdr:row>57</xdr:row>
      <xdr:rowOff>101628</xdr:rowOff>
    </xdr:to>
    <xdr:sp macro="" textlink="">
      <xdr:nvSpPr>
        <xdr:cNvPr id="139" name="楕円 138"/>
        <xdr:cNvSpPr/>
      </xdr:nvSpPr>
      <xdr:spPr>
        <a:xfrm>
          <a:off x="3746500" y="97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92755</xdr:rowOff>
    </xdr:from>
    <xdr:ext cx="534377" cy="259045"/>
    <xdr:sp macro="" textlink="">
      <xdr:nvSpPr>
        <xdr:cNvPr id="140" name="テキスト ボックス 139"/>
        <xdr:cNvSpPr txBox="1"/>
      </xdr:nvSpPr>
      <xdr:spPr>
        <a:xfrm>
          <a:off x="3530111" y="98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8520</xdr:rowOff>
    </xdr:from>
    <xdr:to>
      <xdr:col>15</xdr:col>
      <xdr:colOff>101600</xdr:colOff>
      <xdr:row>57</xdr:row>
      <xdr:rowOff>110120</xdr:rowOff>
    </xdr:to>
    <xdr:sp macro="" textlink="">
      <xdr:nvSpPr>
        <xdr:cNvPr id="141" name="楕円 140"/>
        <xdr:cNvSpPr/>
      </xdr:nvSpPr>
      <xdr:spPr>
        <a:xfrm>
          <a:off x="2857500" y="97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101247</xdr:rowOff>
    </xdr:from>
    <xdr:ext cx="534377" cy="259045"/>
    <xdr:sp macro="" textlink="">
      <xdr:nvSpPr>
        <xdr:cNvPr id="142" name="テキスト ボックス 141"/>
        <xdr:cNvSpPr txBox="1"/>
      </xdr:nvSpPr>
      <xdr:spPr>
        <a:xfrm>
          <a:off x="2641111" y="987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7103</xdr:rowOff>
    </xdr:from>
    <xdr:to>
      <xdr:col>10</xdr:col>
      <xdr:colOff>165100</xdr:colOff>
      <xdr:row>57</xdr:row>
      <xdr:rowOff>108703</xdr:rowOff>
    </xdr:to>
    <xdr:sp macro="" textlink="">
      <xdr:nvSpPr>
        <xdr:cNvPr id="143" name="楕円 142"/>
        <xdr:cNvSpPr/>
      </xdr:nvSpPr>
      <xdr:spPr>
        <a:xfrm>
          <a:off x="1968500" y="97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99830</xdr:rowOff>
    </xdr:from>
    <xdr:ext cx="534377" cy="259045"/>
    <xdr:sp macro="" textlink="">
      <xdr:nvSpPr>
        <xdr:cNvPr id="144" name="テキスト ボックス 143"/>
        <xdr:cNvSpPr txBox="1"/>
      </xdr:nvSpPr>
      <xdr:spPr>
        <a:xfrm>
          <a:off x="1752111" y="987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141230</xdr:rowOff>
    </xdr:from>
    <xdr:to>
      <xdr:col>6</xdr:col>
      <xdr:colOff>38100</xdr:colOff>
      <xdr:row>57</xdr:row>
      <xdr:rowOff>71380</xdr:rowOff>
    </xdr:to>
    <xdr:sp macro="" textlink="">
      <xdr:nvSpPr>
        <xdr:cNvPr id="145" name="楕円 144"/>
        <xdr:cNvSpPr/>
      </xdr:nvSpPr>
      <xdr:spPr>
        <a:xfrm>
          <a:off x="1079500" y="9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62507</xdr:rowOff>
    </xdr:from>
    <xdr:ext cx="534377" cy="259045"/>
    <xdr:sp macro="" textlink="">
      <xdr:nvSpPr>
        <xdr:cNvPr id="146" name="テキスト ボックス 145"/>
        <xdr:cNvSpPr txBox="1"/>
      </xdr:nvSpPr>
      <xdr:spPr>
        <a:xfrm>
          <a:off x="863111" y="98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138646</xdr:rowOff>
    </xdr:from>
    <xdr:to>
      <xdr:col>24</xdr:col>
      <xdr:colOff>63500</xdr:colOff>
      <xdr:row>78</xdr:row>
      <xdr:rowOff>165785</xdr:rowOff>
    </xdr:to>
    <xdr:cxnSp macro="">
      <xdr:nvCxnSpPr>
        <xdr:cNvPr id="175" name="直線コネクタ 174"/>
        <xdr:cNvCxnSpPr/>
      </xdr:nvCxnSpPr>
      <xdr:spPr>
        <a:xfrm flipV="1">
          <a:off x="3797300" y="13511746"/>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165785</xdr:rowOff>
    </xdr:from>
    <xdr:to>
      <xdr:col>19</xdr:col>
      <xdr:colOff>177800</xdr:colOff>
      <xdr:row>78</xdr:row>
      <xdr:rowOff>166967</xdr:rowOff>
    </xdr:to>
    <xdr:cxnSp macro="">
      <xdr:nvCxnSpPr>
        <xdr:cNvPr id="178" name="直線コネクタ 177"/>
        <xdr:cNvCxnSpPr/>
      </xdr:nvCxnSpPr>
      <xdr:spPr>
        <a:xfrm flipV="1">
          <a:off x="2908300" y="13538885"/>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147650</xdr:rowOff>
    </xdr:from>
    <xdr:to>
      <xdr:col>15</xdr:col>
      <xdr:colOff>50800</xdr:colOff>
      <xdr:row>78</xdr:row>
      <xdr:rowOff>166967</xdr:rowOff>
    </xdr:to>
    <xdr:cxnSp macro="">
      <xdr:nvCxnSpPr>
        <xdr:cNvPr id="181" name="直線コネクタ 180"/>
        <xdr:cNvCxnSpPr/>
      </xdr:nvCxnSpPr>
      <xdr:spPr>
        <a:xfrm>
          <a:off x="2019300" y="13520750"/>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142990</xdr:rowOff>
    </xdr:from>
    <xdr:to>
      <xdr:col>10</xdr:col>
      <xdr:colOff>114300</xdr:colOff>
      <xdr:row>78</xdr:row>
      <xdr:rowOff>147650</xdr:rowOff>
    </xdr:to>
    <xdr:cxnSp macro="">
      <xdr:nvCxnSpPr>
        <xdr:cNvPr id="184" name="直線コネクタ 183"/>
        <xdr:cNvCxnSpPr/>
      </xdr:nvCxnSpPr>
      <xdr:spPr>
        <a:xfrm>
          <a:off x="1130300" y="13516090"/>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87846</xdr:rowOff>
    </xdr:from>
    <xdr:to>
      <xdr:col>24</xdr:col>
      <xdr:colOff>114300</xdr:colOff>
      <xdr:row>79</xdr:row>
      <xdr:rowOff>17996</xdr:rowOff>
    </xdr:to>
    <xdr:sp macro="" textlink="">
      <xdr:nvSpPr>
        <xdr:cNvPr id="194" name="楕円 193"/>
        <xdr:cNvSpPr/>
      </xdr:nvSpPr>
      <xdr:spPr>
        <a:xfrm>
          <a:off x="4584700" y="13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2773</xdr:rowOff>
    </xdr:from>
    <xdr:ext cx="469744" cy="259045"/>
    <xdr:sp macro="" textlink="">
      <xdr:nvSpPr>
        <xdr:cNvPr id="195" name="維持補修費該当値テキスト"/>
        <xdr:cNvSpPr txBox="1"/>
      </xdr:nvSpPr>
      <xdr:spPr>
        <a:xfrm>
          <a:off x="4686300" y="133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114985</xdr:rowOff>
    </xdr:from>
    <xdr:to>
      <xdr:col>20</xdr:col>
      <xdr:colOff>38100</xdr:colOff>
      <xdr:row>79</xdr:row>
      <xdr:rowOff>45135</xdr:rowOff>
    </xdr:to>
    <xdr:sp macro="" textlink="">
      <xdr:nvSpPr>
        <xdr:cNvPr id="196" name="楕円 195"/>
        <xdr:cNvSpPr/>
      </xdr:nvSpPr>
      <xdr:spPr>
        <a:xfrm>
          <a:off x="3746500" y="13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36262</xdr:rowOff>
    </xdr:from>
    <xdr:ext cx="469744" cy="259045"/>
    <xdr:sp macro="" textlink="">
      <xdr:nvSpPr>
        <xdr:cNvPr id="197" name="テキスト ボックス 196"/>
        <xdr:cNvSpPr txBox="1"/>
      </xdr:nvSpPr>
      <xdr:spPr>
        <a:xfrm>
          <a:off x="3562428" y="1358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116167</xdr:rowOff>
    </xdr:from>
    <xdr:to>
      <xdr:col>15</xdr:col>
      <xdr:colOff>101600</xdr:colOff>
      <xdr:row>79</xdr:row>
      <xdr:rowOff>46317</xdr:rowOff>
    </xdr:to>
    <xdr:sp macro="" textlink="">
      <xdr:nvSpPr>
        <xdr:cNvPr id="198" name="楕円 197"/>
        <xdr:cNvSpPr/>
      </xdr:nvSpPr>
      <xdr:spPr>
        <a:xfrm>
          <a:off x="2857500" y="134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37444</xdr:rowOff>
    </xdr:from>
    <xdr:ext cx="469744" cy="259045"/>
    <xdr:sp macro="" textlink="">
      <xdr:nvSpPr>
        <xdr:cNvPr id="199" name="テキスト ボックス 198"/>
        <xdr:cNvSpPr txBox="1"/>
      </xdr:nvSpPr>
      <xdr:spPr>
        <a:xfrm>
          <a:off x="2673428" y="1358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96850</xdr:rowOff>
    </xdr:from>
    <xdr:to>
      <xdr:col>10</xdr:col>
      <xdr:colOff>165100</xdr:colOff>
      <xdr:row>79</xdr:row>
      <xdr:rowOff>27000</xdr:rowOff>
    </xdr:to>
    <xdr:sp macro="" textlink="">
      <xdr:nvSpPr>
        <xdr:cNvPr id="200" name="楕円 199"/>
        <xdr:cNvSpPr/>
      </xdr:nvSpPr>
      <xdr:spPr>
        <a:xfrm>
          <a:off x="1968500" y="134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18127</xdr:rowOff>
    </xdr:from>
    <xdr:ext cx="469744" cy="259045"/>
    <xdr:sp macro="" textlink="">
      <xdr:nvSpPr>
        <xdr:cNvPr id="201" name="テキスト ボックス 200"/>
        <xdr:cNvSpPr txBox="1"/>
      </xdr:nvSpPr>
      <xdr:spPr>
        <a:xfrm>
          <a:off x="1784428" y="135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92190</xdr:rowOff>
    </xdr:from>
    <xdr:to>
      <xdr:col>6</xdr:col>
      <xdr:colOff>38100</xdr:colOff>
      <xdr:row>79</xdr:row>
      <xdr:rowOff>22340</xdr:rowOff>
    </xdr:to>
    <xdr:sp macro="" textlink="">
      <xdr:nvSpPr>
        <xdr:cNvPr id="202" name="楕円 201"/>
        <xdr:cNvSpPr/>
      </xdr:nvSpPr>
      <xdr:spPr>
        <a:xfrm>
          <a:off x="1079500" y="134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13467</xdr:rowOff>
    </xdr:from>
    <xdr:ext cx="469744" cy="259045"/>
    <xdr:sp macro="" textlink="">
      <xdr:nvSpPr>
        <xdr:cNvPr id="203" name="テキスト ボックス 202"/>
        <xdr:cNvSpPr txBox="1"/>
      </xdr:nvSpPr>
      <xdr:spPr>
        <a:xfrm>
          <a:off x="895428" y="135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134925</xdr:rowOff>
    </xdr:from>
    <xdr:to>
      <xdr:col>24</xdr:col>
      <xdr:colOff>63500</xdr:colOff>
      <xdr:row>98</xdr:row>
      <xdr:rowOff>34861</xdr:rowOff>
    </xdr:to>
    <xdr:cxnSp macro="">
      <xdr:nvCxnSpPr>
        <xdr:cNvPr id="233" name="直線コネクタ 232"/>
        <xdr:cNvCxnSpPr/>
      </xdr:nvCxnSpPr>
      <xdr:spPr>
        <a:xfrm>
          <a:off x="3797300" y="16765575"/>
          <a:ext cx="8382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134925</xdr:rowOff>
    </xdr:from>
    <xdr:to>
      <xdr:col>19</xdr:col>
      <xdr:colOff>177800</xdr:colOff>
      <xdr:row>97</xdr:row>
      <xdr:rowOff>166942</xdr:rowOff>
    </xdr:to>
    <xdr:cxnSp macro="">
      <xdr:nvCxnSpPr>
        <xdr:cNvPr id="236" name="直線コネクタ 235"/>
        <xdr:cNvCxnSpPr/>
      </xdr:nvCxnSpPr>
      <xdr:spPr>
        <a:xfrm flipV="1">
          <a:off x="2908300" y="16765575"/>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160223</xdr:rowOff>
    </xdr:from>
    <xdr:to>
      <xdr:col>15</xdr:col>
      <xdr:colOff>50800</xdr:colOff>
      <xdr:row>97</xdr:row>
      <xdr:rowOff>166942</xdr:rowOff>
    </xdr:to>
    <xdr:cxnSp macro="">
      <xdr:nvCxnSpPr>
        <xdr:cNvPr id="239" name="直線コネクタ 238"/>
        <xdr:cNvCxnSpPr/>
      </xdr:nvCxnSpPr>
      <xdr:spPr>
        <a:xfrm>
          <a:off x="2019300" y="16790873"/>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143357</xdr:rowOff>
    </xdr:from>
    <xdr:to>
      <xdr:col>10</xdr:col>
      <xdr:colOff>114300</xdr:colOff>
      <xdr:row>97</xdr:row>
      <xdr:rowOff>160223</xdr:rowOff>
    </xdr:to>
    <xdr:cxnSp macro="">
      <xdr:nvCxnSpPr>
        <xdr:cNvPr id="242" name="直線コネクタ 241"/>
        <xdr:cNvCxnSpPr/>
      </xdr:nvCxnSpPr>
      <xdr:spPr>
        <a:xfrm>
          <a:off x="1130300" y="16774007"/>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155511</xdr:rowOff>
    </xdr:from>
    <xdr:to>
      <xdr:col>24</xdr:col>
      <xdr:colOff>114300</xdr:colOff>
      <xdr:row>98</xdr:row>
      <xdr:rowOff>85661</xdr:rowOff>
    </xdr:to>
    <xdr:sp macro="" textlink="">
      <xdr:nvSpPr>
        <xdr:cNvPr id="252" name="楕円 251"/>
        <xdr:cNvSpPr/>
      </xdr:nvSpPr>
      <xdr:spPr>
        <a:xfrm>
          <a:off x="4584700" y="16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70438</xdr:rowOff>
    </xdr:from>
    <xdr:ext cx="534377" cy="259045"/>
    <xdr:sp macro="" textlink="">
      <xdr:nvSpPr>
        <xdr:cNvPr id="253" name="扶助費該当値テキスト"/>
        <xdr:cNvSpPr txBox="1"/>
      </xdr:nvSpPr>
      <xdr:spPr>
        <a:xfrm>
          <a:off x="4686300" y="167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84125</xdr:rowOff>
    </xdr:from>
    <xdr:to>
      <xdr:col>20</xdr:col>
      <xdr:colOff>38100</xdr:colOff>
      <xdr:row>98</xdr:row>
      <xdr:rowOff>14275</xdr:rowOff>
    </xdr:to>
    <xdr:sp macro="" textlink="">
      <xdr:nvSpPr>
        <xdr:cNvPr id="254" name="楕円 253"/>
        <xdr:cNvSpPr/>
      </xdr:nvSpPr>
      <xdr:spPr>
        <a:xfrm>
          <a:off x="3746500" y="167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5402</xdr:rowOff>
    </xdr:from>
    <xdr:ext cx="534377" cy="259045"/>
    <xdr:sp macro="" textlink="">
      <xdr:nvSpPr>
        <xdr:cNvPr id="255" name="テキスト ボックス 254"/>
        <xdr:cNvSpPr txBox="1"/>
      </xdr:nvSpPr>
      <xdr:spPr>
        <a:xfrm>
          <a:off x="3530111" y="168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116142</xdr:rowOff>
    </xdr:from>
    <xdr:to>
      <xdr:col>15</xdr:col>
      <xdr:colOff>101600</xdr:colOff>
      <xdr:row>98</xdr:row>
      <xdr:rowOff>46292</xdr:rowOff>
    </xdr:to>
    <xdr:sp macro="" textlink="">
      <xdr:nvSpPr>
        <xdr:cNvPr id="256" name="楕円 255"/>
        <xdr:cNvSpPr/>
      </xdr:nvSpPr>
      <xdr:spPr>
        <a:xfrm>
          <a:off x="2857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37419</xdr:rowOff>
    </xdr:from>
    <xdr:ext cx="534377" cy="259045"/>
    <xdr:sp macro="" textlink="">
      <xdr:nvSpPr>
        <xdr:cNvPr id="257" name="テキスト ボックス 256"/>
        <xdr:cNvSpPr txBox="1"/>
      </xdr:nvSpPr>
      <xdr:spPr>
        <a:xfrm>
          <a:off x="2641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109423</xdr:rowOff>
    </xdr:from>
    <xdr:to>
      <xdr:col>10</xdr:col>
      <xdr:colOff>165100</xdr:colOff>
      <xdr:row>98</xdr:row>
      <xdr:rowOff>39573</xdr:rowOff>
    </xdr:to>
    <xdr:sp macro="" textlink="">
      <xdr:nvSpPr>
        <xdr:cNvPr id="258" name="楕円 257"/>
        <xdr:cNvSpPr/>
      </xdr:nvSpPr>
      <xdr:spPr>
        <a:xfrm>
          <a:off x="1968500" y="167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30700</xdr:rowOff>
    </xdr:from>
    <xdr:ext cx="534377" cy="259045"/>
    <xdr:sp macro="" textlink="">
      <xdr:nvSpPr>
        <xdr:cNvPr id="259" name="テキスト ボックス 258"/>
        <xdr:cNvSpPr txBox="1"/>
      </xdr:nvSpPr>
      <xdr:spPr>
        <a:xfrm>
          <a:off x="1752111" y="168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92557</xdr:rowOff>
    </xdr:from>
    <xdr:to>
      <xdr:col>6</xdr:col>
      <xdr:colOff>38100</xdr:colOff>
      <xdr:row>98</xdr:row>
      <xdr:rowOff>22707</xdr:rowOff>
    </xdr:to>
    <xdr:sp macro="" textlink="">
      <xdr:nvSpPr>
        <xdr:cNvPr id="260" name="楕円 259"/>
        <xdr:cNvSpPr/>
      </xdr:nvSpPr>
      <xdr:spPr>
        <a:xfrm>
          <a:off x="1079500" y="167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13834</xdr:rowOff>
    </xdr:from>
    <xdr:ext cx="534377" cy="259045"/>
    <xdr:sp macro="" textlink="">
      <xdr:nvSpPr>
        <xdr:cNvPr id="261" name="テキスト ボックス 260"/>
        <xdr:cNvSpPr txBox="1"/>
      </xdr:nvSpPr>
      <xdr:spPr>
        <a:xfrm>
          <a:off x="863111"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32128</xdr:rowOff>
    </xdr:from>
    <xdr:to>
      <xdr:col>55</xdr:col>
      <xdr:colOff>0</xdr:colOff>
      <xdr:row>38</xdr:row>
      <xdr:rowOff>84389</xdr:rowOff>
    </xdr:to>
    <xdr:cxnSp macro="">
      <xdr:nvCxnSpPr>
        <xdr:cNvPr id="290" name="直線コネクタ 289"/>
        <xdr:cNvCxnSpPr/>
      </xdr:nvCxnSpPr>
      <xdr:spPr>
        <a:xfrm flipV="1">
          <a:off x="9639300" y="6375778"/>
          <a:ext cx="838200" cy="2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84389</xdr:rowOff>
    </xdr:from>
    <xdr:to>
      <xdr:col>50</xdr:col>
      <xdr:colOff>114300</xdr:colOff>
      <xdr:row>38</xdr:row>
      <xdr:rowOff>91231</xdr:rowOff>
    </xdr:to>
    <xdr:cxnSp macro="">
      <xdr:nvCxnSpPr>
        <xdr:cNvPr id="293" name="直線コネクタ 292"/>
        <xdr:cNvCxnSpPr/>
      </xdr:nvCxnSpPr>
      <xdr:spPr>
        <a:xfrm flipV="1">
          <a:off x="8750300" y="6599489"/>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91231</xdr:rowOff>
    </xdr:from>
    <xdr:to>
      <xdr:col>45</xdr:col>
      <xdr:colOff>177800</xdr:colOff>
      <xdr:row>38</xdr:row>
      <xdr:rowOff>96430</xdr:rowOff>
    </xdr:to>
    <xdr:cxnSp macro="">
      <xdr:nvCxnSpPr>
        <xdr:cNvPr id="296" name="直線コネクタ 295"/>
        <xdr:cNvCxnSpPr/>
      </xdr:nvCxnSpPr>
      <xdr:spPr>
        <a:xfrm flipV="1">
          <a:off x="7861300" y="6606331"/>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147320</xdr:rowOff>
    </xdr:from>
    <xdr:to>
      <xdr:col>41</xdr:col>
      <xdr:colOff>50800</xdr:colOff>
      <xdr:row>38</xdr:row>
      <xdr:rowOff>96430</xdr:rowOff>
    </xdr:to>
    <xdr:cxnSp macro="">
      <xdr:nvCxnSpPr>
        <xdr:cNvPr id="299" name="直線コネクタ 298"/>
        <xdr:cNvCxnSpPr/>
      </xdr:nvCxnSpPr>
      <xdr:spPr>
        <a:xfrm>
          <a:off x="6972300" y="6490970"/>
          <a:ext cx="889000" cy="1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152778</xdr:rowOff>
    </xdr:from>
    <xdr:to>
      <xdr:col>55</xdr:col>
      <xdr:colOff>50800</xdr:colOff>
      <xdr:row>37</xdr:row>
      <xdr:rowOff>82928</xdr:rowOff>
    </xdr:to>
    <xdr:sp macro="" textlink="">
      <xdr:nvSpPr>
        <xdr:cNvPr id="309" name="楕円 308"/>
        <xdr:cNvSpPr/>
      </xdr:nvSpPr>
      <xdr:spPr>
        <a:xfrm>
          <a:off x="10426700" y="632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67705</xdr:rowOff>
    </xdr:from>
    <xdr:ext cx="599010" cy="259045"/>
    <xdr:sp macro="" textlink="">
      <xdr:nvSpPr>
        <xdr:cNvPr id="310" name="補助費等該当値テキスト"/>
        <xdr:cNvSpPr txBox="1"/>
      </xdr:nvSpPr>
      <xdr:spPr>
        <a:xfrm>
          <a:off x="10528300" y="623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33589</xdr:rowOff>
    </xdr:from>
    <xdr:to>
      <xdr:col>50</xdr:col>
      <xdr:colOff>165100</xdr:colOff>
      <xdr:row>38</xdr:row>
      <xdr:rowOff>135189</xdr:rowOff>
    </xdr:to>
    <xdr:sp macro="" textlink="">
      <xdr:nvSpPr>
        <xdr:cNvPr id="311" name="楕円 310"/>
        <xdr:cNvSpPr/>
      </xdr:nvSpPr>
      <xdr:spPr>
        <a:xfrm>
          <a:off x="9588500" y="65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126316</xdr:rowOff>
    </xdr:from>
    <xdr:ext cx="534377" cy="259045"/>
    <xdr:sp macro="" textlink="">
      <xdr:nvSpPr>
        <xdr:cNvPr id="312" name="テキスト ボックス 311"/>
        <xdr:cNvSpPr txBox="1"/>
      </xdr:nvSpPr>
      <xdr:spPr>
        <a:xfrm>
          <a:off x="9372111" y="66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40431</xdr:rowOff>
    </xdr:from>
    <xdr:to>
      <xdr:col>46</xdr:col>
      <xdr:colOff>38100</xdr:colOff>
      <xdr:row>38</xdr:row>
      <xdr:rowOff>142031</xdr:rowOff>
    </xdr:to>
    <xdr:sp macro="" textlink="">
      <xdr:nvSpPr>
        <xdr:cNvPr id="313" name="楕円 312"/>
        <xdr:cNvSpPr/>
      </xdr:nvSpPr>
      <xdr:spPr>
        <a:xfrm>
          <a:off x="8699500" y="6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133158</xdr:rowOff>
    </xdr:from>
    <xdr:ext cx="534377" cy="259045"/>
    <xdr:sp macro="" textlink="">
      <xdr:nvSpPr>
        <xdr:cNvPr id="314" name="テキスト ボックス 313"/>
        <xdr:cNvSpPr txBox="1"/>
      </xdr:nvSpPr>
      <xdr:spPr>
        <a:xfrm>
          <a:off x="8483111" y="66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45630</xdr:rowOff>
    </xdr:from>
    <xdr:to>
      <xdr:col>41</xdr:col>
      <xdr:colOff>101600</xdr:colOff>
      <xdr:row>38</xdr:row>
      <xdr:rowOff>147230</xdr:rowOff>
    </xdr:to>
    <xdr:sp macro="" textlink="">
      <xdr:nvSpPr>
        <xdr:cNvPr id="315" name="楕円 314"/>
        <xdr:cNvSpPr/>
      </xdr:nvSpPr>
      <xdr:spPr>
        <a:xfrm>
          <a:off x="7810500" y="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138357</xdr:rowOff>
    </xdr:from>
    <xdr:ext cx="534377" cy="259045"/>
    <xdr:sp macro="" textlink="">
      <xdr:nvSpPr>
        <xdr:cNvPr id="316" name="テキスト ボックス 315"/>
        <xdr:cNvSpPr txBox="1"/>
      </xdr:nvSpPr>
      <xdr:spPr>
        <a:xfrm>
          <a:off x="7594111" y="66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17" name="楕円 316"/>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43197</xdr:rowOff>
    </xdr:from>
    <xdr:ext cx="599010" cy="259045"/>
    <xdr:sp macro="" textlink="">
      <xdr:nvSpPr>
        <xdr:cNvPr id="318" name="テキスト ボックス 317"/>
        <xdr:cNvSpPr txBox="1"/>
      </xdr:nvSpPr>
      <xdr:spPr>
        <a:xfrm>
          <a:off x="6672795" y="62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103974</xdr:rowOff>
    </xdr:from>
    <xdr:to>
      <xdr:col>55</xdr:col>
      <xdr:colOff>0</xdr:colOff>
      <xdr:row>58</xdr:row>
      <xdr:rowOff>115102</xdr:rowOff>
    </xdr:to>
    <xdr:cxnSp macro="">
      <xdr:nvCxnSpPr>
        <xdr:cNvPr id="345" name="直線コネクタ 344"/>
        <xdr:cNvCxnSpPr/>
      </xdr:nvCxnSpPr>
      <xdr:spPr>
        <a:xfrm>
          <a:off x="9639300" y="10048074"/>
          <a:ext cx="8382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103974</xdr:rowOff>
    </xdr:from>
    <xdr:to>
      <xdr:col>50</xdr:col>
      <xdr:colOff>114300</xdr:colOff>
      <xdr:row>58</xdr:row>
      <xdr:rowOff>118491</xdr:rowOff>
    </xdr:to>
    <xdr:cxnSp macro="">
      <xdr:nvCxnSpPr>
        <xdr:cNvPr id="348" name="直線コネクタ 347"/>
        <xdr:cNvCxnSpPr/>
      </xdr:nvCxnSpPr>
      <xdr:spPr>
        <a:xfrm flipV="1">
          <a:off x="8750300" y="10048074"/>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118491</xdr:rowOff>
    </xdr:from>
    <xdr:to>
      <xdr:col>45</xdr:col>
      <xdr:colOff>177800</xdr:colOff>
      <xdr:row>58</xdr:row>
      <xdr:rowOff>120793</xdr:rowOff>
    </xdr:to>
    <xdr:cxnSp macro="">
      <xdr:nvCxnSpPr>
        <xdr:cNvPr id="351" name="直線コネクタ 350"/>
        <xdr:cNvCxnSpPr/>
      </xdr:nvCxnSpPr>
      <xdr:spPr>
        <a:xfrm flipV="1">
          <a:off x="7861300" y="10062591"/>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118966</xdr:rowOff>
    </xdr:from>
    <xdr:to>
      <xdr:col>41</xdr:col>
      <xdr:colOff>50800</xdr:colOff>
      <xdr:row>58</xdr:row>
      <xdr:rowOff>120793</xdr:rowOff>
    </xdr:to>
    <xdr:cxnSp macro="">
      <xdr:nvCxnSpPr>
        <xdr:cNvPr id="354" name="直線コネクタ 353"/>
        <xdr:cNvCxnSpPr/>
      </xdr:nvCxnSpPr>
      <xdr:spPr>
        <a:xfrm>
          <a:off x="6972300" y="1006306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64302</xdr:rowOff>
    </xdr:from>
    <xdr:to>
      <xdr:col>55</xdr:col>
      <xdr:colOff>50800</xdr:colOff>
      <xdr:row>58</xdr:row>
      <xdr:rowOff>165902</xdr:rowOff>
    </xdr:to>
    <xdr:sp macro="" textlink="">
      <xdr:nvSpPr>
        <xdr:cNvPr id="364" name="楕円 363"/>
        <xdr:cNvSpPr/>
      </xdr:nvSpPr>
      <xdr:spPr>
        <a:xfrm>
          <a:off x="10426700" y="100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53174</xdr:rowOff>
    </xdr:from>
    <xdr:to>
      <xdr:col>50</xdr:col>
      <xdr:colOff>165100</xdr:colOff>
      <xdr:row>58</xdr:row>
      <xdr:rowOff>154774</xdr:rowOff>
    </xdr:to>
    <xdr:sp macro="" textlink="">
      <xdr:nvSpPr>
        <xdr:cNvPr id="366" name="楕円 365"/>
        <xdr:cNvSpPr/>
      </xdr:nvSpPr>
      <xdr:spPr>
        <a:xfrm>
          <a:off x="9588500" y="99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145901</xdr:rowOff>
    </xdr:from>
    <xdr:ext cx="534377" cy="259045"/>
    <xdr:sp macro="" textlink="">
      <xdr:nvSpPr>
        <xdr:cNvPr id="367" name="テキスト ボックス 366"/>
        <xdr:cNvSpPr txBox="1"/>
      </xdr:nvSpPr>
      <xdr:spPr>
        <a:xfrm>
          <a:off x="9372111" y="100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67691</xdr:rowOff>
    </xdr:from>
    <xdr:to>
      <xdr:col>46</xdr:col>
      <xdr:colOff>38100</xdr:colOff>
      <xdr:row>58</xdr:row>
      <xdr:rowOff>169291</xdr:rowOff>
    </xdr:to>
    <xdr:sp macro="" textlink="">
      <xdr:nvSpPr>
        <xdr:cNvPr id="368" name="楕円 367"/>
        <xdr:cNvSpPr/>
      </xdr:nvSpPr>
      <xdr:spPr>
        <a:xfrm>
          <a:off x="8699500" y="100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160418</xdr:rowOff>
    </xdr:from>
    <xdr:ext cx="534377" cy="259045"/>
    <xdr:sp macro="" textlink="">
      <xdr:nvSpPr>
        <xdr:cNvPr id="369" name="テキスト ボックス 368"/>
        <xdr:cNvSpPr txBox="1"/>
      </xdr:nvSpPr>
      <xdr:spPr>
        <a:xfrm>
          <a:off x="8483111" y="101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69993</xdr:rowOff>
    </xdr:from>
    <xdr:to>
      <xdr:col>41</xdr:col>
      <xdr:colOff>101600</xdr:colOff>
      <xdr:row>59</xdr:row>
      <xdr:rowOff>143</xdr:rowOff>
    </xdr:to>
    <xdr:sp macro="" textlink="">
      <xdr:nvSpPr>
        <xdr:cNvPr id="370" name="楕円 369"/>
        <xdr:cNvSpPr/>
      </xdr:nvSpPr>
      <xdr:spPr>
        <a:xfrm>
          <a:off x="7810500" y="100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162720</xdr:rowOff>
    </xdr:from>
    <xdr:ext cx="534377" cy="259045"/>
    <xdr:sp macro="" textlink="">
      <xdr:nvSpPr>
        <xdr:cNvPr id="371" name="テキスト ボックス 370"/>
        <xdr:cNvSpPr txBox="1"/>
      </xdr:nvSpPr>
      <xdr:spPr>
        <a:xfrm>
          <a:off x="7594111" y="101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68166</xdr:rowOff>
    </xdr:from>
    <xdr:to>
      <xdr:col>36</xdr:col>
      <xdr:colOff>165100</xdr:colOff>
      <xdr:row>58</xdr:row>
      <xdr:rowOff>169766</xdr:rowOff>
    </xdr:to>
    <xdr:sp macro="" textlink="">
      <xdr:nvSpPr>
        <xdr:cNvPr id="372" name="楕円 371"/>
        <xdr:cNvSpPr/>
      </xdr:nvSpPr>
      <xdr:spPr>
        <a:xfrm>
          <a:off x="6921500" y="100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160893</xdr:rowOff>
    </xdr:from>
    <xdr:ext cx="534377" cy="259045"/>
    <xdr:sp macro="" textlink="">
      <xdr:nvSpPr>
        <xdr:cNvPr id="373" name="テキスト ボックス 372"/>
        <xdr:cNvSpPr txBox="1"/>
      </xdr:nvSpPr>
      <xdr:spPr>
        <a:xfrm>
          <a:off x="6705111" y="101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12227</xdr:rowOff>
    </xdr:from>
    <xdr:to>
      <xdr:col>55</xdr:col>
      <xdr:colOff>0</xdr:colOff>
      <xdr:row>79</xdr:row>
      <xdr:rowOff>35492</xdr:rowOff>
    </xdr:to>
    <xdr:cxnSp macro="">
      <xdr:nvCxnSpPr>
        <xdr:cNvPr id="402" name="直線コネクタ 401"/>
        <xdr:cNvCxnSpPr/>
      </xdr:nvCxnSpPr>
      <xdr:spPr>
        <a:xfrm>
          <a:off x="9639300" y="13556777"/>
          <a:ext cx="838200" cy="2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12227</xdr:rowOff>
    </xdr:from>
    <xdr:to>
      <xdr:col>50</xdr:col>
      <xdr:colOff>114300</xdr:colOff>
      <xdr:row>79</xdr:row>
      <xdr:rowOff>38433</xdr:rowOff>
    </xdr:to>
    <xdr:cxnSp macro="">
      <xdr:nvCxnSpPr>
        <xdr:cNvPr id="405" name="直線コネクタ 404"/>
        <xdr:cNvCxnSpPr/>
      </xdr:nvCxnSpPr>
      <xdr:spPr>
        <a:xfrm flipV="1">
          <a:off x="8750300" y="13556777"/>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38080</xdr:rowOff>
    </xdr:from>
    <xdr:to>
      <xdr:col>45</xdr:col>
      <xdr:colOff>177800</xdr:colOff>
      <xdr:row>79</xdr:row>
      <xdr:rowOff>38433</xdr:rowOff>
    </xdr:to>
    <xdr:cxnSp macro="">
      <xdr:nvCxnSpPr>
        <xdr:cNvPr id="408" name="直線コネクタ 407"/>
        <xdr:cNvCxnSpPr/>
      </xdr:nvCxnSpPr>
      <xdr:spPr>
        <a:xfrm>
          <a:off x="7861300" y="13582630"/>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23620</xdr:rowOff>
    </xdr:from>
    <xdr:to>
      <xdr:col>41</xdr:col>
      <xdr:colOff>50800</xdr:colOff>
      <xdr:row>79</xdr:row>
      <xdr:rowOff>38080</xdr:rowOff>
    </xdr:to>
    <xdr:cxnSp macro="">
      <xdr:nvCxnSpPr>
        <xdr:cNvPr id="411" name="直線コネクタ 410"/>
        <xdr:cNvCxnSpPr/>
      </xdr:nvCxnSpPr>
      <xdr:spPr>
        <a:xfrm>
          <a:off x="6972300" y="13568170"/>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156142</xdr:rowOff>
    </xdr:from>
    <xdr:to>
      <xdr:col>55</xdr:col>
      <xdr:colOff>50800</xdr:colOff>
      <xdr:row>79</xdr:row>
      <xdr:rowOff>86292</xdr:rowOff>
    </xdr:to>
    <xdr:sp macro="" textlink="">
      <xdr:nvSpPr>
        <xdr:cNvPr id="421" name="楕円 420"/>
        <xdr:cNvSpPr/>
      </xdr:nvSpPr>
      <xdr:spPr>
        <a:xfrm>
          <a:off x="10426700" y="135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132877</xdr:rowOff>
    </xdr:from>
    <xdr:to>
      <xdr:col>50</xdr:col>
      <xdr:colOff>165100</xdr:colOff>
      <xdr:row>79</xdr:row>
      <xdr:rowOff>63027</xdr:rowOff>
    </xdr:to>
    <xdr:sp macro="" textlink="">
      <xdr:nvSpPr>
        <xdr:cNvPr id="423" name="楕円 422"/>
        <xdr:cNvSpPr/>
      </xdr:nvSpPr>
      <xdr:spPr>
        <a:xfrm>
          <a:off x="9588500" y="13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54154</xdr:rowOff>
    </xdr:from>
    <xdr:ext cx="534377" cy="259045"/>
    <xdr:sp macro="" textlink="">
      <xdr:nvSpPr>
        <xdr:cNvPr id="424" name="テキスト ボックス 423"/>
        <xdr:cNvSpPr txBox="1"/>
      </xdr:nvSpPr>
      <xdr:spPr>
        <a:xfrm>
          <a:off x="9372111" y="135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159083</xdr:rowOff>
    </xdr:from>
    <xdr:to>
      <xdr:col>46</xdr:col>
      <xdr:colOff>38100</xdr:colOff>
      <xdr:row>79</xdr:row>
      <xdr:rowOff>89233</xdr:rowOff>
    </xdr:to>
    <xdr:sp macro="" textlink="">
      <xdr:nvSpPr>
        <xdr:cNvPr id="425" name="楕円 424"/>
        <xdr:cNvSpPr/>
      </xdr:nvSpPr>
      <xdr:spPr>
        <a:xfrm>
          <a:off x="8699500" y="135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80360</xdr:rowOff>
    </xdr:from>
    <xdr:ext cx="469744" cy="259045"/>
    <xdr:sp macro="" textlink="">
      <xdr:nvSpPr>
        <xdr:cNvPr id="426" name="テキスト ボックス 425"/>
        <xdr:cNvSpPr txBox="1"/>
      </xdr:nvSpPr>
      <xdr:spPr>
        <a:xfrm>
          <a:off x="8515428" y="1362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158730</xdr:rowOff>
    </xdr:from>
    <xdr:to>
      <xdr:col>41</xdr:col>
      <xdr:colOff>101600</xdr:colOff>
      <xdr:row>79</xdr:row>
      <xdr:rowOff>88880</xdr:rowOff>
    </xdr:to>
    <xdr:sp macro="" textlink="">
      <xdr:nvSpPr>
        <xdr:cNvPr id="427" name="楕円 426"/>
        <xdr:cNvSpPr/>
      </xdr:nvSpPr>
      <xdr:spPr>
        <a:xfrm>
          <a:off x="7810500" y="135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80007</xdr:rowOff>
    </xdr:from>
    <xdr:ext cx="469744" cy="259045"/>
    <xdr:sp macro="" textlink="">
      <xdr:nvSpPr>
        <xdr:cNvPr id="428" name="テキスト ボックス 427"/>
        <xdr:cNvSpPr txBox="1"/>
      </xdr:nvSpPr>
      <xdr:spPr>
        <a:xfrm>
          <a:off x="7626428" y="136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144270</xdr:rowOff>
    </xdr:from>
    <xdr:to>
      <xdr:col>36</xdr:col>
      <xdr:colOff>165100</xdr:colOff>
      <xdr:row>79</xdr:row>
      <xdr:rowOff>74420</xdr:rowOff>
    </xdr:to>
    <xdr:sp macro="" textlink="">
      <xdr:nvSpPr>
        <xdr:cNvPr id="429" name="楕円 428"/>
        <xdr:cNvSpPr/>
      </xdr:nvSpPr>
      <xdr:spPr>
        <a:xfrm>
          <a:off x="6921500" y="13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65547</xdr:rowOff>
    </xdr:from>
    <xdr:ext cx="534377" cy="259045"/>
    <xdr:sp macro="" textlink="">
      <xdr:nvSpPr>
        <xdr:cNvPr id="430" name="テキスト ボックス 429"/>
        <xdr:cNvSpPr txBox="1"/>
      </xdr:nvSpPr>
      <xdr:spPr>
        <a:xfrm>
          <a:off x="6705111" y="1361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159606</xdr:rowOff>
    </xdr:from>
    <xdr:to>
      <xdr:col>55</xdr:col>
      <xdr:colOff>0</xdr:colOff>
      <xdr:row>98</xdr:row>
      <xdr:rowOff>165235</xdr:rowOff>
    </xdr:to>
    <xdr:cxnSp macro="">
      <xdr:nvCxnSpPr>
        <xdr:cNvPr id="459" name="直線コネクタ 458"/>
        <xdr:cNvCxnSpPr/>
      </xdr:nvCxnSpPr>
      <xdr:spPr>
        <a:xfrm>
          <a:off x="9639300" y="16961706"/>
          <a:ext cx="8382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159606</xdr:rowOff>
    </xdr:from>
    <xdr:to>
      <xdr:col>50</xdr:col>
      <xdr:colOff>114300</xdr:colOff>
      <xdr:row>98</xdr:row>
      <xdr:rowOff>170320</xdr:rowOff>
    </xdr:to>
    <xdr:cxnSp macro="">
      <xdr:nvCxnSpPr>
        <xdr:cNvPr id="462" name="直線コネクタ 461"/>
        <xdr:cNvCxnSpPr/>
      </xdr:nvCxnSpPr>
      <xdr:spPr>
        <a:xfrm flipV="1">
          <a:off x="8750300" y="16961706"/>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170320</xdr:rowOff>
    </xdr:from>
    <xdr:to>
      <xdr:col>45</xdr:col>
      <xdr:colOff>177800</xdr:colOff>
      <xdr:row>99</xdr:row>
      <xdr:rowOff>9341</xdr:rowOff>
    </xdr:to>
    <xdr:cxnSp macro="">
      <xdr:nvCxnSpPr>
        <xdr:cNvPr id="465" name="直線コネクタ 464"/>
        <xdr:cNvCxnSpPr/>
      </xdr:nvCxnSpPr>
      <xdr:spPr>
        <a:xfrm flipV="1">
          <a:off x="7861300" y="16972420"/>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9341</xdr:rowOff>
    </xdr:from>
    <xdr:to>
      <xdr:col>41</xdr:col>
      <xdr:colOff>50800</xdr:colOff>
      <xdr:row>99</xdr:row>
      <xdr:rowOff>18213</xdr:rowOff>
    </xdr:to>
    <xdr:cxnSp macro="">
      <xdr:nvCxnSpPr>
        <xdr:cNvPr id="468" name="直線コネクタ 467"/>
        <xdr:cNvCxnSpPr/>
      </xdr:nvCxnSpPr>
      <xdr:spPr>
        <a:xfrm flipV="1">
          <a:off x="6972300" y="16982891"/>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114435</xdr:rowOff>
    </xdr:from>
    <xdr:to>
      <xdr:col>55</xdr:col>
      <xdr:colOff>50800</xdr:colOff>
      <xdr:row>99</xdr:row>
      <xdr:rowOff>44585</xdr:rowOff>
    </xdr:to>
    <xdr:sp macro="" textlink="">
      <xdr:nvSpPr>
        <xdr:cNvPr id="478" name="楕円 477"/>
        <xdr:cNvSpPr/>
      </xdr:nvSpPr>
      <xdr:spPr>
        <a:xfrm>
          <a:off x="10426700" y="169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108806</xdr:rowOff>
    </xdr:from>
    <xdr:to>
      <xdr:col>50</xdr:col>
      <xdr:colOff>165100</xdr:colOff>
      <xdr:row>99</xdr:row>
      <xdr:rowOff>38956</xdr:rowOff>
    </xdr:to>
    <xdr:sp macro="" textlink="">
      <xdr:nvSpPr>
        <xdr:cNvPr id="480" name="楕円 479"/>
        <xdr:cNvSpPr/>
      </xdr:nvSpPr>
      <xdr:spPr>
        <a:xfrm>
          <a:off x="9588500" y="169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30083</xdr:rowOff>
    </xdr:from>
    <xdr:ext cx="534377" cy="259045"/>
    <xdr:sp macro="" textlink="">
      <xdr:nvSpPr>
        <xdr:cNvPr id="481" name="テキスト ボックス 480"/>
        <xdr:cNvSpPr txBox="1"/>
      </xdr:nvSpPr>
      <xdr:spPr>
        <a:xfrm>
          <a:off x="9372111" y="170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119520</xdr:rowOff>
    </xdr:from>
    <xdr:to>
      <xdr:col>46</xdr:col>
      <xdr:colOff>38100</xdr:colOff>
      <xdr:row>99</xdr:row>
      <xdr:rowOff>49670</xdr:rowOff>
    </xdr:to>
    <xdr:sp macro="" textlink="">
      <xdr:nvSpPr>
        <xdr:cNvPr id="482" name="楕円 481"/>
        <xdr:cNvSpPr/>
      </xdr:nvSpPr>
      <xdr:spPr>
        <a:xfrm>
          <a:off x="8699500" y="169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40797</xdr:rowOff>
    </xdr:from>
    <xdr:ext cx="534377" cy="259045"/>
    <xdr:sp macro="" textlink="">
      <xdr:nvSpPr>
        <xdr:cNvPr id="483" name="テキスト ボックス 482"/>
        <xdr:cNvSpPr txBox="1"/>
      </xdr:nvSpPr>
      <xdr:spPr>
        <a:xfrm>
          <a:off x="8483111" y="1701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129991</xdr:rowOff>
    </xdr:from>
    <xdr:to>
      <xdr:col>41</xdr:col>
      <xdr:colOff>101600</xdr:colOff>
      <xdr:row>99</xdr:row>
      <xdr:rowOff>60141</xdr:rowOff>
    </xdr:to>
    <xdr:sp macro="" textlink="">
      <xdr:nvSpPr>
        <xdr:cNvPr id="484" name="楕円 483"/>
        <xdr:cNvSpPr/>
      </xdr:nvSpPr>
      <xdr:spPr>
        <a:xfrm>
          <a:off x="7810500" y="16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51268</xdr:rowOff>
    </xdr:from>
    <xdr:ext cx="534377" cy="259045"/>
    <xdr:sp macro="" textlink="">
      <xdr:nvSpPr>
        <xdr:cNvPr id="485" name="テキスト ボックス 484"/>
        <xdr:cNvSpPr txBox="1"/>
      </xdr:nvSpPr>
      <xdr:spPr>
        <a:xfrm>
          <a:off x="7594111" y="170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138863</xdr:rowOff>
    </xdr:from>
    <xdr:to>
      <xdr:col>36</xdr:col>
      <xdr:colOff>165100</xdr:colOff>
      <xdr:row>99</xdr:row>
      <xdr:rowOff>69013</xdr:rowOff>
    </xdr:to>
    <xdr:sp macro="" textlink="">
      <xdr:nvSpPr>
        <xdr:cNvPr id="486" name="楕円 485"/>
        <xdr:cNvSpPr/>
      </xdr:nvSpPr>
      <xdr:spPr>
        <a:xfrm>
          <a:off x="6921500" y="16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60140</xdr:rowOff>
    </xdr:from>
    <xdr:ext cx="534377" cy="259045"/>
    <xdr:sp macro="" textlink="">
      <xdr:nvSpPr>
        <xdr:cNvPr id="487" name="テキスト ボックス 486"/>
        <xdr:cNvSpPr txBox="1"/>
      </xdr:nvSpPr>
      <xdr:spPr>
        <a:xfrm>
          <a:off x="6705111" y="170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36483</xdr:rowOff>
    </xdr:from>
    <xdr:to>
      <xdr:col>85</xdr:col>
      <xdr:colOff>127000</xdr:colOff>
      <xdr:row>39</xdr:row>
      <xdr:rowOff>44450</xdr:rowOff>
    </xdr:to>
    <xdr:cxnSp macro="">
      <xdr:nvCxnSpPr>
        <xdr:cNvPr id="516" name="直線コネクタ 515"/>
        <xdr:cNvCxnSpPr/>
      </xdr:nvCxnSpPr>
      <xdr:spPr>
        <a:xfrm>
          <a:off x="15481300" y="6723033"/>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149225</xdr:rowOff>
    </xdr:from>
    <xdr:to>
      <xdr:col>81</xdr:col>
      <xdr:colOff>50800</xdr:colOff>
      <xdr:row>39</xdr:row>
      <xdr:rowOff>36483</xdr:rowOff>
    </xdr:to>
    <xdr:cxnSp macro="">
      <xdr:nvCxnSpPr>
        <xdr:cNvPr id="519" name="直線コネクタ 518"/>
        <xdr:cNvCxnSpPr/>
      </xdr:nvCxnSpPr>
      <xdr:spPr>
        <a:xfrm>
          <a:off x="14592300" y="6664325"/>
          <a:ext cx="889000" cy="5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149225</xdr:rowOff>
    </xdr:from>
    <xdr:to>
      <xdr:col>76</xdr:col>
      <xdr:colOff>114300</xdr:colOff>
      <xdr:row>39</xdr:row>
      <xdr:rowOff>34933</xdr:rowOff>
    </xdr:to>
    <xdr:cxnSp macro="">
      <xdr:nvCxnSpPr>
        <xdr:cNvPr id="522" name="直線コネクタ 521"/>
        <xdr:cNvCxnSpPr/>
      </xdr:nvCxnSpPr>
      <xdr:spPr>
        <a:xfrm flipV="1">
          <a:off x="13703300" y="6664325"/>
          <a:ext cx="889000" cy="5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34933</xdr:rowOff>
    </xdr:from>
    <xdr:to>
      <xdr:col>71</xdr:col>
      <xdr:colOff>177800</xdr:colOff>
      <xdr:row>39</xdr:row>
      <xdr:rowOff>44450</xdr:rowOff>
    </xdr:to>
    <xdr:cxnSp macro="">
      <xdr:nvCxnSpPr>
        <xdr:cNvPr id="525" name="直線コネクタ 524"/>
        <xdr:cNvCxnSpPr/>
      </xdr:nvCxnSpPr>
      <xdr:spPr>
        <a:xfrm flipV="1">
          <a:off x="12814300" y="6721483"/>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157133</xdr:rowOff>
    </xdr:from>
    <xdr:to>
      <xdr:col>81</xdr:col>
      <xdr:colOff>101600</xdr:colOff>
      <xdr:row>39</xdr:row>
      <xdr:rowOff>87283</xdr:rowOff>
    </xdr:to>
    <xdr:sp macro="" textlink="">
      <xdr:nvSpPr>
        <xdr:cNvPr id="537" name="楕円 536"/>
        <xdr:cNvSpPr/>
      </xdr:nvSpPr>
      <xdr:spPr>
        <a:xfrm>
          <a:off x="15430500" y="667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78410</xdr:rowOff>
    </xdr:from>
    <xdr:ext cx="469744" cy="259045"/>
    <xdr:sp macro="" textlink="">
      <xdr:nvSpPr>
        <xdr:cNvPr id="538" name="テキスト ボックス 537"/>
        <xdr:cNvSpPr txBox="1"/>
      </xdr:nvSpPr>
      <xdr:spPr>
        <a:xfrm>
          <a:off x="15246428" y="676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98425</xdr:rowOff>
    </xdr:from>
    <xdr:to>
      <xdr:col>76</xdr:col>
      <xdr:colOff>165100</xdr:colOff>
      <xdr:row>39</xdr:row>
      <xdr:rowOff>28575</xdr:rowOff>
    </xdr:to>
    <xdr:sp macro="" textlink="">
      <xdr:nvSpPr>
        <xdr:cNvPr id="539" name="楕円 538"/>
        <xdr:cNvSpPr/>
      </xdr:nvSpPr>
      <xdr:spPr>
        <a:xfrm>
          <a:off x="14541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45102</xdr:rowOff>
    </xdr:from>
    <xdr:ext cx="534377" cy="259045"/>
    <xdr:sp macro="" textlink="">
      <xdr:nvSpPr>
        <xdr:cNvPr id="540" name="テキスト ボックス 539"/>
        <xdr:cNvSpPr txBox="1"/>
      </xdr:nvSpPr>
      <xdr:spPr>
        <a:xfrm>
          <a:off x="14325111" y="63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155583</xdr:rowOff>
    </xdr:from>
    <xdr:to>
      <xdr:col>72</xdr:col>
      <xdr:colOff>38100</xdr:colOff>
      <xdr:row>39</xdr:row>
      <xdr:rowOff>85733</xdr:rowOff>
    </xdr:to>
    <xdr:sp macro="" textlink="">
      <xdr:nvSpPr>
        <xdr:cNvPr id="541" name="楕円 540"/>
        <xdr:cNvSpPr/>
      </xdr:nvSpPr>
      <xdr:spPr>
        <a:xfrm>
          <a:off x="13652500" y="66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76860</xdr:rowOff>
    </xdr:from>
    <xdr:ext cx="469744" cy="259045"/>
    <xdr:sp macro="" textlink="">
      <xdr:nvSpPr>
        <xdr:cNvPr id="542" name="テキスト ボックス 541"/>
        <xdr:cNvSpPr txBox="1"/>
      </xdr:nvSpPr>
      <xdr:spPr>
        <a:xfrm>
          <a:off x="13468428" y="67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74109</xdr:rowOff>
    </xdr:from>
    <xdr:to>
      <xdr:col>85</xdr:col>
      <xdr:colOff>127000</xdr:colOff>
      <xdr:row>76</xdr:row>
      <xdr:rowOff>86373</xdr:rowOff>
    </xdr:to>
    <xdr:cxnSp macro="">
      <xdr:nvCxnSpPr>
        <xdr:cNvPr id="618" name="直線コネクタ 617"/>
        <xdr:cNvCxnSpPr/>
      </xdr:nvCxnSpPr>
      <xdr:spPr>
        <a:xfrm flipV="1">
          <a:off x="15481300" y="13104309"/>
          <a:ext cx="838200" cy="1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80538</xdr:rowOff>
    </xdr:from>
    <xdr:to>
      <xdr:col>81</xdr:col>
      <xdr:colOff>50800</xdr:colOff>
      <xdr:row>76</xdr:row>
      <xdr:rowOff>86373</xdr:rowOff>
    </xdr:to>
    <xdr:cxnSp macro="">
      <xdr:nvCxnSpPr>
        <xdr:cNvPr id="621" name="直線コネクタ 620"/>
        <xdr:cNvCxnSpPr/>
      </xdr:nvCxnSpPr>
      <xdr:spPr>
        <a:xfrm>
          <a:off x="14592300" y="13110738"/>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80538</xdr:rowOff>
    </xdr:from>
    <xdr:to>
      <xdr:col>76</xdr:col>
      <xdr:colOff>114300</xdr:colOff>
      <xdr:row>76</xdr:row>
      <xdr:rowOff>95574</xdr:rowOff>
    </xdr:to>
    <xdr:cxnSp macro="">
      <xdr:nvCxnSpPr>
        <xdr:cNvPr id="624" name="直線コネクタ 623"/>
        <xdr:cNvCxnSpPr/>
      </xdr:nvCxnSpPr>
      <xdr:spPr>
        <a:xfrm flipV="1">
          <a:off x="13703300" y="1311073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95574</xdr:rowOff>
    </xdr:from>
    <xdr:to>
      <xdr:col>71</xdr:col>
      <xdr:colOff>177800</xdr:colOff>
      <xdr:row>76</xdr:row>
      <xdr:rowOff>102992</xdr:rowOff>
    </xdr:to>
    <xdr:cxnSp macro="">
      <xdr:nvCxnSpPr>
        <xdr:cNvPr id="627" name="直線コネクタ 626"/>
        <xdr:cNvCxnSpPr/>
      </xdr:nvCxnSpPr>
      <xdr:spPr>
        <a:xfrm flipV="1">
          <a:off x="12814300" y="13125774"/>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23309</xdr:rowOff>
    </xdr:from>
    <xdr:to>
      <xdr:col>85</xdr:col>
      <xdr:colOff>177800</xdr:colOff>
      <xdr:row>76</xdr:row>
      <xdr:rowOff>124909</xdr:rowOff>
    </xdr:to>
    <xdr:sp macro="" textlink="">
      <xdr:nvSpPr>
        <xdr:cNvPr id="637" name="楕円 636"/>
        <xdr:cNvSpPr/>
      </xdr:nvSpPr>
      <xdr:spPr>
        <a:xfrm>
          <a:off x="16268700" y="130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1736</xdr:rowOff>
    </xdr:from>
    <xdr:ext cx="534377" cy="259045"/>
    <xdr:sp macro="" textlink="">
      <xdr:nvSpPr>
        <xdr:cNvPr id="638" name="公債費該当値テキスト"/>
        <xdr:cNvSpPr txBox="1"/>
      </xdr:nvSpPr>
      <xdr:spPr>
        <a:xfrm>
          <a:off x="16370300" y="130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35573</xdr:rowOff>
    </xdr:from>
    <xdr:to>
      <xdr:col>81</xdr:col>
      <xdr:colOff>101600</xdr:colOff>
      <xdr:row>76</xdr:row>
      <xdr:rowOff>137173</xdr:rowOff>
    </xdr:to>
    <xdr:sp macro="" textlink="">
      <xdr:nvSpPr>
        <xdr:cNvPr id="639" name="楕円 638"/>
        <xdr:cNvSpPr/>
      </xdr:nvSpPr>
      <xdr:spPr>
        <a:xfrm>
          <a:off x="15430500" y="130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128300</xdr:rowOff>
    </xdr:from>
    <xdr:ext cx="534377" cy="259045"/>
    <xdr:sp macro="" textlink="">
      <xdr:nvSpPr>
        <xdr:cNvPr id="640" name="テキスト ボックス 639"/>
        <xdr:cNvSpPr txBox="1"/>
      </xdr:nvSpPr>
      <xdr:spPr>
        <a:xfrm>
          <a:off x="15214111" y="131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29738</xdr:rowOff>
    </xdr:from>
    <xdr:to>
      <xdr:col>76</xdr:col>
      <xdr:colOff>165100</xdr:colOff>
      <xdr:row>76</xdr:row>
      <xdr:rowOff>131338</xdr:rowOff>
    </xdr:to>
    <xdr:sp macro="" textlink="">
      <xdr:nvSpPr>
        <xdr:cNvPr id="641" name="楕円 640"/>
        <xdr:cNvSpPr/>
      </xdr:nvSpPr>
      <xdr:spPr>
        <a:xfrm>
          <a:off x="14541500" y="130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122465</xdr:rowOff>
    </xdr:from>
    <xdr:ext cx="534377" cy="259045"/>
    <xdr:sp macro="" textlink="">
      <xdr:nvSpPr>
        <xdr:cNvPr id="642" name="テキスト ボックス 641"/>
        <xdr:cNvSpPr txBox="1"/>
      </xdr:nvSpPr>
      <xdr:spPr>
        <a:xfrm>
          <a:off x="14325111" y="131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44774</xdr:rowOff>
    </xdr:from>
    <xdr:to>
      <xdr:col>72</xdr:col>
      <xdr:colOff>38100</xdr:colOff>
      <xdr:row>76</xdr:row>
      <xdr:rowOff>146374</xdr:rowOff>
    </xdr:to>
    <xdr:sp macro="" textlink="">
      <xdr:nvSpPr>
        <xdr:cNvPr id="643" name="楕円 642"/>
        <xdr:cNvSpPr/>
      </xdr:nvSpPr>
      <xdr:spPr>
        <a:xfrm>
          <a:off x="13652500" y="130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137501</xdr:rowOff>
    </xdr:from>
    <xdr:ext cx="534377" cy="259045"/>
    <xdr:sp macro="" textlink="">
      <xdr:nvSpPr>
        <xdr:cNvPr id="644" name="テキスト ボックス 643"/>
        <xdr:cNvSpPr txBox="1"/>
      </xdr:nvSpPr>
      <xdr:spPr>
        <a:xfrm>
          <a:off x="13436111" y="13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52192</xdr:rowOff>
    </xdr:from>
    <xdr:to>
      <xdr:col>67</xdr:col>
      <xdr:colOff>101600</xdr:colOff>
      <xdr:row>76</xdr:row>
      <xdr:rowOff>153792</xdr:rowOff>
    </xdr:to>
    <xdr:sp macro="" textlink="">
      <xdr:nvSpPr>
        <xdr:cNvPr id="645" name="楕円 644"/>
        <xdr:cNvSpPr/>
      </xdr:nvSpPr>
      <xdr:spPr>
        <a:xfrm>
          <a:off x="12763500" y="130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144919</xdr:rowOff>
    </xdr:from>
    <xdr:ext cx="534377" cy="259045"/>
    <xdr:sp macro="" textlink="">
      <xdr:nvSpPr>
        <xdr:cNvPr id="646" name="テキスト ボックス 645"/>
        <xdr:cNvSpPr txBox="1"/>
      </xdr:nvSpPr>
      <xdr:spPr>
        <a:xfrm>
          <a:off x="12547111" y="1317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59609</xdr:rowOff>
    </xdr:from>
    <xdr:to>
      <xdr:col>85</xdr:col>
      <xdr:colOff>127000</xdr:colOff>
      <xdr:row>99</xdr:row>
      <xdr:rowOff>75136</xdr:rowOff>
    </xdr:to>
    <xdr:cxnSp macro="">
      <xdr:nvCxnSpPr>
        <xdr:cNvPr id="677" name="直線コネクタ 676"/>
        <xdr:cNvCxnSpPr/>
      </xdr:nvCxnSpPr>
      <xdr:spPr>
        <a:xfrm flipV="1">
          <a:off x="15481300" y="17033159"/>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75136</xdr:rowOff>
    </xdr:from>
    <xdr:to>
      <xdr:col>81</xdr:col>
      <xdr:colOff>50800</xdr:colOff>
      <xdr:row>99</xdr:row>
      <xdr:rowOff>85274</xdr:rowOff>
    </xdr:to>
    <xdr:cxnSp macro="">
      <xdr:nvCxnSpPr>
        <xdr:cNvPr id="680" name="直線コネクタ 679"/>
        <xdr:cNvCxnSpPr/>
      </xdr:nvCxnSpPr>
      <xdr:spPr>
        <a:xfrm flipV="1">
          <a:off x="14592300" y="17048686"/>
          <a:ext cx="88900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85274</xdr:rowOff>
    </xdr:from>
    <xdr:to>
      <xdr:col>76</xdr:col>
      <xdr:colOff>114300</xdr:colOff>
      <xdr:row>99</xdr:row>
      <xdr:rowOff>86864</xdr:rowOff>
    </xdr:to>
    <xdr:cxnSp macro="">
      <xdr:nvCxnSpPr>
        <xdr:cNvPr id="683" name="直線コネクタ 682"/>
        <xdr:cNvCxnSpPr/>
      </xdr:nvCxnSpPr>
      <xdr:spPr>
        <a:xfrm flipV="1">
          <a:off x="13703300" y="17058824"/>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84424</xdr:rowOff>
    </xdr:from>
    <xdr:to>
      <xdr:col>71</xdr:col>
      <xdr:colOff>177800</xdr:colOff>
      <xdr:row>99</xdr:row>
      <xdr:rowOff>86864</xdr:rowOff>
    </xdr:to>
    <xdr:cxnSp macro="">
      <xdr:nvCxnSpPr>
        <xdr:cNvPr id="686" name="直線コネクタ 685"/>
        <xdr:cNvCxnSpPr/>
      </xdr:nvCxnSpPr>
      <xdr:spPr>
        <a:xfrm>
          <a:off x="12814300" y="17057974"/>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8809</xdr:rowOff>
    </xdr:from>
    <xdr:to>
      <xdr:col>85</xdr:col>
      <xdr:colOff>177800</xdr:colOff>
      <xdr:row>99</xdr:row>
      <xdr:rowOff>110409</xdr:rowOff>
    </xdr:to>
    <xdr:sp macro="" textlink="">
      <xdr:nvSpPr>
        <xdr:cNvPr id="696" name="楕円 695"/>
        <xdr:cNvSpPr/>
      </xdr:nvSpPr>
      <xdr:spPr>
        <a:xfrm>
          <a:off x="16268700" y="169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95186</xdr:rowOff>
    </xdr:from>
    <xdr:ext cx="534377" cy="259045"/>
    <xdr:sp macro="" textlink="">
      <xdr:nvSpPr>
        <xdr:cNvPr id="697" name="積立金該当値テキスト"/>
        <xdr:cNvSpPr txBox="1"/>
      </xdr:nvSpPr>
      <xdr:spPr>
        <a:xfrm>
          <a:off x="16370300" y="168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24336</xdr:rowOff>
    </xdr:from>
    <xdr:to>
      <xdr:col>81</xdr:col>
      <xdr:colOff>101600</xdr:colOff>
      <xdr:row>99</xdr:row>
      <xdr:rowOff>125936</xdr:rowOff>
    </xdr:to>
    <xdr:sp macro="" textlink="">
      <xdr:nvSpPr>
        <xdr:cNvPr id="698" name="楕円 697"/>
        <xdr:cNvSpPr/>
      </xdr:nvSpPr>
      <xdr:spPr>
        <a:xfrm>
          <a:off x="15430500" y="169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117063</xdr:rowOff>
    </xdr:from>
    <xdr:ext cx="469744" cy="259045"/>
    <xdr:sp macro="" textlink="">
      <xdr:nvSpPr>
        <xdr:cNvPr id="699" name="テキスト ボックス 698"/>
        <xdr:cNvSpPr txBox="1"/>
      </xdr:nvSpPr>
      <xdr:spPr>
        <a:xfrm>
          <a:off x="15246428" y="170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34474</xdr:rowOff>
    </xdr:from>
    <xdr:to>
      <xdr:col>76</xdr:col>
      <xdr:colOff>165100</xdr:colOff>
      <xdr:row>99</xdr:row>
      <xdr:rowOff>136074</xdr:rowOff>
    </xdr:to>
    <xdr:sp macro="" textlink="">
      <xdr:nvSpPr>
        <xdr:cNvPr id="700" name="楕円 699"/>
        <xdr:cNvSpPr/>
      </xdr:nvSpPr>
      <xdr:spPr>
        <a:xfrm>
          <a:off x="14541500" y="170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127201</xdr:rowOff>
    </xdr:from>
    <xdr:ext cx="469744" cy="259045"/>
    <xdr:sp macro="" textlink="">
      <xdr:nvSpPr>
        <xdr:cNvPr id="701" name="テキスト ボックス 700"/>
        <xdr:cNvSpPr txBox="1"/>
      </xdr:nvSpPr>
      <xdr:spPr>
        <a:xfrm>
          <a:off x="14357428" y="1710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36064</xdr:rowOff>
    </xdr:from>
    <xdr:to>
      <xdr:col>72</xdr:col>
      <xdr:colOff>38100</xdr:colOff>
      <xdr:row>99</xdr:row>
      <xdr:rowOff>137664</xdr:rowOff>
    </xdr:to>
    <xdr:sp macro="" textlink="">
      <xdr:nvSpPr>
        <xdr:cNvPr id="702" name="楕円 701"/>
        <xdr:cNvSpPr/>
      </xdr:nvSpPr>
      <xdr:spPr>
        <a:xfrm>
          <a:off x="13652500" y="170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128791</xdr:rowOff>
    </xdr:from>
    <xdr:ext cx="469744" cy="259045"/>
    <xdr:sp macro="" textlink="">
      <xdr:nvSpPr>
        <xdr:cNvPr id="703" name="テキスト ボックス 702"/>
        <xdr:cNvSpPr txBox="1"/>
      </xdr:nvSpPr>
      <xdr:spPr>
        <a:xfrm>
          <a:off x="13468428" y="171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33624</xdr:rowOff>
    </xdr:from>
    <xdr:to>
      <xdr:col>67</xdr:col>
      <xdr:colOff>101600</xdr:colOff>
      <xdr:row>99</xdr:row>
      <xdr:rowOff>135224</xdr:rowOff>
    </xdr:to>
    <xdr:sp macro="" textlink="">
      <xdr:nvSpPr>
        <xdr:cNvPr id="704" name="楕円 703"/>
        <xdr:cNvSpPr/>
      </xdr:nvSpPr>
      <xdr:spPr>
        <a:xfrm>
          <a:off x="12763500" y="170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126351</xdr:rowOff>
    </xdr:from>
    <xdr:ext cx="469744" cy="259045"/>
    <xdr:sp macro="" textlink="">
      <xdr:nvSpPr>
        <xdr:cNvPr id="705" name="テキスト ボックス 704"/>
        <xdr:cNvSpPr txBox="1"/>
      </xdr:nvSpPr>
      <xdr:spPr>
        <a:xfrm>
          <a:off x="12579428" y="170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152371</xdr:rowOff>
    </xdr:from>
    <xdr:to>
      <xdr:col>102</xdr:col>
      <xdr:colOff>114300</xdr:colOff>
      <xdr:row>39</xdr:row>
      <xdr:rowOff>98878</xdr:rowOff>
    </xdr:to>
    <xdr:cxnSp macro="">
      <xdr:nvCxnSpPr>
        <xdr:cNvPr id="745" name="直線コネクタ 744"/>
        <xdr:cNvCxnSpPr/>
      </xdr:nvCxnSpPr>
      <xdr:spPr>
        <a:xfrm>
          <a:off x="18656300" y="6496021"/>
          <a:ext cx="889000" cy="2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101571</xdr:rowOff>
    </xdr:from>
    <xdr:to>
      <xdr:col>98</xdr:col>
      <xdr:colOff>38100</xdr:colOff>
      <xdr:row>38</xdr:row>
      <xdr:rowOff>31721</xdr:rowOff>
    </xdr:to>
    <xdr:sp macro="" textlink="">
      <xdr:nvSpPr>
        <xdr:cNvPr id="763" name="楕円 762"/>
        <xdr:cNvSpPr/>
      </xdr:nvSpPr>
      <xdr:spPr>
        <a:xfrm>
          <a:off x="18605500" y="64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48248</xdr:rowOff>
    </xdr:from>
    <xdr:ext cx="469744" cy="259045"/>
    <xdr:sp macro="" textlink="">
      <xdr:nvSpPr>
        <xdr:cNvPr id="764" name="テキスト ボックス 763"/>
        <xdr:cNvSpPr txBox="1"/>
      </xdr:nvSpPr>
      <xdr:spPr>
        <a:xfrm>
          <a:off x="18421428" y="62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37020</xdr:rowOff>
    </xdr:from>
    <xdr:to>
      <xdr:col>116</xdr:col>
      <xdr:colOff>63500</xdr:colOff>
      <xdr:row>59</xdr:row>
      <xdr:rowOff>37199</xdr:rowOff>
    </xdr:to>
    <xdr:cxnSp macro="">
      <xdr:nvCxnSpPr>
        <xdr:cNvPr id="793" name="直線コネクタ 792"/>
        <xdr:cNvCxnSpPr/>
      </xdr:nvCxnSpPr>
      <xdr:spPr>
        <a:xfrm flipV="1">
          <a:off x="21323300" y="10152570"/>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37199</xdr:rowOff>
    </xdr:from>
    <xdr:to>
      <xdr:col>111</xdr:col>
      <xdr:colOff>177800</xdr:colOff>
      <xdr:row>59</xdr:row>
      <xdr:rowOff>37287</xdr:rowOff>
    </xdr:to>
    <xdr:cxnSp macro="">
      <xdr:nvCxnSpPr>
        <xdr:cNvPr id="796" name="直線コネクタ 795"/>
        <xdr:cNvCxnSpPr/>
      </xdr:nvCxnSpPr>
      <xdr:spPr>
        <a:xfrm flipV="1">
          <a:off x="20434300" y="10152749"/>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37287</xdr:rowOff>
    </xdr:from>
    <xdr:to>
      <xdr:col>107</xdr:col>
      <xdr:colOff>50800</xdr:colOff>
      <xdr:row>59</xdr:row>
      <xdr:rowOff>37440</xdr:rowOff>
    </xdr:to>
    <xdr:cxnSp macro="">
      <xdr:nvCxnSpPr>
        <xdr:cNvPr id="799" name="直線コネクタ 798"/>
        <xdr:cNvCxnSpPr/>
      </xdr:nvCxnSpPr>
      <xdr:spPr>
        <a:xfrm flipV="1">
          <a:off x="19545300" y="1015283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37440</xdr:rowOff>
    </xdr:from>
    <xdr:to>
      <xdr:col>102</xdr:col>
      <xdr:colOff>114300</xdr:colOff>
      <xdr:row>59</xdr:row>
      <xdr:rowOff>37592</xdr:rowOff>
    </xdr:to>
    <xdr:cxnSp macro="">
      <xdr:nvCxnSpPr>
        <xdr:cNvPr id="802" name="直線コネクタ 801"/>
        <xdr:cNvCxnSpPr/>
      </xdr:nvCxnSpPr>
      <xdr:spPr>
        <a:xfrm flipV="1">
          <a:off x="18656300" y="1015299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157670</xdr:rowOff>
    </xdr:from>
    <xdr:to>
      <xdr:col>116</xdr:col>
      <xdr:colOff>114300</xdr:colOff>
      <xdr:row>59</xdr:row>
      <xdr:rowOff>87820</xdr:rowOff>
    </xdr:to>
    <xdr:sp macro="" textlink="">
      <xdr:nvSpPr>
        <xdr:cNvPr id="812" name="楕円 811"/>
        <xdr:cNvSpPr/>
      </xdr:nvSpPr>
      <xdr:spPr>
        <a:xfrm>
          <a:off x="221107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157849</xdr:rowOff>
    </xdr:from>
    <xdr:to>
      <xdr:col>112</xdr:col>
      <xdr:colOff>38100</xdr:colOff>
      <xdr:row>59</xdr:row>
      <xdr:rowOff>87999</xdr:rowOff>
    </xdr:to>
    <xdr:sp macro="" textlink="">
      <xdr:nvSpPr>
        <xdr:cNvPr id="814" name="楕円 813"/>
        <xdr:cNvSpPr/>
      </xdr:nvSpPr>
      <xdr:spPr>
        <a:xfrm>
          <a:off x="21272500" y="10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79126</xdr:rowOff>
    </xdr:from>
    <xdr:ext cx="378565" cy="259045"/>
    <xdr:sp macro="" textlink="">
      <xdr:nvSpPr>
        <xdr:cNvPr id="815" name="テキスト ボックス 814"/>
        <xdr:cNvSpPr txBox="1"/>
      </xdr:nvSpPr>
      <xdr:spPr>
        <a:xfrm>
          <a:off x="21134017" y="1019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157937</xdr:rowOff>
    </xdr:from>
    <xdr:to>
      <xdr:col>107</xdr:col>
      <xdr:colOff>101600</xdr:colOff>
      <xdr:row>59</xdr:row>
      <xdr:rowOff>88087</xdr:rowOff>
    </xdr:to>
    <xdr:sp macro="" textlink="">
      <xdr:nvSpPr>
        <xdr:cNvPr id="816" name="楕円 815"/>
        <xdr:cNvSpPr/>
      </xdr:nvSpPr>
      <xdr:spPr>
        <a:xfrm>
          <a:off x="20383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79214</xdr:rowOff>
    </xdr:from>
    <xdr:ext cx="378565" cy="259045"/>
    <xdr:sp macro="" textlink="">
      <xdr:nvSpPr>
        <xdr:cNvPr id="817" name="テキスト ボックス 816"/>
        <xdr:cNvSpPr txBox="1"/>
      </xdr:nvSpPr>
      <xdr:spPr>
        <a:xfrm>
          <a:off x="20245017" y="101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158090</xdr:rowOff>
    </xdr:from>
    <xdr:to>
      <xdr:col>102</xdr:col>
      <xdr:colOff>165100</xdr:colOff>
      <xdr:row>59</xdr:row>
      <xdr:rowOff>88240</xdr:rowOff>
    </xdr:to>
    <xdr:sp macro="" textlink="">
      <xdr:nvSpPr>
        <xdr:cNvPr id="818" name="楕円 817"/>
        <xdr:cNvSpPr/>
      </xdr:nvSpPr>
      <xdr:spPr>
        <a:xfrm>
          <a:off x="19494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79367</xdr:rowOff>
    </xdr:from>
    <xdr:ext cx="378565" cy="259045"/>
    <xdr:sp macro="" textlink="">
      <xdr:nvSpPr>
        <xdr:cNvPr id="819" name="テキスト ボックス 818"/>
        <xdr:cNvSpPr txBox="1"/>
      </xdr:nvSpPr>
      <xdr:spPr>
        <a:xfrm>
          <a:off x="19356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158242</xdr:rowOff>
    </xdr:from>
    <xdr:to>
      <xdr:col>98</xdr:col>
      <xdr:colOff>38100</xdr:colOff>
      <xdr:row>59</xdr:row>
      <xdr:rowOff>88392</xdr:rowOff>
    </xdr:to>
    <xdr:sp macro="" textlink="">
      <xdr:nvSpPr>
        <xdr:cNvPr id="820" name="楕円 819"/>
        <xdr:cNvSpPr/>
      </xdr:nvSpPr>
      <xdr:spPr>
        <a:xfrm>
          <a:off x="18605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79519</xdr:rowOff>
    </xdr:from>
    <xdr:ext cx="378565" cy="259045"/>
    <xdr:sp macro="" textlink="">
      <xdr:nvSpPr>
        <xdr:cNvPr id="821" name="テキスト ボックス 820"/>
        <xdr:cNvSpPr txBox="1"/>
      </xdr:nvSpPr>
      <xdr:spPr>
        <a:xfrm>
          <a:off x="18467017" y="1019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98258</xdr:rowOff>
    </xdr:from>
    <xdr:to>
      <xdr:col>116</xdr:col>
      <xdr:colOff>63500</xdr:colOff>
      <xdr:row>73</xdr:row>
      <xdr:rowOff>105649</xdr:rowOff>
    </xdr:to>
    <xdr:cxnSp macro="">
      <xdr:nvCxnSpPr>
        <xdr:cNvPr id="853" name="直線コネクタ 852"/>
        <xdr:cNvCxnSpPr/>
      </xdr:nvCxnSpPr>
      <xdr:spPr>
        <a:xfrm flipV="1">
          <a:off x="21323300" y="12614108"/>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105649</xdr:rowOff>
    </xdr:from>
    <xdr:to>
      <xdr:col>111</xdr:col>
      <xdr:colOff>177800</xdr:colOff>
      <xdr:row>73</xdr:row>
      <xdr:rowOff>118310</xdr:rowOff>
    </xdr:to>
    <xdr:cxnSp macro="">
      <xdr:nvCxnSpPr>
        <xdr:cNvPr id="856" name="直線コネクタ 855"/>
        <xdr:cNvCxnSpPr/>
      </xdr:nvCxnSpPr>
      <xdr:spPr>
        <a:xfrm flipV="1">
          <a:off x="20434300" y="12621499"/>
          <a:ext cx="8890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107783</xdr:rowOff>
    </xdr:from>
    <xdr:to>
      <xdr:col>107</xdr:col>
      <xdr:colOff>50800</xdr:colOff>
      <xdr:row>73</xdr:row>
      <xdr:rowOff>118310</xdr:rowOff>
    </xdr:to>
    <xdr:cxnSp macro="">
      <xdr:nvCxnSpPr>
        <xdr:cNvPr id="859" name="直線コネクタ 858"/>
        <xdr:cNvCxnSpPr/>
      </xdr:nvCxnSpPr>
      <xdr:spPr>
        <a:xfrm>
          <a:off x="19545300" y="12623633"/>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107783</xdr:rowOff>
    </xdr:from>
    <xdr:to>
      <xdr:col>102</xdr:col>
      <xdr:colOff>114300</xdr:colOff>
      <xdr:row>76</xdr:row>
      <xdr:rowOff>106345</xdr:rowOff>
    </xdr:to>
    <xdr:cxnSp macro="">
      <xdr:nvCxnSpPr>
        <xdr:cNvPr id="862" name="直線コネクタ 861"/>
        <xdr:cNvCxnSpPr/>
      </xdr:nvCxnSpPr>
      <xdr:spPr>
        <a:xfrm flipV="1">
          <a:off x="18656300" y="12623633"/>
          <a:ext cx="889000" cy="5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47458</xdr:rowOff>
    </xdr:from>
    <xdr:to>
      <xdr:col>116</xdr:col>
      <xdr:colOff>114300</xdr:colOff>
      <xdr:row>73</xdr:row>
      <xdr:rowOff>149058</xdr:rowOff>
    </xdr:to>
    <xdr:sp macro="" textlink="">
      <xdr:nvSpPr>
        <xdr:cNvPr id="872" name="楕円 871"/>
        <xdr:cNvSpPr/>
      </xdr:nvSpPr>
      <xdr:spPr>
        <a:xfrm>
          <a:off x="22110700" y="125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70335</xdr:rowOff>
    </xdr:from>
    <xdr:ext cx="599010" cy="259045"/>
    <xdr:sp macro="" textlink="">
      <xdr:nvSpPr>
        <xdr:cNvPr id="873" name="繰出金該当値テキスト"/>
        <xdr:cNvSpPr txBox="1"/>
      </xdr:nvSpPr>
      <xdr:spPr>
        <a:xfrm>
          <a:off x="22212300" y="124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54849</xdr:rowOff>
    </xdr:from>
    <xdr:to>
      <xdr:col>112</xdr:col>
      <xdr:colOff>38100</xdr:colOff>
      <xdr:row>73</xdr:row>
      <xdr:rowOff>156449</xdr:rowOff>
    </xdr:to>
    <xdr:sp macro="" textlink="">
      <xdr:nvSpPr>
        <xdr:cNvPr id="874" name="楕円 873"/>
        <xdr:cNvSpPr/>
      </xdr:nvSpPr>
      <xdr:spPr>
        <a:xfrm>
          <a:off x="21272500" y="12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1526</xdr:rowOff>
    </xdr:from>
    <xdr:ext cx="599010" cy="259045"/>
    <xdr:sp macro="" textlink="">
      <xdr:nvSpPr>
        <xdr:cNvPr id="875" name="テキスト ボックス 874"/>
        <xdr:cNvSpPr txBox="1"/>
      </xdr:nvSpPr>
      <xdr:spPr>
        <a:xfrm>
          <a:off x="21023795" y="1234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67510</xdr:rowOff>
    </xdr:from>
    <xdr:to>
      <xdr:col>107</xdr:col>
      <xdr:colOff>101600</xdr:colOff>
      <xdr:row>73</xdr:row>
      <xdr:rowOff>169110</xdr:rowOff>
    </xdr:to>
    <xdr:sp macro="" textlink="">
      <xdr:nvSpPr>
        <xdr:cNvPr id="876" name="楕円 875"/>
        <xdr:cNvSpPr/>
      </xdr:nvSpPr>
      <xdr:spPr>
        <a:xfrm>
          <a:off x="20383500" y="125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14187</xdr:rowOff>
    </xdr:from>
    <xdr:ext cx="599010" cy="259045"/>
    <xdr:sp macro="" textlink="">
      <xdr:nvSpPr>
        <xdr:cNvPr id="877" name="テキスト ボックス 876"/>
        <xdr:cNvSpPr txBox="1"/>
      </xdr:nvSpPr>
      <xdr:spPr>
        <a:xfrm>
          <a:off x="20134795" y="1235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56983</xdr:rowOff>
    </xdr:from>
    <xdr:to>
      <xdr:col>102</xdr:col>
      <xdr:colOff>165100</xdr:colOff>
      <xdr:row>73</xdr:row>
      <xdr:rowOff>158583</xdr:rowOff>
    </xdr:to>
    <xdr:sp macro="" textlink="">
      <xdr:nvSpPr>
        <xdr:cNvPr id="878" name="楕円 877"/>
        <xdr:cNvSpPr/>
      </xdr:nvSpPr>
      <xdr:spPr>
        <a:xfrm>
          <a:off x="19494500" y="125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3660</xdr:rowOff>
    </xdr:from>
    <xdr:ext cx="599010" cy="259045"/>
    <xdr:sp macro="" textlink="">
      <xdr:nvSpPr>
        <xdr:cNvPr id="879" name="テキスト ボックス 878"/>
        <xdr:cNvSpPr txBox="1"/>
      </xdr:nvSpPr>
      <xdr:spPr>
        <a:xfrm>
          <a:off x="19245795" y="1234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55545</xdr:rowOff>
    </xdr:from>
    <xdr:to>
      <xdr:col>98</xdr:col>
      <xdr:colOff>38100</xdr:colOff>
      <xdr:row>76</xdr:row>
      <xdr:rowOff>157145</xdr:rowOff>
    </xdr:to>
    <xdr:sp macro="" textlink="">
      <xdr:nvSpPr>
        <xdr:cNvPr id="880" name="楕円 879"/>
        <xdr:cNvSpPr/>
      </xdr:nvSpPr>
      <xdr:spPr>
        <a:xfrm>
          <a:off x="18605500" y="13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2223</xdr:rowOff>
    </xdr:from>
    <xdr:ext cx="534377" cy="259045"/>
    <xdr:sp macro="" textlink="">
      <xdr:nvSpPr>
        <xdr:cNvPr id="881" name="テキスト ボックス 880"/>
        <xdr:cNvSpPr txBox="1"/>
      </xdr:nvSpPr>
      <xdr:spPr>
        <a:xfrm>
          <a:off x="18389111" y="1286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698,857</a:t>
          </a:r>
          <a:r>
            <a:rPr kumimoji="1" lang="ja-JP" altLang="ja-JP" sz="1100">
              <a:solidFill>
                <a:schemeClr val="dk1"/>
              </a:solidFill>
              <a:effectLst/>
              <a:latin typeface="+mn-lt"/>
              <a:ea typeface="+mn-ea"/>
              <a:cs typeface="+mn-cs"/>
            </a:rPr>
            <a:t>円となっている。普通建設事業費は住民一人当たり</a:t>
          </a:r>
          <a:r>
            <a:rPr kumimoji="1" lang="en-US" altLang="ja-JP" sz="1100">
              <a:solidFill>
                <a:schemeClr val="dk1"/>
              </a:solidFill>
              <a:effectLst/>
              <a:latin typeface="+mn-ea"/>
              <a:ea typeface="+mn-ea"/>
              <a:cs typeface="+mn-cs"/>
            </a:rPr>
            <a:t>53,800</a:t>
          </a:r>
          <a:r>
            <a:rPr kumimoji="1" lang="ja-JP" altLang="ja-JP" sz="1100">
              <a:solidFill>
                <a:schemeClr val="dk1"/>
              </a:solidFill>
              <a:effectLst/>
              <a:latin typeface="+mn-ea"/>
              <a:ea typeface="+mn-ea"/>
              <a:cs typeface="+mn-cs"/>
            </a:rPr>
            <a:t>円となっており、類似団体と比較して一人当たりのコストが低い状況となっている。近年、経常経費の割合が増加傾向にあったことから、大型事業を除き、投資的経費の抑制を図っていたためである。今後、公共施設個別施設計画に基づく、公共施設の統廃合や更新、転用等を計画的に実施していく必要があるため、増加することが見込まれているが、事業の取捨選択を徹底し、事業費の抑制に努めていきたい。また、</a:t>
          </a:r>
          <a:r>
            <a:rPr kumimoji="1" lang="ja-JP" altLang="en-US" sz="1100">
              <a:solidFill>
                <a:schemeClr val="dk1"/>
              </a:solidFill>
              <a:effectLst/>
              <a:latin typeface="+mn-ea"/>
              <a:ea typeface="+mn-ea"/>
              <a:cs typeface="+mn-cs"/>
            </a:rPr>
            <a:t>繰</a:t>
          </a:r>
          <a:r>
            <a:rPr kumimoji="1" lang="ja-JP" altLang="ja-JP" sz="1100">
              <a:solidFill>
                <a:schemeClr val="dk1"/>
              </a:solidFill>
              <a:effectLst/>
              <a:latin typeface="+mn-ea"/>
              <a:ea typeface="+mn-ea"/>
              <a:cs typeface="+mn-cs"/>
            </a:rPr>
            <a:t>出金が住民一人当たり</a:t>
          </a:r>
          <a:r>
            <a:rPr kumimoji="1" lang="en-US" altLang="ja-JP" sz="1100">
              <a:solidFill>
                <a:schemeClr val="dk1"/>
              </a:solidFill>
              <a:effectLst/>
              <a:latin typeface="+mn-ea"/>
              <a:ea typeface="+mn-ea"/>
              <a:cs typeface="+mn-cs"/>
            </a:rPr>
            <a:t>124,557</a:t>
          </a:r>
          <a:r>
            <a:rPr kumimoji="1" lang="ja-JP" altLang="ja-JP" sz="1100">
              <a:solidFill>
                <a:schemeClr val="dk1"/>
              </a:solidFill>
              <a:effectLst/>
              <a:latin typeface="+mn-ea"/>
              <a:ea typeface="+mn-ea"/>
              <a:cs typeface="+mn-cs"/>
            </a:rPr>
            <a:t>円と高い水準になっているのは、国民健康保険関ケ原</a:t>
          </a:r>
          <a:r>
            <a:rPr kumimoji="1" lang="ja-JP" altLang="en-US" sz="1100">
              <a:solidFill>
                <a:schemeClr val="dk1"/>
              </a:solidFill>
              <a:effectLst/>
              <a:latin typeface="+mn-ea"/>
              <a:ea typeface="+mn-ea"/>
              <a:cs typeface="+mn-cs"/>
            </a:rPr>
            <a:t>診療所をはじめとする特別会計への繰出金が多額であるためである。平成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年度の国民健康保険関ケ原</a:t>
          </a:r>
          <a:r>
            <a:rPr kumimoji="1" lang="ja-JP" altLang="ja-JP" sz="1100">
              <a:solidFill>
                <a:schemeClr val="dk1"/>
              </a:solidFill>
              <a:effectLst/>
              <a:latin typeface="+mn-ea"/>
              <a:ea typeface="+mn-ea"/>
              <a:cs typeface="+mn-cs"/>
            </a:rPr>
            <a:t>病院の診療所化に伴い、町の財政負担の軽減が図れたが、依然、診療所に対する財政負担は大きく、健全な</a:t>
          </a:r>
          <a:r>
            <a:rPr kumimoji="1" lang="ja-JP" altLang="ja-JP" sz="1100">
              <a:solidFill>
                <a:schemeClr val="dk1"/>
              </a:solidFill>
              <a:effectLst/>
              <a:latin typeface="+mn-lt"/>
              <a:ea typeface="+mn-ea"/>
              <a:cs typeface="+mn-cs"/>
            </a:rPr>
            <a:t>財政維持のために、より一層の経営改善に努めていく必要がある。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6,841
6,677
49.28
5,045,422
4,780,884
244,799
2,888,783
3,770,607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151783</xdr:rowOff>
    </xdr:from>
    <xdr:to>
      <xdr:col>24</xdr:col>
      <xdr:colOff>63500</xdr:colOff>
      <xdr:row>38</xdr:row>
      <xdr:rowOff>136924</xdr:rowOff>
    </xdr:to>
    <xdr:cxnSp macro="">
      <xdr:nvCxnSpPr>
        <xdr:cNvPr id="63" name="直線コネクタ 62"/>
        <xdr:cNvCxnSpPr/>
      </xdr:nvCxnSpPr>
      <xdr:spPr>
        <a:xfrm flipV="1">
          <a:off x="3797300" y="6495433"/>
          <a:ext cx="8382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99858</xdr:rowOff>
    </xdr:from>
    <xdr:to>
      <xdr:col>19</xdr:col>
      <xdr:colOff>177800</xdr:colOff>
      <xdr:row>38</xdr:row>
      <xdr:rowOff>136924</xdr:rowOff>
    </xdr:to>
    <xdr:cxnSp macro="">
      <xdr:nvCxnSpPr>
        <xdr:cNvPr id="66" name="直線コネクタ 65"/>
        <xdr:cNvCxnSpPr/>
      </xdr:nvCxnSpPr>
      <xdr:spPr>
        <a:xfrm>
          <a:off x="2908300" y="6614958"/>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99858</xdr:rowOff>
    </xdr:from>
    <xdr:to>
      <xdr:col>15</xdr:col>
      <xdr:colOff>50800</xdr:colOff>
      <xdr:row>38</xdr:row>
      <xdr:rowOff>116024</xdr:rowOff>
    </xdr:to>
    <xdr:cxnSp macro="">
      <xdr:nvCxnSpPr>
        <xdr:cNvPr id="69" name="直線コネクタ 68"/>
        <xdr:cNvCxnSpPr/>
      </xdr:nvCxnSpPr>
      <xdr:spPr>
        <a:xfrm flipV="1">
          <a:off x="2019300" y="6614958"/>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116024</xdr:rowOff>
    </xdr:from>
    <xdr:to>
      <xdr:col>10</xdr:col>
      <xdr:colOff>114300</xdr:colOff>
      <xdr:row>38</xdr:row>
      <xdr:rowOff>153253</xdr:rowOff>
    </xdr:to>
    <xdr:cxnSp macro="">
      <xdr:nvCxnSpPr>
        <xdr:cNvPr id="72" name="直線コネクタ 71"/>
        <xdr:cNvCxnSpPr/>
      </xdr:nvCxnSpPr>
      <xdr:spPr>
        <a:xfrm flipV="1">
          <a:off x="1130300" y="6631124"/>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100983</xdr:rowOff>
    </xdr:from>
    <xdr:to>
      <xdr:col>24</xdr:col>
      <xdr:colOff>114300</xdr:colOff>
      <xdr:row>38</xdr:row>
      <xdr:rowOff>31133</xdr:rowOff>
    </xdr:to>
    <xdr:sp macro="" textlink="">
      <xdr:nvSpPr>
        <xdr:cNvPr id="82" name="楕円 81"/>
        <xdr:cNvSpPr/>
      </xdr:nvSpPr>
      <xdr:spPr>
        <a:xfrm>
          <a:off x="45847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79410</xdr:rowOff>
    </xdr:from>
    <xdr:ext cx="469744" cy="259045"/>
    <xdr:sp macro="" textlink="">
      <xdr:nvSpPr>
        <xdr:cNvPr id="83" name="議会費該当値テキスト"/>
        <xdr:cNvSpPr txBox="1"/>
      </xdr:nvSpPr>
      <xdr:spPr>
        <a:xfrm>
          <a:off x="4686300"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86124</xdr:rowOff>
    </xdr:from>
    <xdr:to>
      <xdr:col>20</xdr:col>
      <xdr:colOff>38100</xdr:colOff>
      <xdr:row>39</xdr:row>
      <xdr:rowOff>16274</xdr:rowOff>
    </xdr:to>
    <xdr:sp macro="" textlink="">
      <xdr:nvSpPr>
        <xdr:cNvPr id="84" name="楕円 83"/>
        <xdr:cNvSpPr/>
      </xdr:nvSpPr>
      <xdr:spPr>
        <a:xfrm>
          <a:off x="3746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7401</xdr:rowOff>
    </xdr:from>
    <xdr:ext cx="469744" cy="259045"/>
    <xdr:sp macro="" textlink="">
      <xdr:nvSpPr>
        <xdr:cNvPr id="85" name="テキスト ボックス 84"/>
        <xdr:cNvSpPr txBox="1"/>
      </xdr:nvSpPr>
      <xdr:spPr>
        <a:xfrm>
          <a:off x="3562428" y="66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49058</xdr:rowOff>
    </xdr:from>
    <xdr:to>
      <xdr:col>15</xdr:col>
      <xdr:colOff>101600</xdr:colOff>
      <xdr:row>38</xdr:row>
      <xdr:rowOff>150658</xdr:rowOff>
    </xdr:to>
    <xdr:sp macro="" textlink="">
      <xdr:nvSpPr>
        <xdr:cNvPr id="86" name="楕円 85"/>
        <xdr:cNvSpPr/>
      </xdr:nvSpPr>
      <xdr:spPr>
        <a:xfrm>
          <a:off x="28575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141785</xdr:rowOff>
    </xdr:from>
    <xdr:ext cx="469744" cy="259045"/>
    <xdr:sp macro="" textlink="">
      <xdr:nvSpPr>
        <xdr:cNvPr id="87" name="テキスト ボックス 86"/>
        <xdr:cNvSpPr txBox="1"/>
      </xdr:nvSpPr>
      <xdr:spPr>
        <a:xfrm>
          <a:off x="2673428" y="66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65224</xdr:rowOff>
    </xdr:from>
    <xdr:to>
      <xdr:col>10</xdr:col>
      <xdr:colOff>165100</xdr:colOff>
      <xdr:row>38</xdr:row>
      <xdr:rowOff>166824</xdr:rowOff>
    </xdr:to>
    <xdr:sp macro="" textlink="">
      <xdr:nvSpPr>
        <xdr:cNvPr id="88" name="楕円 87"/>
        <xdr:cNvSpPr/>
      </xdr:nvSpPr>
      <xdr:spPr>
        <a:xfrm>
          <a:off x="1968500" y="65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157951</xdr:rowOff>
    </xdr:from>
    <xdr:ext cx="469744" cy="259045"/>
    <xdr:sp macro="" textlink="">
      <xdr:nvSpPr>
        <xdr:cNvPr id="89" name="テキスト ボックス 88"/>
        <xdr:cNvSpPr txBox="1"/>
      </xdr:nvSpPr>
      <xdr:spPr>
        <a:xfrm>
          <a:off x="1784428" y="667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102453</xdr:rowOff>
    </xdr:from>
    <xdr:to>
      <xdr:col>6</xdr:col>
      <xdr:colOff>38100</xdr:colOff>
      <xdr:row>39</xdr:row>
      <xdr:rowOff>32603</xdr:rowOff>
    </xdr:to>
    <xdr:sp macro="" textlink="">
      <xdr:nvSpPr>
        <xdr:cNvPr id="90" name="楕円 89"/>
        <xdr:cNvSpPr/>
      </xdr:nvSpPr>
      <xdr:spPr>
        <a:xfrm>
          <a:off x="1079500" y="6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23730</xdr:rowOff>
    </xdr:from>
    <xdr:ext cx="469744" cy="259045"/>
    <xdr:sp macro="" textlink="">
      <xdr:nvSpPr>
        <xdr:cNvPr id="91" name="テキスト ボックス 90"/>
        <xdr:cNvSpPr txBox="1"/>
      </xdr:nvSpPr>
      <xdr:spPr>
        <a:xfrm>
          <a:off x="895428" y="671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66886</xdr:rowOff>
    </xdr:from>
    <xdr:to>
      <xdr:col>24</xdr:col>
      <xdr:colOff>63500</xdr:colOff>
      <xdr:row>59</xdr:row>
      <xdr:rowOff>21959</xdr:rowOff>
    </xdr:to>
    <xdr:cxnSp macro="">
      <xdr:nvCxnSpPr>
        <xdr:cNvPr id="122" name="直線コネクタ 121"/>
        <xdr:cNvCxnSpPr/>
      </xdr:nvCxnSpPr>
      <xdr:spPr>
        <a:xfrm flipV="1">
          <a:off x="3797300" y="10010986"/>
          <a:ext cx="838200" cy="1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21959</xdr:rowOff>
    </xdr:from>
    <xdr:to>
      <xdr:col>19</xdr:col>
      <xdr:colOff>177800</xdr:colOff>
      <xdr:row>59</xdr:row>
      <xdr:rowOff>30882</xdr:rowOff>
    </xdr:to>
    <xdr:cxnSp macro="">
      <xdr:nvCxnSpPr>
        <xdr:cNvPr id="125" name="直線コネクタ 124"/>
        <xdr:cNvCxnSpPr/>
      </xdr:nvCxnSpPr>
      <xdr:spPr>
        <a:xfrm flipV="1">
          <a:off x="2908300" y="10137509"/>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30882</xdr:rowOff>
    </xdr:from>
    <xdr:to>
      <xdr:col>15</xdr:col>
      <xdr:colOff>50800</xdr:colOff>
      <xdr:row>59</xdr:row>
      <xdr:rowOff>31934</xdr:rowOff>
    </xdr:to>
    <xdr:cxnSp macro="">
      <xdr:nvCxnSpPr>
        <xdr:cNvPr id="128" name="直線コネクタ 127"/>
        <xdr:cNvCxnSpPr/>
      </xdr:nvCxnSpPr>
      <xdr:spPr>
        <a:xfrm flipV="1">
          <a:off x="2019300" y="1014643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29090</xdr:rowOff>
    </xdr:from>
    <xdr:to>
      <xdr:col>10</xdr:col>
      <xdr:colOff>114300</xdr:colOff>
      <xdr:row>59</xdr:row>
      <xdr:rowOff>31934</xdr:rowOff>
    </xdr:to>
    <xdr:cxnSp macro="">
      <xdr:nvCxnSpPr>
        <xdr:cNvPr id="131" name="直線コネクタ 130"/>
        <xdr:cNvCxnSpPr/>
      </xdr:nvCxnSpPr>
      <xdr:spPr>
        <a:xfrm>
          <a:off x="1130300" y="10144640"/>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16086</xdr:rowOff>
    </xdr:from>
    <xdr:to>
      <xdr:col>24</xdr:col>
      <xdr:colOff>114300</xdr:colOff>
      <xdr:row>58</xdr:row>
      <xdr:rowOff>117686</xdr:rowOff>
    </xdr:to>
    <xdr:sp macro="" textlink="">
      <xdr:nvSpPr>
        <xdr:cNvPr id="141" name="楕円 140"/>
        <xdr:cNvSpPr/>
      </xdr:nvSpPr>
      <xdr:spPr>
        <a:xfrm>
          <a:off x="4584700" y="99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102463</xdr:rowOff>
    </xdr:from>
    <xdr:ext cx="599010" cy="259045"/>
    <xdr:sp macro="" textlink="">
      <xdr:nvSpPr>
        <xdr:cNvPr id="142" name="総務費該当値テキスト"/>
        <xdr:cNvSpPr txBox="1"/>
      </xdr:nvSpPr>
      <xdr:spPr>
        <a:xfrm>
          <a:off x="4686300" y="98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142609</xdr:rowOff>
    </xdr:from>
    <xdr:to>
      <xdr:col>20</xdr:col>
      <xdr:colOff>38100</xdr:colOff>
      <xdr:row>59</xdr:row>
      <xdr:rowOff>72759</xdr:rowOff>
    </xdr:to>
    <xdr:sp macro="" textlink="">
      <xdr:nvSpPr>
        <xdr:cNvPr id="143" name="楕円 142"/>
        <xdr:cNvSpPr/>
      </xdr:nvSpPr>
      <xdr:spPr>
        <a:xfrm>
          <a:off x="3746500" y="100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63886</xdr:rowOff>
    </xdr:from>
    <xdr:ext cx="534377" cy="259045"/>
    <xdr:sp macro="" textlink="">
      <xdr:nvSpPr>
        <xdr:cNvPr id="144" name="テキスト ボックス 143"/>
        <xdr:cNvSpPr txBox="1"/>
      </xdr:nvSpPr>
      <xdr:spPr>
        <a:xfrm>
          <a:off x="3530111" y="101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151532</xdr:rowOff>
    </xdr:from>
    <xdr:to>
      <xdr:col>15</xdr:col>
      <xdr:colOff>101600</xdr:colOff>
      <xdr:row>59</xdr:row>
      <xdr:rowOff>81682</xdr:rowOff>
    </xdr:to>
    <xdr:sp macro="" textlink="">
      <xdr:nvSpPr>
        <xdr:cNvPr id="145" name="楕円 144"/>
        <xdr:cNvSpPr/>
      </xdr:nvSpPr>
      <xdr:spPr>
        <a:xfrm>
          <a:off x="2857500" y="10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72809</xdr:rowOff>
    </xdr:from>
    <xdr:ext cx="534377" cy="259045"/>
    <xdr:sp macro="" textlink="">
      <xdr:nvSpPr>
        <xdr:cNvPr id="146" name="テキスト ボックス 145"/>
        <xdr:cNvSpPr txBox="1"/>
      </xdr:nvSpPr>
      <xdr:spPr>
        <a:xfrm>
          <a:off x="2641111" y="10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152584</xdr:rowOff>
    </xdr:from>
    <xdr:to>
      <xdr:col>10</xdr:col>
      <xdr:colOff>165100</xdr:colOff>
      <xdr:row>59</xdr:row>
      <xdr:rowOff>82734</xdr:rowOff>
    </xdr:to>
    <xdr:sp macro="" textlink="">
      <xdr:nvSpPr>
        <xdr:cNvPr id="147" name="楕円 146"/>
        <xdr:cNvSpPr/>
      </xdr:nvSpPr>
      <xdr:spPr>
        <a:xfrm>
          <a:off x="1968500" y="100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73861</xdr:rowOff>
    </xdr:from>
    <xdr:ext cx="534377" cy="259045"/>
    <xdr:sp macro="" textlink="">
      <xdr:nvSpPr>
        <xdr:cNvPr id="148" name="テキスト ボックス 147"/>
        <xdr:cNvSpPr txBox="1"/>
      </xdr:nvSpPr>
      <xdr:spPr>
        <a:xfrm>
          <a:off x="1752111" y="101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149740</xdr:rowOff>
    </xdr:from>
    <xdr:to>
      <xdr:col>6</xdr:col>
      <xdr:colOff>38100</xdr:colOff>
      <xdr:row>59</xdr:row>
      <xdr:rowOff>79890</xdr:rowOff>
    </xdr:to>
    <xdr:sp macro="" textlink="">
      <xdr:nvSpPr>
        <xdr:cNvPr id="149" name="楕円 148"/>
        <xdr:cNvSpPr/>
      </xdr:nvSpPr>
      <xdr:spPr>
        <a:xfrm>
          <a:off x="1079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71017</xdr:rowOff>
    </xdr:from>
    <xdr:ext cx="534377" cy="259045"/>
    <xdr:sp macro="" textlink="">
      <xdr:nvSpPr>
        <xdr:cNvPr id="150" name="テキスト ボックス 149"/>
        <xdr:cNvSpPr txBox="1"/>
      </xdr:nvSpPr>
      <xdr:spPr>
        <a:xfrm>
          <a:off x="863111" y="101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2535</xdr:rowOff>
    </xdr:from>
    <xdr:to>
      <xdr:col>24</xdr:col>
      <xdr:colOff>63500</xdr:colOff>
      <xdr:row>77</xdr:row>
      <xdr:rowOff>45334</xdr:rowOff>
    </xdr:to>
    <xdr:cxnSp macro="">
      <xdr:nvCxnSpPr>
        <xdr:cNvPr id="176" name="直線コネクタ 175"/>
        <xdr:cNvCxnSpPr/>
      </xdr:nvCxnSpPr>
      <xdr:spPr>
        <a:xfrm flipV="1">
          <a:off x="3797300" y="13204185"/>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45334</xdr:rowOff>
    </xdr:from>
    <xdr:to>
      <xdr:col>19</xdr:col>
      <xdr:colOff>177800</xdr:colOff>
      <xdr:row>77</xdr:row>
      <xdr:rowOff>83418</xdr:rowOff>
    </xdr:to>
    <xdr:cxnSp macro="">
      <xdr:nvCxnSpPr>
        <xdr:cNvPr id="179" name="直線コネクタ 178"/>
        <xdr:cNvCxnSpPr/>
      </xdr:nvCxnSpPr>
      <xdr:spPr>
        <a:xfrm flipV="1">
          <a:off x="2908300" y="13246984"/>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49512</xdr:rowOff>
    </xdr:from>
    <xdr:to>
      <xdr:col>15</xdr:col>
      <xdr:colOff>50800</xdr:colOff>
      <xdr:row>77</xdr:row>
      <xdr:rowOff>83418</xdr:rowOff>
    </xdr:to>
    <xdr:cxnSp macro="">
      <xdr:nvCxnSpPr>
        <xdr:cNvPr id="182" name="直線コネクタ 181"/>
        <xdr:cNvCxnSpPr/>
      </xdr:nvCxnSpPr>
      <xdr:spPr>
        <a:xfrm>
          <a:off x="2019300" y="13251162"/>
          <a:ext cx="889000" cy="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49512</xdr:rowOff>
    </xdr:from>
    <xdr:to>
      <xdr:col>10</xdr:col>
      <xdr:colOff>114300</xdr:colOff>
      <xdr:row>77</xdr:row>
      <xdr:rowOff>96648</xdr:rowOff>
    </xdr:to>
    <xdr:cxnSp macro="">
      <xdr:nvCxnSpPr>
        <xdr:cNvPr id="185" name="直線コネクタ 184"/>
        <xdr:cNvCxnSpPr/>
      </xdr:nvCxnSpPr>
      <xdr:spPr>
        <a:xfrm flipV="1">
          <a:off x="1130300" y="1325116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123185</xdr:rowOff>
    </xdr:from>
    <xdr:to>
      <xdr:col>24</xdr:col>
      <xdr:colOff>114300</xdr:colOff>
      <xdr:row>77</xdr:row>
      <xdr:rowOff>53335</xdr:rowOff>
    </xdr:to>
    <xdr:sp macro="" textlink="">
      <xdr:nvSpPr>
        <xdr:cNvPr id="195" name="楕円 194"/>
        <xdr:cNvSpPr/>
      </xdr:nvSpPr>
      <xdr:spPr>
        <a:xfrm>
          <a:off x="4584700" y="131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101612</xdr:rowOff>
    </xdr:from>
    <xdr:ext cx="599010" cy="259045"/>
    <xdr:sp macro="" textlink="">
      <xdr:nvSpPr>
        <xdr:cNvPr id="196" name="民生費該当値テキスト"/>
        <xdr:cNvSpPr txBox="1"/>
      </xdr:nvSpPr>
      <xdr:spPr>
        <a:xfrm>
          <a:off x="4686300" y="1313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165984</xdr:rowOff>
    </xdr:from>
    <xdr:to>
      <xdr:col>20</xdr:col>
      <xdr:colOff>38100</xdr:colOff>
      <xdr:row>77</xdr:row>
      <xdr:rowOff>96134</xdr:rowOff>
    </xdr:to>
    <xdr:sp macro="" textlink="">
      <xdr:nvSpPr>
        <xdr:cNvPr id="197" name="楕円 196"/>
        <xdr:cNvSpPr/>
      </xdr:nvSpPr>
      <xdr:spPr>
        <a:xfrm>
          <a:off x="3746500" y="131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87261</xdr:rowOff>
    </xdr:from>
    <xdr:ext cx="599010" cy="259045"/>
    <xdr:sp macro="" textlink="">
      <xdr:nvSpPr>
        <xdr:cNvPr id="198" name="テキスト ボックス 197"/>
        <xdr:cNvSpPr txBox="1"/>
      </xdr:nvSpPr>
      <xdr:spPr>
        <a:xfrm>
          <a:off x="3497795" y="132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32618</xdr:rowOff>
    </xdr:from>
    <xdr:to>
      <xdr:col>15</xdr:col>
      <xdr:colOff>101600</xdr:colOff>
      <xdr:row>77</xdr:row>
      <xdr:rowOff>134218</xdr:rowOff>
    </xdr:to>
    <xdr:sp macro="" textlink="">
      <xdr:nvSpPr>
        <xdr:cNvPr id="199" name="楕円 198"/>
        <xdr:cNvSpPr/>
      </xdr:nvSpPr>
      <xdr:spPr>
        <a:xfrm>
          <a:off x="2857500" y="132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125345</xdr:rowOff>
    </xdr:from>
    <xdr:ext cx="599010" cy="259045"/>
    <xdr:sp macro="" textlink="">
      <xdr:nvSpPr>
        <xdr:cNvPr id="200" name="テキスト ボックス 199"/>
        <xdr:cNvSpPr txBox="1"/>
      </xdr:nvSpPr>
      <xdr:spPr>
        <a:xfrm>
          <a:off x="2608795" y="133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170162</xdr:rowOff>
    </xdr:from>
    <xdr:to>
      <xdr:col>10</xdr:col>
      <xdr:colOff>165100</xdr:colOff>
      <xdr:row>77</xdr:row>
      <xdr:rowOff>100312</xdr:rowOff>
    </xdr:to>
    <xdr:sp macro="" textlink="">
      <xdr:nvSpPr>
        <xdr:cNvPr id="201" name="楕円 200"/>
        <xdr:cNvSpPr/>
      </xdr:nvSpPr>
      <xdr:spPr>
        <a:xfrm>
          <a:off x="1968500" y="1320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91439</xdr:rowOff>
    </xdr:from>
    <xdr:ext cx="599010" cy="259045"/>
    <xdr:sp macro="" textlink="">
      <xdr:nvSpPr>
        <xdr:cNvPr id="202" name="テキスト ボックス 201"/>
        <xdr:cNvSpPr txBox="1"/>
      </xdr:nvSpPr>
      <xdr:spPr>
        <a:xfrm>
          <a:off x="1719795" y="132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45848</xdr:rowOff>
    </xdr:from>
    <xdr:to>
      <xdr:col>6</xdr:col>
      <xdr:colOff>38100</xdr:colOff>
      <xdr:row>77</xdr:row>
      <xdr:rowOff>147448</xdr:rowOff>
    </xdr:to>
    <xdr:sp macro="" textlink="">
      <xdr:nvSpPr>
        <xdr:cNvPr id="203" name="楕円 202"/>
        <xdr:cNvSpPr/>
      </xdr:nvSpPr>
      <xdr:spPr>
        <a:xfrm>
          <a:off x="1079500" y="132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138575</xdr:rowOff>
    </xdr:from>
    <xdr:ext cx="599010" cy="259045"/>
    <xdr:sp macro="" textlink="">
      <xdr:nvSpPr>
        <xdr:cNvPr id="204" name="テキスト ボックス 203"/>
        <xdr:cNvSpPr txBox="1"/>
      </xdr:nvSpPr>
      <xdr:spPr>
        <a:xfrm>
          <a:off x="830795" y="133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12993</xdr:rowOff>
    </xdr:from>
    <xdr:to>
      <xdr:col>24</xdr:col>
      <xdr:colOff>63500</xdr:colOff>
      <xdr:row>95</xdr:row>
      <xdr:rowOff>45140</xdr:rowOff>
    </xdr:to>
    <xdr:cxnSp macro="">
      <xdr:nvCxnSpPr>
        <xdr:cNvPr id="229" name="直線コネクタ 228"/>
        <xdr:cNvCxnSpPr/>
      </xdr:nvCxnSpPr>
      <xdr:spPr>
        <a:xfrm flipV="1">
          <a:off x="3797300" y="16300743"/>
          <a:ext cx="8382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5615</xdr:rowOff>
    </xdr:from>
    <xdr:to>
      <xdr:col>19</xdr:col>
      <xdr:colOff>177800</xdr:colOff>
      <xdr:row>95</xdr:row>
      <xdr:rowOff>45140</xdr:rowOff>
    </xdr:to>
    <xdr:cxnSp macro="">
      <xdr:nvCxnSpPr>
        <xdr:cNvPr id="232" name="直線コネクタ 231"/>
        <xdr:cNvCxnSpPr/>
      </xdr:nvCxnSpPr>
      <xdr:spPr>
        <a:xfrm>
          <a:off x="2908300" y="16293365"/>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162548</xdr:rowOff>
    </xdr:from>
    <xdr:to>
      <xdr:col>15</xdr:col>
      <xdr:colOff>50800</xdr:colOff>
      <xdr:row>95</xdr:row>
      <xdr:rowOff>5615</xdr:rowOff>
    </xdr:to>
    <xdr:cxnSp macro="">
      <xdr:nvCxnSpPr>
        <xdr:cNvPr id="235" name="直線コネクタ 234"/>
        <xdr:cNvCxnSpPr/>
      </xdr:nvCxnSpPr>
      <xdr:spPr>
        <a:xfrm>
          <a:off x="2019300" y="16278848"/>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33275</xdr:rowOff>
    </xdr:from>
    <xdr:to>
      <xdr:col>10</xdr:col>
      <xdr:colOff>114300</xdr:colOff>
      <xdr:row>94</xdr:row>
      <xdr:rowOff>162548</xdr:rowOff>
    </xdr:to>
    <xdr:cxnSp macro="">
      <xdr:nvCxnSpPr>
        <xdr:cNvPr id="238" name="直線コネクタ 237"/>
        <xdr:cNvCxnSpPr/>
      </xdr:nvCxnSpPr>
      <xdr:spPr>
        <a:xfrm>
          <a:off x="1130300" y="16149575"/>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133643</xdr:rowOff>
    </xdr:from>
    <xdr:to>
      <xdr:col>24</xdr:col>
      <xdr:colOff>114300</xdr:colOff>
      <xdr:row>95</xdr:row>
      <xdr:rowOff>63793</xdr:rowOff>
    </xdr:to>
    <xdr:sp macro="" textlink="">
      <xdr:nvSpPr>
        <xdr:cNvPr id="248" name="楕円 247"/>
        <xdr:cNvSpPr/>
      </xdr:nvSpPr>
      <xdr:spPr>
        <a:xfrm>
          <a:off x="4584700" y="162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156520</xdr:rowOff>
    </xdr:from>
    <xdr:ext cx="534377" cy="259045"/>
    <xdr:sp macro="" textlink="">
      <xdr:nvSpPr>
        <xdr:cNvPr id="249" name="衛生費該当値テキスト"/>
        <xdr:cNvSpPr txBox="1"/>
      </xdr:nvSpPr>
      <xdr:spPr>
        <a:xfrm>
          <a:off x="4686300" y="161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165790</xdr:rowOff>
    </xdr:from>
    <xdr:to>
      <xdr:col>20</xdr:col>
      <xdr:colOff>38100</xdr:colOff>
      <xdr:row>95</xdr:row>
      <xdr:rowOff>95940</xdr:rowOff>
    </xdr:to>
    <xdr:sp macro="" textlink="">
      <xdr:nvSpPr>
        <xdr:cNvPr id="250" name="楕円 249"/>
        <xdr:cNvSpPr/>
      </xdr:nvSpPr>
      <xdr:spPr>
        <a:xfrm>
          <a:off x="3746500" y="162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112467</xdr:rowOff>
    </xdr:from>
    <xdr:ext cx="534377" cy="259045"/>
    <xdr:sp macro="" textlink="">
      <xdr:nvSpPr>
        <xdr:cNvPr id="251" name="テキスト ボックス 250"/>
        <xdr:cNvSpPr txBox="1"/>
      </xdr:nvSpPr>
      <xdr:spPr>
        <a:xfrm>
          <a:off x="3530111" y="1605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126265</xdr:rowOff>
    </xdr:from>
    <xdr:to>
      <xdr:col>15</xdr:col>
      <xdr:colOff>101600</xdr:colOff>
      <xdr:row>95</xdr:row>
      <xdr:rowOff>56415</xdr:rowOff>
    </xdr:to>
    <xdr:sp macro="" textlink="">
      <xdr:nvSpPr>
        <xdr:cNvPr id="252" name="楕円 251"/>
        <xdr:cNvSpPr/>
      </xdr:nvSpPr>
      <xdr:spPr>
        <a:xfrm>
          <a:off x="2857500" y="162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72942</xdr:rowOff>
    </xdr:from>
    <xdr:ext cx="534377" cy="259045"/>
    <xdr:sp macro="" textlink="">
      <xdr:nvSpPr>
        <xdr:cNvPr id="253" name="テキスト ボックス 252"/>
        <xdr:cNvSpPr txBox="1"/>
      </xdr:nvSpPr>
      <xdr:spPr>
        <a:xfrm>
          <a:off x="2641111" y="160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111748</xdr:rowOff>
    </xdr:from>
    <xdr:to>
      <xdr:col>10</xdr:col>
      <xdr:colOff>165100</xdr:colOff>
      <xdr:row>95</xdr:row>
      <xdr:rowOff>41898</xdr:rowOff>
    </xdr:to>
    <xdr:sp macro="" textlink="">
      <xdr:nvSpPr>
        <xdr:cNvPr id="254" name="楕円 253"/>
        <xdr:cNvSpPr/>
      </xdr:nvSpPr>
      <xdr:spPr>
        <a:xfrm>
          <a:off x="1968500" y="162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58425</xdr:rowOff>
    </xdr:from>
    <xdr:ext cx="534377" cy="259045"/>
    <xdr:sp macro="" textlink="">
      <xdr:nvSpPr>
        <xdr:cNvPr id="255" name="テキスト ボックス 254"/>
        <xdr:cNvSpPr txBox="1"/>
      </xdr:nvSpPr>
      <xdr:spPr>
        <a:xfrm>
          <a:off x="1752111" y="1600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153925</xdr:rowOff>
    </xdr:from>
    <xdr:to>
      <xdr:col>6</xdr:col>
      <xdr:colOff>38100</xdr:colOff>
      <xdr:row>94</xdr:row>
      <xdr:rowOff>84075</xdr:rowOff>
    </xdr:to>
    <xdr:sp macro="" textlink="">
      <xdr:nvSpPr>
        <xdr:cNvPr id="256" name="楕円 255"/>
        <xdr:cNvSpPr/>
      </xdr:nvSpPr>
      <xdr:spPr>
        <a:xfrm>
          <a:off x="1079500" y="160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100602</xdr:rowOff>
    </xdr:from>
    <xdr:ext cx="599010" cy="259045"/>
    <xdr:sp macro="" textlink="">
      <xdr:nvSpPr>
        <xdr:cNvPr id="257" name="テキスト ボックス 256"/>
        <xdr:cNvSpPr txBox="1"/>
      </xdr:nvSpPr>
      <xdr:spPr>
        <a:xfrm>
          <a:off x="830795" y="158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16713</xdr:rowOff>
    </xdr:from>
    <xdr:to>
      <xdr:col>55</xdr:col>
      <xdr:colOff>0</xdr:colOff>
      <xdr:row>37</xdr:row>
      <xdr:rowOff>25857</xdr:rowOff>
    </xdr:to>
    <xdr:cxnSp macro="">
      <xdr:nvCxnSpPr>
        <xdr:cNvPr id="284" name="直線コネクタ 283"/>
        <xdr:cNvCxnSpPr/>
      </xdr:nvCxnSpPr>
      <xdr:spPr>
        <a:xfrm flipV="1">
          <a:off x="9639300" y="636036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29058</xdr:rowOff>
    </xdr:to>
    <xdr:cxnSp macro="">
      <xdr:nvCxnSpPr>
        <xdr:cNvPr id="287" name="直線コネクタ 286"/>
        <xdr:cNvCxnSpPr/>
      </xdr:nvCxnSpPr>
      <xdr:spPr>
        <a:xfrm flipV="1">
          <a:off x="8750300" y="63695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29058</xdr:rowOff>
    </xdr:from>
    <xdr:to>
      <xdr:col>45</xdr:col>
      <xdr:colOff>177800</xdr:colOff>
      <xdr:row>37</xdr:row>
      <xdr:rowOff>35916</xdr:rowOff>
    </xdr:to>
    <xdr:cxnSp macro="">
      <xdr:nvCxnSpPr>
        <xdr:cNvPr id="290" name="直線コネクタ 289"/>
        <xdr:cNvCxnSpPr/>
      </xdr:nvCxnSpPr>
      <xdr:spPr>
        <a:xfrm flipV="1">
          <a:off x="7861300" y="63727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19914</xdr:rowOff>
    </xdr:from>
    <xdr:to>
      <xdr:col>41</xdr:col>
      <xdr:colOff>50800</xdr:colOff>
      <xdr:row>37</xdr:row>
      <xdr:rowOff>35916</xdr:rowOff>
    </xdr:to>
    <xdr:cxnSp macro="">
      <xdr:nvCxnSpPr>
        <xdr:cNvPr id="293" name="直線コネクタ 292"/>
        <xdr:cNvCxnSpPr/>
      </xdr:nvCxnSpPr>
      <xdr:spPr>
        <a:xfrm>
          <a:off x="6972300" y="63635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137363</xdr:rowOff>
    </xdr:from>
    <xdr:to>
      <xdr:col>55</xdr:col>
      <xdr:colOff>50800</xdr:colOff>
      <xdr:row>37</xdr:row>
      <xdr:rowOff>67513</xdr:rowOff>
    </xdr:to>
    <xdr:sp macro="" textlink="">
      <xdr:nvSpPr>
        <xdr:cNvPr id="303" name="楕円 302"/>
        <xdr:cNvSpPr/>
      </xdr:nvSpPr>
      <xdr:spPr>
        <a:xfrm>
          <a:off x="104267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160240</xdr:rowOff>
    </xdr:from>
    <xdr:ext cx="378565" cy="259045"/>
    <xdr:sp macro="" textlink="">
      <xdr:nvSpPr>
        <xdr:cNvPr id="304" name="労働費該当値テキスト"/>
        <xdr:cNvSpPr txBox="1"/>
      </xdr:nvSpPr>
      <xdr:spPr>
        <a:xfrm>
          <a:off x="10528300" y="6160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146507</xdr:rowOff>
    </xdr:from>
    <xdr:to>
      <xdr:col>50</xdr:col>
      <xdr:colOff>165100</xdr:colOff>
      <xdr:row>37</xdr:row>
      <xdr:rowOff>76657</xdr:rowOff>
    </xdr:to>
    <xdr:sp macro="" textlink="">
      <xdr:nvSpPr>
        <xdr:cNvPr id="305" name="楕円 304"/>
        <xdr:cNvSpPr/>
      </xdr:nvSpPr>
      <xdr:spPr>
        <a:xfrm>
          <a:off x="9588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93184</xdr:rowOff>
    </xdr:from>
    <xdr:ext cx="378565" cy="259045"/>
    <xdr:sp macro="" textlink="">
      <xdr:nvSpPr>
        <xdr:cNvPr id="306" name="テキスト ボックス 305"/>
        <xdr:cNvSpPr txBox="1"/>
      </xdr:nvSpPr>
      <xdr:spPr>
        <a:xfrm>
          <a:off x="9450017" y="609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149708</xdr:rowOff>
    </xdr:from>
    <xdr:to>
      <xdr:col>46</xdr:col>
      <xdr:colOff>38100</xdr:colOff>
      <xdr:row>37</xdr:row>
      <xdr:rowOff>79858</xdr:rowOff>
    </xdr:to>
    <xdr:sp macro="" textlink="">
      <xdr:nvSpPr>
        <xdr:cNvPr id="307" name="楕円 306"/>
        <xdr:cNvSpPr/>
      </xdr:nvSpPr>
      <xdr:spPr>
        <a:xfrm>
          <a:off x="8699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96385</xdr:rowOff>
    </xdr:from>
    <xdr:ext cx="378565" cy="259045"/>
    <xdr:sp macro="" textlink="">
      <xdr:nvSpPr>
        <xdr:cNvPr id="308" name="テキスト ボックス 307"/>
        <xdr:cNvSpPr txBox="1"/>
      </xdr:nvSpPr>
      <xdr:spPr>
        <a:xfrm>
          <a:off x="8561017" y="609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156566</xdr:rowOff>
    </xdr:from>
    <xdr:to>
      <xdr:col>41</xdr:col>
      <xdr:colOff>101600</xdr:colOff>
      <xdr:row>37</xdr:row>
      <xdr:rowOff>86716</xdr:rowOff>
    </xdr:to>
    <xdr:sp macro="" textlink="">
      <xdr:nvSpPr>
        <xdr:cNvPr id="309" name="楕円 308"/>
        <xdr:cNvSpPr/>
      </xdr:nvSpPr>
      <xdr:spPr>
        <a:xfrm>
          <a:off x="7810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103243</xdr:rowOff>
    </xdr:from>
    <xdr:ext cx="378565" cy="259045"/>
    <xdr:sp macro="" textlink="">
      <xdr:nvSpPr>
        <xdr:cNvPr id="310" name="テキスト ボックス 309"/>
        <xdr:cNvSpPr txBox="1"/>
      </xdr:nvSpPr>
      <xdr:spPr>
        <a:xfrm>
          <a:off x="7672017" y="610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140564</xdr:rowOff>
    </xdr:from>
    <xdr:to>
      <xdr:col>36</xdr:col>
      <xdr:colOff>165100</xdr:colOff>
      <xdr:row>37</xdr:row>
      <xdr:rowOff>70714</xdr:rowOff>
    </xdr:to>
    <xdr:sp macro="" textlink="">
      <xdr:nvSpPr>
        <xdr:cNvPr id="311" name="楕円 310"/>
        <xdr:cNvSpPr/>
      </xdr:nvSpPr>
      <xdr:spPr>
        <a:xfrm>
          <a:off x="6921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61841</xdr:rowOff>
    </xdr:from>
    <xdr:ext cx="378565" cy="259045"/>
    <xdr:sp macro="" textlink="">
      <xdr:nvSpPr>
        <xdr:cNvPr id="312" name="テキスト ボックス 311"/>
        <xdr:cNvSpPr txBox="1"/>
      </xdr:nvSpPr>
      <xdr:spPr>
        <a:xfrm>
          <a:off x="6783017" y="64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17183</xdr:rowOff>
    </xdr:from>
    <xdr:to>
      <xdr:col>55</xdr:col>
      <xdr:colOff>0</xdr:colOff>
      <xdr:row>59</xdr:row>
      <xdr:rowOff>17229</xdr:rowOff>
    </xdr:to>
    <xdr:cxnSp macro="">
      <xdr:nvCxnSpPr>
        <xdr:cNvPr id="341" name="直線コネクタ 340"/>
        <xdr:cNvCxnSpPr/>
      </xdr:nvCxnSpPr>
      <xdr:spPr>
        <a:xfrm>
          <a:off x="9639300" y="1013273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17183</xdr:rowOff>
    </xdr:from>
    <xdr:to>
      <xdr:col>50</xdr:col>
      <xdr:colOff>114300</xdr:colOff>
      <xdr:row>59</xdr:row>
      <xdr:rowOff>22696</xdr:rowOff>
    </xdr:to>
    <xdr:cxnSp macro="">
      <xdr:nvCxnSpPr>
        <xdr:cNvPr id="344" name="直線コネクタ 343"/>
        <xdr:cNvCxnSpPr/>
      </xdr:nvCxnSpPr>
      <xdr:spPr>
        <a:xfrm flipV="1">
          <a:off x="8750300" y="10132733"/>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22696</xdr:rowOff>
    </xdr:from>
    <xdr:to>
      <xdr:col>45</xdr:col>
      <xdr:colOff>177800</xdr:colOff>
      <xdr:row>59</xdr:row>
      <xdr:rowOff>22883</xdr:rowOff>
    </xdr:to>
    <xdr:cxnSp macro="">
      <xdr:nvCxnSpPr>
        <xdr:cNvPr id="347" name="直線コネクタ 346"/>
        <xdr:cNvCxnSpPr/>
      </xdr:nvCxnSpPr>
      <xdr:spPr>
        <a:xfrm flipV="1">
          <a:off x="7861300" y="10138246"/>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20226</xdr:rowOff>
    </xdr:from>
    <xdr:to>
      <xdr:col>41</xdr:col>
      <xdr:colOff>50800</xdr:colOff>
      <xdr:row>59</xdr:row>
      <xdr:rowOff>22883</xdr:rowOff>
    </xdr:to>
    <xdr:cxnSp macro="">
      <xdr:nvCxnSpPr>
        <xdr:cNvPr id="350" name="直線コネクタ 349"/>
        <xdr:cNvCxnSpPr/>
      </xdr:nvCxnSpPr>
      <xdr:spPr>
        <a:xfrm>
          <a:off x="6972300" y="10135776"/>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137879</xdr:rowOff>
    </xdr:from>
    <xdr:to>
      <xdr:col>55</xdr:col>
      <xdr:colOff>50800</xdr:colOff>
      <xdr:row>59</xdr:row>
      <xdr:rowOff>68029</xdr:rowOff>
    </xdr:to>
    <xdr:sp macro="" textlink="">
      <xdr:nvSpPr>
        <xdr:cNvPr id="360" name="楕円 359"/>
        <xdr:cNvSpPr/>
      </xdr:nvSpPr>
      <xdr:spPr>
        <a:xfrm>
          <a:off x="10426700" y="100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137833</xdr:rowOff>
    </xdr:from>
    <xdr:to>
      <xdr:col>50</xdr:col>
      <xdr:colOff>165100</xdr:colOff>
      <xdr:row>59</xdr:row>
      <xdr:rowOff>67983</xdr:rowOff>
    </xdr:to>
    <xdr:sp macro="" textlink="">
      <xdr:nvSpPr>
        <xdr:cNvPr id="362" name="楕円 361"/>
        <xdr:cNvSpPr/>
      </xdr:nvSpPr>
      <xdr:spPr>
        <a:xfrm>
          <a:off x="9588500" y="100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59110</xdr:rowOff>
    </xdr:from>
    <xdr:ext cx="534377" cy="259045"/>
    <xdr:sp macro="" textlink="">
      <xdr:nvSpPr>
        <xdr:cNvPr id="363" name="テキスト ボックス 362"/>
        <xdr:cNvSpPr txBox="1"/>
      </xdr:nvSpPr>
      <xdr:spPr>
        <a:xfrm>
          <a:off x="9372111" y="101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143346</xdr:rowOff>
    </xdr:from>
    <xdr:to>
      <xdr:col>46</xdr:col>
      <xdr:colOff>38100</xdr:colOff>
      <xdr:row>59</xdr:row>
      <xdr:rowOff>73496</xdr:rowOff>
    </xdr:to>
    <xdr:sp macro="" textlink="">
      <xdr:nvSpPr>
        <xdr:cNvPr id="364" name="楕円 363"/>
        <xdr:cNvSpPr/>
      </xdr:nvSpPr>
      <xdr:spPr>
        <a:xfrm>
          <a:off x="8699500" y="100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64623</xdr:rowOff>
    </xdr:from>
    <xdr:ext cx="534377" cy="259045"/>
    <xdr:sp macro="" textlink="">
      <xdr:nvSpPr>
        <xdr:cNvPr id="365" name="テキスト ボックス 364"/>
        <xdr:cNvSpPr txBox="1"/>
      </xdr:nvSpPr>
      <xdr:spPr>
        <a:xfrm>
          <a:off x="8483111" y="101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143533</xdr:rowOff>
    </xdr:from>
    <xdr:to>
      <xdr:col>41</xdr:col>
      <xdr:colOff>101600</xdr:colOff>
      <xdr:row>59</xdr:row>
      <xdr:rowOff>73683</xdr:rowOff>
    </xdr:to>
    <xdr:sp macro="" textlink="">
      <xdr:nvSpPr>
        <xdr:cNvPr id="366" name="楕円 365"/>
        <xdr:cNvSpPr/>
      </xdr:nvSpPr>
      <xdr:spPr>
        <a:xfrm>
          <a:off x="7810500" y="100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64810</xdr:rowOff>
    </xdr:from>
    <xdr:ext cx="534377" cy="259045"/>
    <xdr:sp macro="" textlink="">
      <xdr:nvSpPr>
        <xdr:cNvPr id="367" name="テキスト ボックス 366"/>
        <xdr:cNvSpPr txBox="1"/>
      </xdr:nvSpPr>
      <xdr:spPr>
        <a:xfrm>
          <a:off x="7594111" y="101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140876</xdr:rowOff>
    </xdr:from>
    <xdr:to>
      <xdr:col>36</xdr:col>
      <xdr:colOff>165100</xdr:colOff>
      <xdr:row>59</xdr:row>
      <xdr:rowOff>71026</xdr:rowOff>
    </xdr:to>
    <xdr:sp macro="" textlink="">
      <xdr:nvSpPr>
        <xdr:cNvPr id="368" name="楕円 367"/>
        <xdr:cNvSpPr/>
      </xdr:nvSpPr>
      <xdr:spPr>
        <a:xfrm>
          <a:off x="6921500" y="100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62153</xdr:rowOff>
    </xdr:from>
    <xdr:ext cx="534377" cy="259045"/>
    <xdr:sp macro="" textlink="">
      <xdr:nvSpPr>
        <xdr:cNvPr id="369" name="テキスト ボックス 368"/>
        <xdr:cNvSpPr txBox="1"/>
      </xdr:nvSpPr>
      <xdr:spPr>
        <a:xfrm>
          <a:off x="6705111" y="10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147115</xdr:rowOff>
    </xdr:from>
    <xdr:to>
      <xdr:col>55</xdr:col>
      <xdr:colOff>0</xdr:colOff>
      <xdr:row>78</xdr:row>
      <xdr:rowOff>31055</xdr:rowOff>
    </xdr:to>
    <xdr:cxnSp macro="">
      <xdr:nvCxnSpPr>
        <xdr:cNvPr id="396" name="直線コネクタ 395"/>
        <xdr:cNvCxnSpPr/>
      </xdr:nvCxnSpPr>
      <xdr:spPr>
        <a:xfrm flipV="1">
          <a:off x="9639300" y="13348765"/>
          <a:ext cx="838200" cy="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8579</xdr:rowOff>
    </xdr:from>
    <xdr:to>
      <xdr:col>50</xdr:col>
      <xdr:colOff>114300</xdr:colOff>
      <xdr:row>78</xdr:row>
      <xdr:rowOff>31055</xdr:rowOff>
    </xdr:to>
    <xdr:cxnSp macro="">
      <xdr:nvCxnSpPr>
        <xdr:cNvPr id="399" name="直線コネクタ 398"/>
        <xdr:cNvCxnSpPr/>
      </xdr:nvCxnSpPr>
      <xdr:spPr>
        <a:xfrm>
          <a:off x="8750300" y="13381679"/>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8579</xdr:rowOff>
    </xdr:from>
    <xdr:to>
      <xdr:col>45</xdr:col>
      <xdr:colOff>177800</xdr:colOff>
      <xdr:row>78</xdr:row>
      <xdr:rowOff>36171</xdr:rowOff>
    </xdr:to>
    <xdr:cxnSp macro="">
      <xdr:nvCxnSpPr>
        <xdr:cNvPr id="402" name="直線コネクタ 401"/>
        <xdr:cNvCxnSpPr/>
      </xdr:nvCxnSpPr>
      <xdr:spPr>
        <a:xfrm flipV="1">
          <a:off x="7861300" y="13381679"/>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125124</xdr:rowOff>
    </xdr:from>
    <xdr:to>
      <xdr:col>41</xdr:col>
      <xdr:colOff>50800</xdr:colOff>
      <xdr:row>78</xdr:row>
      <xdr:rowOff>36171</xdr:rowOff>
    </xdr:to>
    <xdr:cxnSp macro="">
      <xdr:nvCxnSpPr>
        <xdr:cNvPr id="405" name="直線コネクタ 404"/>
        <xdr:cNvCxnSpPr/>
      </xdr:nvCxnSpPr>
      <xdr:spPr>
        <a:xfrm>
          <a:off x="6972300" y="13326774"/>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96315</xdr:rowOff>
    </xdr:from>
    <xdr:to>
      <xdr:col>55</xdr:col>
      <xdr:colOff>50800</xdr:colOff>
      <xdr:row>78</xdr:row>
      <xdr:rowOff>26465</xdr:rowOff>
    </xdr:to>
    <xdr:sp macro="" textlink="">
      <xdr:nvSpPr>
        <xdr:cNvPr id="415" name="楕円 414"/>
        <xdr:cNvSpPr/>
      </xdr:nvSpPr>
      <xdr:spPr>
        <a:xfrm>
          <a:off x="10426700" y="132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119192</xdr:rowOff>
    </xdr:from>
    <xdr:ext cx="534377" cy="259045"/>
    <xdr:sp macro="" textlink="">
      <xdr:nvSpPr>
        <xdr:cNvPr id="416" name="商工費該当値テキスト"/>
        <xdr:cNvSpPr txBox="1"/>
      </xdr:nvSpPr>
      <xdr:spPr>
        <a:xfrm>
          <a:off x="10528300" y="131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151705</xdr:rowOff>
    </xdr:from>
    <xdr:to>
      <xdr:col>50</xdr:col>
      <xdr:colOff>165100</xdr:colOff>
      <xdr:row>78</xdr:row>
      <xdr:rowOff>81855</xdr:rowOff>
    </xdr:to>
    <xdr:sp macro="" textlink="">
      <xdr:nvSpPr>
        <xdr:cNvPr id="417" name="楕円 416"/>
        <xdr:cNvSpPr/>
      </xdr:nvSpPr>
      <xdr:spPr>
        <a:xfrm>
          <a:off x="9588500" y="133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98382</xdr:rowOff>
    </xdr:from>
    <xdr:ext cx="534377" cy="259045"/>
    <xdr:sp macro="" textlink="">
      <xdr:nvSpPr>
        <xdr:cNvPr id="418" name="テキスト ボックス 417"/>
        <xdr:cNvSpPr txBox="1"/>
      </xdr:nvSpPr>
      <xdr:spPr>
        <a:xfrm>
          <a:off x="9372111" y="131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129229</xdr:rowOff>
    </xdr:from>
    <xdr:to>
      <xdr:col>46</xdr:col>
      <xdr:colOff>38100</xdr:colOff>
      <xdr:row>78</xdr:row>
      <xdr:rowOff>59379</xdr:rowOff>
    </xdr:to>
    <xdr:sp macro="" textlink="">
      <xdr:nvSpPr>
        <xdr:cNvPr id="419" name="楕円 418"/>
        <xdr:cNvSpPr/>
      </xdr:nvSpPr>
      <xdr:spPr>
        <a:xfrm>
          <a:off x="8699500" y="133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75906</xdr:rowOff>
    </xdr:from>
    <xdr:ext cx="534377" cy="259045"/>
    <xdr:sp macro="" textlink="">
      <xdr:nvSpPr>
        <xdr:cNvPr id="420" name="テキスト ボックス 419"/>
        <xdr:cNvSpPr txBox="1"/>
      </xdr:nvSpPr>
      <xdr:spPr>
        <a:xfrm>
          <a:off x="8483111" y="131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156821</xdr:rowOff>
    </xdr:from>
    <xdr:to>
      <xdr:col>41</xdr:col>
      <xdr:colOff>101600</xdr:colOff>
      <xdr:row>78</xdr:row>
      <xdr:rowOff>86971</xdr:rowOff>
    </xdr:to>
    <xdr:sp macro="" textlink="">
      <xdr:nvSpPr>
        <xdr:cNvPr id="421" name="楕円 420"/>
        <xdr:cNvSpPr/>
      </xdr:nvSpPr>
      <xdr:spPr>
        <a:xfrm>
          <a:off x="7810500" y="133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103498</xdr:rowOff>
    </xdr:from>
    <xdr:ext cx="534377" cy="259045"/>
    <xdr:sp macro="" textlink="">
      <xdr:nvSpPr>
        <xdr:cNvPr id="422" name="テキスト ボックス 421"/>
        <xdr:cNvSpPr txBox="1"/>
      </xdr:nvSpPr>
      <xdr:spPr>
        <a:xfrm>
          <a:off x="7594111" y="131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74324</xdr:rowOff>
    </xdr:from>
    <xdr:to>
      <xdr:col>36</xdr:col>
      <xdr:colOff>165100</xdr:colOff>
      <xdr:row>78</xdr:row>
      <xdr:rowOff>4474</xdr:rowOff>
    </xdr:to>
    <xdr:sp macro="" textlink="">
      <xdr:nvSpPr>
        <xdr:cNvPr id="423" name="楕円 422"/>
        <xdr:cNvSpPr/>
      </xdr:nvSpPr>
      <xdr:spPr>
        <a:xfrm>
          <a:off x="6921500" y="1327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21001</xdr:rowOff>
    </xdr:from>
    <xdr:ext cx="534377" cy="259045"/>
    <xdr:sp macro="" textlink="">
      <xdr:nvSpPr>
        <xdr:cNvPr id="424" name="テキスト ボックス 423"/>
        <xdr:cNvSpPr txBox="1"/>
      </xdr:nvSpPr>
      <xdr:spPr>
        <a:xfrm>
          <a:off x="6705111" y="1305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81917</xdr:rowOff>
    </xdr:from>
    <xdr:to>
      <xdr:col>55</xdr:col>
      <xdr:colOff>0</xdr:colOff>
      <xdr:row>98</xdr:row>
      <xdr:rowOff>84858</xdr:rowOff>
    </xdr:to>
    <xdr:cxnSp macro="">
      <xdr:nvCxnSpPr>
        <xdr:cNvPr id="451" name="直線コネクタ 450"/>
        <xdr:cNvCxnSpPr/>
      </xdr:nvCxnSpPr>
      <xdr:spPr>
        <a:xfrm flipV="1">
          <a:off x="9639300" y="16884017"/>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84858</xdr:rowOff>
    </xdr:from>
    <xdr:to>
      <xdr:col>50</xdr:col>
      <xdr:colOff>114300</xdr:colOff>
      <xdr:row>98</xdr:row>
      <xdr:rowOff>90467</xdr:rowOff>
    </xdr:to>
    <xdr:cxnSp macro="">
      <xdr:nvCxnSpPr>
        <xdr:cNvPr id="454" name="直線コネクタ 453"/>
        <xdr:cNvCxnSpPr/>
      </xdr:nvCxnSpPr>
      <xdr:spPr>
        <a:xfrm flipV="1">
          <a:off x="8750300" y="16886958"/>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90328</xdr:rowOff>
    </xdr:from>
    <xdr:to>
      <xdr:col>45</xdr:col>
      <xdr:colOff>177800</xdr:colOff>
      <xdr:row>98</xdr:row>
      <xdr:rowOff>90467</xdr:rowOff>
    </xdr:to>
    <xdr:cxnSp macro="">
      <xdr:nvCxnSpPr>
        <xdr:cNvPr id="457" name="直線コネクタ 456"/>
        <xdr:cNvCxnSpPr/>
      </xdr:nvCxnSpPr>
      <xdr:spPr>
        <a:xfrm>
          <a:off x="7861300" y="16892428"/>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89764</xdr:rowOff>
    </xdr:from>
    <xdr:to>
      <xdr:col>41</xdr:col>
      <xdr:colOff>50800</xdr:colOff>
      <xdr:row>98</xdr:row>
      <xdr:rowOff>90328</xdr:rowOff>
    </xdr:to>
    <xdr:cxnSp macro="">
      <xdr:nvCxnSpPr>
        <xdr:cNvPr id="460" name="直線コネクタ 459"/>
        <xdr:cNvCxnSpPr/>
      </xdr:nvCxnSpPr>
      <xdr:spPr>
        <a:xfrm>
          <a:off x="6972300" y="1689186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31117</xdr:rowOff>
    </xdr:from>
    <xdr:to>
      <xdr:col>55</xdr:col>
      <xdr:colOff>50800</xdr:colOff>
      <xdr:row>98</xdr:row>
      <xdr:rowOff>132717</xdr:rowOff>
    </xdr:to>
    <xdr:sp macro="" textlink="">
      <xdr:nvSpPr>
        <xdr:cNvPr id="470" name="楕円 469"/>
        <xdr:cNvSpPr/>
      </xdr:nvSpPr>
      <xdr:spPr>
        <a:xfrm>
          <a:off x="10426700" y="168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34058</xdr:rowOff>
    </xdr:from>
    <xdr:to>
      <xdr:col>50</xdr:col>
      <xdr:colOff>165100</xdr:colOff>
      <xdr:row>98</xdr:row>
      <xdr:rowOff>135658</xdr:rowOff>
    </xdr:to>
    <xdr:sp macro="" textlink="">
      <xdr:nvSpPr>
        <xdr:cNvPr id="472" name="楕円 471"/>
        <xdr:cNvSpPr/>
      </xdr:nvSpPr>
      <xdr:spPr>
        <a:xfrm>
          <a:off x="9588500" y="16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126785</xdr:rowOff>
    </xdr:from>
    <xdr:ext cx="534377" cy="259045"/>
    <xdr:sp macro="" textlink="">
      <xdr:nvSpPr>
        <xdr:cNvPr id="473" name="テキスト ボックス 472"/>
        <xdr:cNvSpPr txBox="1"/>
      </xdr:nvSpPr>
      <xdr:spPr>
        <a:xfrm>
          <a:off x="9372111" y="16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39667</xdr:rowOff>
    </xdr:from>
    <xdr:to>
      <xdr:col>46</xdr:col>
      <xdr:colOff>38100</xdr:colOff>
      <xdr:row>98</xdr:row>
      <xdr:rowOff>141267</xdr:rowOff>
    </xdr:to>
    <xdr:sp macro="" textlink="">
      <xdr:nvSpPr>
        <xdr:cNvPr id="474" name="楕円 473"/>
        <xdr:cNvSpPr/>
      </xdr:nvSpPr>
      <xdr:spPr>
        <a:xfrm>
          <a:off x="8699500" y="168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132394</xdr:rowOff>
    </xdr:from>
    <xdr:ext cx="534377" cy="259045"/>
    <xdr:sp macro="" textlink="">
      <xdr:nvSpPr>
        <xdr:cNvPr id="475" name="テキスト ボックス 474"/>
        <xdr:cNvSpPr txBox="1"/>
      </xdr:nvSpPr>
      <xdr:spPr>
        <a:xfrm>
          <a:off x="8483111" y="169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39528</xdr:rowOff>
    </xdr:from>
    <xdr:to>
      <xdr:col>41</xdr:col>
      <xdr:colOff>101600</xdr:colOff>
      <xdr:row>98</xdr:row>
      <xdr:rowOff>141128</xdr:rowOff>
    </xdr:to>
    <xdr:sp macro="" textlink="">
      <xdr:nvSpPr>
        <xdr:cNvPr id="476" name="楕円 475"/>
        <xdr:cNvSpPr/>
      </xdr:nvSpPr>
      <xdr:spPr>
        <a:xfrm>
          <a:off x="7810500" y="168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132255</xdr:rowOff>
    </xdr:from>
    <xdr:ext cx="534377" cy="259045"/>
    <xdr:sp macro="" textlink="">
      <xdr:nvSpPr>
        <xdr:cNvPr id="477" name="テキスト ボックス 476"/>
        <xdr:cNvSpPr txBox="1"/>
      </xdr:nvSpPr>
      <xdr:spPr>
        <a:xfrm>
          <a:off x="7594111" y="1693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38964</xdr:rowOff>
    </xdr:from>
    <xdr:to>
      <xdr:col>36</xdr:col>
      <xdr:colOff>165100</xdr:colOff>
      <xdr:row>98</xdr:row>
      <xdr:rowOff>140564</xdr:rowOff>
    </xdr:to>
    <xdr:sp macro="" textlink="">
      <xdr:nvSpPr>
        <xdr:cNvPr id="478" name="楕円 477"/>
        <xdr:cNvSpPr/>
      </xdr:nvSpPr>
      <xdr:spPr>
        <a:xfrm>
          <a:off x="6921500" y="168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131691</xdr:rowOff>
    </xdr:from>
    <xdr:ext cx="534377" cy="259045"/>
    <xdr:sp macro="" textlink="">
      <xdr:nvSpPr>
        <xdr:cNvPr id="479" name="テキスト ボックス 478"/>
        <xdr:cNvSpPr txBox="1"/>
      </xdr:nvSpPr>
      <xdr:spPr>
        <a:xfrm>
          <a:off x="6705111" y="1693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32390</xdr:rowOff>
    </xdr:from>
    <xdr:to>
      <xdr:col>85</xdr:col>
      <xdr:colOff>127000</xdr:colOff>
      <xdr:row>38</xdr:row>
      <xdr:rowOff>37918</xdr:rowOff>
    </xdr:to>
    <xdr:cxnSp macro="">
      <xdr:nvCxnSpPr>
        <xdr:cNvPr id="506" name="直線コネクタ 505"/>
        <xdr:cNvCxnSpPr/>
      </xdr:nvCxnSpPr>
      <xdr:spPr>
        <a:xfrm flipV="1">
          <a:off x="15481300" y="6547490"/>
          <a:ext cx="838200" cy="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32075</xdr:rowOff>
    </xdr:from>
    <xdr:to>
      <xdr:col>81</xdr:col>
      <xdr:colOff>50800</xdr:colOff>
      <xdr:row>38</xdr:row>
      <xdr:rowOff>37918</xdr:rowOff>
    </xdr:to>
    <xdr:cxnSp macro="">
      <xdr:nvCxnSpPr>
        <xdr:cNvPr id="509" name="直線コネクタ 508"/>
        <xdr:cNvCxnSpPr/>
      </xdr:nvCxnSpPr>
      <xdr:spPr>
        <a:xfrm>
          <a:off x="14592300" y="654717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32075</xdr:rowOff>
    </xdr:from>
    <xdr:to>
      <xdr:col>76</xdr:col>
      <xdr:colOff>114300</xdr:colOff>
      <xdr:row>38</xdr:row>
      <xdr:rowOff>48662</xdr:rowOff>
    </xdr:to>
    <xdr:cxnSp macro="">
      <xdr:nvCxnSpPr>
        <xdr:cNvPr id="512" name="直線コネクタ 511"/>
        <xdr:cNvCxnSpPr/>
      </xdr:nvCxnSpPr>
      <xdr:spPr>
        <a:xfrm flipV="1">
          <a:off x="13703300" y="6547175"/>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48662</xdr:rowOff>
    </xdr:from>
    <xdr:to>
      <xdr:col>71</xdr:col>
      <xdr:colOff>177800</xdr:colOff>
      <xdr:row>38</xdr:row>
      <xdr:rowOff>49394</xdr:rowOff>
    </xdr:to>
    <xdr:cxnSp macro="">
      <xdr:nvCxnSpPr>
        <xdr:cNvPr id="515" name="直線コネクタ 514"/>
        <xdr:cNvCxnSpPr/>
      </xdr:nvCxnSpPr>
      <xdr:spPr>
        <a:xfrm flipV="1">
          <a:off x="12814300" y="656376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153041</xdr:rowOff>
    </xdr:from>
    <xdr:to>
      <xdr:col>85</xdr:col>
      <xdr:colOff>177800</xdr:colOff>
      <xdr:row>38</xdr:row>
      <xdr:rowOff>83190</xdr:rowOff>
    </xdr:to>
    <xdr:sp macro="" textlink="">
      <xdr:nvSpPr>
        <xdr:cNvPr id="525" name="楕円 524"/>
        <xdr:cNvSpPr/>
      </xdr:nvSpPr>
      <xdr:spPr>
        <a:xfrm>
          <a:off x="16268700" y="6496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67968</xdr:rowOff>
    </xdr:from>
    <xdr:ext cx="534377" cy="259045"/>
    <xdr:sp macro="" textlink="">
      <xdr:nvSpPr>
        <xdr:cNvPr id="526" name="消防費該当値テキスト"/>
        <xdr:cNvSpPr txBox="1"/>
      </xdr:nvSpPr>
      <xdr:spPr>
        <a:xfrm>
          <a:off x="16370300" y="64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158568</xdr:rowOff>
    </xdr:from>
    <xdr:to>
      <xdr:col>81</xdr:col>
      <xdr:colOff>101600</xdr:colOff>
      <xdr:row>38</xdr:row>
      <xdr:rowOff>88719</xdr:rowOff>
    </xdr:to>
    <xdr:sp macro="" textlink="">
      <xdr:nvSpPr>
        <xdr:cNvPr id="527" name="楕円 526"/>
        <xdr:cNvSpPr/>
      </xdr:nvSpPr>
      <xdr:spPr>
        <a:xfrm>
          <a:off x="15430500" y="6502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79845</xdr:rowOff>
    </xdr:from>
    <xdr:ext cx="534377" cy="259045"/>
    <xdr:sp macro="" textlink="">
      <xdr:nvSpPr>
        <xdr:cNvPr id="528" name="テキスト ボックス 527"/>
        <xdr:cNvSpPr txBox="1"/>
      </xdr:nvSpPr>
      <xdr:spPr>
        <a:xfrm>
          <a:off x="15214111" y="65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152725</xdr:rowOff>
    </xdr:from>
    <xdr:to>
      <xdr:col>76</xdr:col>
      <xdr:colOff>165100</xdr:colOff>
      <xdr:row>38</xdr:row>
      <xdr:rowOff>82876</xdr:rowOff>
    </xdr:to>
    <xdr:sp macro="" textlink="">
      <xdr:nvSpPr>
        <xdr:cNvPr id="529" name="楕円 528"/>
        <xdr:cNvSpPr/>
      </xdr:nvSpPr>
      <xdr:spPr>
        <a:xfrm>
          <a:off x="14541500" y="64963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74002</xdr:rowOff>
    </xdr:from>
    <xdr:ext cx="534377" cy="259045"/>
    <xdr:sp macro="" textlink="">
      <xdr:nvSpPr>
        <xdr:cNvPr id="530" name="テキスト ボックス 529"/>
        <xdr:cNvSpPr txBox="1"/>
      </xdr:nvSpPr>
      <xdr:spPr>
        <a:xfrm>
          <a:off x="14325111" y="65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169312</xdr:rowOff>
    </xdr:from>
    <xdr:to>
      <xdr:col>72</xdr:col>
      <xdr:colOff>38100</xdr:colOff>
      <xdr:row>38</xdr:row>
      <xdr:rowOff>99462</xdr:rowOff>
    </xdr:to>
    <xdr:sp macro="" textlink="">
      <xdr:nvSpPr>
        <xdr:cNvPr id="531" name="楕円 530"/>
        <xdr:cNvSpPr/>
      </xdr:nvSpPr>
      <xdr:spPr>
        <a:xfrm>
          <a:off x="13652500" y="65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90589</xdr:rowOff>
    </xdr:from>
    <xdr:ext cx="534377" cy="259045"/>
    <xdr:sp macro="" textlink="">
      <xdr:nvSpPr>
        <xdr:cNvPr id="532" name="テキスト ボックス 531"/>
        <xdr:cNvSpPr txBox="1"/>
      </xdr:nvSpPr>
      <xdr:spPr>
        <a:xfrm>
          <a:off x="13436111" y="66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170044</xdr:rowOff>
    </xdr:from>
    <xdr:to>
      <xdr:col>67</xdr:col>
      <xdr:colOff>101600</xdr:colOff>
      <xdr:row>38</xdr:row>
      <xdr:rowOff>100194</xdr:rowOff>
    </xdr:to>
    <xdr:sp macro="" textlink="">
      <xdr:nvSpPr>
        <xdr:cNvPr id="533" name="楕円 532"/>
        <xdr:cNvSpPr/>
      </xdr:nvSpPr>
      <xdr:spPr>
        <a:xfrm>
          <a:off x="12763500" y="65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91321</xdr:rowOff>
    </xdr:from>
    <xdr:ext cx="534377" cy="259045"/>
    <xdr:sp macro="" textlink="">
      <xdr:nvSpPr>
        <xdr:cNvPr id="534" name="テキスト ボックス 533"/>
        <xdr:cNvSpPr txBox="1"/>
      </xdr:nvSpPr>
      <xdr:spPr>
        <a:xfrm>
          <a:off x="12547111" y="66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114457</xdr:rowOff>
    </xdr:from>
    <xdr:to>
      <xdr:col>85</xdr:col>
      <xdr:colOff>127000</xdr:colOff>
      <xdr:row>58</xdr:row>
      <xdr:rowOff>136557</xdr:rowOff>
    </xdr:to>
    <xdr:cxnSp macro="">
      <xdr:nvCxnSpPr>
        <xdr:cNvPr id="565" name="直線コネクタ 564"/>
        <xdr:cNvCxnSpPr/>
      </xdr:nvCxnSpPr>
      <xdr:spPr>
        <a:xfrm>
          <a:off x="15481300" y="10058557"/>
          <a:ext cx="8382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114457</xdr:rowOff>
    </xdr:from>
    <xdr:to>
      <xdr:col>81</xdr:col>
      <xdr:colOff>50800</xdr:colOff>
      <xdr:row>59</xdr:row>
      <xdr:rowOff>2109</xdr:rowOff>
    </xdr:to>
    <xdr:cxnSp macro="">
      <xdr:nvCxnSpPr>
        <xdr:cNvPr id="568" name="直線コネクタ 567"/>
        <xdr:cNvCxnSpPr/>
      </xdr:nvCxnSpPr>
      <xdr:spPr>
        <a:xfrm flipV="1">
          <a:off x="14592300" y="10058557"/>
          <a:ext cx="889000" cy="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2109</xdr:rowOff>
    </xdr:from>
    <xdr:to>
      <xdr:col>76</xdr:col>
      <xdr:colOff>114300</xdr:colOff>
      <xdr:row>59</xdr:row>
      <xdr:rowOff>10499</xdr:rowOff>
    </xdr:to>
    <xdr:cxnSp macro="">
      <xdr:nvCxnSpPr>
        <xdr:cNvPr id="571" name="直線コネクタ 570"/>
        <xdr:cNvCxnSpPr/>
      </xdr:nvCxnSpPr>
      <xdr:spPr>
        <a:xfrm flipV="1">
          <a:off x="13703300" y="10117659"/>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10499</xdr:rowOff>
    </xdr:from>
    <xdr:to>
      <xdr:col>71</xdr:col>
      <xdr:colOff>177800</xdr:colOff>
      <xdr:row>59</xdr:row>
      <xdr:rowOff>11278</xdr:rowOff>
    </xdr:to>
    <xdr:cxnSp macro="">
      <xdr:nvCxnSpPr>
        <xdr:cNvPr id="574" name="直線コネクタ 573"/>
        <xdr:cNvCxnSpPr/>
      </xdr:nvCxnSpPr>
      <xdr:spPr>
        <a:xfrm flipV="1">
          <a:off x="12814300" y="10126049"/>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85757</xdr:rowOff>
    </xdr:from>
    <xdr:to>
      <xdr:col>85</xdr:col>
      <xdr:colOff>177800</xdr:colOff>
      <xdr:row>59</xdr:row>
      <xdr:rowOff>15907</xdr:rowOff>
    </xdr:to>
    <xdr:sp macro="" textlink="">
      <xdr:nvSpPr>
        <xdr:cNvPr id="584" name="楕円 583"/>
        <xdr:cNvSpPr/>
      </xdr:nvSpPr>
      <xdr:spPr>
        <a:xfrm>
          <a:off x="16268700" y="100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45134</xdr:rowOff>
    </xdr:from>
    <xdr:ext cx="534377" cy="259045"/>
    <xdr:sp macro="" textlink="">
      <xdr:nvSpPr>
        <xdr:cNvPr id="585" name="教育費該当値テキスト"/>
        <xdr:cNvSpPr txBox="1"/>
      </xdr:nvSpPr>
      <xdr:spPr>
        <a:xfrm>
          <a:off x="16370300" y="98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63657</xdr:rowOff>
    </xdr:from>
    <xdr:to>
      <xdr:col>81</xdr:col>
      <xdr:colOff>101600</xdr:colOff>
      <xdr:row>58</xdr:row>
      <xdr:rowOff>165257</xdr:rowOff>
    </xdr:to>
    <xdr:sp macro="" textlink="">
      <xdr:nvSpPr>
        <xdr:cNvPr id="586" name="楕円 585"/>
        <xdr:cNvSpPr/>
      </xdr:nvSpPr>
      <xdr:spPr>
        <a:xfrm>
          <a:off x="15430500" y="100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10334</xdr:rowOff>
    </xdr:from>
    <xdr:ext cx="534377" cy="259045"/>
    <xdr:sp macro="" textlink="">
      <xdr:nvSpPr>
        <xdr:cNvPr id="587" name="テキスト ボックス 586"/>
        <xdr:cNvSpPr txBox="1"/>
      </xdr:nvSpPr>
      <xdr:spPr>
        <a:xfrm>
          <a:off x="15214111" y="97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122759</xdr:rowOff>
    </xdr:from>
    <xdr:to>
      <xdr:col>76</xdr:col>
      <xdr:colOff>165100</xdr:colOff>
      <xdr:row>59</xdr:row>
      <xdr:rowOff>52909</xdr:rowOff>
    </xdr:to>
    <xdr:sp macro="" textlink="">
      <xdr:nvSpPr>
        <xdr:cNvPr id="588" name="楕円 587"/>
        <xdr:cNvSpPr/>
      </xdr:nvSpPr>
      <xdr:spPr>
        <a:xfrm>
          <a:off x="14541500" y="100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44036</xdr:rowOff>
    </xdr:from>
    <xdr:ext cx="534377" cy="259045"/>
    <xdr:sp macro="" textlink="">
      <xdr:nvSpPr>
        <xdr:cNvPr id="589" name="テキスト ボックス 588"/>
        <xdr:cNvSpPr txBox="1"/>
      </xdr:nvSpPr>
      <xdr:spPr>
        <a:xfrm>
          <a:off x="14325111" y="101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131149</xdr:rowOff>
    </xdr:from>
    <xdr:to>
      <xdr:col>72</xdr:col>
      <xdr:colOff>38100</xdr:colOff>
      <xdr:row>59</xdr:row>
      <xdr:rowOff>61299</xdr:rowOff>
    </xdr:to>
    <xdr:sp macro="" textlink="">
      <xdr:nvSpPr>
        <xdr:cNvPr id="590" name="楕円 589"/>
        <xdr:cNvSpPr/>
      </xdr:nvSpPr>
      <xdr:spPr>
        <a:xfrm>
          <a:off x="13652500" y="100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52426</xdr:rowOff>
    </xdr:from>
    <xdr:ext cx="534377" cy="259045"/>
    <xdr:sp macro="" textlink="">
      <xdr:nvSpPr>
        <xdr:cNvPr id="591" name="テキスト ボックス 590"/>
        <xdr:cNvSpPr txBox="1"/>
      </xdr:nvSpPr>
      <xdr:spPr>
        <a:xfrm>
          <a:off x="13436111" y="101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131928</xdr:rowOff>
    </xdr:from>
    <xdr:to>
      <xdr:col>67</xdr:col>
      <xdr:colOff>101600</xdr:colOff>
      <xdr:row>59</xdr:row>
      <xdr:rowOff>62078</xdr:rowOff>
    </xdr:to>
    <xdr:sp macro="" textlink="">
      <xdr:nvSpPr>
        <xdr:cNvPr id="592" name="楕円 591"/>
        <xdr:cNvSpPr/>
      </xdr:nvSpPr>
      <xdr:spPr>
        <a:xfrm>
          <a:off x="12763500" y="100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53205</xdr:rowOff>
    </xdr:from>
    <xdr:ext cx="534377" cy="259045"/>
    <xdr:sp macro="" textlink="">
      <xdr:nvSpPr>
        <xdr:cNvPr id="593" name="テキスト ボックス 592"/>
        <xdr:cNvSpPr txBox="1"/>
      </xdr:nvSpPr>
      <xdr:spPr>
        <a:xfrm>
          <a:off x="12547111" y="101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36483</xdr:rowOff>
    </xdr:from>
    <xdr:to>
      <xdr:col>85</xdr:col>
      <xdr:colOff>127000</xdr:colOff>
      <xdr:row>79</xdr:row>
      <xdr:rowOff>44450</xdr:rowOff>
    </xdr:to>
    <xdr:cxnSp macro="">
      <xdr:nvCxnSpPr>
        <xdr:cNvPr id="622" name="直線コネクタ 621"/>
        <xdr:cNvCxnSpPr/>
      </xdr:nvCxnSpPr>
      <xdr:spPr>
        <a:xfrm>
          <a:off x="15481300" y="13581033"/>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149225</xdr:rowOff>
    </xdr:from>
    <xdr:to>
      <xdr:col>81</xdr:col>
      <xdr:colOff>50800</xdr:colOff>
      <xdr:row>79</xdr:row>
      <xdr:rowOff>36483</xdr:rowOff>
    </xdr:to>
    <xdr:cxnSp macro="">
      <xdr:nvCxnSpPr>
        <xdr:cNvPr id="625" name="直線コネクタ 624"/>
        <xdr:cNvCxnSpPr/>
      </xdr:nvCxnSpPr>
      <xdr:spPr>
        <a:xfrm>
          <a:off x="14592300" y="13522325"/>
          <a:ext cx="889000" cy="5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149225</xdr:rowOff>
    </xdr:from>
    <xdr:to>
      <xdr:col>76</xdr:col>
      <xdr:colOff>114300</xdr:colOff>
      <xdr:row>79</xdr:row>
      <xdr:rowOff>34933</xdr:rowOff>
    </xdr:to>
    <xdr:cxnSp macro="">
      <xdr:nvCxnSpPr>
        <xdr:cNvPr id="628" name="直線コネクタ 627"/>
        <xdr:cNvCxnSpPr/>
      </xdr:nvCxnSpPr>
      <xdr:spPr>
        <a:xfrm flipV="1">
          <a:off x="13703300" y="13522325"/>
          <a:ext cx="889000" cy="5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34933</xdr:rowOff>
    </xdr:from>
    <xdr:to>
      <xdr:col>71</xdr:col>
      <xdr:colOff>177800</xdr:colOff>
      <xdr:row>79</xdr:row>
      <xdr:rowOff>44450</xdr:rowOff>
    </xdr:to>
    <xdr:cxnSp macro="">
      <xdr:nvCxnSpPr>
        <xdr:cNvPr id="631" name="直線コネクタ 630"/>
        <xdr:cNvCxnSpPr/>
      </xdr:nvCxnSpPr>
      <xdr:spPr>
        <a:xfrm flipV="1">
          <a:off x="12814300" y="13579483"/>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157133</xdr:rowOff>
    </xdr:from>
    <xdr:to>
      <xdr:col>81</xdr:col>
      <xdr:colOff>101600</xdr:colOff>
      <xdr:row>79</xdr:row>
      <xdr:rowOff>87283</xdr:rowOff>
    </xdr:to>
    <xdr:sp macro="" textlink="">
      <xdr:nvSpPr>
        <xdr:cNvPr id="643" name="楕円 642"/>
        <xdr:cNvSpPr/>
      </xdr:nvSpPr>
      <xdr:spPr>
        <a:xfrm>
          <a:off x="15430500" y="135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78410</xdr:rowOff>
    </xdr:from>
    <xdr:ext cx="469744" cy="259045"/>
    <xdr:sp macro="" textlink="">
      <xdr:nvSpPr>
        <xdr:cNvPr id="644" name="テキスト ボックス 643"/>
        <xdr:cNvSpPr txBox="1"/>
      </xdr:nvSpPr>
      <xdr:spPr>
        <a:xfrm>
          <a:off x="15246428" y="1362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98425</xdr:rowOff>
    </xdr:from>
    <xdr:to>
      <xdr:col>76</xdr:col>
      <xdr:colOff>165100</xdr:colOff>
      <xdr:row>79</xdr:row>
      <xdr:rowOff>28575</xdr:rowOff>
    </xdr:to>
    <xdr:sp macro="" textlink="">
      <xdr:nvSpPr>
        <xdr:cNvPr id="645" name="楕円 644"/>
        <xdr:cNvSpPr/>
      </xdr:nvSpPr>
      <xdr:spPr>
        <a:xfrm>
          <a:off x="14541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45102</xdr:rowOff>
    </xdr:from>
    <xdr:ext cx="534377" cy="259045"/>
    <xdr:sp macro="" textlink="">
      <xdr:nvSpPr>
        <xdr:cNvPr id="646" name="テキスト ボックス 645"/>
        <xdr:cNvSpPr txBox="1"/>
      </xdr:nvSpPr>
      <xdr:spPr>
        <a:xfrm>
          <a:off x="14325111" y="132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155583</xdr:rowOff>
    </xdr:from>
    <xdr:to>
      <xdr:col>72</xdr:col>
      <xdr:colOff>38100</xdr:colOff>
      <xdr:row>79</xdr:row>
      <xdr:rowOff>85733</xdr:rowOff>
    </xdr:to>
    <xdr:sp macro="" textlink="">
      <xdr:nvSpPr>
        <xdr:cNvPr id="647" name="楕円 646"/>
        <xdr:cNvSpPr/>
      </xdr:nvSpPr>
      <xdr:spPr>
        <a:xfrm>
          <a:off x="13652500" y="135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76860</xdr:rowOff>
    </xdr:from>
    <xdr:ext cx="469744" cy="259045"/>
    <xdr:sp macro="" textlink="">
      <xdr:nvSpPr>
        <xdr:cNvPr id="648" name="テキスト ボックス 647"/>
        <xdr:cNvSpPr txBox="1"/>
      </xdr:nvSpPr>
      <xdr:spPr>
        <a:xfrm>
          <a:off x="13468428" y="1362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74109</xdr:rowOff>
    </xdr:from>
    <xdr:to>
      <xdr:col>85</xdr:col>
      <xdr:colOff>127000</xdr:colOff>
      <xdr:row>96</xdr:row>
      <xdr:rowOff>86373</xdr:rowOff>
    </xdr:to>
    <xdr:cxnSp macro="">
      <xdr:nvCxnSpPr>
        <xdr:cNvPr id="675" name="直線コネクタ 674"/>
        <xdr:cNvCxnSpPr/>
      </xdr:nvCxnSpPr>
      <xdr:spPr>
        <a:xfrm flipV="1">
          <a:off x="15481300" y="16533309"/>
          <a:ext cx="838200" cy="1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80538</xdr:rowOff>
    </xdr:from>
    <xdr:to>
      <xdr:col>81</xdr:col>
      <xdr:colOff>50800</xdr:colOff>
      <xdr:row>96</xdr:row>
      <xdr:rowOff>86373</xdr:rowOff>
    </xdr:to>
    <xdr:cxnSp macro="">
      <xdr:nvCxnSpPr>
        <xdr:cNvPr id="678" name="直線コネクタ 677"/>
        <xdr:cNvCxnSpPr/>
      </xdr:nvCxnSpPr>
      <xdr:spPr>
        <a:xfrm>
          <a:off x="14592300" y="16539738"/>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80538</xdr:rowOff>
    </xdr:from>
    <xdr:to>
      <xdr:col>76</xdr:col>
      <xdr:colOff>114300</xdr:colOff>
      <xdr:row>96</xdr:row>
      <xdr:rowOff>95574</xdr:rowOff>
    </xdr:to>
    <xdr:cxnSp macro="">
      <xdr:nvCxnSpPr>
        <xdr:cNvPr id="681" name="直線コネクタ 680"/>
        <xdr:cNvCxnSpPr/>
      </xdr:nvCxnSpPr>
      <xdr:spPr>
        <a:xfrm flipV="1">
          <a:off x="13703300" y="1653973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95574</xdr:rowOff>
    </xdr:from>
    <xdr:to>
      <xdr:col>71</xdr:col>
      <xdr:colOff>177800</xdr:colOff>
      <xdr:row>96</xdr:row>
      <xdr:rowOff>102992</xdr:rowOff>
    </xdr:to>
    <xdr:cxnSp macro="">
      <xdr:nvCxnSpPr>
        <xdr:cNvPr id="684" name="直線コネクタ 683"/>
        <xdr:cNvCxnSpPr/>
      </xdr:nvCxnSpPr>
      <xdr:spPr>
        <a:xfrm flipV="1">
          <a:off x="12814300" y="16554774"/>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23309</xdr:rowOff>
    </xdr:from>
    <xdr:to>
      <xdr:col>85</xdr:col>
      <xdr:colOff>177800</xdr:colOff>
      <xdr:row>96</xdr:row>
      <xdr:rowOff>124909</xdr:rowOff>
    </xdr:to>
    <xdr:sp macro="" textlink="">
      <xdr:nvSpPr>
        <xdr:cNvPr id="694" name="楕円 693"/>
        <xdr:cNvSpPr/>
      </xdr:nvSpPr>
      <xdr:spPr>
        <a:xfrm>
          <a:off x="16268700" y="164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1736</xdr:rowOff>
    </xdr:from>
    <xdr:ext cx="534377" cy="259045"/>
    <xdr:sp macro="" textlink="">
      <xdr:nvSpPr>
        <xdr:cNvPr id="695" name="公債費該当値テキスト"/>
        <xdr:cNvSpPr txBox="1"/>
      </xdr:nvSpPr>
      <xdr:spPr>
        <a:xfrm>
          <a:off x="16370300"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35573</xdr:rowOff>
    </xdr:from>
    <xdr:to>
      <xdr:col>81</xdr:col>
      <xdr:colOff>101600</xdr:colOff>
      <xdr:row>96</xdr:row>
      <xdr:rowOff>137173</xdr:rowOff>
    </xdr:to>
    <xdr:sp macro="" textlink="">
      <xdr:nvSpPr>
        <xdr:cNvPr id="696" name="楕円 695"/>
        <xdr:cNvSpPr/>
      </xdr:nvSpPr>
      <xdr:spPr>
        <a:xfrm>
          <a:off x="15430500" y="164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128300</xdr:rowOff>
    </xdr:from>
    <xdr:ext cx="534377" cy="259045"/>
    <xdr:sp macro="" textlink="">
      <xdr:nvSpPr>
        <xdr:cNvPr id="697" name="テキスト ボックス 696"/>
        <xdr:cNvSpPr txBox="1"/>
      </xdr:nvSpPr>
      <xdr:spPr>
        <a:xfrm>
          <a:off x="15214111" y="165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29738</xdr:rowOff>
    </xdr:from>
    <xdr:to>
      <xdr:col>76</xdr:col>
      <xdr:colOff>165100</xdr:colOff>
      <xdr:row>96</xdr:row>
      <xdr:rowOff>131338</xdr:rowOff>
    </xdr:to>
    <xdr:sp macro="" textlink="">
      <xdr:nvSpPr>
        <xdr:cNvPr id="698" name="楕円 697"/>
        <xdr:cNvSpPr/>
      </xdr:nvSpPr>
      <xdr:spPr>
        <a:xfrm>
          <a:off x="14541500" y="1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122465</xdr:rowOff>
    </xdr:from>
    <xdr:ext cx="534377" cy="259045"/>
    <xdr:sp macro="" textlink="">
      <xdr:nvSpPr>
        <xdr:cNvPr id="699" name="テキスト ボックス 698"/>
        <xdr:cNvSpPr txBox="1"/>
      </xdr:nvSpPr>
      <xdr:spPr>
        <a:xfrm>
          <a:off x="14325111" y="165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44774</xdr:rowOff>
    </xdr:from>
    <xdr:to>
      <xdr:col>72</xdr:col>
      <xdr:colOff>38100</xdr:colOff>
      <xdr:row>96</xdr:row>
      <xdr:rowOff>146374</xdr:rowOff>
    </xdr:to>
    <xdr:sp macro="" textlink="">
      <xdr:nvSpPr>
        <xdr:cNvPr id="700" name="楕円 699"/>
        <xdr:cNvSpPr/>
      </xdr:nvSpPr>
      <xdr:spPr>
        <a:xfrm>
          <a:off x="13652500" y="165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137501</xdr:rowOff>
    </xdr:from>
    <xdr:ext cx="534377" cy="259045"/>
    <xdr:sp macro="" textlink="">
      <xdr:nvSpPr>
        <xdr:cNvPr id="701" name="テキスト ボックス 700"/>
        <xdr:cNvSpPr txBox="1"/>
      </xdr:nvSpPr>
      <xdr:spPr>
        <a:xfrm>
          <a:off x="13436111" y="165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52192</xdr:rowOff>
    </xdr:from>
    <xdr:to>
      <xdr:col>67</xdr:col>
      <xdr:colOff>101600</xdr:colOff>
      <xdr:row>96</xdr:row>
      <xdr:rowOff>153792</xdr:rowOff>
    </xdr:to>
    <xdr:sp macro="" textlink="">
      <xdr:nvSpPr>
        <xdr:cNvPr id="702" name="楕円 701"/>
        <xdr:cNvSpPr/>
      </xdr:nvSpPr>
      <xdr:spPr>
        <a:xfrm>
          <a:off x="12763500" y="165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144919</xdr:rowOff>
    </xdr:from>
    <xdr:ext cx="534377" cy="259045"/>
    <xdr:sp macro="" textlink="">
      <xdr:nvSpPr>
        <xdr:cNvPr id="703" name="テキスト ボックス 702"/>
        <xdr:cNvSpPr txBox="1"/>
      </xdr:nvSpPr>
      <xdr:spPr>
        <a:xfrm>
          <a:off x="12547111" y="166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衛生費が住民一人</a:t>
          </a:r>
          <a:r>
            <a:rPr kumimoji="1" lang="ja-JP" altLang="ja-JP" sz="1100">
              <a:solidFill>
                <a:schemeClr val="dk1"/>
              </a:solidFill>
              <a:effectLst/>
              <a:latin typeface="+mn-ea"/>
              <a:ea typeface="+mn-ea"/>
              <a:cs typeface="+mn-cs"/>
            </a:rPr>
            <a:t>当たり</a:t>
          </a:r>
          <a:r>
            <a:rPr kumimoji="1" lang="en-US" altLang="ja-JP" sz="1100">
              <a:solidFill>
                <a:schemeClr val="dk1"/>
              </a:solidFill>
              <a:effectLst/>
              <a:latin typeface="+mn-ea"/>
              <a:ea typeface="+mn-ea"/>
              <a:cs typeface="+mn-cs"/>
            </a:rPr>
            <a:t>92,171</a:t>
          </a:r>
          <a:r>
            <a:rPr kumimoji="1" lang="ja-JP" altLang="ja-JP" sz="1100">
              <a:solidFill>
                <a:schemeClr val="dk1"/>
              </a:solidFill>
              <a:effectLst/>
              <a:latin typeface="+mn-ea"/>
              <a:ea typeface="+mn-ea"/>
              <a:cs typeface="+mn-cs"/>
            </a:rPr>
            <a:t>円と類似団体平均を大きく上回っている要因は、国民健康保険関ケ原診療所に関する経費が多額なためである。平成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年度の</a:t>
          </a:r>
          <a:r>
            <a:rPr kumimoji="1" lang="ja-JP" altLang="en-US" sz="1100">
              <a:solidFill>
                <a:schemeClr val="dk1"/>
              </a:solidFill>
              <a:effectLst/>
              <a:latin typeface="+mn-ea"/>
              <a:ea typeface="+mn-ea"/>
              <a:cs typeface="+mn-cs"/>
            </a:rPr>
            <a:t>国民健康保険関ケ原</a:t>
          </a:r>
          <a:r>
            <a:rPr kumimoji="1" lang="ja-JP" altLang="ja-JP" sz="1100">
              <a:solidFill>
                <a:schemeClr val="dk1"/>
              </a:solidFill>
              <a:effectLst/>
              <a:latin typeface="+mn-ea"/>
              <a:ea typeface="+mn-ea"/>
              <a:cs typeface="+mn-cs"/>
            </a:rPr>
            <a:t>病院の診療所化に伴い、町の財政負担の軽減が図れたが、依然、多額の赤字補填が必要な状況にあり、大きな負担となっている。健全な財政維持のために、より一層の経営改善に努めていく必要がある。商工費が住民一人当たり</a:t>
          </a:r>
          <a:r>
            <a:rPr kumimoji="1" lang="en-US" altLang="ja-JP" sz="1100">
              <a:solidFill>
                <a:schemeClr val="dk1"/>
              </a:solidFill>
              <a:effectLst/>
              <a:latin typeface="+mn-ea"/>
              <a:ea typeface="+mn-ea"/>
              <a:cs typeface="+mn-cs"/>
            </a:rPr>
            <a:t>35,878</a:t>
          </a:r>
          <a:r>
            <a:rPr kumimoji="1" lang="ja-JP" altLang="ja-JP" sz="1100">
              <a:solidFill>
                <a:schemeClr val="dk1"/>
              </a:solidFill>
              <a:effectLst/>
              <a:latin typeface="+mn-ea"/>
              <a:ea typeface="+mn-ea"/>
              <a:cs typeface="+mn-cs"/>
            </a:rPr>
            <a:t>円と類似団体平均を上回っているのは、現在、関ケ原古戦場の観光資源としての活用手法や、史跡の保存や整備についての取り組みの方向性をまとめた「関ケ原古戦場グランドデザイン（中期整備計画）」に基づき順次事業を進めている</a:t>
          </a:r>
          <a:r>
            <a:rPr kumimoji="1" lang="ja-JP" altLang="en-US" sz="1100">
              <a:solidFill>
                <a:schemeClr val="dk1"/>
              </a:solidFill>
              <a:effectLst/>
              <a:latin typeface="+mn-ea"/>
              <a:ea typeface="+mn-ea"/>
              <a:cs typeface="+mn-cs"/>
            </a:rPr>
            <a:t>ためであるが</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年度以降は減少する</a:t>
          </a:r>
          <a:r>
            <a:rPr kumimoji="1" lang="ja-JP" altLang="ja-JP" sz="1100">
              <a:solidFill>
                <a:schemeClr val="dk1"/>
              </a:solidFill>
              <a:effectLst/>
              <a:latin typeface="+mn-ea"/>
              <a:ea typeface="+mn-ea"/>
              <a:cs typeface="+mn-cs"/>
            </a:rPr>
            <a:t>見込みである。教育費が住民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81,925</a:t>
          </a:r>
          <a:r>
            <a:rPr kumimoji="1" lang="ja-JP" altLang="ja-JP" sz="1100">
              <a:solidFill>
                <a:schemeClr val="dk1"/>
              </a:solidFill>
              <a:effectLst/>
              <a:latin typeface="+mn-ea"/>
              <a:ea typeface="+mn-ea"/>
              <a:cs typeface="+mn-cs"/>
            </a:rPr>
            <a:t>円と類似団体平均を上回ったのは、</a:t>
          </a:r>
          <a:r>
            <a:rPr kumimoji="1" lang="ja-JP" altLang="en-US" sz="1100">
              <a:solidFill>
                <a:schemeClr val="dk1"/>
              </a:solidFill>
              <a:effectLst/>
              <a:latin typeface="+mn-ea"/>
              <a:ea typeface="+mn-ea"/>
              <a:cs typeface="+mn-cs"/>
            </a:rPr>
            <a:t>昨年度に引き続き</a:t>
          </a:r>
          <a:r>
            <a:rPr kumimoji="1" lang="ja-JP" altLang="ja-JP" sz="1100">
              <a:solidFill>
                <a:schemeClr val="dk1"/>
              </a:solidFill>
              <a:effectLst/>
              <a:latin typeface="+mn-ea"/>
              <a:ea typeface="+mn-ea"/>
              <a:cs typeface="+mn-cs"/>
            </a:rPr>
            <a:t>大型事業を実施した一過性のものである。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土地開発公社の解散や税収減、公債費の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等により財源不足</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生じたことから財政調整基金の取崩しを行ってきたため、基金残高が平成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年度以降減少傾向にあったが、</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や歳出の精査により、取崩しを回避し、前年度とほぼ同額を維持している。今後の公共施設の老朽化への対応や人口減少等に伴う税収減に備える必要があることから、引き続き経常経費の抑制に努めるとともに、積極的な基金の積立てを行い、健全財政に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一般会計及び連結対象の各特別会計等においては、いずれも黒字決算で推移している。平成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病院事業から規模を縮小した診療所事業（国民健康保険事業特別会計（直診勘定））や上下水道事業などの公営企業の経営健全化の推進に努め、今後の事業を見据えた計画的な財政運営を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5045422</v>
      </c>
      <c r="BO4" s="433"/>
      <c r="BP4" s="433"/>
      <c r="BQ4" s="433"/>
      <c r="BR4" s="433"/>
      <c r="BS4" s="433"/>
      <c r="BT4" s="433"/>
      <c r="BU4" s="434"/>
      <c r="BV4" s="432">
        <v>4198433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7.9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4780884</v>
      </c>
      <c r="BO5" s="470"/>
      <c r="BP5" s="470"/>
      <c r="BQ5" s="470"/>
      <c r="BR5" s="470"/>
      <c r="BS5" s="470"/>
      <c r="BT5" s="470"/>
      <c r="BU5" s="471"/>
      <c r="BV5" s="469">
        <v>3958572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90.5</v>
      </c>
      <c r="CU5" s="467"/>
      <c r="CV5" s="467"/>
      <c r="CW5" s="467"/>
      <c r="CX5" s="467"/>
      <c r="CY5" s="467"/>
      <c r="CZ5" s="467"/>
      <c r="DA5" s="468"/>
      <c r="DB5" s="466">
        <v>94.6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264538</v>
      </c>
      <c r="BO6" s="470"/>
      <c r="BP6" s="470"/>
      <c r="BQ6" s="470"/>
      <c r="BR6" s="470"/>
      <c r="BS6" s="470"/>
      <c r="BT6" s="470"/>
      <c r="BU6" s="471"/>
      <c r="BV6" s="469">
        <v>239861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98.9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19739</v>
      </c>
      <c r="BO7" s="470"/>
      <c r="BP7" s="470"/>
      <c r="BQ7" s="470"/>
      <c r="BR7" s="470"/>
      <c r="BS7" s="470"/>
      <c r="BT7" s="470"/>
      <c r="BU7" s="471"/>
      <c r="BV7" s="469">
        <v>20138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2888783</v>
      </c>
      <c r="CU7" s="470"/>
      <c r="CV7" s="470"/>
      <c r="CW7" s="470"/>
      <c r="CX7" s="470"/>
      <c r="CY7" s="470"/>
      <c r="CZ7" s="470"/>
      <c r="DA7" s="471"/>
      <c r="DB7" s="469">
        <v>2787006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244799</v>
      </c>
      <c r="BO8" s="470"/>
      <c r="BP8" s="470"/>
      <c r="BQ8" s="470"/>
      <c r="BR8" s="470"/>
      <c r="BS8" s="470"/>
      <c r="BT8" s="470"/>
      <c r="BU8" s="471"/>
      <c r="BV8" s="469">
        <v>219723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0.52</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6610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25076</v>
      </c>
      <c r="BO9" s="470"/>
      <c r="BP9" s="470"/>
      <c r="BQ9" s="470"/>
      <c r="BR9" s="470"/>
      <c r="BS9" s="470"/>
      <c r="BT9" s="470"/>
      <c r="BU9" s="471"/>
      <c r="BV9" s="469">
        <v>-15135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7419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94</v>
      </c>
      <c r="AV10" s="502"/>
      <c r="AW10" s="502"/>
      <c r="AX10" s="502"/>
      <c r="AY10" s="503" t="s">
        <v>121</v>
      </c>
      <c r="AZ10" s="504"/>
      <c r="BA10" s="504"/>
      <c r="BB10" s="504"/>
      <c r="BC10" s="504"/>
      <c r="BD10" s="504"/>
      <c r="BE10" s="504"/>
      <c r="BF10" s="504"/>
      <c r="BG10" s="504"/>
      <c r="BH10" s="504"/>
      <c r="BI10" s="504"/>
      <c r="BJ10" s="504"/>
      <c r="BK10" s="504"/>
      <c r="BL10" s="504"/>
      <c r="BM10" s="505"/>
      <c r="BN10" s="469">
        <v>10119</v>
      </c>
      <c r="BO10" s="470"/>
      <c r="BP10" s="470"/>
      <c r="BQ10" s="470"/>
      <c r="BR10" s="470"/>
      <c r="BS10" s="470"/>
      <c r="BT10" s="470"/>
      <c r="BU10" s="471"/>
      <c r="BV10" s="469">
        <v>10090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6841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6677</v>
      </c>
      <c r="S13" s="554"/>
      <c r="T13" s="554"/>
      <c r="U13" s="554"/>
      <c r="V13" s="555"/>
      <c r="W13" s="485" t="s">
        <v>140</v>
      </c>
      <c r="X13" s="486"/>
      <c r="Y13" s="486"/>
      <c r="Z13" s="486"/>
      <c r="AA13" s="486"/>
      <c r="AB13" s="476"/>
      <c r="AC13" s="520">
        <v>171</v>
      </c>
      <c r="AD13" s="521"/>
      <c r="AE13" s="521"/>
      <c r="AF13" s="521"/>
      <c r="AG13" s="563"/>
      <c r="AH13" s="520">
        <v>154</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35195</v>
      </c>
      <c r="BO13" s="470"/>
      <c r="BP13" s="470"/>
      <c r="BQ13" s="470"/>
      <c r="BR13" s="470"/>
      <c r="BS13" s="470"/>
      <c r="BT13" s="470"/>
      <c r="BU13" s="471"/>
      <c r="BV13" s="469">
        <v>-55045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v>
      </c>
      <c r="CU13" s="467"/>
      <c r="CV13" s="467"/>
      <c r="CW13" s="467"/>
      <c r="CX13" s="467"/>
      <c r="CY13" s="467"/>
      <c r="CZ13" s="467"/>
      <c r="DA13" s="468"/>
      <c r="DB13" s="466">
        <v>11.1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7000</v>
      </c>
      <c r="S14" s="554"/>
      <c r="T14" s="554"/>
      <c r="U14" s="554"/>
      <c r="V14" s="555"/>
      <c r="W14" s="459"/>
      <c r="X14" s="460"/>
      <c r="Y14" s="460"/>
      <c r="Z14" s="460"/>
      <c r="AA14" s="460"/>
      <c r="AB14" s="449"/>
      <c r="AC14" s="556">
        <v>4.8</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51.7</v>
      </c>
      <c r="CU14" s="568"/>
      <c r="CV14" s="568"/>
      <c r="CW14" s="568"/>
      <c r="CX14" s="568"/>
      <c r="CY14" s="568"/>
      <c r="CZ14" s="568"/>
      <c r="DA14" s="569"/>
      <c r="DB14" s="567">
        <v>46.6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6837</v>
      </c>
      <c r="S15" s="554"/>
      <c r="T15" s="554"/>
      <c r="U15" s="554"/>
      <c r="V15" s="555"/>
      <c r="W15" s="485" t="s">
        <v>146</v>
      </c>
      <c r="X15" s="486"/>
      <c r="Y15" s="486"/>
      <c r="Z15" s="486"/>
      <c r="AA15" s="486"/>
      <c r="AB15" s="476"/>
      <c r="AC15" s="520">
        <v>1485</v>
      </c>
      <c r="AD15" s="521"/>
      <c r="AE15" s="521"/>
      <c r="AF15" s="521"/>
      <c r="AG15" s="563"/>
      <c r="AH15" s="520">
        <v>1612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1219955</v>
      </c>
      <c r="BO15" s="433"/>
      <c r="BP15" s="433"/>
      <c r="BQ15" s="433"/>
      <c r="BR15" s="433"/>
      <c r="BS15" s="433"/>
      <c r="BT15" s="433"/>
      <c r="BU15" s="434"/>
      <c r="BV15" s="432">
        <v>1261243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41.8</v>
      </c>
      <c r="AD16" s="557"/>
      <c r="AE16" s="557"/>
      <c r="AF16" s="557"/>
      <c r="AG16" s="558"/>
      <c r="AH16" s="556">
        <v>41.2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2416355</v>
      </c>
      <c r="BO16" s="470"/>
      <c r="BP16" s="470"/>
      <c r="BQ16" s="470"/>
      <c r="BR16" s="470"/>
      <c r="BS16" s="470"/>
      <c r="BT16" s="470"/>
      <c r="BU16" s="471"/>
      <c r="BV16" s="469">
        <v>2307163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1900</v>
      </c>
      <c r="AD17" s="521"/>
      <c r="AE17" s="521"/>
      <c r="AF17" s="521"/>
      <c r="AG17" s="563"/>
      <c r="AH17" s="520">
        <v>2148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1561763</v>
      </c>
      <c r="BO17" s="470"/>
      <c r="BP17" s="470"/>
      <c r="BQ17" s="470"/>
      <c r="BR17" s="470"/>
      <c r="BS17" s="470"/>
      <c r="BT17" s="470"/>
      <c r="BU17" s="471"/>
      <c r="BV17" s="469">
        <v>1623786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49.28</v>
      </c>
      <c r="M18" s="585"/>
      <c r="N18" s="585"/>
      <c r="O18" s="585"/>
      <c r="P18" s="585"/>
      <c r="Q18" s="585"/>
      <c r="R18" s="586"/>
      <c r="S18" s="586"/>
      <c r="T18" s="586"/>
      <c r="U18" s="586"/>
      <c r="V18" s="587"/>
      <c r="W18" s="487"/>
      <c r="X18" s="488"/>
      <c r="Y18" s="488"/>
      <c r="Z18" s="488"/>
      <c r="AA18" s="488"/>
      <c r="AB18" s="479"/>
      <c r="AC18" s="588">
        <v>53.4</v>
      </c>
      <c r="AD18" s="589"/>
      <c r="AE18" s="589"/>
      <c r="AF18" s="589"/>
      <c r="AG18" s="590"/>
      <c r="AH18" s="588">
        <v>54.9</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2577698</v>
      </c>
      <c r="BO18" s="470"/>
      <c r="BP18" s="470"/>
      <c r="BQ18" s="470"/>
      <c r="BR18" s="470"/>
      <c r="BS18" s="470"/>
      <c r="BT18" s="470"/>
      <c r="BU18" s="471"/>
      <c r="BV18" s="469">
        <v>2568379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3621190</v>
      </c>
      <c r="BO19" s="470"/>
      <c r="BP19" s="470"/>
      <c r="BQ19" s="470"/>
      <c r="BR19" s="470"/>
      <c r="BS19" s="470"/>
      <c r="BT19" s="470"/>
      <c r="BU19" s="471"/>
      <c r="BV19" s="469">
        <v>3271989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2507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3770607</v>
      </c>
      <c r="BO23" s="470"/>
      <c r="BP23" s="470"/>
      <c r="BQ23" s="470"/>
      <c r="BR23" s="470"/>
      <c r="BS23" s="470"/>
      <c r="BT23" s="470"/>
      <c r="BU23" s="471"/>
      <c r="BV23" s="469">
        <v>3933779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5500</v>
      </c>
      <c r="R24" s="521"/>
      <c r="S24" s="521"/>
      <c r="T24" s="521"/>
      <c r="U24" s="521"/>
      <c r="V24" s="563"/>
      <c r="W24" s="622"/>
      <c r="X24" s="610"/>
      <c r="Y24" s="611"/>
      <c r="Z24" s="519" t="s">
        <v>169</v>
      </c>
      <c r="AA24" s="499"/>
      <c r="AB24" s="499"/>
      <c r="AC24" s="499"/>
      <c r="AD24" s="499"/>
      <c r="AE24" s="499"/>
      <c r="AF24" s="499"/>
      <c r="AG24" s="500"/>
      <c r="AH24" s="520">
        <v>77</v>
      </c>
      <c r="AI24" s="521"/>
      <c r="AJ24" s="521"/>
      <c r="AK24" s="521"/>
      <c r="AL24" s="563"/>
      <c r="AM24" s="520">
        <v>230461</v>
      </c>
      <c r="AN24" s="521"/>
      <c r="AO24" s="521"/>
      <c r="AP24" s="521"/>
      <c r="AQ24" s="521"/>
      <c r="AR24" s="563"/>
      <c r="AS24" s="520">
        <v>2993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3269688</v>
      </c>
      <c r="BO24" s="470"/>
      <c r="BP24" s="470"/>
      <c r="BQ24" s="470"/>
      <c r="BR24" s="470"/>
      <c r="BS24" s="470"/>
      <c r="BT24" s="470"/>
      <c r="BU24" s="471"/>
      <c r="BV24" s="469">
        <v>3355966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5000</v>
      </c>
      <c r="R25" s="521"/>
      <c r="S25" s="521"/>
      <c r="T25" s="521"/>
      <c r="U25" s="521"/>
      <c r="V25" s="563"/>
      <c r="W25" s="622"/>
      <c r="X25" s="610"/>
      <c r="Y25" s="611"/>
      <c r="Z25" s="519" t="s">
        <v>172</v>
      </c>
      <c r="AA25" s="499"/>
      <c r="AB25" s="499"/>
      <c r="AC25" s="499"/>
      <c r="AD25" s="499"/>
      <c r="AE25" s="499"/>
      <c r="AF25" s="499"/>
      <c r="AG25" s="500"/>
      <c r="AH25" s="520" t="s">
        <v>129</v>
      </c>
      <c r="AI25" s="521"/>
      <c r="AJ25" s="521"/>
      <c r="AK25" s="521"/>
      <c r="AL25" s="563"/>
      <c r="AM25" s="520" t="s">
        <v>129</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30749</v>
      </c>
      <c r="BO25" s="433"/>
      <c r="BP25" s="433"/>
      <c r="BQ25" s="433"/>
      <c r="BR25" s="433"/>
      <c r="BS25" s="433"/>
      <c r="BT25" s="433"/>
      <c r="BU25" s="434"/>
      <c r="BV25" s="432">
        <v>44231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4400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2050</v>
      </c>
      <c r="R27" s="521"/>
      <c r="S27" s="521"/>
      <c r="T27" s="521"/>
      <c r="U27" s="521"/>
      <c r="V27" s="563"/>
      <c r="W27" s="622"/>
      <c r="X27" s="610"/>
      <c r="Y27" s="611"/>
      <c r="Z27" s="519" t="s">
        <v>180</v>
      </c>
      <c r="AA27" s="499"/>
      <c r="AB27" s="499"/>
      <c r="AC27" s="499"/>
      <c r="AD27" s="499"/>
      <c r="AE27" s="499"/>
      <c r="AF27" s="499"/>
      <c r="AG27" s="500"/>
      <c r="AH27" s="520" t="s">
        <v>129</v>
      </c>
      <c r="AI27" s="521"/>
      <c r="AJ27" s="521"/>
      <c r="AK27" s="521"/>
      <c r="AL27" s="563"/>
      <c r="AM27" s="520" t="s">
        <v>129</v>
      </c>
      <c r="AN27" s="521"/>
      <c r="AO27" s="521"/>
      <c r="AP27" s="521"/>
      <c r="AQ27" s="521"/>
      <c r="AR27" s="563"/>
      <c r="AS27" s="520" t="s">
        <v>129</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1680</v>
      </c>
      <c r="R28" s="521"/>
      <c r="S28" s="521"/>
      <c r="T28" s="521"/>
      <c r="U28" s="521"/>
      <c r="V28" s="563"/>
      <c r="W28" s="622"/>
      <c r="X28" s="610"/>
      <c r="Y28" s="611"/>
      <c r="Z28" s="519" t="s">
        <v>183</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307961</v>
      </c>
      <c r="BO28" s="433"/>
      <c r="BP28" s="433"/>
      <c r="BQ28" s="433"/>
      <c r="BR28" s="433"/>
      <c r="BS28" s="433"/>
      <c r="BT28" s="433"/>
      <c r="BU28" s="434"/>
      <c r="BV28" s="432">
        <v>297842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6</v>
      </c>
      <c r="M29" s="521"/>
      <c r="N29" s="521"/>
      <c r="O29" s="521"/>
      <c r="P29" s="563"/>
      <c r="Q29" s="520">
        <v>1600</v>
      </c>
      <c r="R29" s="521"/>
      <c r="S29" s="521"/>
      <c r="T29" s="521"/>
      <c r="U29" s="521"/>
      <c r="V29" s="563"/>
      <c r="W29" s="623"/>
      <c r="X29" s="624"/>
      <c r="Y29" s="625"/>
      <c r="Z29" s="519" t="s">
        <v>186</v>
      </c>
      <c r="AA29" s="499"/>
      <c r="AB29" s="499"/>
      <c r="AC29" s="499"/>
      <c r="AD29" s="499"/>
      <c r="AE29" s="499"/>
      <c r="AF29" s="499"/>
      <c r="AG29" s="500"/>
      <c r="AH29" s="520">
        <v>77</v>
      </c>
      <c r="AI29" s="521"/>
      <c r="AJ29" s="521"/>
      <c r="AK29" s="521"/>
      <c r="AL29" s="563"/>
      <c r="AM29" s="520">
        <v>230461</v>
      </c>
      <c r="AN29" s="521"/>
      <c r="AO29" s="521"/>
      <c r="AP29" s="521"/>
      <c r="AQ29" s="521"/>
      <c r="AR29" s="563"/>
      <c r="AS29" s="520">
        <v>2993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248449</v>
      </c>
      <c r="BO29" s="470"/>
      <c r="BP29" s="470"/>
      <c r="BQ29" s="470"/>
      <c r="BR29" s="470"/>
      <c r="BS29" s="470"/>
      <c r="BT29" s="470"/>
      <c r="BU29" s="471"/>
      <c r="BV29" s="469">
        <v>328318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91.7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585509</v>
      </c>
      <c r="BO30" s="646"/>
      <c r="BP30" s="646"/>
      <c r="BQ30" s="646"/>
      <c r="BR30" s="646"/>
      <c r="BS30" s="646"/>
      <c r="BT30" s="646"/>
      <c r="BU30" s="647"/>
      <c r="BV30" s="645">
        <v>582745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後期高齢者医療特別会計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今須農業集落排水事業特別会計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大垣衛生施設組合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南濃衛生施設利用事務組合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国民健康保険特別会計（直診勘定）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岐阜県市町村会館組合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岐阜県市町村職員退職手当組合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介護サービス事業特別会計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不破消防組合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西南濃老人福祉施設事務組合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西南濃粗大廃棄物処理組合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岐阜県後期高齢者医療広域連合（一般会計）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岐阜県後期高齢者医療広域連合（特別会計）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lWlqh3odn5hCpOjJYywc0R0dEEcPaxBjdNycpDHvE1oGFkp+HcV6ldkbhoIsdKQyRxB0LWPj8Dck2p4EYVIIA==" saltValue="f95GPBGsF7fOjcVL4V3I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v>14.19</v>
      </c>
      <c r="G34" s="33">
        <v>11.42</v>
      </c>
      <c r="H34" s="33">
        <v>10.69</v>
      </c>
      <c r="I34" s="33">
        <v>11.72</v>
      </c>
      <c r="J34" s="34">
        <v>10.57</v>
      </c>
      <c r="K34" s="22"/>
      <c r="L34" s="22"/>
      <c r="M34" s="22"/>
      <c r="N34" s="22"/>
      <c r="O34" s="22"/>
      <c r="P34" s="22"/>
    </row>
    <row r="35" spans="1:16" ht="39" customHeight="1" x14ac:dyDescent="0.15">
      <c r="A35" s="22"/>
      <c r="B35" s="35"/>
      <c r="C35" s="1244" t="s">
        <v>564</v>
      </c>
      <c r="D35" s="1245"/>
      <c r="E35" s="1246"/>
      <c r="F35" s="36">
        <v>8.07</v>
      </c>
      <c r="G35" s="37">
        <v>7.65</v>
      </c>
      <c r="H35" s="37">
        <v>8.4499999999999993</v>
      </c>
      <c r="I35" s="37">
        <v>7.88</v>
      </c>
      <c r="J35" s="38">
        <v>8.4700000000000006</v>
      </c>
      <c r="K35" s="22"/>
      <c r="L35" s="22"/>
      <c r="M35" s="22"/>
      <c r="N35" s="22"/>
      <c r="O35" s="22"/>
      <c r="P35" s="22"/>
    </row>
    <row r="36" spans="1:16" ht="39" customHeight="1" x14ac:dyDescent="0.15">
      <c r="A36" s="22"/>
      <c r="B36" s="35"/>
      <c r="C36" s="1244" t="s">
        <v>565</v>
      </c>
      <c r="D36" s="1245"/>
      <c r="E36" s="1246"/>
      <c r="F36" s="36">
        <v>2.42</v>
      </c>
      <c r="G36" s="37">
        <v>3.38</v>
      </c>
      <c r="H36" s="37">
        <v>3.63</v>
      </c>
      <c r="I36" s="37">
        <v>2.48</v>
      </c>
      <c r="J36" s="38">
        <v>3.52</v>
      </c>
      <c r="K36" s="22"/>
      <c r="L36" s="22"/>
      <c r="M36" s="22"/>
      <c r="N36" s="22"/>
      <c r="O36" s="22"/>
      <c r="P36" s="22"/>
    </row>
    <row r="37" spans="1:16" ht="39" customHeight="1" x14ac:dyDescent="0.15">
      <c r="A37" s="22"/>
      <c r="B37" s="35"/>
      <c r="C37" s="1244" t="s">
        <v>566</v>
      </c>
      <c r="D37" s="1245"/>
      <c r="E37" s="1246"/>
      <c r="F37" s="36">
        <v>3.37</v>
      </c>
      <c r="G37" s="37">
        <v>4.7</v>
      </c>
      <c r="H37" s="37">
        <v>2.41</v>
      </c>
      <c r="I37" s="37">
        <v>1.54</v>
      </c>
      <c r="J37" s="38">
        <v>1.8</v>
      </c>
      <c r="K37" s="22"/>
      <c r="L37" s="22"/>
      <c r="M37" s="22"/>
      <c r="N37" s="22"/>
      <c r="O37" s="22"/>
      <c r="P37" s="22"/>
    </row>
    <row r="38" spans="1:16" ht="39" customHeight="1" x14ac:dyDescent="0.15">
      <c r="A38" s="22"/>
      <c r="B38" s="35"/>
      <c r="C38" s="1244" t="s">
        <v>567</v>
      </c>
      <c r="D38" s="1245"/>
      <c r="E38" s="1246"/>
      <c r="F38" s="36" t="s">
        <v>513</v>
      </c>
      <c r="G38" s="37">
        <v>0.75</v>
      </c>
      <c r="H38" s="37">
        <v>0.75</v>
      </c>
      <c r="I38" s="37">
        <v>0.73</v>
      </c>
      <c r="J38" s="38">
        <v>0.4</v>
      </c>
      <c r="K38" s="22"/>
      <c r="L38" s="22"/>
      <c r="M38" s="22"/>
      <c r="N38" s="22"/>
      <c r="O38" s="22"/>
      <c r="P38" s="22"/>
    </row>
    <row r="39" spans="1:16" ht="39" customHeight="1" x14ac:dyDescent="0.15">
      <c r="A39" s="22"/>
      <c r="B39" s="35"/>
      <c r="C39" s="1244" t="s">
        <v>568</v>
      </c>
      <c r="D39" s="1245"/>
      <c r="E39" s="1246"/>
      <c r="F39" s="36">
        <v>0.12</v>
      </c>
      <c r="G39" s="37">
        <v>0.14000000000000001</v>
      </c>
      <c r="H39" s="37">
        <v>0.05</v>
      </c>
      <c r="I39" s="37">
        <v>0.15</v>
      </c>
      <c r="J39" s="38">
        <v>0.16</v>
      </c>
      <c r="K39" s="22"/>
      <c r="L39" s="22"/>
      <c r="M39" s="22"/>
      <c r="N39" s="22"/>
      <c r="O39" s="22"/>
      <c r="P39" s="22"/>
    </row>
    <row r="40" spans="1:16" ht="39" customHeight="1" x14ac:dyDescent="0.15">
      <c r="A40" s="22"/>
      <c r="B40" s="35"/>
      <c r="C40" s="1244" t="s">
        <v>569</v>
      </c>
      <c r="D40" s="1245"/>
      <c r="E40" s="1246"/>
      <c r="F40" s="36">
        <v>2.36</v>
      </c>
      <c r="G40" s="37">
        <v>1.99</v>
      </c>
      <c r="H40" s="37">
        <v>1.58</v>
      </c>
      <c r="I40" s="37">
        <v>1.25</v>
      </c>
      <c r="J40" s="38">
        <v>0.14000000000000001</v>
      </c>
      <c r="K40" s="22"/>
      <c r="L40" s="22"/>
      <c r="M40" s="22"/>
      <c r="N40" s="22"/>
      <c r="O40" s="22"/>
      <c r="P40" s="22"/>
    </row>
    <row r="41" spans="1:16" ht="39" customHeight="1" x14ac:dyDescent="0.15">
      <c r="A41" s="22"/>
      <c r="B41" s="35"/>
      <c r="C41" s="1244" t="s">
        <v>570</v>
      </c>
      <c r="D41" s="1245"/>
      <c r="E41" s="1246"/>
      <c r="F41" s="36">
        <v>0.12</v>
      </c>
      <c r="G41" s="37">
        <v>0.09</v>
      </c>
      <c r="H41" s="37">
        <v>0.13</v>
      </c>
      <c r="I41" s="37">
        <v>0.1</v>
      </c>
      <c r="J41" s="38">
        <v>0.1</v>
      </c>
      <c r="K41" s="22"/>
      <c r="L41" s="22"/>
      <c r="M41" s="22"/>
      <c r="N41" s="22"/>
      <c r="O41" s="22"/>
      <c r="P41" s="22"/>
    </row>
    <row r="42" spans="1:16" ht="39" customHeight="1" x14ac:dyDescent="0.15">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572</v>
      </c>
      <c r="D43" s="1248"/>
      <c r="E43" s="1249"/>
      <c r="F43" s="41">
        <v>4.84</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WRo9NWahWs6OGx7YwiHOqNhYg2fu50VipgmNboiqS3wjZEm1OdJGt79OYI1HF+nRngI4sZTbcV8uMhw4WvTOw==" saltValue="mocGGOFDFmUbKegaaFj2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344</v>
      </c>
      <c r="L45" s="60">
        <v>346</v>
      </c>
      <c r="M45" s="60">
        <v>357</v>
      </c>
      <c r="N45" s="60">
        <v>345</v>
      </c>
      <c r="O45" s="61">
        <v>352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324</v>
      </c>
      <c r="L48" s="64">
        <v>268</v>
      </c>
      <c r="M48" s="64">
        <v>285</v>
      </c>
      <c r="N48" s="64">
        <v>276</v>
      </c>
      <c r="O48" s="65">
        <v>265</v>
      </c>
      <c r="P48" s="48"/>
      <c r="Q48" s="48"/>
      <c r="R48" s="48"/>
      <c r="S48" s="48"/>
      <c r="T48" s="48"/>
      <c r="U48" s="48"/>
    </row>
    <row r="49" spans="1:21" ht="30.75" customHeight="1" x14ac:dyDescent="0.15">
      <c r="A49" s="48"/>
      <c r="B49" s="1254"/>
      <c r="C49" s="1255"/>
      <c r="D49" s="62"/>
      <c r="E49" s="1260" t="s">
        <v>16</v>
      </c>
      <c r="F49" s="1260"/>
      <c r="G49" s="1260"/>
      <c r="H49" s="1260"/>
      <c r="I49" s="1260"/>
      <c r="J49" s="1261"/>
      <c r="K49" s="63">
        <v>49</v>
      </c>
      <c r="L49" s="64">
        <v>49</v>
      </c>
      <c r="M49" s="64">
        <v>49</v>
      </c>
      <c r="N49" s="64">
        <v>51</v>
      </c>
      <c r="O49" s="65">
        <v>49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397</v>
      </c>
      <c r="L52" s="64">
        <v>407</v>
      </c>
      <c r="M52" s="64">
        <v>413</v>
      </c>
      <c r="N52" s="64">
        <v>412</v>
      </c>
      <c r="O52" s="65">
        <v>410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320</v>
      </c>
      <c r="L53" s="69">
        <v>256</v>
      </c>
      <c r="M53" s="69">
        <v>278</v>
      </c>
      <c r="N53" s="69">
        <v>260</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602</v>
      </c>
      <c r="L57" s="84" t="s">
        <v>602</v>
      </c>
      <c r="M57" s="84" t="s">
        <v>604</v>
      </c>
      <c r="N57" s="84" t="s">
        <v>602</v>
      </c>
      <c r="O57" s="85" t="s">
        <v>605</v>
      </c>
    </row>
    <row r="58" spans="1:21" ht="31.5" customHeight="1" thickBot="1" x14ac:dyDescent="0.2">
      <c r="B58" s="1270"/>
      <c r="C58" s="1271"/>
      <c r="D58" s="1275" t="s">
        <v>27</v>
      </c>
      <c r="E58" s="1276"/>
      <c r="F58" s="1276"/>
      <c r="G58" s="1276"/>
      <c r="H58" s="1276"/>
      <c r="I58" s="1276"/>
      <c r="J58" s="1277"/>
      <c r="K58" s="86" t="s">
        <v>603</v>
      </c>
      <c r="L58" s="87" t="s">
        <v>602</v>
      </c>
      <c r="M58" s="87" t="s">
        <v>604</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oz0j+uUvwlWi3fQGr0MpzsgIdWEsUn6N6F6wJ2PIxEIj0EA8AtoeO4M0lhgbH/BqHy/hAY+v7S+Y+02sVmjQ==" saltValue="fd7ft/k3/TxVd8p0bsu0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4177</v>
      </c>
      <c r="J41" s="104">
        <v>4052</v>
      </c>
      <c r="K41" s="104">
        <v>3965</v>
      </c>
      <c r="L41" s="104">
        <v>3934</v>
      </c>
      <c r="M41" s="105">
        <v>3771</v>
      </c>
    </row>
    <row r="42" spans="2:13" ht="27.75" customHeight="1" x14ac:dyDescent="0.15">
      <c r="B42" s="1280"/>
      <c r="C42" s="1281"/>
      <c r="D42" s="106"/>
      <c r="E42" s="1286" t="s">
        <v>32</v>
      </c>
      <c r="F42" s="1286"/>
      <c r="G42" s="1286"/>
      <c r="H42" s="1287"/>
      <c r="I42" s="107" t="s">
        <v>513</v>
      </c>
      <c r="J42" s="108" t="s">
        <v>513</v>
      </c>
      <c r="K42" s="108" t="s">
        <v>513</v>
      </c>
      <c r="L42" s="108" t="s">
        <v>513</v>
      </c>
      <c r="M42" s="109" t="s">
        <v>513</v>
      </c>
    </row>
    <row r="43" spans="2:13" ht="27.75" customHeight="1" x14ac:dyDescent="0.15">
      <c r="B43" s="1280"/>
      <c r="C43" s="1281"/>
      <c r="D43" s="106"/>
      <c r="E43" s="1286" t="s">
        <v>33</v>
      </c>
      <c r="F43" s="1286"/>
      <c r="G43" s="1286"/>
      <c r="H43" s="1287"/>
      <c r="I43" s="107">
        <v>3297</v>
      </c>
      <c r="J43" s="108">
        <v>2870</v>
      </c>
      <c r="K43" s="108">
        <v>2784</v>
      </c>
      <c r="L43" s="108">
        <v>2647</v>
      </c>
      <c r="M43" s="109">
        <v>2750</v>
      </c>
    </row>
    <row r="44" spans="2:13" ht="27.75" customHeight="1" x14ac:dyDescent="0.15">
      <c r="B44" s="1280"/>
      <c r="C44" s="1281"/>
      <c r="D44" s="106"/>
      <c r="E44" s="1286" t="s">
        <v>34</v>
      </c>
      <c r="F44" s="1286"/>
      <c r="G44" s="1286"/>
      <c r="H44" s="1287"/>
      <c r="I44" s="107">
        <v>287</v>
      </c>
      <c r="J44" s="108">
        <v>265</v>
      </c>
      <c r="K44" s="108">
        <v>249</v>
      </c>
      <c r="L44" s="108">
        <v>194</v>
      </c>
      <c r="M44" s="109">
        <v>138</v>
      </c>
    </row>
    <row r="45" spans="2:13" ht="27.75" customHeight="1" x14ac:dyDescent="0.15">
      <c r="B45" s="1280"/>
      <c r="C45" s="1281"/>
      <c r="D45" s="106"/>
      <c r="E45" s="1286" t="s">
        <v>35</v>
      </c>
      <c r="F45" s="1286"/>
      <c r="G45" s="1286"/>
      <c r="H45" s="1287"/>
      <c r="I45" s="107" t="s">
        <v>513</v>
      </c>
      <c r="J45" s="108" t="s">
        <v>513</v>
      </c>
      <c r="K45" s="108" t="s">
        <v>513</v>
      </c>
      <c r="L45" s="108" t="s">
        <v>513</v>
      </c>
      <c r="M45" s="109" t="s">
        <v>513</v>
      </c>
    </row>
    <row r="46" spans="2:13" ht="27.75" customHeight="1" x14ac:dyDescent="0.15">
      <c r="B46" s="1280"/>
      <c r="C46" s="1281"/>
      <c r="D46" s="110"/>
      <c r="E46" s="1286" t="s">
        <v>36</v>
      </c>
      <c r="F46" s="1286"/>
      <c r="G46" s="1286"/>
      <c r="H46" s="1287"/>
      <c r="I46" s="107" t="s">
        <v>513</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1521</v>
      </c>
      <c r="J50" s="108">
        <v>1480</v>
      </c>
      <c r="K50" s="108">
        <v>1585</v>
      </c>
      <c r="L50" s="108">
        <v>1405</v>
      </c>
      <c r="M50" s="109">
        <v>1326</v>
      </c>
    </row>
    <row r="51" spans="2:13" ht="27.75" customHeight="1" x14ac:dyDescent="0.15">
      <c r="B51" s="1280"/>
      <c r="C51" s="1281"/>
      <c r="D51" s="106"/>
      <c r="E51" s="1286" t="s">
        <v>42</v>
      </c>
      <c r="F51" s="1286"/>
      <c r="G51" s="1286"/>
      <c r="H51" s="1287"/>
      <c r="I51" s="107" t="s">
        <v>513</v>
      </c>
      <c r="J51" s="108" t="s">
        <v>513</v>
      </c>
      <c r="K51" s="108" t="s">
        <v>513</v>
      </c>
      <c r="L51" s="108" t="s">
        <v>513</v>
      </c>
      <c r="M51" s="109" t="s">
        <v>513</v>
      </c>
    </row>
    <row r="52" spans="2:13" ht="27.75" customHeight="1" x14ac:dyDescent="0.15">
      <c r="B52" s="1282"/>
      <c r="C52" s="1283"/>
      <c r="D52" s="106"/>
      <c r="E52" s="1286" t="s">
        <v>43</v>
      </c>
      <c r="F52" s="1286"/>
      <c r="G52" s="1286"/>
      <c r="H52" s="1287"/>
      <c r="I52" s="107">
        <v>4724</v>
      </c>
      <c r="J52" s="108">
        <v>4568</v>
      </c>
      <c r="K52" s="108">
        <v>4491</v>
      </c>
      <c r="L52" s="108">
        <v>4262</v>
      </c>
      <c r="M52" s="109">
        <v>4052</v>
      </c>
    </row>
    <row r="53" spans="2:13" ht="27.75" customHeight="1" thickBot="1" x14ac:dyDescent="0.2">
      <c r="B53" s="1293" t="s">
        <v>44</v>
      </c>
      <c r="C53" s="1294"/>
      <c r="D53" s="113"/>
      <c r="E53" s="1295" t="s">
        <v>45</v>
      </c>
      <c r="F53" s="1295"/>
      <c r="G53" s="1295"/>
      <c r="H53" s="1296"/>
      <c r="I53" s="114">
        <v>1516</v>
      </c>
      <c r="J53" s="115">
        <v>1139</v>
      </c>
      <c r="K53" s="115">
        <v>923</v>
      </c>
      <c r="L53" s="115">
        <v>1107</v>
      </c>
      <c r="M53" s="116">
        <v>1282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Jfnno9n/ycAotkw1uwsq2yDqTmspPfyMo+olCvaQbtbBXWi00jyn3m3yvPG4/kJi6MtInbGMR0w1/nGxHgIQ==" saltValue="UA6KuAUcV7nW8SsT5FAp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338</v>
      </c>
      <c r="G55" s="128">
        <v>298</v>
      </c>
      <c r="H55" s="129">
        <v>308</v>
      </c>
    </row>
    <row r="56" spans="2:8" ht="52.5" customHeight="1" x14ac:dyDescent="0.15">
      <c r="B56" s="130"/>
      <c r="C56" s="1307" t="s">
        <v>49</v>
      </c>
      <c r="D56" s="1307"/>
      <c r="E56" s="1308"/>
      <c r="F56" s="131">
        <v>428</v>
      </c>
      <c r="G56" s="131">
        <v>328</v>
      </c>
      <c r="H56" s="132">
        <v>248</v>
      </c>
    </row>
    <row r="57" spans="2:8" ht="53.25" customHeight="1" x14ac:dyDescent="0.15">
      <c r="B57" s="130"/>
      <c r="C57" s="1309" t="s">
        <v>50</v>
      </c>
      <c r="D57" s="1309"/>
      <c r="E57" s="1310"/>
      <c r="F57" s="133">
        <v>642</v>
      </c>
      <c r="G57" s="133">
        <v>583</v>
      </c>
      <c r="H57" s="134">
        <v>586</v>
      </c>
    </row>
    <row r="58" spans="2:8" ht="45.75" customHeight="1" x14ac:dyDescent="0.15">
      <c r="B58" s="135"/>
      <c r="C58" s="1297" t="s">
        <v>596</v>
      </c>
      <c r="D58" s="1298"/>
      <c r="E58" s="1299"/>
      <c r="F58" s="136">
        <v>292</v>
      </c>
      <c r="G58" s="136">
        <v>292</v>
      </c>
      <c r="H58" s="137">
        <v>292</v>
      </c>
    </row>
    <row r="59" spans="2:8" ht="45.75" customHeight="1" x14ac:dyDescent="0.15">
      <c r="B59" s="135"/>
      <c r="C59" s="1297" t="s">
        <v>597</v>
      </c>
      <c r="D59" s="1298"/>
      <c r="E59" s="1299"/>
      <c r="F59" s="136">
        <v>228</v>
      </c>
      <c r="G59" s="136">
        <v>138</v>
      </c>
      <c r="H59" s="137">
        <v>108</v>
      </c>
    </row>
    <row r="60" spans="2:8" ht="45.75" customHeight="1" x14ac:dyDescent="0.15">
      <c r="B60" s="135"/>
      <c r="C60" s="1297" t="s">
        <v>598</v>
      </c>
      <c r="D60" s="1298"/>
      <c r="E60" s="1299"/>
      <c r="F60" s="136" t="s">
        <v>601</v>
      </c>
      <c r="G60" s="136">
        <v>29</v>
      </c>
      <c r="H60" s="137">
        <v>56</v>
      </c>
    </row>
    <row r="61" spans="2:8" ht="45.75" customHeight="1" x14ac:dyDescent="0.15">
      <c r="B61" s="135"/>
      <c r="C61" s="1297" t="s">
        <v>599</v>
      </c>
      <c r="D61" s="1298"/>
      <c r="E61" s="1299"/>
      <c r="F61" s="136">
        <v>50</v>
      </c>
      <c r="G61" s="136">
        <v>50</v>
      </c>
      <c r="H61" s="137">
        <v>50</v>
      </c>
    </row>
    <row r="62" spans="2:8" ht="45.75" customHeight="1" thickBot="1" x14ac:dyDescent="0.2">
      <c r="B62" s="138"/>
      <c r="C62" s="1300" t="s">
        <v>600</v>
      </c>
      <c r="D62" s="1301"/>
      <c r="E62" s="1302"/>
      <c r="F62" s="139">
        <v>46</v>
      </c>
      <c r="G62" s="139">
        <v>46</v>
      </c>
      <c r="H62" s="140">
        <v>46</v>
      </c>
    </row>
    <row r="63" spans="2:8" ht="52.5" customHeight="1" thickBot="1" x14ac:dyDescent="0.2">
      <c r="B63" s="141"/>
      <c r="C63" s="1303" t="s">
        <v>51</v>
      </c>
      <c r="D63" s="1303"/>
      <c r="E63" s="1304"/>
      <c r="F63" s="142">
        <v>1408</v>
      </c>
      <c r="G63" s="142">
        <v>1209</v>
      </c>
      <c r="H63" s="143">
        <v>1142</v>
      </c>
    </row>
    <row r="64" spans="2:8" ht="15" customHeight="1" x14ac:dyDescent="0.15"/>
  </sheetData>
  <sheetProtection algorithmName="SHA-512" hashValue="VXu+RBVXlQ0jgHsNuqT8p2SEZujV28yK9yJf5Vwjrj9JsBnUoSPefU4+KndJrMoeJ3d1deqEgl+7pSAdgJkVyw==" saltValue="nNEHBrJ4keTwMNYVnOQu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0" zoomScaleNormal="110" zoomScaleSheetLayoutView="55" workbookViewId="0">
      <selection activeCell="AD112" sqref="AD112"/>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555</v>
      </c>
      <c r="BQ50" s="1313"/>
      <c r="BR50" s="1313"/>
      <c r="BS50" s="1313"/>
      <c r="BT50" s="1313"/>
      <c r="BU50" s="1313"/>
      <c r="BV50" s="1313"/>
      <c r="BW50" s="1313"/>
      <c r="BX50" s="1313" t="s">
        <v>556</v>
      </c>
      <c r="BY50" s="1313"/>
      <c r="BZ50" s="1313"/>
      <c r="CA50" s="1313"/>
      <c r="CB50" s="1313"/>
      <c r="CC50" s="1313"/>
      <c r="CD50" s="1313"/>
      <c r="CE50" s="1313"/>
      <c r="CF50" s="1313" t="s">
        <v>557</v>
      </c>
      <c r="CG50" s="1313"/>
      <c r="CH50" s="1313"/>
      <c r="CI50" s="1313"/>
      <c r="CJ50" s="1313"/>
      <c r="CK50" s="1313"/>
      <c r="CL50" s="1313"/>
      <c r="CM50" s="1313"/>
      <c r="CN50" s="1313" t="s">
        <v>558</v>
      </c>
      <c r="CO50" s="1313"/>
      <c r="CP50" s="1313"/>
      <c r="CQ50" s="1313"/>
      <c r="CR50" s="1313"/>
      <c r="CS50" s="1313"/>
      <c r="CT50" s="1313"/>
      <c r="CU50" s="1313"/>
      <c r="CV50" s="1313" t="s">
        <v>559</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609</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62.4</v>
      </c>
      <c r="BQ51" s="1311"/>
      <c r="BR51" s="1311"/>
      <c r="BS51" s="1311"/>
      <c r="BT51" s="1311"/>
      <c r="BU51" s="1311"/>
      <c r="BV51" s="1311"/>
      <c r="BW51" s="1311"/>
      <c r="BX51" s="1311">
        <v>47.4</v>
      </c>
      <c r="BY51" s="1311"/>
      <c r="BZ51" s="1311"/>
      <c r="CA51" s="1311"/>
      <c r="CB51" s="1311"/>
      <c r="CC51" s="1311"/>
      <c r="CD51" s="1311"/>
      <c r="CE51" s="1311"/>
      <c r="CF51" s="1311">
        <v>39</v>
      </c>
      <c r="CG51" s="1311"/>
      <c r="CH51" s="1311"/>
      <c r="CI51" s="1311"/>
      <c r="CJ51" s="1311"/>
      <c r="CK51" s="1311"/>
      <c r="CL51" s="1311"/>
      <c r="CM51" s="1311"/>
      <c r="CN51" s="1311">
        <v>46.6</v>
      </c>
      <c r="CO51" s="1311"/>
      <c r="CP51" s="1311"/>
      <c r="CQ51" s="1311"/>
      <c r="CR51" s="1311"/>
      <c r="CS51" s="1311"/>
      <c r="CT51" s="1311"/>
      <c r="CU51" s="1311"/>
      <c r="CV51" s="1311">
        <v>51.7</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53.9</v>
      </c>
      <c r="BQ53" s="1311"/>
      <c r="BR53" s="1311"/>
      <c r="BS53" s="1311"/>
      <c r="BT53" s="1311"/>
      <c r="BU53" s="1311"/>
      <c r="BV53" s="1311"/>
      <c r="BW53" s="1311"/>
      <c r="BX53" s="1311">
        <v>56.2</v>
      </c>
      <c r="BY53" s="1311"/>
      <c r="BZ53" s="1311"/>
      <c r="CA53" s="1311"/>
      <c r="CB53" s="1311"/>
      <c r="CC53" s="1311"/>
      <c r="CD53" s="1311"/>
      <c r="CE53" s="1311"/>
      <c r="CF53" s="1311">
        <v>53.9</v>
      </c>
      <c r="CG53" s="1311"/>
      <c r="CH53" s="1311"/>
      <c r="CI53" s="1311"/>
      <c r="CJ53" s="1311"/>
      <c r="CK53" s="1311"/>
      <c r="CL53" s="1311"/>
      <c r="CM53" s="1311"/>
      <c r="CN53" s="1311">
        <v>55.1</v>
      </c>
      <c r="CO53" s="1311"/>
      <c r="CP53" s="1311"/>
      <c r="CQ53" s="1311"/>
      <c r="CR53" s="1311"/>
      <c r="CS53" s="1311"/>
      <c r="CT53" s="1311"/>
      <c r="CU53" s="1311"/>
      <c r="CV53" s="1311">
        <v>56.8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608</v>
      </c>
      <c r="AO55" s="1313"/>
      <c r="AP55" s="1313"/>
      <c r="AQ55" s="1313"/>
      <c r="AR55" s="1313"/>
      <c r="AS55" s="1313"/>
      <c r="AT55" s="1313"/>
      <c r="AU55" s="1313"/>
      <c r="AV55" s="1313"/>
      <c r="AW55" s="1313"/>
      <c r="AX55" s="1313"/>
      <c r="AY55" s="1313"/>
      <c r="AZ55" s="1313"/>
      <c r="BA55" s="1313"/>
      <c r="BB55" s="1314" t="s">
        <v>607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614</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613</v>
      </c>
    </row>
    <row r="64" spans="1:109" ht="13.5" x14ac:dyDescent="0.15">
      <c r="B64" s="389"/>
      <c r="G64" s="405"/>
      <c r="I64" s="407"/>
      <c r="J64" s="407"/>
      <c r="K64" s="407"/>
      <c r="L64" s="407"/>
      <c r="M64" s="407"/>
      <c r="N64" s="406"/>
      <c r="AM64" s="405"/>
      <c r="AN64" s="405" t="s">
        <v>612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555</v>
      </c>
      <c r="BQ72" s="1313"/>
      <c r="BR72" s="1313"/>
      <c r="BS72" s="1313"/>
      <c r="BT72" s="1313"/>
      <c r="BU72" s="1313"/>
      <c r="BV72" s="1313"/>
      <c r="BW72" s="1313"/>
      <c r="BX72" s="1313" t="s">
        <v>556</v>
      </c>
      <c r="BY72" s="1313"/>
      <c r="BZ72" s="1313"/>
      <c r="CA72" s="1313"/>
      <c r="CB72" s="1313"/>
      <c r="CC72" s="1313"/>
      <c r="CD72" s="1313"/>
      <c r="CE72" s="1313"/>
      <c r="CF72" s="1313" t="s">
        <v>557</v>
      </c>
      <c r="CG72" s="1313"/>
      <c r="CH72" s="1313"/>
      <c r="CI72" s="1313"/>
      <c r="CJ72" s="1313"/>
      <c r="CK72" s="1313"/>
      <c r="CL72" s="1313"/>
      <c r="CM72" s="1313"/>
      <c r="CN72" s="1313" t="s">
        <v>558</v>
      </c>
      <c r="CO72" s="1313"/>
      <c r="CP72" s="1313"/>
      <c r="CQ72" s="1313"/>
      <c r="CR72" s="1313"/>
      <c r="CS72" s="1313"/>
      <c r="CT72" s="1313"/>
      <c r="CU72" s="1313"/>
      <c r="CV72" s="1313" t="s">
        <v>559</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609</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62.4</v>
      </c>
      <c r="BQ73" s="1311"/>
      <c r="BR73" s="1311"/>
      <c r="BS73" s="1311"/>
      <c r="BT73" s="1311"/>
      <c r="BU73" s="1311"/>
      <c r="BV73" s="1311"/>
      <c r="BW73" s="1311"/>
      <c r="BX73" s="1311">
        <v>47.4</v>
      </c>
      <c r="BY73" s="1311"/>
      <c r="BZ73" s="1311"/>
      <c r="CA73" s="1311"/>
      <c r="CB73" s="1311"/>
      <c r="CC73" s="1311"/>
      <c r="CD73" s="1311"/>
      <c r="CE73" s="1311"/>
      <c r="CF73" s="1311">
        <v>39</v>
      </c>
      <c r="CG73" s="1311"/>
      <c r="CH73" s="1311"/>
      <c r="CI73" s="1311"/>
      <c r="CJ73" s="1311"/>
      <c r="CK73" s="1311"/>
      <c r="CL73" s="1311"/>
      <c r="CM73" s="1311"/>
      <c r="CN73" s="1311">
        <v>46.6</v>
      </c>
      <c r="CO73" s="1311"/>
      <c r="CP73" s="1311"/>
      <c r="CQ73" s="1311"/>
      <c r="CR73" s="1311"/>
      <c r="CS73" s="1311"/>
      <c r="CT73" s="1311"/>
      <c r="CU73" s="1311"/>
      <c r="CV73" s="1311">
        <v>51.7</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12.9</v>
      </c>
      <c r="BQ75" s="1311"/>
      <c r="BR75" s="1311"/>
      <c r="BS75" s="1311"/>
      <c r="BT75" s="1311"/>
      <c r="BU75" s="1311"/>
      <c r="BV75" s="1311"/>
      <c r="BW75" s="1311"/>
      <c r="BX75" s="1311">
        <v>11.8</v>
      </c>
      <c r="BY75" s="1311"/>
      <c r="BZ75" s="1311"/>
      <c r="CA75" s="1311"/>
      <c r="CB75" s="1311"/>
      <c r="CC75" s="1311"/>
      <c r="CD75" s="1311"/>
      <c r="CE75" s="1311"/>
      <c r="CF75" s="1311">
        <v>11.8</v>
      </c>
      <c r="CG75" s="1311"/>
      <c r="CH75" s="1311"/>
      <c r="CI75" s="1311"/>
      <c r="CJ75" s="1311"/>
      <c r="CK75" s="1311"/>
      <c r="CL75" s="1311"/>
      <c r="CM75" s="1311"/>
      <c r="CN75" s="1311">
        <v>11.1</v>
      </c>
      <c r="CO75" s="1311"/>
      <c r="CP75" s="1311"/>
      <c r="CQ75" s="1311"/>
      <c r="CR75" s="1311"/>
      <c r="CS75" s="1311"/>
      <c r="CT75" s="1311"/>
      <c r="CU75" s="1311"/>
      <c r="CV75" s="1311">
        <v>11</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608</v>
      </c>
      <c r="AO77" s="1313"/>
      <c r="AP77" s="1313"/>
      <c r="AQ77" s="1313"/>
      <c r="AR77" s="1313"/>
      <c r="AS77" s="1313"/>
      <c r="AT77" s="1313"/>
      <c r="AU77" s="1313"/>
      <c r="AV77" s="1313"/>
      <c r="AW77" s="1313"/>
      <c r="AX77" s="1313"/>
      <c r="AY77" s="1313"/>
      <c r="AZ77" s="1313"/>
      <c r="BA77" s="1313"/>
      <c r="BB77" s="1314" t="s">
        <v>607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606</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5pNUIuefEHq8h+OwNPmufwNY+mNXsPcO6tKxLH31DljT3Td8S1VOiXMOY8T5ScU/zm1r7Wcj7fZ03Bv69C0Bw==" saltValue="LOYnj3yPen9GaTu2EFeNk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D112" sqref="AD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W0m5Wfmx1NHZnvJn9s8waDZLjXqJXkL7kjwgnLXs3WVsNGQtfwQn2ejF3Q4Ok3DAmgaqBgeavD2YNXhJO2OqbA==" saltValue="WzC4yL6HBUDndSg69r9f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D112" sqref="AD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Fd3bp4U3bpKZZAVVj3J9SBw8tEvsfObi9JFdDfntguJfnM/9ItdZY/g1bsUZJRn3zA30KVtHef3zDpdkOkcUWg==" saltValue="38ZXBYITwTMPgSdUUVm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45349</v>
      </c>
      <c r="E3" s="162"/>
      <c r="F3" s="163">
        <v>138651</v>
      </c>
      <c r="G3" s="164"/>
      <c r="H3" s="165"/>
    </row>
    <row r="4" spans="1:8" x14ac:dyDescent="0.15">
      <c r="A4" s="166"/>
      <c r="B4" s="167"/>
      <c r="C4" s="168"/>
      <c r="D4" s="169">
        <v>31243</v>
      </c>
      <c r="E4" s="170"/>
      <c r="F4" s="171">
        <v>71211</v>
      </c>
      <c r="G4" s="172"/>
      <c r="H4" s="173"/>
    </row>
    <row r="5" spans="1:8" x14ac:dyDescent="0.15">
      <c r="A5" s="154" t="s">
        <v>547</v>
      </c>
      <c r="B5" s="159"/>
      <c r="C5" s="160"/>
      <c r="D5" s="161">
        <v>41354</v>
      </c>
      <c r="E5" s="162"/>
      <c r="F5" s="163">
        <v>122882</v>
      </c>
      <c r="G5" s="164"/>
      <c r="H5" s="165"/>
    </row>
    <row r="6" spans="1:8" x14ac:dyDescent="0.15">
      <c r="A6" s="166"/>
      <c r="B6" s="167"/>
      <c r="C6" s="168"/>
      <c r="D6" s="169">
        <v>27102</v>
      </c>
      <c r="E6" s="170"/>
      <c r="F6" s="171">
        <v>65785</v>
      </c>
      <c r="G6" s="172"/>
      <c r="H6" s="173"/>
    </row>
    <row r="7" spans="1:8" x14ac:dyDescent="0.15">
      <c r="A7" s="154" t="s">
        <v>548</v>
      </c>
      <c r="B7" s="159"/>
      <c r="C7" s="160"/>
      <c r="D7" s="161">
        <v>46388</v>
      </c>
      <c r="E7" s="162"/>
      <c r="F7" s="163">
        <v>114790</v>
      </c>
      <c r="G7" s="164"/>
      <c r="H7" s="165"/>
    </row>
    <row r="8" spans="1:8" x14ac:dyDescent="0.15">
      <c r="A8" s="166"/>
      <c r="B8" s="167"/>
      <c r="C8" s="168"/>
      <c r="D8" s="169">
        <v>25934</v>
      </c>
      <c r="E8" s="170"/>
      <c r="F8" s="171">
        <v>55601</v>
      </c>
      <c r="G8" s="172"/>
      <c r="H8" s="173"/>
    </row>
    <row r="9" spans="1:8" x14ac:dyDescent="0.15">
      <c r="A9" s="154" t="s">
        <v>549</v>
      </c>
      <c r="B9" s="159"/>
      <c r="C9" s="160"/>
      <c r="D9" s="161">
        <v>78141</v>
      </c>
      <c r="E9" s="162"/>
      <c r="F9" s="163">
        <v>126262</v>
      </c>
      <c r="G9" s="164"/>
      <c r="H9" s="165"/>
    </row>
    <row r="10" spans="1:8" x14ac:dyDescent="0.15">
      <c r="A10" s="166"/>
      <c r="B10" s="167"/>
      <c r="C10" s="168"/>
      <c r="D10" s="169">
        <v>52794</v>
      </c>
      <c r="E10" s="170"/>
      <c r="F10" s="171">
        <v>56769</v>
      </c>
      <c r="G10" s="172"/>
      <c r="H10" s="173"/>
    </row>
    <row r="11" spans="1:8" x14ac:dyDescent="0.15">
      <c r="A11" s="154" t="s">
        <v>550</v>
      </c>
      <c r="B11" s="159"/>
      <c r="C11" s="160"/>
      <c r="D11" s="161">
        <v>53800</v>
      </c>
      <c r="E11" s="162"/>
      <c r="F11" s="163">
        <v>126525</v>
      </c>
      <c r="G11" s="164"/>
      <c r="H11" s="165"/>
    </row>
    <row r="12" spans="1:8" x14ac:dyDescent="0.15">
      <c r="A12" s="166"/>
      <c r="B12" s="167"/>
      <c r="C12" s="174"/>
      <c r="D12" s="169">
        <v>40651</v>
      </c>
      <c r="E12" s="170"/>
      <c r="F12" s="171">
        <v>67052</v>
      </c>
      <c r="G12" s="172"/>
      <c r="H12" s="173"/>
    </row>
    <row r="13" spans="1:8" x14ac:dyDescent="0.15">
      <c r="A13" s="154"/>
      <c r="B13" s="159"/>
      <c r="C13" s="175"/>
      <c r="D13" s="176">
        <v>53006</v>
      </c>
      <c r="E13" s="177"/>
      <c r="F13" s="178">
        <v>125822</v>
      </c>
      <c r="G13" s="179"/>
      <c r="H13" s="165"/>
    </row>
    <row r="14" spans="1:8" x14ac:dyDescent="0.15">
      <c r="A14" s="166"/>
      <c r="B14" s="167"/>
      <c r="C14" s="168"/>
      <c r="D14" s="169">
        <v>35545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8.07</v>
      </c>
      <c r="C19" s="180">
        <f>ROUND(VALUE(SUBSTITUTE(実質収支比率等に係る経年分析!G$48,"▲","-")),2)</f>
        <v>7.66</v>
      </c>
      <c r="D19" s="180">
        <f>ROUND(VALUE(SUBSTITUTE(実質収支比率等に係る経年分析!H$48,"▲","-")),2)</f>
        <v>8.4600000000000009</v>
      </c>
      <c r="E19" s="180">
        <f>ROUND(VALUE(SUBSTITUTE(実質収支比率等に係る経年分析!I$48,"▲","-")),2)</f>
        <v>7.88</v>
      </c>
      <c r="F19" s="180">
        <f>ROUND(VALUE(SUBSTITUTE(実質収支比率等に係る経年分析!J$48,"▲","-")),2)</f>
        <v>8.4700000000000006</v>
      </c>
    </row>
    <row r="20" spans="1:11" x14ac:dyDescent="0.15">
      <c r="A20" s="180" t="s">
        <v>55</v>
      </c>
      <c r="B20" s="180">
        <f>ROUND(VALUE(SUBSTITUTE(実質収支比率等に係る経年分析!F$47,"▲","-")),2)</f>
        <v>11.23</v>
      </c>
      <c r="C20" s="180">
        <f>ROUND(VALUE(SUBSTITUTE(実質収支比率等に係る経年分析!G$47,"▲","-")),2)</f>
        <v>11.68</v>
      </c>
      <c r="D20" s="180">
        <f>ROUND(VALUE(SUBSTITUTE(実質収支比率等に係る経年分析!H$47,"▲","-")),2)</f>
        <v>12.17</v>
      </c>
      <c r="E20" s="180">
        <f>ROUND(VALUE(SUBSTITUTE(実質収支比率等に係る経年分析!I$47,"▲","-")),2)</f>
        <v>10.69</v>
      </c>
      <c r="F20" s="180">
        <f>ROUND(VALUE(SUBSTITUTE(実質収支比率等に係る経年分析!J$47,"▲","-")),2)</f>
        <v>10.66</v>
      </c>
    </row>
    <row r="21" spans="1:11" x14ac:dyDescent="0.15">
      <c r="A21" s="180" t="s">
        <v>56</v>
      </c>
      <c r="B21" s="180">
        <f>IF(ISNUMBER(VALUE(SUBSTITUTE(実質収支比率等に係る経年分析!F$49,"▲","-"))),ROUND(VALUE(SUBSTITUTE(実質収支比率等に係る経年分析!F$49,"▲","-")),2),NA())</f>
        <v>-6.44</v>
      </c>
      <c r="C21" s="180">
        <f>IF(ISNUMBER(VALUE(SUBSTITUTE(実質収支比率等に係る経年分析!G$49,"▲","-"))),ROUND(VALUE(SUBSTITUTE(実質収支比率等に係る経年分析!G$49,"▲","-")),2),NA())</f>
        <v>-0.11</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-1.98</v>
      </c>
      <c r="F21" s="180">
        <f>IF(ISNUMBER(VALUE(SUBSTITUTE(実質収支比率等に係る経年分析!J$49,"▲","-"))),ROUND(VALUE(SUBSTITUTE(実質収支比率等に係る経年分析!J$49,"▲","-")),2),NA())</f>
        <v>1.22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1.99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1.58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国民健康保険特別会計（直診勘定）</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8.4700000000000006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397</v>
      </c>
      <c r="E42" s="182"/>
      <c r="F42" s="182"/>
      <c r="G42" s="182">
        <f>'実質公債費比率（分子）の構造'!L$52</f>
        <v>407</v>
      </c>
      <c r="H42" s="182"/>
      <c r="I42" s="182"/>
      <c r="J42" s="182">
        <f>'実質公債費比率（分子）の構造'!M$52</f>
        <v>413</v>
      </c>
      <c r="K42" s="182"/>
      <c r="L42" s="182"/>
      <c r="M42" s="182">
        <f>'実質公債費比率（分子）の構造'!N$52</f>
        <v>412</v>
      </c>
      <c r="N42" s="182"/>
      <c r="O42" s="182"/>
      <c r="P42" s="182">
        <f>'実質公債費比率（分子）の構造'!O$52</f>
        <v>410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49</v>
      </c>
      <c r="C45" s="182"/>
      <c r="D45" s="182"/>
      <c r="E45" s="182">
        <f>'実質公債費比率（分子）の構造'!L$49</f>
        <v>49</v>
      </c>
      <c r="F45" s="182"/>
      <c r="G45" s="182"/>
      <c r="H45" s="182">
        <f>'実質公債費比率（分子）の構造'!M$49</f>
        <v>49</v>
      </c>
      <c r="I45" s="182"/>
      <c r="J45" s="182"/>
      <c r="K45" s="182">
        <f>'実質公債費比率（分子）の構造'!N$49</f>
        <v>51</v>
      </c>
      <c r="L45" s="182"/>
      <c r="M45" s="182"/>
      <c r="N45" s="182">
        <f>'実質公債費比率（分子）の構造'!O$49</f>
        <v>49</v>
      </c>
      <c r="O45" s="182"/>
      <c r="P45" s="182"/>
    </row>
    <row r="46" spans="1:16" x14ac:dyDescent="0.15">
      <c r="A46" s="182" t="s">
        <v>67</v>
      </c>
      <c r="B46" s="182">
        <f>'実質公債費比率（分子）の構造'!K$48</f>
        <v>324</v>
      </c>
      <c r="C46" s="182"/>
      <c r="D46" s="182"/>
      <c r="E46" s="182">
        <f>'実質公債費比率（分子）の構造'!L$48</f>
        <v>268</v>
      </c>
      <c r="F46" s="182"/>
      <c r="G46" s="182"/>
      <c r="H46" s="182">
        <f>'実質公債費比率（分子）の構造'!M$48</f>
        <v>285</v>
      </c>
      <c r="I46" s="182"/>
      <c r="J46" s="182"/>
      <c r="K46" s="182">
        <f>'実質公債費比率（分子）の構造'!N$48</f>
        <v>276</v>
      </c>
      <c r="L46" s="182"/>
      <c r="M46" s="182"/>
      <c r="N46" s="182">
        <f>'実質公債費比率（分子）の構造'!O$48</f>
        <v>265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344</v>
      </c>
      <c r="C49" s="182"/>
      <c r="D49" s="182"/>
      <c r="E49" s="182">
        <f>'実質公債費比率（分子）の構造'!L$45</f>
        <v>346</v>
      </c>
      <c r="F49" s="182"/>
      <c r="G49" s="182"/>
      <c r="H49" s="182">
        <f>'実質公債費比率（分子）の構造'!M$45</f>
        <v>357</v>
      </c>
      <c r="I49" s="182"/>
      <c r="J49" s="182"/>
      <c r="K49" s="182">
        <f>'実質公債費比率（分子）の構造'!N$45</f>
        <v>345</v>
      </c>
      <c r="L49" s="182"/>
      <c r="M49" s="182"/>
      <c r="N49" s="182">
        <f>'実質公債費比率（分子）の構造'!O$45</f>
        <v>352</v>
      </c>
      <c r="O49" s="182"/>
      <c r="P49" s="182"/>
    </row>
    <row r="50" spans="1:16" x14ac:dyDescent="0.15">
      <c r="A50" s="182" t="s">
        <v>71</v>
      </c>
      <c r="B50" s="182" t="e">
        <f>NA()</f>
        <v>#N/A</v>
      </c>
      <c r="C50" s="182">
        <f>IF(ISNUMBER('実質公債費比率（分子）の構造'!K$53),'実質公債費比率（分子）の構造'!K$53,NA())</f>
        <v>320</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278</v>
      </c>
      <c r="J50" s="182" t="e">
        <f>NA()</f>
        <v>#N/A</v>
      </c>
      <c r="K50" s="182" t="e">
        <f>NA()</f>
        <v>#N/A</v>
      </c>
      <c r="L50" s="182">
        <f>IF(ISNUMBER('実質公債費比率（分子）の構造'!N$53),'実質公債費比率（分子）の構造'!N$53,NA())</f>
        <v>260</v>
      </c>
      <c r="M50" s="182" t="e">
        <f>NA()</f>
        <v>#N/A</v>
      </c>
      <c r="N50" s="182" t="e">
        <f>NA()</f>
        <v>#N/A</v>
      </c>
      <c r="O50" s="182">
        <f>IF(ISNUMBER('実質公債費比率（分子）の構造'!O$53),'実質公債費比率（分子）の構造'!O$53,NA())</f>
        <v>256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4724</v>
      </c>
      <c r="E56" s="181"/>
      <c r="F56" s="181"/>
      <c r="G56" s="181">
        <f>'将来負担比率（分子）の構造'!J$52</f>
        <v>4568</v>
      </c>
      <c r="H56" s="181"/>
      <c r="I56" s="181"/>
      <c r="J56" s="181">
        <f>'将来負担比率（分子）の構造'!K$52</f>
        <v>4491</v>
      </c>
      <c r="K56" s="181"/>
      <c r="L56" s="181"/>
      <c r="M56" s="181">
        <f>'将来負担比率（分子）の構造'!L$52</f>
        <v>4262</v>
      </c>
      <c r="N56" s="181"/>
      <c r="O56" s="181"/>
      <c r="P56" s="181">
        <f>'将来負担比率（分子）の構造'!M$52</f>
        <v>4052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1521</v>
      </c>
      <c r="E58" s="181"/>
      <c r="F58" s="181"/>
      <c r="G58" s="181">
        <f>'将来負担比率（分子）の構造'!J$50</f>
        <v>1480</v>
      </c>
      <c r="H58" s="181"/>
      <c r="I58" s="181"/>
      <c r="J58" s="181">
        <f>'将来負担比率（分子）の構造'!K$50</f>
        <v>1585</v>
      </c>
      <c r="K58" s="181"/>
      <c r="L58" s="181"/>
      <c r="M58" s="181">
        <f>'将来負担比率（分子）の構造'!L$50</f>
        <v>1405</v>
      </c>
      <c r="N58" s="181"/>
      <c r="O58" s="181"/>
      <c r="P58" s="181">
        <f>'将来負担比率（分子）の構造'!M$50</f>
        <v>1326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287</v>
      </c>
      <c r="C63" s="181"/>
      <c r="D63" s="181"/>
      <c r="E63" s="181">
        <f>'将来負担比率（分子）の構造'!J$44</f>
        <v>265</v>
      </c>
      <c r="F63" s="181"/>
      <c r="G63" s="181"/>
      <c r="H63" s="181">
        <f>'将来負担比率（分子）の構造'!K$44</f>
        <v>249</v>
      </c>
      <c r="I63" s="181"/>
      <c r="J63" s="181"/>
      <c r="K63" s="181">
        <f>'将来負担比率（分子）の構造'!L$44</f>
        <v>194</v>
      </c>
      <c r="L63" s="181"/>
      <c r="M63" s="181"/>
      <c r="N63" s="181">
        <f>'将来負担比率（分子）の構造'!M$44</f>
        <v>138</v>
      </c>
      <c r="O63" s="181"/>
      <c r="P63" s="181"/>
    </row>
    <row r="64" spans="1:16" x14ac:dyDescent="0.15">
      <c r="A64" s="181" t="s">
        <v>33</v>
      </c>
      <c r="B64" s="181">
        <f>'将来負担比率（分子）の構造'!I$43</f>
        <v>3297</v>
      </c>
      <c r="C64" s="181"/>
      <c r="D64" s="181"/>
      <c r="E64" s="181">
        <f>'将来負担比率（分子）の構造'!J$43</f>
        <v>2870</v>
      </c>
      <c r="F64" s="181"/>
      <c r="G64" s="181"/>
      <c r="H64" s="181">
        <f>'将来負担比率（分子）の構造'!K$43</f>
        <v>2784</v>
      </c>
      <c r="I64" s="181"/>
      <c r="J64" s="181"/>
      <c r="K64" s="181">
        <f>'将来負担比率（分子）の構造'!L$43</f>
        <v>2647</v>
      </c>
      <c r="L64" s="181"/>
      <c r="M64" s="181"/>
      <c r="N64" s="181">
        <f>'将来負担比率（分子）の構造'!M$43</f>
        <v>2750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4177</v>
      </c>
      <c r="C66" s="181"/>
      <c r="D66" s="181"/>
      <c r="E66" s="181">
        <f>'将来負担比率（分子）の構造'!J$41</f>
        <v>4052</v>
      </c>
      <c r="F66" s="181"/>
      <c r="G66" s="181"/>
      <c r="H66" s="181">
        <f>'将来負担比率（分子）の構造'!K$41</f>
        <v>3965</v>
      </c>
      <c r="I66" s="181"/>
      <c r="J66" s="181"/>
      <c r="K66" s="181">
        <f>'将来負担比率（分子）の構造'!L$41</f>
        <v>3934</v>
      </c>
      <c r="L66" s="181"/>
      <c r="M66" s="181"/>
      <c r="N66" s="181">
        <f>'将来負担比率（分子）の構造'!M$41</f>
        <v>3771</v>
      </c>
      <c r="O66" s="181"/>
      <c r="P66" s="181"/>
    </row>
    <row r="67" spans="1:16" x14ac:dyDescent="0.15">
      <c r="A67" s="181" t="s">
        <v>75</v>
      </c>
      <c r="B67" s="181" t="e">
        <f>NA()</f>
        <v>#N/A</v>
      </c>
      <c r="C67" s="181">
        <f>IF(ISNUMBER('将来負担比率（分子）の構造'!I$53), IF('将来負担比率（分子）の構造'!I$53 &lt; 0, 0, '将来負担比率（分子）の構造'!I$53), NA())</f>
        <v>1516</v>
      </c>
      <c r="D67" s="181" t="e">
        <f>NA()</f>
        <v>#N/A</v>
      </c>
      <c r="E67" s="181" t="e">
        <f>NA()</f>
        <v>#N/A</v>
      </c>
      <c r="F67" s="181">
        <f>IF(ISNUMBER('将来負担比率（分子）の構造'!J$53), IF('将来負担比率（分子）の構造'!J$53 &lt; 0, 0, '将来負担比率（分子）の構造'!J$53), NA())</f>
        <v>1139</v>
      </c>
      <c r="G67" s="181" t="e">
        <f>NA()</f>
        <v>#N/A</v>
      </c>
      <c r="H67" s="181" t="e">
        <f>NA()</f>
        <v>#N/A</v>
      </c>
      <c r="I67" s="181">
        <f>IF(ISNUMBER('将来負担比率（分子）の構造'!K$53), IF('将来負担比率（分子）の構造'!K$53 &lt; 0, 0, '将来負担比率（分子）の構造'!K$53), NA())</f>
        <v>923</v>
      </c>
      <c r="J67" s="181" t="e">
        <f>NA()</f>
        <v>#N/A</v>
      </c>
      <c r="K67" s="181" t="e">
        <f>NA()</f>
        <v>#N/A</v>
      </c>
      <c r="L67" s="181">
        <f>IF(ISNUMBER('将来負担比率（分子）の構造'!L$53), IF('将来負担比率（分子）の構造'!L$53 &lt; 0, 0, '将来負担比率（分子）の構造'!L$53), NA())</f>
        <v>1107</v>
      </c>
      <c r="M67" s="181" t="e">
        <f>NA()</f>
        <v>#N/A</v>
      </c>
      <c r="N67" s="181" t="e">
        <f>NA()</f>
        <v>#N/A</v>
      </c>
      <c r="O67" s="181">
        <f>IF(ISNUMBER('将来負担比率（分子）の構造'!M$53), IF('将来負担比率（分子）の構造'!M$53 &lt; 0, 0, '将来負担比率（分子）の構造'!M$53), NA())</f>
        <v>1282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338</v>
      </c>
      <c r="C72" s="185">
        <f>基金残高に係る経年分析!G55</f>
        <v>298</v>
      </c>
      <c r="D72" s="185">
        <f>基金残高に係る経年分析!H55</f>
        <v>308</v>
      </c>
    </row>
    <row r="73" spans="1:16" x14ac:dyDescent="0.15">
      <c r="A73" s="184" t="s">
        <v>78</v>
      </c>
      <c r="B73" s="185">
        <f>基金残高に係る経年分析!F56</f>
        <v>428</v>
      </c>
      <c r="C73" s="185">
        <f>基金残高に係る経年分析!G56</f>
        <v>328</v>
      </c>
      <c r="D73" s="185">
        <f>基金残高に係る経年分析!H56</f>
        <v>248</v>
      </c>
    </row>
    <row r="74" spans="1:16" x14ac:dyDescent="0.15">
      <c r="A74" s="184" t="s">
        <v>79</v>
      </c>
      <c r="B74" s="185">
        <f>基金残高に係る経年分析!F57</f>
        <v>642</v>
      </c>
      <c r="C74" s="185">
        <f>基金残高に係る経年分析!G57</f>
        <v>583</v>
      </c>
      <c r="D74" s="185">
        <f>基金残高に係る経年分析!H57</f>
        <v>586</v>
      </c>
    </row>
  </sheetData>
  <sheetProtection algorithmName="SHA-512" hashValue="Wlw9UXTrL5lUjK3oHl3oWuP3Divdv1sWlvBBdIKkgoxdI+k8O2wemC5bxwRMqCydToCsfsklyQoPeGxxex9Tug==" saltValue="vuC8MZExiO4jDQGLjT6Y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1260088</v>
      </c>
      <c r="S5" s="675"/>
      <c r="T5" s="675"/>
      <c r="U5" s="675"/>
      <c r="V5" s="675"/>
      <c r="W5" s="675"/>
      <c r="X5" s="675"/>
      <c r="Y5" s="676"/>
      <c r="Z5" s="677">
        <v>25</v>
      </c>
      <c r="AA5" s="677"/>
      <c r="AB5" s="677"/>
      <c r="AC5" s="677"/>
      <c r="AD5" s="678">
        <v>1260088</v>
      </c>
      <c r="AE5" s="678"/>
      <c r="AF5" s="678"/>
      <c r="AG5" s="678"/>
      <c r="AH5" s="678"/>
      <c r="AI5" s="678"/>
      <c r="AJ5" s="678"/>
      <c r="AK5" s="678"/>
      <c r="AL5" s="679">
        <v>46.4</v>
      </c>
      <c r="AM5" s="680"/>
      <c r="AN5" s="680"/>
      <c r="AO5" s="681"/>
      <c r="AP5" s="671" t="s">
        <v>224</v>
      </c>
      <c r="AQ5" s="672"/>
      <c r="AR5" s="672"/>
      <c r="AS5" s="672"/>
      <c r="AT5" s="672"/>
      <c r="AU5" s="672"/>
      <c r="AV5" s="672"/>
      <c r="AW5" s="672"/>
      <c r="AX5" s="672"/>
      <c r="AY5" s="672"/>
      <c r="AZ5" s="672"/>
      <c r="BA5" s="672"/>
      <c r="BB5" s="672"/>
      <c r="BC5" s="672"/>
      <c r="BD5" s="672"/>
      <c r="BE5" s="672"/>
      <c r="BF5" s="673"/>
      <c r="BG5" s="685">
        <v>1260088</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46714</v>
      </c>
      <c r="S6" s="686"/>
      <c r="T6" s="686"/>
      <c r="U6" s="686"/>
      <c r="V6" s="686"/>
      <c r="W6" s="686"/>
      <c r="X6" s="686"/>
      <c r="Y6" s="687"/>
      <c r="Z6" s="688">
        <v>0.9</v>
      </c>
      <c r="AA6" s="688"/>
      <c r="AB6" s="688"/>
      <c r="AC6" s="688"/>
      <c r="AD6" s="689">
        <v>46714</v>
      </c>
      <c r="AE6" s="689"/>
      <c r="AF6" s="689"/>
      <c r="AG6" s="689"/>
      <c r="AH6" s="689"/>
      <c r="AI6" s="689"/>
      <c r="AJ6" s="689"/>
      <c r="AK6" s="689"/>
      <c r="AL6" s="690">
        <v>1.7</v>
      </c>
      <c r="AM6" s="691"/>
      <c r="AN6" s="691"/>
      <c r="AO6" s="692"/>
      <c r="AP6" s="682" t="s">
        <v>229</v>
      </c>
      <c r="AQ6" s="683"/>
      <c r="AR6" s="683"/>
      <c r="AS6" s="683"/>
      <c r="AT6" s="683"/>
      <c r="AU6" s="683"/>
      <c r="AV6" s="683"/>
      <c r="AW6" s="683"/>
      <c r="AX6" s="683"/>
      <c r="AY6" s="683"/>
      <c r="AZ6" s="683"/>
      <c r="BA6" s="683"/>
      <c r="BB6" s="683"/>
      <c r="BC6" s="683"/>
      <c r="BD6" s="683"/>
      <c r="BE6" s="683"/>
      <c r="BF6" s="684"/>
      <c r="BG6" s="685">
        <v>1260088</v>
      </c>
      <c r="BH6" s="686"/>
      <c r="BI6" s="686"/>
      <c r="BJ6" s="686"/>
      <c r="BK6" s="686"/>
      <c r="BL6" s="686"/>
      <c r="BM6" s="686"/>
      <c r="BN6" s="687"/>
      <c r="BO6" s="688">
        <v>100</v>
      </c>
      <c r="BP6" s="688"/>
      <c r="BQ6" s="688"/>
      <c r="BR6" s="688"/>
      <c r="BS6" s="689" t="s">
        <v>230</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53195</v>
      </c>
      <c r="CS6" s="686"/>
      <c r="CT6" s="686"/>
      <c r="CU6" s="686"/>
      <c r="CV6" s="686"/>
      <c r="CW6" s="686"/>
      <c r="CX6" s="686"/>
      <c r="CY6" s="687"/>
      <c r="CZ6" s="679">
        <v>1.1000000000000001</v>
      </c>
      <c r="DA6" s="680"/>
      <c r="DB6" s="680"/>
      <c r="DC6" s="699"/>
      <c r="DD6" s="694">
        <v>6809</v>
      </c>
      <c r="DE6" s="686"/>
      <c r="DF6" s="686"/>
      <c r="DG6" s="686"/>
      <c r="DH6" s="686"/>
      <c r="DI6" s="686"/>
      <c r="DJ6" s="686"/>
      <c r="DK6" s="686"/>
      <c r="DL6" s="686"/>
      <c r="DM6" s="686"/>
      <c r="DN6" s="686"/>
      <c r="DO6" s="686"/>
      <c r="DP6" s="687"/>
      <c r="DQ6" s="694">
        <v>53195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977</v>
      </c>
      <c r="S7" s="686"/>
      <c r="T7" s="686"/>
      <c r="U7" s="686"/>
      <c r="V7" s="686"/>
      <c r="W7" s="686"/>
      <c r="X7" s="686"/>
      <c r="Y7" s="687"/>
      <c r="Z7" s="688">
        <v>0</v>
      </c>
      <c r="AA7" s="688"/>
      <c r="AB7" s="688"/>
      <c r="AC7" s="688"/>
      <c r="AD7" s="689">
        <v>977</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400552</v>
      </c>
      <c r="BH7" s="686"/>
      <c r="BI7" s="686"/>
      <c r="BJ7" s="686"/>
      <c r="BK7" s="686"/>
      <c r="BL7" s="686"/>
      <c r="BM7" s="686"/>
      <c r="BN7" s="687"/>
      <c r="BO7" s="688">
        <v>31.8</v>
      </c>
      <c r="BP7" s="688"/>
      <c r="BQ7" s="688"/>
      <c r="BR7" s="688"/>
      <c r="BS7" s="689" t="s">
        <v>129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1278514</v>
      </c>
      <c r="CS7" s="686"/>
      <c r="CT7" s="686"/>
      <c r="CU7" s="686"/>
      <c r="CV7" s="686"/>
      <c r="CW7" s="686"/>
      <c r="CX7" s="686"/>
      <c r="CY7" s="687"/>
      <c r="CZ7" s="688">
        <v>26.7</v>
      </c>
      <c r="DA7" s="688"/>
      <c r="DB7" s="688"/>
      <c r="DC7" s="688"/>
      <c r="DD7" s="694">
        <v>7740</v>
      </c>
      <c r="DE7" s="686"/>
      <c r="DF7" s="686"/>
      <c r="DG7" s="686"/>
      <c r="DH7" s="686"/>
      <c r="DI7" s="686"/>
      <c r="DJ7" s="686"/>
      <c r="DK7" s="686"/>
      <c r="DL7" s="686"/>
      <c r="DM7" s="686"/>
      <c r="DN7" s="686"/>
      <c r="DO7" s="686"/>
      <c r="DP7" s="687"/>
      <c r="DQ7" s="694">
        <v>475330</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3683</v>
      </c>
      <c r="S8" s="686"/>
      <c r="T8" s="686"/>
      <c r="U8" s="686"/>
      <c r="V8" s="686"/>
      <c r="W8" s="686"/>
      <c r="X8" s="686"/>
      <c r="Y8" s="687"/>
      <c r="Z8" s="688">
        <v>0.1</v>
      </c>
      <c r="AA8" s="688"/>
      <c r="AB8" s="688"/>
      <c r="AC8" s="688"/>
      <c r="AD8" s="689">
        <v>3683</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12583</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916699</v>
      </c>
      <c r="CS8" s="686"/>
      <c r="CT8" s="686"/>
      <c r="CU8" s="686"/>
      <c r="CV8" s="686"/>
      <c r="CW8" s="686"/>
      <c r="CX8" s="686"/>
      <c r="CY8" s="687"/>
      <c r="CZ8" s="688">
        <v>19.2</v>
      </c>
      <c r="DA8" s="688"/>
      <c r="DB8" s="688"/>
      <c r="DC8" s="688"/>
      <c r="DD8" s="694">
        <v>7607</v>
      </c>
      <c r="DE8" s="686"/>
      <c r="DF8" s="686"/>
      <c r="DG8" s="686"/>
      <c r="DH8" s="686"/>
      <c r="DI8" s="686"/>
      <c r="DJ8" s="686"/>
      <c r="DK8" s="686"/>
      <c r="DL8" s="686"/>
      <c r="DM8" s="686"/>
      <c r="DN8" s="686"/>
      <c r="DO8" s="686"/>
      <c r="DP8" s="687"/>
      <c r="DQ8" s="694">
        <v>638393</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4289</v>
      </c>
      <c r="S9" s="686"/>
      <c r="T9" s="686"/>
      <c r="U9" s="686"/>
      <c r="V9" s="686"/>
      <c r="W9" s="686"/>
      <c r="X9" s="686"/>
      <c r="Y9" s="687"/>
      <c r="Z9" s="688">
        <v>0.1</v>
      </c>
      <c r="AA9" s="688"/>
      <c r="AB9" s="688"/>
      <c r="AC9" s="688"/>
      <c r="AD9" s="689">
        <v>4289</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320970</v>
      </c>
      <c r="BH9" s="686"/>
      <c r="BI9" s="686"/>
      <c r="BJ9" s="686"/>
      <c r="BK9" s="686"/>
      <c r="BL9" s="686"/>
      <c r="BM9" s="686"/>
      <c r="BN9" s="687"/>
      <c r="BO9" s="688">
        <v>25.5</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630539</v>
      </c>
      <c r="CS9" s="686"/>
      <c r="CT9" s="686"/>
      <c r="CU9" s="686"/>
      <c r="CV9" s="686"/>
      <c r="CW9" s="686"/>
      <c r="CX9" s="686"/>
      <c r="CY9" s="687"/>
      <c r="CZ9" s="688">
        <v>13.2</v>
      </c>
      <c r="DA9" s="688"/>
      <c r="DB9" s="688"/>
      <c r="DC9" s="688"/>
      <c r="DD9" s="694">
        <v>9736</v>
      </c>
      <c r="DE9" s="686"/>
      <c r="DF9" s="686"/>
      <c r="DG9" s="686"/>
      <c r="DH9" s="686"/>
      <c r="DI9" s="686"/>
      <c r="DJ9" s="686"/>
      <c r="DK9" s="686"/>
      <c r="DL9" s="686"/>
      <c r="DM9" s="686"/>
      <c r="DN9" s="686"/>
      <c r="DO9" s="686"/>
      <c r="DP9" s="687"/>
      <c r="DQ9" s="694">
        <v>601153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230</v>
      </c>
      <c r="AA10" s="688"/>
      <c r="AB10" s="688"/>
      <c r="AC10" s="688"/>
      <c r="AD10" s="689" t="s">
        <v>129</v>
      </c>
      <c r="AE10" s="689"/>
      <c r="AF10" s="689"/>
      <c r="AG10" s="689"/>
      <c r="AH10" s="689"/>
      <c r="AI10" s="689"/>
      <c r="AJ10" s="689"/>
      <c r="AK10" s="689"/>
      <c r="AL10" s="690" t="s">
        <v>230</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19154</v>
      </c>
      <c r="BH10" s="686"/>
      <c r="BI10" s="686"/>
      <c r="BJ10" s="686"/>
      <c r="BK10" s="686"/>
      <c r="BL10" s="686"/>
      <c r="BM10" s="686"/>
      <c r="BN10" s="687"/>
      <c r="BO10" s="688">
        <v>1.5</v>
      </c>
      <c r="BP10" s="688"/>
      <c r="BQ10" s="688"/>
      <c r="BR10" s="688"/>
      <c r="BS10" s="694" t="s">
        <v>230</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4407</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407</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164307</v>
      </c>
      <c r="S11" s="686"/>
      <c r="T11" s="686"/>
      <c r="U11" s="686"/>
      <c r="V11" s="686"/>
      <c r="W11" s="686"/>
      <c r="X11" s="686"/>
      <c r="Y11" s="687"/>
      <c r="Z11" s="690">
        <v>3.3</v>
      </c>
      <c r="AA11" s="691"/>
      <c r="AB11" s="691"/>
      <c r="AC11" s="703"/>
      <c r="AD11" s="694">
        <v>164307</v>
      </c>
      <c r="AE11" s="686"/>
      <c r="AF11" s="686"/>
      <c r="AG11" s="686"/>
      <c r="AH11" s="686"/>
      <c r="AI11" s="686"/>
      <c r="AJ11" s="686"/>
      <c r="AK11" s="687"/>
      <c r="AL11" s="690">
        <v>6</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47845</v>
      </c>
      <c r="BH11" s="686"/>
      <c r="BI11" s="686"/>
      <c r="BJ11" s="686"/>
      <c r="BK11" s="686"/>
      <c r="BL11" s="686"/>
      <c r="BM11" s="686"/>
      <c r="BN11" s="687"/>
      <c r="BO11" s="688">
        <v>3.8</v>
      </c>
      <c r="BP11" s="688"/>
      <c r="BQ11" s="688"/>
      <c r="BR11" s="688"/>
      <c r="BS11" s="694" t="s">
        <v>129</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146628</v>
      </c>
      <c r="CS11" s="686"/>
      <c r="CT11" s="686"/>
      <c r="CU11" s="686"/>
      <c r="CV11" s="686"/>
      <c r="CW11" s="686"/>
      <c r="CX11" s="686"/>
      <c r="CY11" s="687"/>
      <c r="CZ11" s="688">
        <v>3.1</v>
      </c>
      <c r="DA11" s="688"/>
      <c r="DB11" s="688"/>
      <c r="DC11" s="688"/>
      <c r="DD11" s="694">
        <v>48099</v>
      </c>
      <c r="DE11" s="686"/>
      <c r="DF11" s="686"/>
      <c r="DG11" s="686"/>
      <c r="DH11" s="686"/>
      <c r="DI11" s="686"/>
      <c r="DJ11" s="686"/>
      <c r="DK11" s="686"/>
      <c r="DL11" s="686"/>
      <c r="DM11" s="686"/>
      <c r="DN11" s="686"/>
      <c r="DO11" s="686"/>
      <c r="DP11" s="687"/>
      <c r="DQ11" s="694">
        <v>103839</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5530</v>
      </c>
      <c r="S12" s="686"/>
      <c r="T12" s="686"/>
      <c r="U12" s="686"/>
      <c r="V12" s="686"/>
      <c r="W12" s="686"/>
      <c r="X12" s="686"/>
      <c r="Y12" s="687"/>
      <c r="Z12" s="688">
        <v>0.1</v>
      </c>
      <c r="AA12" s="688"/>
      <c r="AB12" s="688"/>
      <c r="AC12" s="688"/>
      <c r="AD12" s="689">
        <v>5530</v>
      </c>
      <c r="AE12" s="689"/>
      <c r="AF12" s="689"/>
      <c r="AG12" s="689"/>
      <c r="AH12" s="689"/>
      <c r="AI12" s="689"/>
      <c r="AJ12" s="689"/>
      <c r="AK12" s="689"/>
      <c r="AL12" s="690">
        <v>0.2</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801247</v>
      </c>
      <c r="BH12" s="686"/>
      <c r="BI12" s="686"/>
      <c r="BJ12" s="686"/>
      <c r="BK12" s="686"/>
      <c r="BL12" s="686"/>
      <c r="BM12" s="686"/>
      <c r="BN12" s="687"/>
      <c r="BO12" s="688">
        <v>63.6</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245442</v>
      </c>
      <c r="CS12" s="686"/>
      <c r="CT12" s="686"/>
      <c r="CU12" s="686"/>
      <c r="CV12" s="686"/>
      <c r="CW12" s="686"/>
      <c r="CX12" s="686"/>
      <c r="CY12" s="687"/>
      <c r="CZ12" s="688">
        <v>5.0999999999999996</v>
      </c>
      <c r="DA12" s="688"/>
      <c r="DB12" s="688"/>
      <c r="DC12" s="688"/>
      <c r="DD12" s="694">
        <v>15956</v>
      </c>
      <c r="DE12" s="686"/>
      <c r="DF12" s="686"/>
      <c r="DG12" s="686"/>
      <c r="DH12" s="686"/>
      <c r="DI12" s="686"/>
      <c r="DJ12" s="686"/>
      <c r="DK12" s="686"/>
      <c r="DL12" s="686"/>
      <c r="DM12" s="686"/>
      <c r="DN12" s="686"/>
      <c r="DO12" s="686"/>
      <c r="DP12" s="687"/>
      <c r="DQ12" s="694">
        <v>197576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230</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801241</v>
      </c>
      <c r="BH13" s="686"/>
      <c r="BI13" s="686"/>
      <c r="BJ13" s="686"/>
      <c r="BK13" s="686"/>
      <c r="BL13" s="686"/>
      <c r="BM13" s="686"/>
      <c r="BN13" s="687"/>
      <c r="BO13" s="688">
        <v>63.6</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432295</v>
      </c>
      <c r="CS13" s="686"/>
      <c r="CT13" s="686"/>
      <c r="CU13" s="686"/>
      <c r="CV13" s="686"/>
      <c r="CW13" s="686"/>
      <c r="CX13" s="686"/>
      <c r="CY13" s="687"/>
      <c r="CZ13" s="688">
        <v>9</v>
      </c>
      <c r="DA13" s="688"/>
      <c r="DB13" s="688"/>
      <c r="DC13" s="688"/>
      <c r="DD13" s="694">
        <v>91895</v>
      </c>
      <c r="DE13" s="686"/>
      <c r="DF13" s="686"/>
      <c r="DG13" s="686"/>
      <c r="DH13" s="686"/>
      <c r="DI13" s="686"/>
      <c r="DJ13" s="686"/>
      <c r="DK13" s="686"/>
      <c r="DL13" s="686"/>
      <c r="DM13" s="686"/>
      <c r="DN13" s="686"/>
      <c r="DO13" s="686"/>
      <c r="DP13" s="687"/>
      <c r="DQ13" s="694">
        <v>374979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230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22884</v>
      </c>
      <c r="BH14" s="686"/>
      <c r="BI14" s="686"/>
      <c r="BJ14" s="686"/>
      <c r="BK14" s="686"/>
      <c r="BL14" s="686"/>
      <c r="BM14" s="686"/>
      <c r="BN14" s="687"/>
      <c r="BO14" s="688">
        <v>1.8</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160562</v>
      </c>
      <c r="CS14" s="686"/>
      <c r="CT14" s="686"/>
      <c r="CU14" s="686"/>
      <c r="CV14" s="686"/>
      <c r="CW14" s="686"/>
      <c r="CX14" s="686"/>
      <c r="CY14" s="687"/>
      <c r="CZ14" s="688">
        <v>3.4</v>
      </c>
      <c r="DA14" s="688"/>
      <c r="DB14" s="688"/>
      <c r="DC14" s="688"/>
      <c r="DD14" s="694" t="s">
        <v>129</v>
      </c>
      <c r="DE14" s="686"/>
      <c r="DF14" s="686"/>
      <c r="DG14" s="686"/>
      <c r="DH14" s="686"/>
      <c r="DI14" s="686"/>
      <c r="DJ14" s="686"/>
      <c r="DK14" s="686"/>
      <c r="DL14" s="686"/>
      <c r="DM14" s="686"/>
      <c r="DN14" s="686"/>
      <c r="DO14" s="686"/>
      <c r="DP14" s="687"/>
      <c r="DQ14" s="694">
        <v>157773</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230</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35405</v>
      </c>
      <c r="BH15" s="686"/>
      <c r="BI15" s="686"/>
      <c r="BJ15" s="686"/>
      <c r="BK15" s="686"/>
      <c r="BL15" s="686"/>
      <c r="BM15" s="686"/>
      <c r="BN15" s="687"/>
      <c r="BO15" s="688">
        <v>2.8</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560448</v>
      </c>
      <c r="CS15" s="686"/>
      <c r="CT15" s="686"/>
      <c r="CU15" s="686"/>
      <c r="CV15" s="686"/>
      <c r="CW15" s="686"/>
      <c r="CX15" s="686"/>
      <c r="CY15" s="687"/>
      <c r="CZ15" s="688">
        <v>11.7</v>
      </c>
      <c r="DA15" s="688"/>
      <c r="DB15" s="688"/>
      <c r="DC15" s="688"/>
      <c r="DD15" s="694">
        <v>180203</v>
      </c>
      <c r="DE15" s="686"/>
      <c r="DF15" s="686"/>
      <c r="DG15" s="686"/>
      <c r="DH15" s="686"/>
      <c r="DI15" s="686"/>
      <c r="DJ15" s="686"/>
      <c r="DK15" s="686"/>
      <c r="DL15" s="686"/>
      <c r="DM15" s="686"/>
      <c r="DN15" s="686"/>
      <c r="DO15" s="686"/>
      <c r="DP15" s="687"/>
      <c r="DQ15" s="694">
        <v>401852</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3462</v>
      </c>
      <c r="S16" s="686"/>
      <c r="T16" s="686"/>
      <c r="U16" s="686"/>
      <c r="V16" s="686"/>
      <c r="W16" s="686"/>
      <c r="X16" s="686"/>
      <c r="Y16" s="687"/>
      <c r="Z16" s="688">
        <v>0.1</v>
      </c>
      <c r="AA16" s="688"/>
      <c r="AB16" s="688"/>
      <c r="AC16" s="688"/>
      <c r="AD16" s="689">
        <v>3462</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12402</v>
      </c>
      <c r="S17" s="686"/>
      <c r="T17" s="686"/>
      <c r="U17" s="686"/>
      <c r="V17" s="686"/>
      <c r="W17" s="686"/>
      <c r="X17" s="686"/>
      <c r="Y17" s="687"/>
      <c r="Z17" s="688">
        <v>0.2</v>
      </c>
      <c r="AA17" s="688"/>
      <c r="AB17" s="688"/>
      <c r="AC17" s="688"/>
      <c r="AD17" s="689">
        <v>12402</v>
      </c>
      <c r="AE17" s="689"/>
      <c r="AF17" s="689"/>
      <c r="AG17" s="689"/>
      <c r="AH17" s="689"/>
      <c r="AI17" s="689"/>
      <c r="AJ17" s="689"/>
      <c r="AK17" s="689"/>
      <c r="AL17" s="690">
        <v>0.5</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230</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352155</v>
      </c>
      <c r="CS17" s="686"/>
      <c r="CT17" s="686"/>
      <c r="CU17" s="686"/>
      <c r="CV17" s="686"/>
      <c r="CW17" s="686"/>
      <c r="CX17" s="686"/>
      <c r="CY17" s="687"/>
      <c r="CZ17" s="688">
        <v>7.4</v>
      </c>
      <c r="DA17" s="688"/>
      <c r="DB17" s="688"/>
      <c r="DC17" s="688"/>
      <c r="DD17" s="694" t="s">
        <v>129</v>
      </c>
      <c r="DE17" s="686"/>
      <c r="DF17" s="686"/>
      <c r="DG17" s="686"/>
      <c r="DH17" s="686"/>
      <c r="DI17" s="686"/>
      <c r="DJ17" s="686"/>
      <c r="DK17" s="686"/>
      <c r="DL17" s="686"/>
      <c r="DM17" s="686"/>
      <c r="DN17" s="686"/>
      <c r="DO17" s="686"/>
      <c r="DP17" s="687"/>
      <c r="DQ17" s="694">
        <v>352155</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4783</v>
      </c>
      <c r="S18" s="686"/>
      <c r="T18" s="686"/>
      <c r="U18" s="686"/>
      <c r="V18" s="686"/>
      <c r="W18" s="686"/>
      <c r="X18" s="686"/>
      <c r="Y18" s="687"/>
      <c r="Z18" s="688">
        <v>0.1</v>
      </c>
      <c r="AA18" s="688"/>
      <c r="AB18" s="688"/>
      <c r="AC18" s="688"/>
      <c r="AD18" s="689">
        <v>4783</v>
      </c>
      <c r="AE18" s="689"/>
      <c r="AF18" s="689"/>
      <c r="AG18" s="689"/>
      <c r="AH18" s="689"/>
      <c r="AI18" s="689"/>
      <c r="AJ18" s="689"/>
      <c r="AK18" s="689"/>
      <c r="AL18" s="690">
        <v>0.2</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230</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230</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2240</v>
      </c>
      <c r="S19" s="686"/>
      <c r="T19" s="686"/>
      <c r="U19" s="686"/>
      <c r="V19" s="686"/>
      <c r="W19" s="686"/>
      <c r="X19" s="686"/>
      <c r="Y19" s="687"/>
      <c r="Z19" s="688">
        <v>0</v>
      </c>
      <c r="AA19" s="688"/>
      <c r="AB19" s="688"/>
      <c r="AC19" s="688"/>
      <c r="AD19" s="689">
        <v>2240</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1792</v>
      </c>
      <c r="S20" s="686"/>
      <c r="T20" s="686"/>
      <c r="U20" s="686"/>
      <c r="V20" s="686"/>
      <c r="W20" s="686"/>
      <c r="X20" s="686"/>
      <c r="Y20" s="687"/>
      <c r="Z20" s="688">
        <v>0</v>
      </c>
      <c r="AA20" s="688"/>
      <c r="AB20" s="688"/>
      <c r="AC20" s="688"/>
      <c r="AD20" s="689">
        <v>1792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230</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4780884</v>
      </c>
      <c r="CS20" s="686"/>
      <c r="CT20" s="686"/>
      <c r="CU20" s="686"/>
      <c r="CV20" s="686"/>
      <c r="CW20" s="686"/>
      <c r="CX20" s="686"/>
      <c r="CY20" s="687"/>
      <c r="CZ20" s="688">
        <v>100</v>
      </c>
      <c r="DA20" s="688"/>
      <c r="DB20" s="688"/>
      <c r="DC20" s="688"/>
      <c r="DD20" s="694">
        <v>368045</v>
      </c>
      <c r="DE20" s="686"/>
      <c r="DF20" s="686"/>
      <c r="DG20" s="686"/>
      <c r="DH20" s="686"/>
      <c r="DI20" s="686"/>
      <c r="DJ20" s="686"/>
      <c r="DK20" s="686"/>
      <c r="DL20" s="686"/>
      <c r="DM20" s="686"/>
      <c r="DN20" s="686"/>
      <c r="DO20" s="686"/>
      <c r="DP20" s="687"/>
      <c r="DQ20" s="694">
        <v>3356652</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751</v>
      </c>
      <c r="S21" s="686"/>
      <c r="T21" s="686"/>
      <c r="U21" s="686"/>
      <c r="V21" s="686"/>
      <c r="W21" s="686"/>
      <c r="X21" s="686"/>
      <c r="Y21" s="687"/>
      <c r="Z21" s="688">
        <v>0</v>
      </c>
      <c r="AA21" s="688"/>
      <c r="AB21" s="688"/>
      <c r="AC21" s="688"/>
      <c r="AD21" s="689">
        <v>751</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1331039</v>
      </c>
      <c r="S22" s="686"/>
      <c r="T22" s="686"/>
      <c r="U22" s="686"/>
      <c r="V22" s="686"/>
      <c r="W22" s="686"/>
      <c r="X22" s="686"/>
      <c r="Y22" s="687"/>
      <c r="Z22" s="688">
        <v>26.4</v>
      </c>
      <c r="AA22" s="688"/>
      <c r="AB22" s="688"/>
      <c r="AC22" s="688"/>
      <c r="AD22" s="689">
        <v>1195166</v>
      </c>
      <c r="AE22" s="689"/>
      <c r="AF22" s="689"/>
      <c r="AG22" s="689"/>
      <c r="AH22" s="689"/>
      <c r="AI22" s="689"/>
      <c r="AJ22" s="689"/>
      <c r="AK22" s="689"/>
      <c r="AL22" s="690">
        <v>44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1195166</v>
      </c>
      <c r="S23" s="686"/>
      <c r="T23" s="686"/>
      <c r="U23" s="686"/>
      <c r="V23" s="686"/>
      <c r="W23" s="686"/>
      <c r="X23" s="686"/>
      <c r="Y23" s="687"/>
      <c r="Z23" s="688">
        <v>23.7</v>
      </c>
      <c r="AA23" s="688"/>
      <c r="AB23" s="688"/>
      <c r="AC23" s="688"/>
      <c r="AD23" s="689">
        <v>1195166</v>
      </c>
      <c r="AE23" s="689"/>
      <c r="AF23" s="689"/>
      <c r="AG23" s="689"/>
      <c r="AH23" s="689"/>
      <c r="AI23" s="689"/>
      <c r="AJ23" s="689"/>
      <c r="AK23" s="689"/>
      <c r="AL23" s="690">
        <v>44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230</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8" t="s">
        <v>284</v>
      </c>
      <c r="DM23" s="719"/>
      <c r="DN23" s="719"/>
      <c r="DO23" s="719"/>
      <c r="DP23" s="719"/>
      <c r="DQ23" s="719"/>
      <c r="DR23" s="719"/>
      <c r="DS23" s="719"/>
      <c r="DT23" s="719"/>
      <c r="DU23" s="719"/>
      <c r="DV23" s="720"/>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135873</v>
      </c>
      <c r="S24" s="686"/>
      <c r="T24" s="686"/>
      <c r="U24" s="686"/>
      <c r="V24" s="686"/>
      <c r="W24" s="686"/>
      <c r="X24" s="686"/>
      <c r="Y24" s="687"/>
      <c r="Z24" s="688">
        <v>2.7</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230</v>
      </c>
      <c r="BP24" s="688"/>
      <c r="BQ24" s="688"/>
      <c r="BR24" s="688"/>
      <c r="BS24" s="694" t="s">
        <v>230</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1452278</v>
      </c>
      <c r="CS24" s="675"/>
      <c r="CT24" s="675"/>
      <c r="CU24" s="675"/>
      <c r="CV24" s="675"/>
      <c r="CW24" s="675"/>
      <c r="CX24" s="675"/>
      <c r="CY24" s="676"/>
      <c r="CZ24" s="679">
        <v>30.4</v>
      </c>
      <c r="DA24" s="680"/>
      <c r="DB24" s="680"/>
      <c r="DC24" s="699"/>
      <c r="DD24" s="721">
        <v>1208364</v>
      </c>
      <c r="DE24" s="675"/>
      <c r="DF24" s="675"/>
      <c r="DG24" s="675"/>
      <c r="DH24" s="675"/>
      <c r="DI24" s="675"/>
      <c r="DJ24" s="675"/>
      <c r="DK24" s="676"/>
      <c r="DL24" s="721">
        <v>1207036</v>
      </c>
      <c r="DM24" s="675"/>
      <c r="DN24" s="675"/>
      <c r="DO24" s="675"/>
      <c r="DP24" s="675"/>
      <c r="DQ24" s="675"/>
      <c r="DR24" s="675"/>
      <c r="DS24" s="675"/>
      <c r="DT24" s="675"/>
      <c r="DU24" s="675"/>
      <c r="DV24" s="676"/>
      <c r="DW24" s="679">
        <v>42.4</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230</v>
      </c>
      <c r="AA25" s="688"/>
      <c r="AB25" s="688"/>
      <c r="AC25" s="688"/>
      <c r="AD25" s="689" t="s">
        <v>230</v>
      </c>
      <c r="AE25" s="689"/>
      <c r="AF25" s="689"/>
      <c r="AG25" s="689"/>
      <c r="AH25" s="689"/>
      <c r="AI25" s="689"/>
      <c r="AJ25" s="689"/>
      <c r="AK25" s="689"/>
      <c r="AL25" s="690" t="s">
        <v>230</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230</v>
      </c>
      <c r="BP25" s="688"/>
      <c r="BQ25" s="688"/>
      <c r="BR25" s="688"/>
      <c r="BS25" s="694" t="s">
        <v>230</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797374</v>
      </c>
      <c r="CS25" s="710"/>
      <c r="CT25" s="710"/>
      <c r="CU25" s="710"/>
      <c r="CV25" s="710"/>
      <c r="CW25" s="710"/>
      <c r="CX25" s="710"/>
      <c r="CY25" s="711"/>
      <c r="CZ25" s="690">
        <v>16.7</v>
      </c>
      <c r="DA25" s="722"/>
      <c r="DB25" s="722"/>
      <c r="DC25" s="724"/>
      <c r="DD25" s="694">
        <v>753040</v>
      </c>
      <c r="DE25" s="710"/>
      <c r="DF25" s="710"/>
      <c r="DG25" s="710"/>
      <c r="DH25" s="710"/>
      <c r="DI25" s="710"/>
      <c r="DJ25" s="710"/>
      <c r="DK25" s="711"/>
      <c r="DL25" s="694">
        <v>751715</v>
      </c>
      <c r="DM25" s="710"/>
      <c r="DN25" s="710"/>
      <c r="DO25" s="710"/>
      <c r="DP25" s="710"/>
      <c r="DQ25" s="710"/>
      <c r="DR25" s="710"/>
      <c r="DS25" s="710"/>
      <c r="DT25" s="710"/>
      <c r="DU25" s="710"/>
      <c r="DV25" s="711"/>
      <c r="DW25" s="690">
        <v>26.4</v>
      </c>
      <c r="DX25" s="722"/>
      <c r="DY25" s="722"/>
      <c r="DZ25" s="722"/>
      <c r="EA25" s="722"/>
      <c r="EB25" s="722"/>
      <c r="EC25" s="723"/>
    </row>
    <row r="26" spans="2:133" ht="11.25" customHeight="1" x14ac:dyDescent="0.15">
      <c r="B26" s="682" t="s">
        <v>292</v>
      </c>
      <c r="C26" s="683"/>
      <c r="D26" s="683"/>
      <c r="E26" s="683"/>
      <c r="F26" s="683"/>
      <c r="G26" s="683"/>
      <c r="H26" s="683"/>
      <c r="I26" s="683"/>
      <c r="J26" s="683"/>
      <c r="K26" s="683"/>
      <c r="L26" s="683"/>
      <c r="M26" s="683"/>
      <c r="N26" s="683"/>
      <c r="O26" s="683"/>
      <c r="P26" s="683"/>
      <c r="Q26" s="684"/>
      <c r="R26" s="685">
        <v>2837274</v>
      </c>
      <c r="S26" s="686"/>
      <c r="T26" s="686"/>
      <c r="U26" s="686"/>
      <c r="V26" s="686"/>
      <c r="W26" s="686"/>
      <c r="X26" s="686"/>
      <c r="Y26" s="687"/>
      <c r="Z26" s="688">
        <v>56.2</v>
      </c>
      <c r="AA26" s="688"/>
      <c r="AB26" s="688"/>
      <c r="AC26" s="688"/>
      <c r="AD26" s="689">
        <v>2701401</v>
      </c>
      <c r="AE26" s="689"/>
      <c r="AF26" s="689"/>
      <c r="AG26" s="689"/>
      <c r="AH26" s="689"/>
      <c r="AI26" s="689"/>
      <c r="AJ26" s="689"/>
      <c r="AK26" s="689"/>
      <c r="AL26" s="690">
        <v>99.4</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230</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473800</v>
      </c>
      <c r="CS26" s="686"/>
      <c r="CT26" s="686"/>
      <c r="CU26" s="686"/>
      <c r="CV26" s="686"/>
      <c r="CW26" s="686"/>
      <c r="CX26" s="686"/>
      <c r="CY26" s="687"/>
      <c r="CZ26" s="690">
        <v>9.9</v>
      </c>
      <c r="DA26" s="722"/>
      <c r="DB26" s="722"/>
      <c r="DC26" s="724"/>
      <c r="DD26" s="694">
        <v>444594</v>
      </c>
      <c r="DE26" s="686"/>
      <c r="DF26" s="686"/>
      <c r="DG26" s="686"/>
      <c r="DH26" s="686"/>
      <c r="DI26" s="686"/>
      <c r="DJ26" s="686"/>
      <c r="DK26" s="687"/>
      <c r="DL26" s="694" t="s">
        <v>230</v>
      </c>
      <c r="DM26" s="686"/>
      <c r="DN26" s="686"/>
      <c r="DO26" s="686"/>
      <c r="DP26" s="686"/>
      <c r="DQ26" s="686"/>
      <c r="DR26" s="686"/>
      <c r="DS26" s="686"/>
      <c r="DT26" s="686"/>
      <c r="DU26" s="686"/>
      <c r="DV26" s="687"/>
      <c r="DW26" s="690" t="s">
        <v>129</v>
      </c>
      <c r="DX26" s="722"/>
      <c r="DY26" s="722"/>
      <c r="DZ26" s="722"/>
      <c r="EA26" s="722"/>
      <c r="EB26" s="722"/>
      <c r="EC26" s="723"/>
    </row>
    <row r="27" spans="2:133" ht="11.25" customHeight="1" x14ac:dyDescent="0.15">
      <c r="B27" s="682" t="s">
        <v>295</v>
      </c>
      <c r="C27" s="683"/>
      <c r="D27" s="683"/>
      <c r="E27" s="683"/>
      <c r="F27" s="683"/>
      <c r="G27" s="683"/>
      <c r="H27" s="683"/>
      <c r="I27" s="683"/>
      <c r="J27" s="683"/>
      <c r="K27" s="683"/>
      <c r="L27" s="683"/>
      <c r="M27" s="683"/>
      <c r="N27" s="683"/>
      <c r="O27" s="683"/>
      <c r="P27" s="683"/>
      <c r="Q27" s="684"/>
      <c r="R27" s="685">
        <v>782</v>
      </c>
      <c r="S27" s="686"/>
      <c r="T27" s="686"/>
      <c r="U27" s="686"/>
      <c r="V27" s="686"/>
      <c r="W27" s="686"/>
      <c r="X27" s="686"/>
      <c r="Y27" s="687"/>
      <c r="Z27" s="688">
        <v>0</v>
      </c>
      <c r="AA27" s="688"/>
      <c r="AB27" s="688"/>
      <c r="AC27" s="688"/>
      <c r="AD27" s="689">
        <v>782</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1260088</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302749</v>
      </c>
      <c r="CS27" s="710"/>
      <c r="CT27" s="710"/>
      <c r="CU27" s="710"/>
      <c r="CV27" s="710"/>
      <c r="CW27" s="710"/>
      <c r="CX27" s="710"/>
      <c r="CY27" s="711"/>
      <c r="CZ27" s="690">
        <v>6.3</v>
      </c>
      <c r="DA27" s="722"/>
      <c r="DB27" s="722"/>
      <c r="DC27" s="724"/>
      <c r="DD27" s="694">
        <v>103169</v>
      </c>
      <c r="DE27" s="710"/>
      <c r="DF27" s="710"/>
      <c r="DG27" s="710"/>
      <c r="DH27" s="710"/>
      <c r="DI27" s="710"/>
      <c r="DJ27" s="710"/>
      <c r="DK27" s="711"/>
      <c r="DL27" s="694">
        <v>103166</v>
      </c>
      <c r="DM27" s="710"/>
      <c r="DN27" s="710"/>
      <c r="DO27" s="710"/>
      <c r="DP27" s="710"/>
      <c r="DQ27" s="710"/>
      <c r="DR27" s="710"/>
      <c r="DS27" s="710"/>
      <c r="DT27" s="710"/>
      <c r="DU27" s="710"/>
      <c r="DV27" s="711"/>
      <c r="DW27" s="690">
        <v>3.6</v>
      </c>
      <c r="DX27" s="722"/>
      <c r="DY27" s="722"/>
      <c r="DZ27" s="722"/>
      <c r="EA27" s="722"/>
      <c r="EB27" s="722"/>
      <c r="EC27" s="723"/>
    </row>
    <row r="28" spans="2:133" ht="11.25" customHeight="1" x14ac:dyDescent="0.15">
      <c r="B28" s="682" t="s">
        <v>298</v>
      </c>
      <c r="C28" s="683"/>
      <c r="D28" s="683"/>
      <c r="E28" s="683"/>
      <c r="F28" s="683"/>
      <c r="G28" s="683"/>
      <c r="H28" s="683"/>
      <c r="I28" s="683"/>
      <c r="J28" s="683"/>
      <c r="K28" s="683"/>
      <c r="L28" s="683"/>
      <c r="M28" s="683"/>
      <c r="N28" s="683"/>
      <c r="O28" s="683"/>
      <c r="P28" s="683"/>
      <c r="Q28" s="684"/>
      <c r="R28" s="685">
        <v>7998</v>
      </c>
      <c r="S28" s="686"/>
      <c r="T28" s="686"/>
      <c r="U28" s="686"/>
      <c r="V28" s="686"/>
      <c r="W28" s="686"/>
      <c r="X28" s="686"/>
      <c r="Y28" s="687"/>
      <c r="Z28" s="688">
        <v>0.2</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352155</v>
      </c>
      <c r="CS28" s="686"/>
      <c r="CT28" s="686"/>
      <c r="CU28" s="686"/>
      <c r="CV28" s="686"/>
      <c r="CW28" s="686"/>
      <c r="CX28" s="686"/>
      <c r="CY28" s="687"/>
      <c r="CZ28" s="690">
        <v>7.4</v>
      </c>
      <c r="DA28" s="722"/>
      <c r="DB28" s="722"/>
      <c r="DC28" s="724"/>
      <c r="DD28" s="694">
        <v>352155</v>
      </c>
      <c r="DE28" s="686"/>
      <c r="DF28" s="686"/>
      <c r="DG28" s="686"/>
      <c r="DH28" s="686"/>
      <c r="DI28" s="686"/>
      <c r="DJ28" s="686"/>
      <c r="DK28" s="687"/>
      <c r="DL28" s="694">
        <v>352155</v>
      </c>
      <c r="DM28" s="686"/>
      <c r="DN28" s="686"/>
      <c r="DO28" s="686"/>
      <c r="DP28" s="686"/>
      <c r="DQ28" s="686"/>
      <c r="DR28" s="686"/>
      <c r="DS28" s="686"/>
      <c r="DT28" s="686"/>
      <c r="DU28" s="686"/>
      <c r="DV28" s="687"/>
      <c r="DW28" s="690">
        <v>12.4</v>
      </c>
      <c r="DX28" s="722"/>
      <c r="DY28" s="722"/>
      <c r="DZ28" s="722"/>
      <c r="EA28" s="722"/>
      <c r="EB28" s="722"/>
      <c r="EC28" s="723"/>
    </row>
    <row r="29" spans="2:133" ht="11.25" customHeight="1" x14ac:dyDescent="0.15">
      <c r="B29" s="682" t="s">
        <v>300</v>
      </c>
      <c r="C29" s="683"/>
      <c r="D29" s="683"/>
      <c r="E29" s="683"/>
      <c r="F29" s="683"/>
      <c r="G29" s="683"/>
      <c r="H29" s="683"/>
      <c r="I29" s="683"/>
      <c r="J29" s="683"/>
      <c r="K29" s="683"/>
      <c r="L29" s="683"/>
      <c r="M29" s="683"/>
      <c r="N29" s="683"/>
      <c r="O29" s="683"/>
      <c r="P29" s="683"/>
      <c r="Q29" s="684"/>
      <c r="R29" s="685">
        <v>56475</v>
      </c>
      <c r="S29" s="686"/>
      <c r="T29" s="686"/>
      <c r="U29" s="686"/>
      <c r="V29" s="686"/>
      <c r="W29" s="686"/>
      <c r="X29" s="686"/>
      <c r="Y29" s="687"/>
      <c r="Z29" s="688">
        <v>1.1000000000000001</v>
      </c>
      <c r="AA29" s="688"/>
      <c r="AB29" s="688"/>
      <c r="AC29" s="688"/>
      <c r="AD29" s="689">
        <v>8289</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302</v>
      </c>
      <c r="CG29" s="701"/>
      <c r="CH29" s="701"/>
      <c r="CI29" s="701"/>
      <c r="CJ29" s="701"/>
      <c r="CK29" s="701"/>
      <c r="CL29" s="701"/>
      <c r="CM29" s="701"/>
      <c r="CN29" s="701"/>
      <c r="CO29" s="701"/>
      <c r="CP29" s="701"/>
      <c r="CQ29" s="702"/>
      <c r="CR29" s="685">
        <v>352155</v>
      </c>
      <c r="CS29" s="710"/>
      <c r="CT29" s="710"/>
      <c r="CU29" s="710"/>
      <c r="CV29" s="710"/>
      <c r="CW29" s="710"/>
      <c r="CX29" s="710"/>
      <c r="CY29" s="711"/>
      <c r="CZ29" s="690">
        <v>7.4</v>
      </c>
      <c r="DA29" s="722"/>
      <c r="DB29" s="722"/>
      <c r="DC29" s="724"/>
      <c r="DD29" s="694">
        <v>352155</v>
      </c>
      <c r="DE29" s="710"/>
      <c r="DF29" s="710"/>
      <c r="DG29" s="710"/>
      <c r="DH29" s="710"/>
      <c r="DI29" s="710"/>
      <c r="DJ29" s="710"/>
      <c r="DK29" s="711"/>
      <c r="DL29" s="694">
        <v>352155</v>
      </c>
      <c r="DM29" s="710"/>
      <c r="DN29" s="710"/>
      <c r="DO29" s="710"/>
      <c r="DP29" s="710"/>
      <c r="DQ29" s="710"/>
      <c r="DR29" s="710"/>
      <c r="DS29" s="710"/>
      <c r="DT29" s="710"/>
      <c r="DU29" s="710"/>
      <c r="DV29" s="711"/>
      <c r="DW29" s="690">
        <v>12.4</v>
      </c>
      <c r="DX29" s="722"/>
      <c r="DY29" s="722"/>
      <c r="DZ29" s="722"/>
      <c r="EA29" s="722"/>
      <c r="EB29" s="722"/>
      <c r="EC29" s="723"/>
    </row>
    <row r="30" spans="2:133" ht="11.25" customHeight="1" x14ac:dyDescent="0.15">
      <c r="B30" s="682" t="s">
        <v>303</v>
      </c>
      <c r="C30" s="683"/>
      <c r="D30" s="683"/>
      <c r="E30" s="683"/>
      <c r="F30" s="683"/>
      <c r="G30" s="683"/>
      <c r="H30" s="683"/>
      <c r="I30" s="683"/>
      <c r="J30" s="683"/>
      <c r="K30" s="683"/>
      <c r="L30" s="683"/>
      <c r="M30" s="683"/>
      <c r="N30" s="683"/>
      <c r="O30" s="683"/>
      <c r="P30" s="683"/>
      <c r="Q30" s="684"/>
      <c r="R30" s="685">
        <v>11617</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330172</v>
      </c>
      <c r="CS30" s="686"/>
      <c r="CT30" s="686"/>
      <c r="CU30" s="686"/>
      <c r="CV30" s="686"/>
      <c r="CW30" s="686"/>
      <c r="CX30" s="686"/>
      <c r="CY30" s="687"/>
      <c r="CZ30" s="690">
        <v>6.9</v>
      </c>
      <c r="DA30" s="722"/>
      <c r="DB30" s="722"/>
      <c r="DC30" s="724"/>
      <c r="DD30" s="694">
        <v>330172</v>
      </c>
      <c r="DE30" s="686"/>
      <c r="DF30" s="686"/>
      <c r="DG30" s="686"/>
      <c r="DH30" s="686"/>
      <c r="DI30" s="686"/>
      <c r="DJ30" s="686"/>
      <c r="DK30" s="687"/>
      <c r="DL30" s="694">
        <v>330172</v>
      </c>
      <c r="DM30" s="686"/>
      <c r="DN30" s="686"/>
      <c r="DO30" s="686"/>
      <c r="DP30" s="686"/>
      <c r="DQ30" s="686"/>
      <c r="DR30" s="686"/>
      <c r="DS30" s="686"/>
      <c r="DT30" s="686"/>
      <c r="DU30" s="686"/>
      <c r="DV30" s="687"/>
      <c r="DW30" s="690">
        <v>11.6</v>
      </c>
      <c r="DX30" s="722"/>
      <c r="DY30" s="722"/>
      <c r="DZ30" s="722"/>
      <c r="EA30" s="722"/>
      <c r="EB30" s="722"/>
      <c r="EC30" s="723"/>
    </row>
    <row r="31" spans="2:133" ht="11.25" customHeight="1" x14ac:dyDescent="0.15">
      <c r="B31" s="682" t="s">
        <v>307</v>
      </c>
      <c r="C31" s="683"/>
      <c r="D31" s="683"/>
      <c r="E31" s="683"/>
      <c r="F31" s="683"/>
      <c r="G31" s="683"/>
      <c r="H31" s="683"/>
      <c r="I31" s="683"/>
      <c r="J31" s="683"/>
      <c r="K31" s="683"/>
      <c r="L31" s="683"/>
      <c r="M31" s="683"/>
      <c r="N31" s="683"/>
      <c r="O31" s="683"/>
      <c r="P31" s="683"/>
      <c r="Q31" s="684"/>
      <c r="R31" s="685">
        <v>1162162</v>
      </c>
      <c r="S31" s="686"/>
      <c r="T31" s="686"/>
      <c r="U31" s="686"/>
      <c r="V31" s="686"/>
      <c r="W31" s="686"/>
      <c r="X31" s="686"/>
      <c r="Y31" s="687"/>
      <c r="Z31" s="688">
        <v>23</v>
      </c>
      <c r="AA31" s="688"/>
      <c r="AB31" s="688"/>
      <c r="AC31" s="688"/>
      <c r="AD31" s="689" t="s">
        <v>129</v>
      </c>
      <c r="AE31" s="689"/>
      <c r="AF31" s="689"/>
      <c r="AG31" s="689"/>
      <c r="AH31" s="689"/>
      <c r="AI31" s="689"/>
      <c r="AJ31" s="689"/>
      <c r="AK31" s="689"/>
      <c r="AL31" s="690" t="s">
        <v>129</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41">
        <v>98.9</v>
      </c>
      <c r="BH31" s="737"/>
      <c r="BI31" s="737"/>
      <c r="BJ31" s="737"/>
      <c r="BK31" s="737"/>
      <c r="BL31" s="737"/>
      <c r="BM31" s="680">
        <v>96.3</v>
      </c>
      <c r="BN31" s="737"/>
      <c r="BO31" s="737"/>
      <c r="BP31" s="737"/>
      <c r="BQ31" s="738"/>
      <c r="BR31" s="741">
        <v>99.3</v>
      </c>
      <c r="BS31" s="737"/>
      <c r="BT31" s="737"/>
      <c r="BU31" s="737"/>
      <c r="BV31" s="737"/>
      <c r="BW31" s="737"/>
      <c r="BX31" s="680">
        <v>96.9</v>
      </c>
      <c r="BY31" s="737"/>
      <c r="BZ31" s="737"/>
      <c r="CA31" s="737"/>
      <c r="CB31" s="738"/>
      <c r="CD31" s="733"/>
      <c r="CE31" s="734"/>
      <c r="CF31" s="700" t="s">
        <v>310</v>
      </c>
      <c r="CG31" s="701"/>
      <c r="CH31" s="701"/>
      <c r="CI31" s="701"/>
      <c r="CJ31" s="701"/>
      <c r="CK31" s="701"/>
      <c r="CL31" s="701"/>
      <c r="CM31" s="701"/>
      <c r="CN31" s="701"/>
      <c r="CO31" s="701"/>
      <c r="CP31" s="701"/>
      <c r="CQ31" s="702"/>
      <c r="CR31" s="685">
        <v>21983</v>
      </c>
      <c r="CS31" s="710"/>
      <c r="CT31" s="710"/>
      <c r="CU31" s="710"/>
      <c r="CV31" s="710"/>
      <c r="CW31" s="710"/>
      <c r="CX31" s="710"/>
      <c r="CY31" s="711"/>
      <c r="CZ31" s="690">
        <v>0.5</v>
      </c>
      <c r="DA31" s="722"/>
      <c r="DB31" s="722"/>
      <c r="DC31" s="724"/>
      <c r="DD31" s="694">
        <v>21983</v>
      </c>
      <c r="DE31" s="710"/>
      <c r="DF31" s="710"/>
      <c r="DG31" s="710"/>
      <c r="DH31" s="710"/>
      <c r="DI31" s="710"/>
      <c r="DJ31" s="710"/>
      <c r="DK31" s="711"/>
      <c r="DL31" s="694">
        <v>21983</v>
      </c>
      <c r="DM31" s="710"/>
      <c r="DN31" s="710"/>
      <c r="DO31" s="710"/>
      <c r="DP31" s="710"/>
      <c r="DQ31" s="710"/>
      <c r="DR31" s="710"/>
      <c r="DS31" s="710"/>
      <c r="DT31" s="710"/>
      <c r="DU31" s="710"/>
      <c r="DV31" s="711"/>
      <c r="DW31" s="690">
        <v>0.8</v>
      </c>
      <c r="DX31" s="722"/>
      <c r="DY31" s="722"/>
      <c r="DZ31" s="722"/>
      <c r="EA31" s="722"/>
      <c r="EB31" s="722"/>
      <c r="EC31" s="723"/>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230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99.2</v>
      </c>
      <c r="BH32" s="710"/>
      <c r="BI32" s="710"/>
      <c r="BJ32" s="710"/>
      <c r="BK32" s="710"/>
      <c r="BL32" s="710"/>
      <c r="BM32" s="691">
        <v>96.9</v>
      </c>
      <c r="BN32" s="739"/>
      <c r="BO32" s="739"/>
      <c r="BP32" s="739"/>
      <c r="BQ32" s="740"/>
      <c r="BR32" s="751">
        <v>99.2</v>
      </c>
      <c r="BS32" s="710"/>
      <c r="BT32" s="710"/>
      <c r="BU32" s="710"/>
      <c r="BV32" s="710"/>
      <c r="BW32" s="710"/>
      <c r="BX32" s="691">
        <v>97.2</v>
      </c>
      <c r="BY32" s="739"/>
      <c r="BZ32" s="739"/>
      <c r="CA32" s="739"/>
      <c r="CB32" s="740"/>
      <c r="CD32" s="735"/>
      <c r="CE32" s="736"/>
      <c r="CF32" s="700" t="s">
        <v>314</v>
      </c>
      <c r="CG32" s="701"/>
      <c r="CH32" s="701"/>
      <c r="CI32" s="701"/>
      <c r="CJ32" s="701"/>
      <c r="CK32" s="701"/>
      <c r="CL32" s="701"/>
      <c r="CM32" s="701"/>
      <c r="CN32" s="701"/>
      <c r="CO32" s="701"/>
      <c r="CP32" s="701"/>
      <c r="CQ32" s="702"/>
      <c r="CR32" s="685" t="s">
        <v>230</v>
      </c>
      <c r="CS32" s="686"/>
      <c r="CT32" s="686"/>
      <c r="CU32" s="686"/>
      <c r="CV32" s="686"/>
      <c r="CW32" s="686"/>
      <c r="CX32" s="686"/>
      <c r="CY32" s="687"/>
      <c r="CZ32" s="690" t="s">
        <v>129</v>
      </c>
      <c r="DA32" s="722"/>
      <c r="DB32" s="722"/>
      <c r="DC32" s="724"/>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22"/>
      <c r="DY32" s="722"/>
      <c r="DZ32" s="722"/>
      <c r="EA32" s="722"/>
      <c r="EB32" s="722"/>
      <c r="EC32" s="723"/>
    </row>
    <row r="33" spans="2:133" ht="11.25" customHeight="1" x14ac:dyDescent="0.15">
      <c r="B33" s="682" t="s">
        <v>315</v>
      </c>
      <c r="C33" s="683"/>
      <c r="D33" s="683"/>
      <c r="E33" s="683"/>
      <c r="F33" s="683"/>
      <c r="G33" s="683"/>
      <c r="H33" s="683"/>
      <c r="I33" s="683"/>
      <c r="J33" s="683"/>
      <c r="K33" s="683"/>
      <c r="L33" s="683"/>
      <c r="M33" s="683"/>
      <c r="N33" s="683"/>
      <c r="O33" s="683"/>
      <c r="P33" s="683"/>
      <c r="Q33" s="684"/>
      <c r="R33" s="685">
        <v>276176</v>
      </c>
      <c r="S33" s="686"/>
      <c r="T33" s="686"/>
      <c r="U33" s="686"/>
      <c r="V33" s="686"/>
      <c r="W33" s="686"/>
      <c r="X33" s="686"/>
      <c r="Y33" s="687"/>
      <c r="Z33" s="688">
        <v>5.5</v>
      </c>
      <c r="AA33" s="688"/>
      <c r="AB33" s="688"/>
      <c r="AC33" s="688"/>
      <c r="AD33" s="689" t="s">
        <v>230</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98.7</v>
      </c>
      <c r="BH33" s="756"/>
      <c r="BI33" s="756"/>
      <c r="BJ33" s="756"/>
      <c r="BK33" s="756"/>
      <c r="BL33" s="756"/>
      <c r="BM33" s="757">
        <v>96.1</v>
      </c>
      <c r="BN33" s="756"/>
      <c r="BO33" s="756"/>
      <c r="BP33" s="756"/>
      <c r="BQ33" s="758"/>
      <c r="BR33" s="755">
        <v>99.4</v>
      </c>
      <c r="BS33" s="756"/>
      <c r="BT33" s="756"/>
      <c r="BU33" s="756"/>
      <c r="BV33" s="756"/>
      <c r="BW33" s="756"/>
      <c r="BX33" s="757">
        <v>96.8</v>
      </c>
      <c r="BY33" s="756"/>
      <c r="BZ33" s="756"/>
      <c r="CA33" s="756"/>
      <c r="CB33" s="758"/>
      <c r="CD33" s="700" t="s">
        <v>317</v>
      </c>
      <c r="CE33" s="701"/>
      <c r="CF33" s="701"/>
      <c r="CG33" s="701"/>
      <c r="CH33" s="701"/>
      <c r="CI33" s="701"/>
      <c r="CJ33" s="701"/>
      <c r="CK33" s="701"/>
      <c r="CL33" s="701"/>
      <c r="CM33" s="701"/>
      <c r="CN33" s="701"/>
      <c r="CO33" s="701"/>
      <c r="CP33" s="701"/>
      <c r="CQ33" s="702"/>
      <c r="CR33" s="685">
        <v>2960561</v>
      </c>
      <c r="CS33" s="710"/>
      <c r="CT33" s="710"/>
      <c r="CU33" s="710"/>
      <c r="CV33" s="710"/>
      <c r="CW33" s="710"/>
      <c r="CX33" s="710"/>
      <c r="CY33" s="711"/>
      <c r="CZ33" s="690">
        <v>61.9</v>
      </c>
      <c r="DA33" s="722"/>
      <c r="DB33" s="722"/>
      <c r="DC33" s="724"/>
      <c r="DD33" s="694">
        <v>1972972</v>
      </c>
      <c r="DE33" s="710"/>
      <c r="DF33" s="710"/>
      <c r="DG33" s="710"/>
      <c r="DH33" s="710"/>
      <c r="DI33" s="710"/>
      <c r="DJ33" s="710"/>
      <c r="DK33" s="711"/>
      <c r="DL33" s="694">
        <v>1370662</v>
      </c>
      <c r="DM33" s="710"/>
      <c r="DN33" s="710"/>
      <c r="DO33" s="710"/>
      <c r="DP33" s="710"/>
      <c r="DQ33" s="710"/>
      <c r="DR33" s="710"/>
      <c r="DS33" s="710"/>
      <c r="DT33" s="710"/>
      <c r="DU33" s="710"/>
      <c r="DV33" s="711"/>
      <c r="DW33" s="690">
        <v>48.1</v>
      </c>
      <c r="DX33" s="722"/>
      <c r="DY33" s="722"/>
      <c r="DZ33" s="722"/>
      <c r="EA33" s="722"/>
      <c r="EB33" s="722"/>
      <c r="EC33" s="723"/>
    </row>
    <row r="34" spans="2:133" ht="11.25" customHeight="1" x14ac:dyDescent="0.15">
      <c r="B34" s="682" t="s">
        <v>318</v>
      </c>
      <c r="C34" s="683"/>
      <c r="D34" s="683"/>
      <c r="E34" s="683"/>
      <c r="F34" s="683"/>
      <c r="G34" s="683"/>
      <c r="H34" s="683"/>
      <c r="I34" s="683"/>
      <c r="J34" s="683"/>
      <c r="K34" s="683"/>
      <c r="L34" s="683"/>
      <c r="M34" s="683"/>
      <c r="N34" s="683"/>
      <c r="O34" s="683"/>
      <c r="P34" s="683"/>
      <c r="Q34" s="684"/>
      <c r="R34" s="685">
        <v>2610</v>
      </c>
      <c r="S34" s="686"/>
      <c r="T34" s="686"/>
      <c r="U34" s="686"/>
      <c r="V34" s="686"/>
      <c r="W34" s="686"/>
      <c r="X34" s="686"/>
      <c r="Y34" s="687"/>
      <c r="Z34" s="688">
        <v>0.1</v>
      </c>
      <c r="AA34" s="688"/>
      <c r="AB34" s="688"/>
      <c r="AC34" s="688"/>
      <c r="AD34" s="689">
        <v>1579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704961</v>
      </c>
      <c r="CS34" s="686"/>
      <c r="CT34" s="686"/>
      <c r="CU34" s="686"/>
      <c r="CV34" s="686"/>
      <c r="CW34" s="686"/>
      <c r="CX34" s="686"/>
      <c r="CY34" s="687"/>
      <c r="CZ34" s="690">
        <v>14.7</v>
      </c>
      <c r="DA34" s="722"/>
      <c r="DB34" s="722"/>
      <c r="DC34" s="724"/>
      <c r="DD34" s="694">
        <v>573748</v>
      </c>
      <c r="DE34" s="686"/>
      <c r="DF34" s="686"/>
      <c r="DG34" s="686"/>
      <c r="DH34" s="686"/>
      <c r="DI34" s="686"/>
      <c r="DJ34" s="686"/>
      <c r="DK34" s="687"/>
      <c r="DL34" s="694">
        <v>370347</v>
      </c>
      <c r="DM34" s="686"/>
      <c r="DN34" s="686"/>
      <c r="DO34" s="686"/>
      <c r="DP34" s="686"/>
      <c r="DQ34" s="686"/>
      <c r="DR34" s="686"/>
      <c r="DS34" s="686"/>
      <c r="DT34" s="686"/>
      <c r="DU34" s="686"/>
      <c r="DV34" s="687"/>
      <c r="DW34" s="690">
        <v>13</v>
      </c>
      <c r="DX34" s="722"/>
      <c r="DY34" s="722"/>
      <c r="DZ34" s="722"/>
      <c r="EA34" s="722"/>
      <c r="EB34" s="722"/>
      <c r="EC34" s="723"/>
    </row>
    <row r="35" spans="2:133" ht="11.25" customHeight="1" x14ac:dyDescent="0.15">
      <c r="B35" s="682" t="s">
        <v>320</v>
      </c>
      <c r="C35" s="683"/>
      <c r="D35" s="683"/>
      <c r="E35" s="683"/>
      <c r="F35" s="683"/>
      <c r="G35" s="683"/>
      <c r="H35" s="683"/>
      <c r="I35" s="683"/>
      <c r="J35" s="683"/>
      <c r="K35" s="683"/>
      <c r="L35" s="683"/>
      <c r="M35" s="683"/>
      <c r="N35" s="683"/>
      <c r="O35" s="683"/>
      <c r="P35" s="683"/>
      <c r="Q35" s="684"/>
      <c r="R35" s="685">
        <v>94615</v>
      </c>
      <c r="S35" s="686"/>
      <c r="T35" s="686"/>
      <c r="U35" s="686"/>
      <c r="V35" s="686"/>
      <c r="W35" s="686"/>
      <c r="X35" s="686"/>
      <c r="Y35" s="687"/>
      <c r="Z35" s="688">
        <v>1.9</v>
      </c>
      <c r="AA35" s="688"/>
      <c r="AB35" s="688"/>
      <c r="AC35" s="688"/>
      <c r="AD35" s="689" t="s">
        <v>129</v>
      </c>
      <c r="AE35" s="689"/>
      <c r="AF35" s="689"/>
      <c r="AG35" s="689"/>
      <c r="AH35" s="689"/>
      <c r="AI35" s="689"/>
      <c r="AJ35" s="689"/>
      <c r="AK35" s="689"/>
      <c r="AL35" s="690" t="s">
        <v>129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41614</v>
      </c>
      <c r="CS35" s="710"/>
      <c r="CT35" s="710"/>
      <c r="CU35" s="710"/>
      <c r="CV35" s="710"/>
      <c r="CW35" s="710"/>
      <c r="CX35" s="710"/>
      <c r="CY35" s="711"/>
      <c r="CZ35" s="690">
        <v>0.9</v>
      </c>
      <c r="DA35" s="722"/>
      <c r="DB35" s="722"/>
      <c r="DC35" s="724"/>
      <c r="DD35" s="694">
        <v>28446</v>
      </c>
      <c r="DE35" s="710"/>
      <c r="DF35" s="710"/>
      <c r="DG35" s="710"/>
      <c r="DH35" s="710"/>
      <c r="DI35" s="710"/>
      <c r="DJ35" s="710"/>
      <c r="DK35" s="711"/>
      <c r="DL35" s="694">
        <v>21678</v>
      </c>
      <c r="DM35" s="710"/>
      <c r="DN35" s="710"/>
      <c r="DO35" s="710"/>
      <c r="DP35" s="710"/>
      <c r="DQ35" s="710"/>
      <c r="DR35" s="710"/>
      <c r="DS35" s="710"/>
      <c r="DT35" s="710"/>
      <c r="DU35" s="710"/>
      <c r="DV35" s="711"/>
      <c r="DW35" s="690">
        <v>0.8</v>
      </c>
      <c r="DX35" s="722"/>
      <c r="DY35" s="722"/>
      <c r="DZ35" s="722"/>
      <c r="EA35" s="722"/>
      <c r="EB35" s="722"/>
      <c r="EC35" s="723"/>
    </row>
    <row r="36" spans="2:133" ht="11.25" customHeight="1" x14ac:dyDescent="0.15">
      <c r="B36" s="682" t="s">
        <v>324</v>
      </c>
      <c r="C36" s="683"/>
      <c r="D36" s="683"/>
      <c r="E36" s="683"/>
      <c r="F36" s="683"/>
      <c r="G36" s="683"/>
      <c r="H36" s="683"/>
      <c r="I36" s="683"/>
      <c r="J36" s="683"/>
      <c r="K36" s="683"/>
      <c r="L36" s="683"/>
      <c r="M36" s="683"/>
      <c r="N36" s="683"/>
      <c r="O36" s="683"/>
      <c r="P36" s="683"/>
      <c r="Q36" s="684"/>
      <c r="R36" s="685">
        <v>155109</v>
      </c>
      <c r="S36" s="686"/>
      <c r="T36" s="686"/>
      <c r="U36" s="686"/>
      <c r="V36" s="686"/>
      <c r="W36" s="686"/>
      <c r="X36" s="686"/>
      <c r="Y36" s="687"/>
      <c r="Z36" s="688">
        <v>3.1</v>
      </c>
      <c r="AA36" s="688"/>
      <c r="AB36" s="688"/>
      <c r="AC36" s="688"/>
      <c r="AD36" s="689">
        <v>5863</v>
      </c>
      <c r="AE36" s="689"/>
      <c r="AF36" s="689"/>
      <c r="AG36" s="689"/>
      <c r="AH36" s="689"/>
      <c r="AI36" s="689"/>
      <c r="AJ36" s="689"/>
      <c r="AK36" s="689"/>
      <c r="AL36" s="690">
        <v>0.2</v>
      </c>
      <c r="AM36" s="691"/>
      <c r="AN36" s="691"/>
      <c r="AO36" s="692"/>
      <c r="AP36" s="235"/>
      <c r="AQ36" s="759" t="s">
        <v>325</v>
      </c>
      <c r="AR36" s="760"/>
      <c r="AS36" s="760"/>
      <c r="AT36" s="760"/>
      <c r="AU36" s="760"/>
      <c r="AV36" s="760"/>
      <c r="AW36" s="760"/>
      <c r="AX36" s="760"/>
      <c r="AY36" s="761"/>
      <c r="AZ36" s="674">
        <v>893517</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52282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1275631</v>
      </c>
      <c r="CS36" s="686"/>
      <c r="CT36" s="686"/>
      <c r="CU36" s="686"/>
      <c r="CV36" s="686"/>
      <c r="CW36" s="686"/>
      <c r="CX36" s="686"/>
      <c r="CY36" s="687"/>
      <c r="CZ36" s="690">
        <v>26.7</v>
      </c>
      <c r="DA36" s="722"/>
      <c r="DB36" s="722"/>
      <c r="DC36" s="724"/>
      <c r="DD36" s="694">
        <v>552211</v>
      </c>
      <c r="DE36" s="686"/>
      <c r="DF36" s="686"/>
      <c r="DG36" s="686"/>
      <c r="DH36" s="686"/>
      <c r="DI36" s="686"/>
      <c r="DJ36" s="686"/>
      <c r="DK36" s="687"/>
      <c r="DL36" s="694">
        <v>381452</v>
      </c>
      <c r="DM36" s="686"/>
      <c r="DN36" s="686"/>
      <c r="DO36" s="686"/>
      <c r="DP36" s="686"/>
      <c r="DQ36" s="686"/>
      <c r="DR36" s="686"/>
      <c r="DS36" s="686"/>
      <c r="DT36" s="686"/>
      <c r="DU36" s="686"/>
      <c r="DV36" s="687"/>
      <c r="DW36" s="690">
        <v>13.4</v>
      </c>
      <c r="DX36" s="722"/>
      <c r="DY36" s="722"/>
      <c r="DZ36" s="722"/>
      <c r="EA36" s="722"/>
      <c r="EB36" s="722"/>
      <c r="EC36" s="723"/>
    </row>
    <row r="37" spans="2:133" ht="11.25" customHeight="1" x14ac:dyDescent="0.15">
      <c r="B37" s="682" t="s">
        <v>328</v>
      </c>
      <c r="C37" s="683"/>
      <c r="D37" s="683"/>
      <c r="E37" s="683"/>
      <c r="F37" s="683"/>
      <c r="G37" s="683"/>
      <c r="H37" s="683"/>
      <c r="I37" s="683"/>
      <c r="J37" s="683"/>
      <c r="K37" s="683"/>
      <c r="L37" s="683"/>
      <c r="M37" s="683"/>
      <c r="N37" s="683"/>
      <c r="O37" s="683"/>
      <c r="P37" s="683"/>
      <c r="Q37" s="684"/>
      <c r="R37" s="685">
        <v>239861</v>
      </c>
      <c r="S37" s="686"/>
      <c r="T37" s="686"/>
      <c r="U37" s="686"/>
      <c r="V37" s="686"/>
      <c r="W37" s="686"/>
      <c r="X37" s="686"/>
      <c r="Y37" s="687"/>
      <c r="Z37" s="688">
        <v>4.8</v>
      </c>
      <c r="AA37" s="688"/>
      <c r="AB37" s="688"/>
      <c r="AC37" s="688"/>
      <c r="AD37" s="689" t="s">
        <v>129</v>
      </c>
      <c r="AE37" s="689"/>
      <c r="AF37" s="689"/>
      <c r="AG37" s="689"/>
      <c r="AH37" s="689"/>
      <c r="AI37" s="689"/>
      <c r="AJ37" s="689"/>
      <c r="AK37" s="689"/>
      <c r="AL37" s="690" t="s">
        <v>129</v>
      </c>
      <c r="AM37" s="691"/>
      <c r="AN37" s="691"/>
      <c r="AO37" s="692"/>
      <c r="AQ37" s="763" t="s">
        <v>329</v>
      </c>
      <c r="AR37" s="764"/>
      <c r="AS37" s="764"/>
      <c r="AT37" s="764"/>
      <c r="AU37" s="764"/>
      <c r="AV37" s="764"/>
      <c r="AW37" s="764"/>
      <c r="AX37" s="764"/>
      <c r="AY37" s="765"/>
      <c r="AZ37" s="685">
        <v>260388</v>
      </c>
      <c r="BA37" s="686"/>
      <c r="BB37" s="686"/>
      <c r="BC37" s="686"/>
      <c r="BD37" s="710"/>
      <c r="BE37" s="710"/>
      <c r="BF37" s="740"/>
      <c r="BG37" s="700" t="s">
        <v>330</v>
      </c>
      <c r="BH37" s="701"/>
      <c r="BI37" s="701"/>
      <c r="BJ37" s="701"/>
      <c r="BK37" s="701"/>
      <c r="BL37" s="701"/>
      <c r="BM37" s="701"/>
      <c r="BN37" s="701"/>
      <c r="BO37" s="701"/>
      <c r="BP37" s="701"/>
      <c r="BQ37" s="701"/>
      <c r="BR37" s="701"/>
      <c r="BS37" s="701"/>
      <c r="BT37" s="701"/>
      <c r="BU37" s="702"/>
      <c r="BV37" s="685">
        <v>43391</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290771</v>
      </c>
      <c r="CS37" s="710"/>
      <c r="CT37" s="710"/>
      <c r="CU37" s="710"/>
      <c r="CV37" s="710"/>
      <c r="CW37" s="710"/>
      <c r="CX37" s="710"/>
      <c r="CY37" s="711"/>
      <c r="CZ37" s="690">
        <v>6.1</v>
      </c>
      <c r="DA37" s="722"/>
      <c r="DB37" s="722"/>
      <c r="DC37" s="724"/>
      <c r="DD37" s="694">
        <v>290204</v>
      </c>
      <c r="DE37" s="710"/>
      <c r="DF37" s="710"/>
      <c r="DG37" s="710"/>
      <c r="DH37" s="710"/>
      <c r="DI37" s="710"/>
      <c r="DJ37" s="710"/>
      <c r="DK37" s="711"/>
      <c r="DL37" s="694">
        <v>278110</v>
      </c>
      <c r="DM37" s="710"/>
      <c r="DN37" s="710"/>
      <c r="DO37" s="710"/>
      <c r="DP37" s="710"/>
      <c r="DQ37" s="710"/>
      <c r="DR37" s="710"/>
      <c r="DS37" s="710"/>
      <c r="DT37" s="710"/>
      <c r="DU37" s="710"/>
      <c r="DV37" s="711"/>
      <c r="DW37" s="690">
        <v>9.8000000000000007</v>
      </c>
      <c r="DX37" s="722"/>
      <c r="DY37" s="722"/>
      <c r="DZ37" s="722"/>
      <c r="EA37" s="722"/>
      <c r="EB37" s="722"/>
      <c r="EC37" s="723"/>
    </row>
    <row r="38" spans="2:133" ht="11.25" customHeight="1" x14ac:dyDescent="0.15">
      <c r="B38" s="682" t="s">
        <v>332</v>
      </c>
      <c r="C38" s="683"/>
      <c r="D38" s="683"/>
      <c r="E38" s="683"/>
      <c r="F38" s="683"/>
      <c r="G38" s="683"/>
      <c r="H38" s="683"/>
      <c r="I38" s="683"/>
      <c r="J38" s="683"/>
      <c r="K38" s="683"/>
      <c r="L38" s="683"/>
      <c r="M38" s="683"/>
      <c r="N38" s="683"/>
      <c r="O38" s="683"/>
      <c r="P38" s="683"/>
      <c r="Q38" s="684"/>
      <c r="R38" s="685">
        <v>33743</v>
      </c>
      <c r="S38" s="686"/>
      <c r="T38" s="686"/>
      <c r="U38" s="686"/>
      <c r="V38" s="686"/>
      <c r="W38" s="686"/>
      <c r="X38" s="686"/>
      <c r="Y38" s="687"/>
      <c r="Z38" s="688">
        <v>0.7</v>
      </c>
      <c r="AA38" s="688"/>
      <c r="AB38" s="688"/>
      <c r="AC38" s="688"/>
      <c r="AD38" s="689">
        <v>5</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41422</v>
      </c>
      <c r="BA38" s="686"/>
      <c r="BB38" s="686"/>
      <c r="BC38" s="686"/>
      <c r="BD38" s="710"/>
      <c r="BE38" s="710"/>
      <c r="BF38" s="740"/>
      <c r="BG38" s="700" t="s">
        <v>334</v>
      </c>
      <c r="BH38" s="701"/>
      <c r="BI38" s="701"/>
      <c r="BJ38" s="701"/>
      <c r="BK38" s="701"/>
      <c r="BL38" s="701"/>
      <c r="BM38" s="701"/>
      <c r="BN38" s="701"/>
      <c r="BO38" s="701"/>
      <c r="BP38" s="701"/>
      <c r="BQ38" s="701"/>
      <c r="BR38" s="701"/>
      <c r="BS38" s="701"/>
      <c r="BT38" s="701"/>
      <c r="BU38" s="702"/>
      <c r="BV38" s="685">
        <v>1045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852095</v>
      </c>
      <c r="CS38" s="686"/>
      <c r="CT38" s="686"/>
      <c r="CU38" s="686"/>
      <c r="CV38" s="686"/>
      <c r="CW38" s="686"/>
      <c r="CX38" s="686"/>
      <c r="CY38" s="687"/>
      <c r="CZ38" s="690">
        <v>17.8</v>
      </c>
      <c r="DA38" s="722"/>
      <c r="DB38" s="722"/>
      <c r="DC38" s="724"/>
      <c r="DD38" s="694">
        <v>792614</v>
      </c>
      <c r="DE38" s="686"/>
      <c r="DF38" s="686"/>
      <c r="DG38" s="686"/>
      <c r="DH38" s="686"/>
      <c r="DI38" s="686"/>
      <c r="DJ38" s="686"/>
      <c r="DK38" s="687"/>
      <c r="DL38" s="694">
        <v>597185</v>
      </c>
      <c r="DM38" s="686"/>
      <c r="DN38" s="686"/>
      <c r="DO38" s="686"/>
      <c r="DP38" s="686"/>
      <c r="DQ38" s="686"/>
      <c r="DR38" s="686"/>
      <c r="DS38" s="686"/>
      <c r="DT38" s="686"/>
      <c r="DU38" s="686"/>
      <c r="DV38" s="687"/>
      <c r="DW38" s="690">
        <v>21</v>
      </c>
      <c r="DX38" s="722"/>
      <c r="DY38" s="722"/>
      <c r="DZ38" s="722"/>
      <c r="EA38" s="722"/>
      <c r="EB38" s="722"/>
      <c r="EC38" s="723"/>
    </row>
    <row r="39" spans="2:133" ht="11.25" customHeight="1" x14ac:dyDescent="0.15">
      <c r="B39" s="682" t="s">
        <v>336</v>
      </c>
      <c r="C39" s="683"/>
      <c r="D39" s="683"/>
      <c r="E39" s="683"/>
      <c r="F39" s="683"/>
      <c r="G39" s="683"/>
      <c r="H39" s="683"/>
      <c r="I39" s="683"/>
      <c r="J39" s="683"/>
      <c r="K39" s="683"/>
      <c r="L39" s="683"/>
      <c r="M39" s="683"/>
      <c r="N39" s="683"/>
      <c r="O39" s="683"/>
      <c r="P39" s="683"/>
      <c r="Q39" s="684"/>
      <c r="R39" s="685">
        <v>167000</v>
      </c>
      <c r="S39" s="686"/>
      <c r="T39" s="686"/>
      <c r="U39" s="686"/>
      <c r="V39" s="686"/>
      <c r="W39" s="686"/>
      <c r="X39" s="686"/>
      <c r="Y39" s="687"/>
      <c r="Z39" s="688">
        <v>3.3</v>
      </c>
      <c r="AA39" s="688"/>
      <c r="AB39" s="688"/>
      <c r="AC39" s="688"/>
      <c r="AD39" s="689" t="s">
        <v>129</v>
      </c>
      <c r="AE39" s="689"/>
      <c r="AF39" s="689"/>
      <c r="AG39" s="689"/>
      <c r="AH39" s="689"/>
      <c r="AI39" s="689"/>
      <c r="AJ39" s="689"/>
      <c r="AK39" s="689"/>
      <c r="AL39" s="690" t="s">
        <v>129</v>
      </c>
      <c r="AM39" s="691"/>
      <c r="AN39" s="691"/>
      <c r="AO39" s="692"/>
      <c r="AQ39" s="763" t="s">
        <v>337</v>
      </c>
      <c r="AR39" s="764"/>
      <c r="AS39" s="764"/>
      <c r="AT39" s="764"/>
      <c r="AU39" s="764"/>
      <c r="AV39" s="764"/>
      <c r="AW39" s="764"/>
      <c r="AX39" s="764"/>
      <c r="AY39" s="765"/>
      <c r="AZ39" s="685" t="s">
        <v>230</v>
      </c>
      <c r="BA39" s="686"/>
      <c r="BB39" s="686"/>
      <c r="BC39" s="686"/>
      <c r="BD39" s="710"/>
      <c r="BE39" s="710"/>
      <c r="BF39" s="740"/>
      <c r="BG39" s="700" t="s">
        <v>338</v>
      </c>
      <c r="BH39" s="701"/>
      <c r="BI39" s="701"/>
      <c r="BJ39" s="701"/>
      <c r="BK39" s="701"/>
      <c r="BL39" s="701"/>
      <c r="BM39" s="701"/>
      <c r="BN39" s="701"/>
      <c r="BO39" s="701"/>
      <c r="BP39" s="701"/>
      <c r="BQ39" s="701"/>
      <c r="BR39" s="701"/>
      <c r="BS39" s="701"/>
      <c r="BT39" s="701"/>
      <c r="BU39" s="702"/>
      <c r="BV39" s="685">
        <v>1654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82260</v>
      </c>
      <c r="CS39" s="710"/>
      <c r="CT39" s="710"/>
      <c r="CU39" s="710"/>
      <c r="CV39" s="710"/>
      <c r="CW39" s="710"/>
      <c r="CX39" s="710"/>
      <c r="CY39" s="711"/>
      <c r="CZ39" s="690">
        <v>1.7</v>
      </c>
      <c r="DA39" s="722"/>
      <c r="DB39" s="722"/>
      <c r="DC39" s="724"/>
      <c r="DD39" s="694">
        <v>25953</v>
      </c>
      <c r="DE39" s="710"/>
      <c r="DF39" s="710"/>
      <c r="DG39" s="710"/>
      <c r="DH39" s="710"/>
      <c r="DI39" s="710"/>
      <c r="DJ39" s="710"/>
      <c r="DK39" s="711"/>
      <c r="DL39" s="694" t="s">
        <v>230</v>
      </c>
      <c r="DM39" s="710"/>
      <c r="DN39" s="710"/>
      <c r="DO39" s="710"/>
      <c r="DP39" s="710"/>
      <c r="DQ39" s="710"/>
      <c r="DR39" s="710"/>
      <c r="DS39" s="710"/>
      <c r="DT39" s="710"/>
      <c r="DU39" s="710"/>
      <c r="DV39" s="711"/>
      <c r="DW39" s="690" t="s">
        <v>230</v>
      </c>
      <c r="DX39" s="722"/>
      <c r="DY39" s="722"/>
      <c r="DZ39" s="722"/>
      <c r="EA39" s="722"/>
      <c r="EB39" s="722"/>
      <c r="EC39" s="723"/>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230</v>
      </c>
      <c r="AA40" s="688"/>
      <c r="AB40" s="688"/>
      <c r="AC40" s="688"/>
      <c r="AD40" s="689" t="s">
        <v>129</v>
      </c>
      <c r="AE40" s="689"/>
      <c r="AF40" s="689"/>
      <c r="AG40" s="689"/>
      <c r="AH40" s="689"/>
      <c r="AI40" s="689"/>
      <c r="AJ40" s="689"/>
      <c r="AK40" s="689"/>
      <c r="AL40" s="690" t="s">
        <v>230</v>
      </c>
      <c r="AM40" s="691"/>
      <c r="AN40" s="691"/>
      <c r="AO40" s="692"/>
      <c r="AQ40" s="763" t="s">
        <v>341</v>
      </c>
      <c r="AR40" s="764"/>
      <c r="AS40" s="764"/>
      <c r="AT40" s="764"/>
      <c r="AU40" s="764"/>
      <c r="AV40" s="764"/>
      <c r="AW40" s="764"/>
      <c r="AX40" s="764"/>
      <c r="AY40" s="765"/>
      <c r="AZ40" s="685" t="s">
        <v>129</v>
      </c>
      <c r="BA40" s="686"/>
      <c r="BB40" s="686"/>
      <c r="BC40" s="686"/>
      <c r="BD40" s="710"/>
      <c r="BE40" s="710"/>
      <c r="BF40" s="740"/>
      <c r="BG40" s="766" t="s">
        <v>342</v>
      </c>
      <c r="BH40" s="767"/>
      <c r="BI40" s="767"/>
      <c r="BJ40" s="767"/>
      <c r="BK40" s="767"/>
      <c r="BL40" s="236"/>
      <c r="BM40" s="701" t="s">
        <v>343</v>
      </c>
      <c r="BN40" s="701"/>
      <c r="BO40" s="701"/>
      <c r="BP40" s="701"/>
      <c r="BQ40" s="701"/>
      <c r="BR40" s="701"/>
      <c r="BS40" s="701"/>
      <c r="BT40" s="701"/>
      <c r="BU40" s="702"/>
      <c r="BV40" s="685">
        <v>94</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4000</v>
      </c>
      <c r="CS40" s="686"/>
      <c r="CT40" s="686"/>
      <c r="CU40" s="686"/>
      <c r="CV40" s="686"/>
      <c r="CW40" s="686"/>
      <c r="CX40" s="686"/>
      <c r="CY40" s="687"/>
      <c r="CZ40" s="690">
        <v>0.1</v>
      </c>
      <c r="DA40" s="722"/>
      <c r="DB40" s="722"/>
      <c r="DC40" s="724"/>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22"/>
      <c r="DY40" s="722"/>
      <c r="DZ40" s="722"/>
      <c r="EA40" s="722"/>
      <c r="EB40" s="722"/>
      <c r="EC40" s="723"/>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230</v>
      </c>
      <c r="AM41" s="691"/>
      <c r="AN41" s="691"/>
      <c r="AO41" s="692"/>
      <c r="AQ41" s="763" t="s">
        <v>346</v>
      </c>
      <c r="AR41" s="764"/>
      <c r="AS41" s="764"/>
      <c r="AT41" s="764"/>
      <c r="AU41" s="764"/>
      <c r="AV41" s="764"/>
      <c r="AW41" s="764"/>
      <c r="AX41" s="764"/>
      <c r="AY41" s="765"/>
      <c r="AZ41" s="685">
        <v>326691</v>
      </c>
      <c r="BA41" s="686"/>
      <c r="BB41" s="686"/>
      <c r="BC41" s="686"/>
      <c r="BD41" s="710"/>
      <c r="BE41" s="710"/>
      <c r="BF41" s="740"/>
      <c r="BG41" s="766"/>
      <c r="BH41" s="767"/>
      <c r="BI41" s="767"/>
      <c r="BJ41" s="767"/>
      <c r="BK41" s="767"/>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129</v>
      </c>
      <c r="CS41" s="710"/>
      <c r="CT41" s="710"/>
      <c r="CU41" s="710"/>
      <c r="CV41" s="710"/>
      <c r="CW41" s="710"/>
      <c r="CX41" s="710"/>
      <c r="CY41" s="711"/>
      <c r="CZ41" s="690" t="s">
        <v>129</v>
      </c>
      <c r="DA41" s="722"/>
      <c r="DB41" s="722"/>
      <c r="DC41" s="724"/>
      <c r="DD41" s="694" t="s">
        <v>230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130000</v>
      </c>
      <c r="S42" s="686"/>
      <c r="T42" s="686"/>
      <c r="U42" s="686"/>
      <c r="V42" s="686"/>
      <c r="W42" s="686"/>
      <c r="X42" s="686"/>
      <c r="Y42" s="687"/>
      <c r="Z42" s="688">
        <v>2.6</v>
      </c>
      <c r="AA42" s="688"/>
      <c r="AB42" s="688"/>
      <c r="AC42" s="688"/>
      <c r="AD42" s="689" t="s">
        <v>230</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265016</v>
      </c>
      <c r="BA42" s="777"/>
      <c r="BB42" s="777"/>
      <c r="BC42" s="777"/>
      <c r="BD42" s="756"/>
      <c r="BE42" s="756"/>
      <c r="BF42" s="758"/>
      <c r="BG42" s="768"/>
      <c r="BH42" s="769"/>
      <c r="BI42" s="769"/>
      <c r="BJ42" s="769"/>
      <c r="BK42" s="769"/>
      <c r="BL42" s="237"/>
      <c r="BM42" s="713" t="s">
        <v>351</v>
      </c>
      <c r="BN42" s="713"/>
      <c r="BO42" s="713"/>
      <c r="BP42" s="713"/>
      <c r="BQ42" s="713"/>
      <c r="BR42" s="713"/>
      <c r="BS42" s="713"/>
      <c r="BT42" s="713"/>
      <c r="BU42" s="714"/>
      <c r="BV42" s="776">
        <v>333</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368045</v>
      </c>
      <c r="CS42" s="686"/>
      <c r="CT42" s="686"/>
      <c r="CU42" s="686"/>
      <c r="CV42" s="686"/>
      <c r="CW42" s="686"/>
      <c r="CX42" s="686"/>
      <c r="CY42" s="687"/>
      <c r="CZ42" s="690">
        <v>7.7</v>
      </c>
      <c r="DA42" s="691"/>
      <c r="DB42" s="691"/>
      <c r="DC42" s="703"/>
      <c r="DD42" s="694">
        <v>175316</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5045422</v>
      </c>
      <c r="S43" s="777"/>
      <c r="T43" s="777"/>
      <c r="U43" s="777"/>
      <c r="V43" s="777"/>
      <c r="W43" s="777"/>
      <c r="X43" s="777"/>
      <c r="Y43" s="778"/>
      <c r="Z43" s="779">
        <v>100</v>
      </c>
      <c r="AA43" s="779"/>
      <c r="AB43" s="779"/>
      <c r="AC43" s="779"/>
      <c r="AD43" s="780">
        <v>2717919</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8528</v>
      </c>
      <c r="CS43" s="710"/>
      <c r="CT43" s="710"/>
      <c r="CU43" s="710"/>
      <c r="CV43" s="710"/>
      <c r="CW43" s="710"/>
      <c r="CX43" s="710"/>
      <c r="CY43" s="711"/>
      <c r="CZ43" s="690">
        <v>0.2</v>
      </c>
      <c r="DA43" s="722"/>
      <c r="DB43" s="722"/>
      <c r="DC43" s="724"/>
      <c r="DD43" s="694">
        <v>8528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368045</v>
      </c>
      <c r="CS44" s="686"/>
      <c r="CT44" s="686"/>
      <c r="CU44" s="686"/>
      <c r="CV44" s="686"/>
      <c r="CW44" s="686"/>
      <c r="CX44" s="686"/>
      <c r="CY44" s="687"/>
      <c r="CZ44" s="690">
        <v>7.7</v>
      </c>
      <c r="DA44" s="691"/>
      <c r="DB44" s="691"/>
      <c r="DC44" s="703"/>
      <c r="DD44" s="694">
        <v>175316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64967</v>
      </c>
      <c r="CS45" s="710"/>
      <c r="CT45" s="710"/>
      <c r="CU45" s="710"/>
      <c r="CV45" s="710"/>
      <c r="CW45" s="710"/>
      <c r="CX45" s="710"/>
      <c r="CY45" s="711"/>
      <c r="CZ45" s="690">
        <v>1.4</v>
      </c>
      <c r="DA45" s="722"/>
      <c r="DB45" s="722"/>
      <c r="DC45" s="724"/>
      <c r="DD45" s="694">
        <v>12265</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278092</v>
      </c>
      <c r="CS46" s="686"/>
      <c r="CT46" s="686"/>
      <c r="CU46" s="686"/>
      <c r="CV46" s="686"/>
      <c r="CW46" s="686"/>
      <c r="CX46" s="686"/>
      <c r="CY46" s="687"/>
      <c r="CZ46" s="690">
        <v>5.8</v>
      </c>
      <c r="DA46" s="691"/>
      <c r="DB46" s="691"/>
      <c r="DC46" s="703"/>
      <c r="DD46" s="694">
        <v>158915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230</v>
      </c>
      <c r="CS47" s="710"/>
      <c r="CT47" s="710"/>
      <c r="CU47" s="710"/>
      <c r="CV47" s="710"/>
      <c r="CW47" s="710"/>
      <c r="CX47" s="710"/>
      <c r="CY47" s="711"/>
      <c r="CZ47" s="690" t="s">
        <v>129</v>
      </c>
      <c r="DA47" s="722"/>
      <c r="DB47" s="722"/>
      <c r="DC47" s="724"/>
      <c r="DD47" s="694" t="s">
        <v>129</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230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4780884</v>
      </c>
      <c r="CS49" s="756"/>
      <c r="CT49" s="756"/>
      <c r="CU49" s="756"/>
      <c r="CV49" s="756"/>
      <c r="CW49" s="756"/>
      <c r="CX49" s="756"/>
      <c r="CY49" s="787"/>
      <c r="CZ49" s="781">
        <v>100</v>
      </c>
      <c r="DA49" s="788"/>
      <c r="DB49" s="788"/>
      <c r="DC49" s="789"/>
      <c r="DD49" s="790">
        <v>3356652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cGA0IQlaQj8gi6cWXeNZC3NuXPwwORWEwhL4qIMNn39xeXA5EP9b9131BsqRe1reCNbmjEFRz7DESbc3ABWjw==" saltValue="wAJE4KBk56AJ0NTi4C45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5045</v>
      </c>
      <c r="R7" s="821"/>
      <c r="S7" s="821"/>
      <c r="T7" s="821"/>
      <c r="U7" s="821"/>
      <c r="V7" s="821">
        <v>4780</v>
      </c>
      <c r="W7" s="821"/>
      <c r="X7" s="821"/>
      <c r="Y7" s="821"/>
      <c r="Z7" s="821"/>
      <c r="AA7" s="821">
        <v>265</v>
      </c>
      <c r="AB7" s="821"/>
      <c r="AC7" s="821"/>
      <c r="AD7" s="821"/>
      <c r="AE7" s="822"/>
      <c r="AF7" s="823">
        <v>245</v>
      </c>
      <c r="AG7" s="824"/>
      <c r="AH7" s="824"/>
      <c r="AI7" s="824"/>
      <c r="AJ7" s="825"/>
      <c r="AK7" s="860">
        <v>155</v>
      </c>
      <c r="AL7" s="861"/>
      <c r="AM7" s="861"/>
      <c r="AN7" s="861"/>
      <c r="AO7" s="861"/>
      <c r="AP7" s="861">
        <v>3771</v>
      </c>
      <c r="AQ7" s="861"/>
      <c r="AR7" s="861"/>
      <c r="AS7" s="861"/>
      <c r="AT7" s="861"/>
      <c r="AU7" s="862" t="s">
        <v>579</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5045</v>
      </c>
      <c r="R23" s="880"/>
      <c r="S23" s="880"/>
      <c r="T23" s="880"/>
      <c r="U23" s="880"/>
      <c r="V23" s="880">
        <v>4780</v>
      </c>
      <c r="W23" s="880"/>
      <c r="X23" s="880"/>
      <c r="Y23" s="880"/>
      <c r="Z23" s="880"/>
      <c r="AA23" s="880">
        <v>265</v>
      </c>
      <c r="AB23" s="880"/>
      <c r="AC23" s="880"/>
      <c r="AD23" s="880"/>
      <c r="AE23" s="881"/>
      <c r="AF23" s="882">
        <v>245</v>
      </c>
      <c r="AG23" s="880"/>
      <c r="AH23" s="880"/>
      <c r="AI23" s="880"/>
      <c r="AJ23" s="883"/>
      <c r="AK23" s="884"/>
      <c r="AL23" s="885"/>
      <c r="AM23" s="885"/>
      <c r="AN23" s="885"/>
      <c r="AO23" s="885"/>
      <c r="AP23" s="880">
        <v>3771</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127</v>
      </c>
      <c r="R28" s="909"/>
      <c r="S28" s="909"/>
      <c r="T28" s="909"/>
      <c r="U28" s="909"/>
      <c r="V28" s="909">
        <v>122</v>
      </c>
      <c r="W28" s="909"/>
      <c r="X28" s="909"/>
      <c r="Y28" s="909"/>
      <c r="Z28" s="909"/>
      <c r="AA28" s="909">
        <v>5</v>
      </c>
      <c r="AB28" s="909"/>
      <c r="AC28" s="909"/>
      <c r="AD28" s="909"/>
      <c r="AE28" s="910"/>
      <c r="AF28" s="911">
        <v>5</v>
      </c>
      <c r="AG28" s="909"/>
      <c r="AH28" s="909"/>
      <c r="AI28" s="909"/>
      <c r="AJ28" s="912"/>
      <c r="AK28" s="913">
        <v>26</v>
      </c>
      <c r="AL28" s="904"/>
      <c r="AM28" s="904"/>
      <c r="AN28" s="904"/>
      <c r="AO28" s="904"/>
      <c r="AP28" s="904" t="s">
        <v>589</v>
      </c>
      <c r="AQ28" s="904"/>
      <c r="AR28" s="904"/>
      <c r="AS28" s="904"/>
      <c r="AT28" s="904"/>
      <c r="AU28" s="904" t="s">
        <v>589</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857</v>
      </c>
      <c r="R29" s="845"/>
      <c r="S29" s="845"/>
      <c r="T29" s="845"/>
      <c r="U29" s="845"/>
      <c r="V29" s="845">
        <v>805</v>
      </c>
      <c r="W29" s="845"/>
      <c r="X29" s="845"/>
      <c r="Y29" s="845"/>
      <c r="Z29" s="845"/>
      <c r="AA29" s="845">
        <v>52</v>
      </c>
      <c r="AB29" s="845"/>
      <c r="AC29" s="845"/>
      <c r="AD29" s="845"/>
      <c r="AE29" s="846"/>
      <c r="AF29" s="847">
        <v>52</v>
      </c>
      <c r="AG29" s="848"/>
      <c r="AH29" s="848"/>
      <c r="AI29" s="848"/>
      <c r="AJ29" s="849"/>
      <c r="AK29" s="916">
        <v>72</v>
      </c>
      <c r="AL29" s="917"/>
      <c r="AM29" s="917"/>
      <c r="AN29" s="917"/>
      <c r="AO29" s="917"/>
      <c r="AP29" s="917" t="s">
        <v>589</v>
      </c>
      <c r="AQ29" s="917"/>
      <c r="AR29" s="917"/>
      <c r="AS29" s="917"/>
      <c r="AT29" s="917"/>
      <c r="AU29" s="917" t="s">
        <v>589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735</v>
      </c>
      <c r="R30" s="845"/>
      <c r="S30" s="845"/>
      <c r="T30" s="845"/>
      <c r="U30" s="845"/>
      <c r="V30" s="845">
        <v>723</v>
      </c>
      <c r="W30" s="845"/>
      <c r="X30" s="845"/>
      <c r="Y30" s="845"/>
      <c r="Z30" s="845"/>
      <c r="AA30" s="845">
        <v>12</v>
      </c>
      <c r="AB30" s="845"/>
      <c r="AC30" s="845"/>
      <c r="AD30" s="845"/>
      <c r="AE30" s="846"/>
      <c r="AF30" s="847">
        <v>12</v>
      </c>
      <c r="AG30" s="848"/>
      <c r="AH30" s="848"/>
      <c r="AI30" s="848"/>
      <c r="AJ30" s="849"/>
      <c r="AK30" s="916">
        <v>269</v>
      </c>
      <c r="AL30" s="917"/>
      <c r="AM30" s="917"/>
      <c r="AN30" s="917"/>
      <c r="AO30" s="917"/>
      <c r="AP30" s="917">
        <v>730</v>
      </c>
      <c r="AQ30" s="917"/>
      <c r="AR30" s="917"/>
      <c r="AS30" s="917"/>
      <c r="AT30" s="917"/>
      <c r="AU30" s="917">
        <v>262</v>
      </c>
      <c r="AV30" s="917"/>
      <c r="AW30" s="917"/>
      <c r="AX30" s="917"/>
      <c r="AY30" s="917"/>
      <c r="AZ30" s="918" t="s">
        <v>589</v>
      </c>
      <c r="BA30" s="918"/>
      <c r="BB30" s="918"/>
      <c r="BC30" s="918"/>
      <c r="BD30" s="918"/>
      <c r="BE30" s="919" t="s">
        <v>593</v>
      </c>
      <c r="BF30" s="920"/>
      <c r="BG30" s="920"/>
      <c r="BH30" s="920"/>
      <c r="BI30" s="921"/>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911</v>
      </c>
      <c r="R31" s="845"/>
      <c r="S31" s="845"/>
      <c r="T31" s="845"/>
      <c r="U31" s="845"/>
      <c r="V31" s="845">
        <v>809</v>
      </c>
      <c r="W31" s="845"/>
      <c r="X31" s="845"/>
      <c r="Y31" s="845"/>
      <c r="Z31" s="845"/>
      <c r="AA31" s="845">
        <v>102</v>
      </c>
      <c r="AB31" s="845"/>
      <c r="AC31" s="845"/>
      <c r="AD31" s="845"/>
      <c r="AE31" s="846"/>
      <c r="AF31" s="847">
        <v>102</v>
      </c>
      <c r="AG31" s="848"/>
      <c r="AH31" s="848"/>
      <c r="AI31" s="848"/>
      <c r="AJ31" s="849"/>
      <c r="AK31" s="916">
        <v>135</v>
      </c>
      <c r="AL31" s="917"/>
      <c r="AM31" s="917"/>
      <c r="AN31" s="917"/>
      <c r="AO31" s="917"/>
      <c r="AP31" s="917" t="s">
        <v>589</v>
      </c>
      <c r="AQ31" s="917"/>
      <c r="AR31" s="917"/>
      <c r="AS31" s="917"/>
      <c r="AT31" s="917"/>
      <c r="AU31" s="917" t="s">
        <v>589</v>
      </c>
      <c r="AV31" s="917"/>
      <c r="AW31" s="917"/>
      <c r="AX31" s="917"/>
      <c r="AY31" s="917"/>
      <c r="AZ31" s="918" t="s">
        <v>589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174</v>
      </c>
      <c r="R32" s="845"/>
      <c r="S32" s="845"/>
      <c r="T32" s="845"/>
      <c r="U32" s="845"/>
      <c r="V32" s="845">
        <v>170</v>
      </c>
      <c r="W32" s="845"/>
      <c r="X32" s="845"/>
      <c r="Y32" s="845"/>
      <c r="Z32" s="845"/>
      <c r="AA32" s="845">
        <v>4</v>
      </c>
      <c r="AB32" s="845"/>
      <c r="AC32" s="845"/>
      <c r="AD32" s="845"/>
      <c r="AE32" s="846"/>
      <c r="AF32" s="847">
        <v>4</v>
      </c>
      <c r="AG32" s="848"/>
      <c r="AH32" s="848"/>
      <c r="AI32" s="848"/>
      <c r="AJ32" s="849"/>
      <c r="AK32" s="916">
        <v>4</v>
      </c>
      <c r="AL32" s="917"/>
      <c r="AM32" s="917"/>
      <c r="AN32" s="917"/>
      <c r="AO32" s="917"/>
      <c r="AP32" s="917" t="s">
        <v>589</v>
      </c>
      <c r="AQ32" s="917"/>
      <c r="AR32" s="917"/>
      <c r="AS32" s="917"/>
      <c r="AT32" s="917"/>
      <c r="AU32" s="917" t="s">
        <v>594</v>
      </c>
      <c r="AV32" s="917"/>
      <c r="AW32" s="917"/>
      <c r="AX32" s="917"/>
      <c r="AY32" s="917"/>
      <c r="AZ32" s="918" t="s">
        <v>589</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188</v>
      </c>
      <c r="R33" s="845"/>
      <c r="S33" s="845"/>
      <c r="T33" s="845"/>
      <c r="U33" s="845"/>
      <c r="V33" s="845">
        <v>193</v>
      </c>
      <c r="W33" s="845"/>
      <c r="X33" s="845"/>
      <c r="Y33" s="845"/>
      <c r="Z33" s="845"/>
      <c r="AA33" s="845">
        <v>-5</v>
      </c>
      <c r="AB33" s="845"/>
      <c r="AC33" s="845"/>
      <c r="AD33" s="845"/>
      <c r="AE33" s="846"/>
      <c r="AF33" s="847">
        <v>306</v>
      </c>
      <c r="AG33" s="848"/>
      <c r="AH33" s="848"/>
      <c r="AI33" s="848"/>
      <c r="AJ33" s="849"/>
      <c r="AK33" s="916">
        <v>3</v>
      </c>
      <c r="AL33" s="917"/>
      <c r="AM33" s="917"/>
      <c r="AN33" s="917"/>
      <c r="AO33" s="917"/>
      <c r="AP33" s="917">
        <v>530</v>
      </c>
      <c r="AQ33" s="917"/>
      <c r="AR33" s="917"/>
      <c r="AS33" s="917"/>
      <c r="AT33" s="917"/>
      <c r="AU33" s="917">
        <v>36</v>
      </c>
      <c r="AV33" s="917"/>
      <c r="AW33" s="917"/>
      <c r="AX33" s="917"/>
      <c r="AY33" s="917"/>
      <c r="AZ33" s="918" t="s">
        <v>589</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66</v>
      </c>
      <c r="R34" s="845"/>
      <c r="S34" s="845"/>
      <c r="T34" s="845"/>
      <c r="U34" s="845"/>
      <c r="V34" s="845">
        <v>66</v>
      </c>
      <c r="W34" s="845"/>
      <c r="X34" s="845"/>
      <c r="Y34" s="845"/>
      <c r="Z34" s="845"/>
      <c r="AA34" s="845">
        <v>0</v>
      </c>
      <c r="AB34" s="845"/>
      <c r="AC34" s="845"/>
      <c r="AD34" s="845"/>
      <c r="AE34" s="846"/>
      <c r="AF34" s="847">
        <v>0</v>
      </c>
      <c r="AG34" s="848"/>
      <c r="AH34" s="848"/>
      <c r="AI34" s="848"/>
      <c r="AJ34" s="849"/>
      <c r="AK34" s="916">
        <v>49</v>
      </c>
      <c r="AL34" s="917"/>
      <c r="AM34" s="917"/>
      <c r="AN34" s="917"/>
      <c r="AO34" s="917"/>
      <c r="AP34" s="917">
        <v>532</v>
      </c>
      <c r="AQ34" s="917"/>
      <c r="AR34" s="917"/>
      <c r="AS34" s="917"/>
      <c r="AT34" s="917"/>
      <c r="AU34" s="917">
        <v>532</v>
      </c>
      <c r="AV34" s="917"/>
      <c r="AW34" s="917"/>
      <c r="AX34" s="917"/>
      <c r="AY34" s="917"/>
      <c r="AZ34" s="918" t="s">
        <v>589</v>
      </c>
      <c r="BA34" s="918"/>
      <c r="BB34" s="918"/>
      <c r="BC34" s="918"/>
      <c r="BD34" s="918"/>
      <c r="BE34" s="914" t="s">
        <v>595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423</v>
      </c>
      <c r="R35" s="845"/>
      <c r="S35" s="845"/>
      <c r="T35" s="845"/>
      <c r="U35" s="845"/>
      <c r="V35" s="845">
        <v>420</v>
      </c>
      <c r="W35" s="845"/>
      <c r="X35" s="845"/>
      <c r="Y35" s="845"/>
      <c r="Z35" s="845"/>
      <c r="AA35" s="845">
        <v>3</v>
      </c>
      <c r="AB35" s="845"/>
      <c r="AC35" s="845"/>
      <c r="AD35" s="845"/>
      <c r="AE35" s="846"/>
      <c r="AF35" s="847">
        <v>3</v>
      </c>
      <c r="AG35" s="848"/>
      <c r="AH35" s="848"/>
      <c r="AI35" s="848"/>
      <c r="AJ35" s="849"/>
      <c r="AK35" s="916">
        <v>233</v>
      </c>
      <c r="AL35" s="917"/>
      <c r="AM35" s="917"/>
      <c r="AN35" s="917"/>
      <c r="AO35" s="917"/>
      <c r="AP35" s="917">
        <v>1920</v>
      </c>
      <c r="AQ35" s="917"/>
      <c r="AR35" s="917"/>
      <c r="AS35" s="917"/>
      <c r="AT35" s="917"/>
      <c r="AU35" s="917">
        <v>1920</v>
      </c>
      <c r="AV35" s="917"/>
      <c r="AW35" s="917"/>
      <c r="AX35" s="917"/>
      <c r="AY35" s="917"/>
      <c r="AZ35" s="918" t="s">
        <v>589</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412</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483</v>
      </c>
      <c r="AG63" s="931"/>
      <c r="AH63" s="931"/>
      <c r="AI63" s="931"/>
      <c r="AJ63" s="932"/>
      <c r="AK63" s="933"/>
      <c r="AL63" s="928"/>
      <c r="AM63" s="928"/>
      <c r="AN63" s="928"/>
      <c r="AO63" s="928"/>
      <c r="AP63" s="931">
        <v>3712</v>
      </c>
      <c r="AQ63" s="931"/>
      <c r="AR63" s="931"/>
      <c r="AS63" s="931"/>
      <c r="AT63" s="931"/>
      <c r="AU63" s="931">
        <v>2750</v>
      </c>
      <c r="AV63" s="931"/>
      <c r="AW63" s="931"/>
      <c r="AX63" s="931"/>
      <c r="AY63" s="931"/>
      <c r="AZ63" s="935"/>
      <c r="BA63" s="935"/>
      <c r="BB63" s="935"/>
      <c r="BC63" s="935"/>
      <c r="BD63" s="935"/>
      <c r="BE63" s="936"/>
      <c r="BF63" s="936"/>
      <c r="BG63" s="936"/>
      <c r="BH63" s="936"/>
      <c r="BI63" s="937"/>
      <c r="BJ63" s="938" t="s">
        <v>129</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393</v>
      </c>
      <c r="R66" s="804"/>
      <c r="S66" s="804"/>
      <c r="T66" s="804"/>
      <c r="U66" s="805"/>
      <c r="V66" s="803" t="s">
        <v>394</v>
      </c>
      <c r="W66" s="804"/>
      <c r="X66" s="804"/>
      <c r="Y66" s="804"/>
      <c r="Z66" s="805"/>
      <c r="AA66" s="803" t="s">
        <v>395</v>
      </c>
      <c r="AB66" s="804"/>
      <c r="AC66" s="804"/>
      <c r="AD66" s="804"/>
      <c r="AE66" s="805"/>
      <c r="AF66" s="941" t="s">
        <v>396</v>
      </c>
      <c r="AG66" s="899"/>
      <c r="AH66" s="899"/>
      <c r="AI66" s="899"/>
      <c r="AJ66" s="942"/>
      <c r="AK66" s="803" t="s">
        <v>397</v>
      </c>
      <c r="AL66" s="827"/>
      <c r="AM66" s="827"/>
      <c r="AN66" s="827"/>
      <c r="AO66" s="828"/>
      <c r="AP66" s="803" t="s">
        <v>398</v>
      </c>
      <c r="AQ66" s="804"/>
      <c r="AR66" s="804"/>
      <c r="AS66" s="804"/>
      <c r="AT66" s="805"/>
      <c r="AU66" s="803" t="s">
        <v>415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580</v>
      </c>
      <c r="C68" s="959"/>
      <c r="D68" s="959"/>
      <c r="E68" s="959"/>
      <c r="F68" s="959"/>
      <c r="G68" s="959"/>
      <c r="H68" s="959"/>
      <c r="I68" s="959"/>
      <c r="J68" s="959"/>
      <c r="K68" s="959"/>
      <c r="L68" s="959"/>
      <c r="M68" s="959"/>
      <c r="N68" s="959"/>
      <c r="O68" s="959"/>
      <c r="P68" s="960"/>
      <c r="Q68" s="961">
        <v>557</v>
      </c>
      <c r="R68" s="955"/>
      <c r="S68" s="955"/>
      <c r="T68" s="955"/>
      <c r="U68" s="955"/>
      <c r="V68" s="955">
        <v>460</v>
      </c>
      <c r="W68" s="955"/>
      <c r="X68" s="955"/>
      <c r="Y68" s="955"/>
      <c r="Z68" s="955"/>
      <c r="AA68" s="955">
        <v>97</v>
      </c>
      <c r="AB68" s="955"/>
      <c r="AC68" s="955"/>
      <c r="AD68" s="955"/>
      <c r="AE68" s="955"/>
      <c r="AF68" s="955">
        <v>97</v>
      </c>
      <c r="AG68" s="955"/>
      <c r="AH68" s="955"/>
      <c r="AI68" s="955"/>
      <c r="AJ68" s="955"/>
      <c r="AK68" s="955">
        <v>7</v>
      </c>
      <c r="AL68" s="955"/>
      <c r="AM68" s="955"/>
      <c r="AN68" s="955"/>
      <c r="AO68" s="955"/>
      <c r="AP68" s="955" t="s">
        <v>589</v>
      </c>
      <c r="AQ68" s="955"/>
      <c r="AR68" s="955"/>
      <c r="AS68" s="955"/>
      <c r="AT68" s="955"/>
      <c r="AU68" s="955" t="s">
        <v>589</v>
      </c>
      <c r="AV68" s="955"/>
      <c r="AW68" s="955"/>
      <c r="AX68" s="955"/>
      <c r="AY68" s="955"/>
      <c r="AZ68" s="956" t="s">
        <v>590</v>
      </c>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581</v>
      </c>
      <c r="C69" s="920"/>
      <c r="D69" s="920"/>
      <c r="E69" s="920"/>
      <c r="F69" s="920"/>
      <c r="G69" s="920"/>
      <c r="H69" s="920"/>
      <c r="I69" s="920"/>
      <c r="J69" s="920"/>
      <c r="K69" s="920"/>
      <c r="L69" s="920"/>
      <c r="M69" s="920"/>
      <c r="N69" s="920"/>
      <c r="O69" s="920"/>
      <c r="P69" s="963"/>
      <c r="Q69" s="964">
        <v>1807</v>
      </c>
      <c r="R69" s="917"/>
      <c r="S69" s="917"/>
      <c r="T69" s="917"/>
      <c r="U69" s="917"/>
      <c r="V69" s="917">
        <v>1664</v>
      </c>
      <c r="W69" s="917"/>
      <c r="X69" s="917"/>
      <c r="Y69" s="917"/>
      <c r="Z69" s="917"/>
      <c r="AA69" s="917">
        <v>143</v>
      </c>
      <c r="AB69" s="917"/>
      <c r="AC69" s="917"/>
      <c r="AD69" s="917"/>
      <c r="AE69" s="917"/>
      <c r="AF69" s="917">
        <v>143</v>
      </c>
      <c r="AG69" s="917"/>
      <c r="AH69" s="917"/>
      <c r="AI69" s="917"/>
      <c r="AJ69" s="917"/>
      <c r="AK69" s="917" t="s">
        <v>589</v>
      </c>
      <c r="AL69" s="917"/>
      <c r="AM69" s="917"/>
      <c r="AN69" s="917"/>
      <c r="AO69" s="917"/>
      <c r="AP69" s="917">
        <v>1088</v>
      </c>
      <c r="AQ69" s="917"/>
      <c r="AR69" s="917"/>
      <c r="AS69" s="917"/>
      <c r="AT69" s="917"/>
      <c r="AU69" s="917">
        <v>100</v>
      </c>
      <c r="AV69" s="917"/>
      <c r="AW69" s="917"/>
      <c r="AX69" s="917"/>
      <c r="AY69" s="917"/>
      <c r="AZ69" s="956"/>
      <c r="BA69" s="956"/>
      <c r="BB69" s="956"/>
      <c r="BC69" s="956"/>
      <c r="BD69" s="95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582</v>
      </c>
      <c r="C70" s="920"/>
      <c r="D70" s="920"/>
      <c r="E70" s="920"/>
      <c r="F70" s="920"/>
      <c r="G70" s="920"/>
      <c r="H70" s="920"/>
      <c r="I70" s="920"/>
      <c r="J70" s="920"/>
      <c r="K70" s="920"/>
      <c r="L70" s="920"/>
      <c r="M70" s="920"/>
      <c r="N70" s="920"/>
      <c r="O70" s="920"/>
      <c r="P70" s="963"/>
      <c r="Q70" s="964">
        <v>73</v>
      </c>
      <c r="R70" s="917"/>
      <c r="S70" s="917"/>
      <c r="T70" s="917"/>
      <c r="U70" s="917"/>
      <c r="V70" s="917">
        <v>69</v>
      </c>
      <c r="W70" s="917"/>
      <c r="X70" s="917"/>
      <c r="Y70" s="917"/>
      <c r="Z70" s="917"/>
      <c r="AA70" s="917">
        <v>4</v>
      </c>
      <c r="AB70" s="917"/>
      <c r="AC70" s="917"/>
      <c r="AD70" s="917"/>
      <c r="AE70" s="917"/>
      <c r="AF70" s="917">
        <v>4</v>
      </c>
      <c r="AG70" s="917"/>
      <c r="AH70" s="917"/>
      <c r="AI70" s="917"/>
      <c r="AJ70" s="917"/>
      <c r="AK70" s="917" t="s">
        <v>589</v>
      </c>
      <c r="AL70" s="917"/>
      <c r="AM70" s="917"/>
      <c r="AN70" s="917"/>
      <c r="AO70" s="917"/>
      <c r="AP70" s="917" t="s">
        <v>589</v>
      </c>
      <c r="AQ70" s="917"/>
      <c r="AR70" s="917"/>
      <c r="AS70" s="917"/>
      <c r="AT70" s="917"/>
      <c r="AU70" s="917" t="s">
        <v>589</v>
      </c>
      <c r="AV70" s="917"/>
      <c r="AW70" s="917"/>
      <c r="AX70" s="917"/>
      <c r="AY70" s="917"/>
      <c r="AZ70" s="956"/>
      <c r="BA70" s="956"/>
      <c r="BB70" s="956"/>
      <c r="BC70" s="956"/>
      <c r="BD70" s="95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583</v>
      </c>
      <c r="C71" s="920"/>
      <c r="D71" s="920"/>
      <c r="E71" s="920"/>
      <c r="F71" s="920"/>
      <c r="G71" s="920"/>
      <c r="H71" s="920"/>
      <c r="I71" s="920"/>
      <c r="J71" s="920"/>
      <c r="K71" s="920"/>
      <c r="L71" s="920"/>
      <c r="M71" s="920"/>
      <c r="N71" s="920"/>
      <c r="O71" s="920"/>
      <c r="P71" s="963"/>
      <c r="Q71" s="964">
        <v>7622</v>
      </c>
      <c r="R71" s="917"/>
      <c r="S71" s="917"/>
      <c r="T71" s="917"/>
      <c r="U71" s="917"/>
      <c r="V71" s="917">
        <v>7593</v>
      </c>
      <c r="W71" s="917"/>
      <c r="X71" s="917"/>
      <c r="Y71" s="917"/>
      <c r="Z71" s="917"/>
      <c r="AA71" s="917">
        <v>29</v>
      </c>
      <c r="AB71" s="917"/>
      <c r="AC71" s="917"/>
      <c r="AD71" s="917"/>
      <c r="AE71" s="917"/>
      <c r="AF71" s="917">
        <v>29</v>
      </c>
      <c r="AG71" s="917"/>
      <c r="AH71" s="917"/>
      <c r="AI71" s="917"/>
      <c r="AJ71" s="917"/>
      <c r="AK71" s="917">
        <v>790</v>
      </c>
      <c r="AL71" s="917"/>
      <c r="AM71" s="917"/>
      <c r="AN71" s="917"/>
      <c r="AO71" s="917"/>
      <c r="AP71" s="917" t="s">
        <v>589</v>
      </c>
      <c r="AQ71" s="917"/>
      <c r="AR71" s="917"/>
      <c r="AS71" s="917"/>
      <c r="AT71" s="917"/>
      <c r="AU71" s="917" t="s">
        <v>589</v>
      </c>
      <c r="AV71" s="917"/>
      <c r="AW71" s="917"/>
      <c r="AX71" s="917"/>
      <c r="AY71" s="917"/>
      <c r="AZ71" s="956" t="s">
        <v>591</v>
      </c>
      <c r="BA71" s="956"/>
      <c r="BB71" s="956"/>
      <c r="BC71" s="956"/>
      <c r="BD71" s="95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584</v>
      </c>
      <c r="C72" s="920"/>
      <c r="D72" s="920"/>
      <c r="E72" s="920"/>
      <c r="F72" s="920"/>
      <c r="G72" s="920"/>
      <c r="H72" s="920"/>
      <c r="I72" s="920"/>
      <c r="J72" s="920"/>
      <c r="K72" s="920"/>
      <c r="L72" s="920"/>
      <c r="M72" s="920"/>
      <c r="N72" s="920"/>
      <c r="O72" s="920"/>
      <c r="P72" s="963"/>
      <c r="Q72" s="964">
        <v>557</v>
      </c>
      <c r="R72" s="917"/>
      <c r="S72" s="917"/>
      <c r="T72" s="917"/>
      <c r="U72" s="917"/>
      <c r="V72" s="917">
        <v>518</v>
      </c>
      <c r="W72" s="917"/>
      <c r="X72" s="917"/>
      <c r="Y72" s="917"/>
      <c r="Z72" s="917"/>
      <c r="AA72" s="917">
        <v>39</v>
      </c>
      <c r="AB72" s="917"/>
      <c r="AC72" s="917"/>
      <c r="AD72" s="917"/>
      <c r="AE72" s="917"/>
      <c r="AF72" s="917">
        <v>39</v>
      </c>
      <c r="AG72" s="917"/>
      <c r="AH72" s="917"/>
      <c r="AI72" s="917"/>
      <c r="AJ72" s="917"/>
      <c r="AK72" s="917" t="s">
        <v>589</v>
      </c>
      <c r="AL72" s="917"/>
      <c r="AM72" s="917"/>
      <c r="AN72" s="917"/>
      <c r="AO72" s="917"/>
      <c r="AP72" s="917">
        <v>144</v>
      </c>
      <c r="AQ72" s="917"/>
      <c r="AR72" s="917"/>
      <c r="AS72" s="917"/>
      <c r="AT72" s="917"/>
      <c r="AU72" s="917">
        <v>38</v>
      </c>
      <c r="AV72" s="917"/>
      <c r="AW72" s="917"/>
      <c r="AX72" s="917"/>
      <c r="AY72" s="917"/>
      <c r="AZ72" s="956"/>
      <c r="BA72" s="956"/>
      <c r="BB72" s="956"/>
      <c r="BC72" s="956"/>
      <c r="BD72" s="95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585</v>
      </c>
      <c r="C73" s="920"/>
      <c r="D73" s="920"/>
      <c r="E73" s="920"/>
      <c r="F73" s="920"/>
      <c r="G73" s="920"/>
      <c r="H73" s="920"/>
      <c r="I73" s="920"/>
      <c r="J73" s="920"/>
      <c r="K73" s="920"/>
      <c r="L73" s="920"/>
      <c r="M73" s="920"/>
      <c r="N73" s="920"/>
      <c r="O73" s="920"/>
      <c r="P73" s="963"/>
      <c r="Q73" s="964">
        <v>116</v>
      </c>
      <c r="R73" s="917"/>
      <c r="S73" s="917"/>
      <c r="T73" s="917"/>
      <c r="U73" s="917"/>
      <c r="V73" s="917">
        <v>72</v>
      </c>
      <c r="W73" s="917"/>
      <c r="X73" s="917"/>
      <c r="Y73" s="917"/>
      <c r="Z73" s="917"/>
      <c r="AA73" s="917">
        <v>44</v>
      </c>
      <c r="AB73" s="917"/>
      <c r="AC73" s="917"/>
      <c r="AD73" s="917"/>
      <c r="AE73" s="917"/>
      <c r="AF73" s="917">
        <v>44</v>
      </c>
      <c r="AG73" s="917"/>
      <c r="AH73" s="917"/>
      <c r="AI73" s="917"/>
      <c r="AJ73" s="917"/>
      <c r="AK73" s="917">
        <v>23</v>
      </c>
      <c r="AL73" s="917"/>
      <c r="AM73" s="917"/>
      <c r="AN73" s="917"/>
      <c r="AO73" s="917"/>
      <c r="AP73" s="917" t="s">
        <v>589</v>
      </c>
      <c r="AQ73" s="917"/>
      <c r="AR73" s="917"/>
      <c r="AS73" s="917"/>
      <c r="AT73" s="917"/>
      <c r="AU73" s="917" t="s">
        <v>589</v>
      </c>
      <c r="AV73" s="917"/>
      <c r="AW73" s="917"/>
      <c r="AX73" s="917"/>
      <c r="AY73" s="917"/>
      <c r="AZ73" s="956" t="s">
        <v>592</v>
      </c>
      <c r="BA73" s="956"/>
      <c r="BB73" s="956"/>
      <c r="BC73" s="956"/>
      <c r="BD73" s="95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t="s">
        <v>586</v>
      </c>
      <c r="C74" s="920"/>
      <c r="D74" s="920"/>
      <c r="E74" s="920"/>
      <c r="F74" s="920"/>
      <c r="G74" s="920"/>
      <c r="H74" s="920"/>
      <c r="I74" s="920"/>
      <c r="J74" s="920"/>
      <c r="K74" s="920"/>
      <c r="L74" s="920"/>
      <c r="M74" s="920"/>
      <c r="N74" s="920"/>
      <c r="O74" s="920"/>
      <c r="P74" s="963"/>
      <c r="Q74" s="964">
        <v>547</v>
      </c>
      <c r="R74" s="917"/>
      <c r="S74" s="917"/>
      <c r="T74" s="917"/>
      <c r="U74" s="917"/>
      <c r="V74" s="917">
        <v>519</v>
      </c>
      <c r="W74" s="917"/>
      <c r="X74" s="917"/>
      <c r="Y74" s="917"/>
      <c r="Z74" s="917"/>
      <c r="AA74" s="917">
        <v>28</v>
      </c>
      <c r="AB74" s="917"/>
      <c r="AC74" s="917"/>
      <c r="AD74" s="917"/>
      <c r="AE74" s="917"/>
      <c r="AF74" s="917">
        <v>28</v>
      </c>
      <c r="AG74" s="917"/>
      <c r="AH74" s="917"/>
      <c r="AI74" s="917"/>
      <c r="AJ74" s="917"/>
      <c r="AK74" s="917" t="s">
        <v>589</v>
      </c>
      <c r="AL74" s="917"/>
      <c r="AM74" s="917"/>
      <c r="AN74" s="917"/>
      <c r="AO74" s="917"/>
      <c r="AP74" s="917">
        <v>10</v>
      </c>
      <c r="AQ74" s="917"/>
      <c r="AR74" s="917"/>
      <c r="AS74" s="917"/>
      <c r="AT74" s="917"/>
      <c r="AU74" s="917">
        <v>0</v>
      </c>
      <c r="AV74" s="917"/>
      <c r="AW74" s="917"/>
      <c r="AX74" s="917"/>
      <c r="AY74" s="917"/>
      <c r="AZ74" s="956"/>
      <c r="BA74" s="956"/>
      <c r="BB74" s="956"/>
      <c r="BC74" s="956"/>
      <c r="BD74" s="95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t="s">
        <v>587</v>
      </c>
      <c r="C75" s="920"/>
      <c r="D75" s="920"/>
      <c r="E75" s="920"/>
      <c r="F75" s="920"/>
      <c r="G75" s="920"/>
      <c r="H75" s="920"/>
      <c r="I75" s="920"/>
      <c r="J75" s="920"/>
      <c r="K75" s="920"/>
      <c r="L75" s="920"/>
      <c r="M75" s="920"/>
      <c r="N75" s="920"/>
      <c r="O75" s="920"/>
      <c r="P75" s="963"/>
      <c r="Q75" s="965">
        <v>264</v>
      </c>
      <c r="R75" s="966"/>
      <c r="S75" s="966"/>
      <c r="T75" s="966"/>
      <c r="U75" s="916"/>
      <c r="V75" s="967">
        <v>227</v>
      </c>
      <c r="W75" s="966"/>
      <c r="X75" s="966"/>
      <c r="Y75" s="966"/>
      <c r="Z75" s="916"/>
      <c r="AA75" s="967">
        <v>36</v>
      </c>
      <c r="AB75" s="966"/>
      <c r="AC75" s="966"/>
      <c r="AD75" s="966"/>
      <c r="AE75" s="916"/>
      <c r="AF75" s="967">
        <v>36</v>
      </c>
      <c r="AG75" s="966"/>
      <c r="AH75" s="966"/>
      <c r="AI75" s="966"/>
      <c r="AJ75" s="916"/>
      <c r="AK75" s="967" t="s">
        <v>589</v>
      </c>
      <c r="AL75" s="966"/>
      <c r="AM75" s="966"/>
      <c r="AN75" s="966"/>
      <c r="AO75" s="916"/>
      <c r="AP75" s="967" t="s">
        <v>589</v>
      </c>
      <c r="AQ75" s="966"/>
      <c r="AR75" s="966"/>
      <c r="AS75" s="966"/>
      <c r="AT75" s="916"/>
      <c r="AU75" s="967" t="s">
        <v>589</v>
      </c>
      <c r="AV75" s="966"/>
      <c r="AW75" s="966"/>
      <c r="AX75" s="966"/>
      <c r="AY75" s="916"/>
      <c r="AZ75" s="956"/>
      <c r="BA75" s="956"/>
      <c r="BB75" s="956"/>
      <c r="BC75" s="956"/>
      <c r="BD75" s="95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t="s">
        <v>588</v>
      </c>
      <c r="C76" s="920"/>
      <c r="D76" s="920"/>
      <c r="E76" s="920"/>
      <c r="F76" s="920"/>
      <c r="G76" s="920"/>
      <c r="H76" s="920"/>
      <c r="I76" s="920"/>
      <c r="J76" s="920"/>
      <c r="K76" s="920"/>
      <c r="L76" s="920"/>
      <c r="M76" s="920"/>
      <c r="N76" s="920"/>
      <c r="O76" s="920"/>
      <c r="P76" s="963"/>
      <c r="Q76" s="965">
        <v>261826</v>
      </c>
      <c r="R76" s="966"/>
      <c r="S76" s="966"/>
      <c r="T76" s="966"/>
      <c r="U76" s="916"/>
      <c r="V76" s="967">
        <v>245795</v>
      </c>
      <c r="W76" s="966"/>
      <c r="X76" s="966"/>
      <c r="Y76" s="966"/>
      <c r="Z76" s="916"/>
      <c r="AA76" s="967">
        <v>16031</v>
      </c>
      <c r="AB76" s="966"/>
      <c r="AC76" s="966"/>
      <c r="AD76" s="966"/>
      <c r="AE76" s="916"/>
      <c r="AF76" s="967">
        <v>16031</v>
      </c>
      <c r="AG76" s="966"/>
      <c r="AH76" s="966"/>
      <c r="AI76" s="966"/>
      <c r="AJ76" s="916"/>
      <c r="AK76" s="967" t="s">
        <v>589</v>
      </c>
      <c r="AL76" s="966"/>
      <c r="AM76" s="966"/>
      <c r="AN76" s="966"/>
      <c r="AO76" s="916"/>
      <c r="AP76" s="967" t="s">
        <v>589</v>
      </c>
      <c r="AQ76" s="966"/>
      <c r="AR76" s="966"/>
      <c r="AS76" s="966"/>
      <c r="AT76" s="916"/>
      <c r="AU76" s="967" t="s">
        <v>589</v>
      </c>
      <c r="AV76" s="966"/>
      <c r="AW76" s="966"/>
      <c r="AX76" s="966"/>
      <c r="AY76" s="916"/>
      <c r="AZ76" s="956"/>
      <c r="BA76" s="956"/>
      <c r="BB76" s="956"/>
      <c r="BC76" s="956"/>
      <c r="BD76" s="95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c r="C77" s="920"/>
      <c r="D77" s="920"/>
      <c r="E77" s="920"/>
      <c r="F77" s="920"/>
      <c r="G77" s="920"/>
      <c r="H77" s="920"/>
      <c r="I77" s="920"/>
      <c r="J77" s="920"/>
      <c r="K77" s="920"/>
      <c r="L77" s="920"/>
      <c r="M77" s="920"/>
      <c r="N77" s="920"/>
      <c r="O77" s="920"/>
      <c r="P77" s="963"/>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56"/>
      <c r="BA77" s="956"/>
      <c r="BB77" s="956"/>
      <c r="BC77" s="956"/>
      <c r="BD77" s="95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c r="C78" s="920"/>
      <c r="D78" s="920"/>
      <c r="E78" s="920"/>
      <c r="F78" s="920"/>
      <c r="G78" s="920"/>
      <c r="H78" s="920"/>
      <c r="I78" s="920"/>
      <c r="J78" s="920"/>
      <c r="K78" s="920"/>
      <c r="L78" s="920"/>
      <c r="M78" s="920"/>
      <c r="N78" s="920"/>
      <c r="O78" s="920"/>
      <c r="P78" s="963"/>
      <c r="Q78" s="964"/>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56"/>
      <c r="BA78" s="956"/>
      <c r="BB78" s="956"/>
      <c r="BC78" s="956"/>
      <c r="BD78" s="95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c r="C79" s="920"/>
      <c r="D79" s="920"/>
      <c r="E79" s="920"/>
      <c r="F79" s="920"/>
      <c r="G79" s="920"/>
      <c r="H79" s="920"/>
      <c r="I79" s="920"/>
      <c r="J79" s="920"/>
      <c r="K79" s="920"/>
      <c r="L79" s="920"/>
      <c r="M79" s="920"/>
      <c r="N79" s="920"/>
      <c r="O79" s="920"/>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56"/>
      <c r="BA79" s="956"/>
      <c r="BB79" s="956"/>
      <c r="BC79" s="956"/>
      <c r="BD79" s="95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c r="C80" s="920"/>
      <c r="D80" s="920"/>
      <c r="E80" s="920"/>
      <c r="F80" s="920"/>
      <c r="G80" s="920"/>
      <c r="H80" s="920"/>
      <c r="I80" s="920"/>
      <c r="J80" s="920"/>
      <c r="K80" s="920"/>
      <c r="L80" s="920"/>
      <c r="M80" s="920"/>
      <c r="N80" s="920"/>
      <c r="O80" s="920"/>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56"/>
      <c r="BA80" s="956"/>
      <c r="BB80" s="956"/>
      <c r="BC80" s="956"/>
      <c r="BD80" s="95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c r="C81" s="920"/>
      <c r="D81" s="920"/>
      <c r="E81" s="920"/>
      <c r="F81" s="920"/>
      <c r="G81" s="920"/>
      <c r="H81" s="920"/>
      <c r="I81" s="920"/>
      <c r="J81" s="920"/>
      <c r="K81" s="920"/>
      <c r="L81" s="920"/>
      <c r="M81" s="920"/>
      <c r="N81" s="920"/>
      <c r="O81" s="920"/>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56"/>
      <c r="BA81" s="956"/>
      <c r="BB81" s="956"/>
      <c r="BC81" s="956"/>
      <c r="BD81" s="95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20"/>
      <c r="D82" s="920"/>
      <c r="E82" s="920"/>
      <c r="F82" s="920"/>
      <c r="G82" s="920"/>
      <c r="H82" s="920"/>
      <c r="I82" s="920"/>
      <c r="J82" s="920"/>
      <c r="K82" s="920"/>
      <c r="L82" s="920"/>
      <c r="M82" s="920"/>
      <c r="N82" s="920"/>
      <c r="O82" s="920"/>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56"/>
      <c r="BA82" s="956"/>
      <c r="BB82" s="956"/>
      <c r="BC82" s="956"/>
      <c r="BD82" s="95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20"/>
      <c r="D83" s="920"/>
      <c r="E83" s="920"/>
      <c r="F83" s="920"/>
      <c r="G83" s="920"/>
      <c r="H83" s="920"/>
      <c r="I83" s="920"/>
      <c r="J83" s="920"/>
      <c r="K83" s="920"/>
      <c r="L83" s="920"/>
      <c r="M83" s="920"/>
      <c r="N83" s="920"/>
      <c r="O83" s="920"/>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56"/>
      <c r="BA83" s="956"/>
      <c r="BB83" s="956"/>
      <c r="BC83" s="956"/>
      <c r="BD83" s="95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20"/>
      <c r="D84" s="920"/>
      <c r="E84" s="920"/>
      <c r="F84" s="920"/>
      <c r="G84" s="920"/>
      <c r="H84" s="920"/>
      <c r="I84" s="920"/>
      <c r="J84" s="920"/>
      <c r="K84" s="920"/>
      <c r="L84" s="920"/>
      <c r="M84" s="920"/>
      <c r="N84" s="920"/>
      <c r="O84" s="920"/>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56"/>
      <c r="BA84" s="956"/>
      <c r="BB84" s="956"/>
      <c r="BC84" s="956"/>
      <c r="BD84" s="95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20"/>
      <c r="D85" s="920"/>
      <c r="E85" s="920"/>
      <c r="F85" s="920"/>
      <c r="G85" s="920"/>
      <c r="H85" s="920"/>
      <c r="I85" s="920"/>
      <c r="J85" s="920"/>
      <c r="K85" s="920"/>
      <c r="L85" s="920"/>
      <c r="M85" s="920"/>
      <c r="N85" s="920"/>
      <c r="O85" s="920"/>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56"/>
      <c r="BA85" s="956"/>
      <c r="BB85" s="956"/>
      <c r="BC85" s="956"/>
      <c r="BD85" s="95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20"/>
      <c r="D86" s="920"/>
      <c r="E86" s="920"/>
      <c r="F86" s="920"/>
      <c r="G86" s="920"/>
      <c r="H86" s="920"/>
      <c r="I86" s="920"/>
      <c r="J86" s="920"/>
      <c r="K86" s="920"/>
      <c r="L86" s="920"/>
      <c r="M86" s="920"/>
      <c r="N86" s="920"/>
      <c r="O86" s="920"/>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56"/>
      <c r="BA86" s="956"/>
      <c r="BB86" s="956"/>
      <c r="BC86" s="956"/>
      <c r="BD86" s="95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388</v>
      </c>
      <c r="B88" s="876" t="s">
        <v>416</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v>16451</v>
      </c>
      <c r="AG88" s="931"/>
      <c r="AH88" s="931"/>
      <c r="AI88" s="931"/>
      <c r="AJ88" s="931"/>
      <c r="AK88" s="928"/>
      <c r="AL88" s="928"/>
      <c r="AM88" s="928"/>
      <c r="AN88" s="928"/>
      <c r="AO88" s="928"/>
      <c r="AP88" s="931">
        <v>1243</v>
      </c>
      <c r="AQ88" s="931"/>
      <c r="AR88" s="931"/>
      <c r="AS88" s="931"/>
      <c r="AT88" s="931"/>
      <c r="AU88" s="931">
        <v>138</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9"/>
      <c r="CT102" s="939"/>
      <c r="CU102" s="939"/>
      <c r="CV102" s="979"/>
      <c r="CW102" s="978"/>
      <c r="CX102" s="939"/>
      <c r="CY102" s="939"/>
      <c r="CZ102" s="939"/>
      <c r="DA102" s="979"/>
      <c r="DB102" s="978"/>
      <c r="DC102" s="939"/>
      <c r="DD102" s="939"/>
      <c r="DE102" s="939"/>
      <c r="DF102" s="979"/>
      <c r="DG102" s="978"/>
      <c r="DH102" s="939"/>
      <c r="DI102" s="939"/>
      <c r="DJ102" s="939"/>
      <c r="DK102" s="979"/>
      <c r="DL102" s="978"/>
      <c r="DM102" s="939"/>
      <c r="DN102" s="939"/>
      <c r="DO102" s="939"/>
      <c r="DP102" s="979"/>
      <c r="DQ102" s="978"/>
      <c r="DR102" s="939"/>
      <c r="DS102" s="939"/>
      <c r="DT102" s="939"/>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304</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304</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304</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356842</v>
      </c>
      <c r="AB110" s="988"/>
      <c r="AC110" s="988"/>
      <c r="AD110" s="988"/>
      <c r="AE110" s="989"/>
      <c r="AF110" s="990">
        <v>345315</v>
      </c>
      <c r="AG110" s="988"/>
      <c r="AH110" s="988"/>
      <c r="AI110" s="988"/>
      <c r="AJ110" s="989"/>
      <c r="AK110" s="990">
        <v>352155</v>
      </c>
      <c r="AL110" s="988"/>
      <c r="AM110" s="988"/>
      <c r="AN110" s="988"/>
      <c r="AO110" s="989"/>
      <c r="AP110" s="991">
        <v>14.2</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3965283</v>
      </c>
      <c r="BR110" s="1023"/>
      <c r="BS110" s="1023"/>
      <c r="BT110" s="1023"/>
      <c r="BU110" s="1023"/>
      <c r="BV110" s="1023">
        <v>3933779</v>
      </c>
      <c r="BW110" s="1023"/>
      <c r="BX110" s="1023"/>
      <c r="BY110" s="1023"/>
      <c r="BZ110" s="1023"/>
      <c r="CA110" s="1023">
        <v>3770607</v>
      </c>
      <c r="CB110" s="1023"/>
      <c r="CC110" s="1023"/>
      <c r="CD110" s="1023"/>
      <c r="CE110" s="1023"/>
      <c r="CF110" s="1037">
        <v>152.1</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129</v>
      </c>
      <c r="DM110" s="1023"/>
      <c r="DN110" s="1023"/>
      <c r="DO110" s="1023"/>
      <c r="DP110" s="1023"/>
      <c r="DQ110" s="1023" t="s">
        <v>129</v>
      </c>
      <c r="DR110" s="1023"/>
      <c r="DS110" s="1023"/>
      <c r="DT110" s="1023"/>
      <c r="DU110" s="1023"/>
      <c r="DV110" s="1024" t="s">
        <v>433</v>
      </c>
      <c r="DW110" s="1024"/>
      <c r="DX110" s="1024"/>
      <c r="DY110" s="1024"/>
      <c r="DZ110" s="1025"/>
    </row>
    <row r="111" spans="1:131" s="248"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433</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433</v>
      </c>
      <c r="DH111" s="1016"/>
      <c r="DI111" s="1016"/>
      <c r="DJ111" s="1016"/>
      <c r="DK111" s="1016"/>
      <c r="DL111" s="1016" t="s">
        <v>433</v>
      </c>
      <c r="DM111" s="1016"/>
      <c r="DN111" s="1016"/>
      <c r="DO111" s="1016"/>
      <c r="DP111" s="1016"/>
      <c r="DQ111" s="1016" t="s">
        <v>129</v>
      </c>
      <c r="DR111" s="1016"/>
      <c r="DS111" s="1016"/>
      <c r="DT111" s="1016"/>
      <c r="DU111" s="1016"/>
      <c r="DV111" s="1017" t="s">
        <v>433</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433</v>
      </c>
      <c r="AB112" s="1055"/>
      <c r="AC112" s="1055"/>
      <c r="AD112" s="1055"/>
      <c r="AE112" s="1056"/>
      <c r="AF112" s="1057" t="s">
        <v>433</v>
      </c>
      <c r="AG112" s="1055"/>
      <c r="AH112" s="1055"/>
      <c r="AI112" s="1055"/>
      <c r="AJ112" s="1056"/>
      <c r="AK112" s="1057" t="s">
        <v>433</v>
      </c>
      <c r="AL112" s="1055"/>
      <c r="AM112" s="1055"/>
      <c r="AN112" s="1055"/>
      <c r="AO112" s="1056"/>
      <c r="AP112" s="1058" t="s">
        <v>129</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2784366</v>
      </c>
      <c r="BR112" s="1016"/>
      <c r="BS112" s="1016"/>
      <c r="BT112" s="1016"/>
      <c r="BU112" s="1016"/>
      <c r="BV112" s="1016">
        <v>2646765</v>
      </c>
      <c r="BW112" s="1016"/>
      <c r="BX112" s="1016"/>
      <c r="BY112" s="1016"/>
      <c r="BZ112" s="1016"/>
      <c r="CA112" s="1016">
        <v>2750416</v>
      </c>
      <c r="CB112" s="1016"/>
      <c r="CC112" s="1016"/>
      <c r="CD112" s="1016"/>
      <c r="CE112" s="1016"/>
      <c r="CF112" s="1010">
        <v>111</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433</v>
      </c>
      <c r="DM112" s="1016"/>
      <c r="DN112" s="1016"/>
      <c r="DO112" s="1016"/>
      <c r="DP112" s="1016"/>
      <c r="DQ112" s="1016" t="s">
        <v>433</v>
      </c>
      <c r="DR112" s="1016"/>
      <c r="DS112" s="1016"/>
      <c r="DT112" s="1016"/>
      <c r="DU112" s="1016"/>
      <c r="DV112" s="1017" t="s">
        <v>433</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284594</v>
      </c>
      <c r="AB113" s="1030"/>
      <c r="AC113" s="1030"/>
      <c r="AD113" s="1030"/>
      <c r="AE113" s="1031"/>
      <c r="AF113" s="1032">
        <v>276414</v>
      </c>
      <c r="AG113" s="1030"/>
      <c r="AH113" s="1030"/>
      <c r="AI113" s="1030"/>
      <c r="AJ113" s="1031"/>
      <c r="AK113" s="1032">
        <v>265361</v>
      </c>
      <c r="AL113" s="1030"/>
      <c r="AM113" s="1030"/>
      <c r="AN113" s="1030"/>
      <c r="AO113" s="1031"/>
      <c r="AP113" s="1033">
        <v>10.7</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249301</v>
      </c>
      <c r="BR113" s="1016"/>
      <c r="BS113" s="1016"/>
      <c r="BT113" s="1016"/>
      <c r="BU113" s="1016"/>
      <c r="BV113" s="1016">
        <v>194016</v>
      </c>
      <c r="BW113" s="1016"/>
      <c r="BX113" s="1016"/>
      <c r="BY113" s="1016"/>
      <c r="BZ113" s="1016"/>
      <c r="CA113" s="1016">
        <v>138290</v>
      </c>
      <c r="CB113" s="1016"/>
      <c r="CC113" s="1016"/>
      <c r="CD113" s="1016"/>
      <c r="CE113" s="1016"/>
      <c r="CF113" s="1010">
        <v>5.6</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433</v>
      </c>
      <c r="DH113" s="1055"/>
      <c r="DI113" s="1055"/>
      <c r="DJ113" s="1055"/>
      <c r="DK113" s="1056"/>
      <c r="DL113" s="1057" t="s">
        <v>129</v>
      </c>
      <c r="DM113" s="1055"/>
      <c r="DN113" s="1055"/>
      <c r="DO113" s="1055"/>
      <c r="DP113" s="1056"/>
      <c r="DQ113" s="1057" t="s">
        <v>433</v>
      </c>
      <c r="DR113" s="1055"/>
      <c r="DS113" s="1055"/>
      <c r="DT113" s="1055"/>
      <c r="DU113" s="1056"/>
      <c r="DV113" s="1058" t="s">
        <v>433</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48653</v>
      </c>
      <c r="AB114" s="1055"/>
      <c r="AC114" s="1055"/>
      <c r="AD114" s="1055"/>
      <c r="AE114" s="1056"/>
      <c r="AF114" s="1057">
        <v>50875</v>
      </c>
      <c r="AG114" s="1055"/>
      <c r="AH114" s="1055"/>
      <c r="AI114" s="1055"/>
      <c r="AJ114" s="1056"/>
      <c r="AK114" s="1057">
        <v>49430</v>
      </c>
      <c r="AL114" s="1055"/>
      <c r="AM114" s="1055"/>
      <c r="AN114" s="1055"/>
      <c r="AO114" s="1056"/>
      <c r="AP114" s="1058">
        <v>2</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t="s">
        <v>433</v>
      </c>
      <c r="BR114" s="1016"/>
      <c r="BS114" s="1016"/>
      <c r="BT114" s="1016"/>
      <c r="BU114" s="1016"/>
      <c r="BV114" s="1016" t="s">
        <v>433</v>
      </c>
      <c r="BW114" s="1016"/>
      <c r="BX114" s="1016"/>
      <c r="BY114" s="1016"/>
      <c r="BZ114" s="1016"/>
      <c r="CA114" s="1016" t="s">
        <v>129</v>
      </c>
      <c r="CB114" s="1016"/>
      <c r="CC114" s="1016"/>
      <c r="CD114" s="1016"/>
      <c r="CE114" s="1016"/>
      <c r="CF114" s="1010" t="s">
        <v>433</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433</v>
      </c>
      <c r="DM114" s="1055"/>
      <c r="DN114" s="1055"/>
      <c r="DO114" s="1055"/>
      <c r="DP114" s="1056"/>
      <c r="DQ114" s="1057" t="s">
        <v>433</v>
      </c>
      <c r="DR114" s="1055"/>
      <c r="DS114" s="1055"/>
      <c r="DT114" s="1055"/>
      <c r="DU114" s="1056"/>
      <c r="DV114" s="1058" t="s">
        <v>129</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433</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433</v>
      </c>
      <c r="BW115" s="1016"/>
      <c r="BX115" s="1016"/>
      <c r="BY115" s="1016"/>
      <c r="BZ115" s="1016"/>
      <c r="CA115" s="1016" t="s">
        <v>433</v>
      </c>
      <c r="CB115" s="1016"/>
      <c r="CC115" s="1016"/>
      <c r="CD115" s="1016"/>
      <c r="CE115" s="1016"/>
      <c r="CF115" s="1010" t="s">
        <v>129</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433</v>
      </c>
      <c r="DM115" s="1055"/>
      <c r="DN115" s="1055"/>
      <c r="DO115" s="1055"/>
      <c r="DP115" s="1056"/>
      <c r="DQ115" s="1057" t="s">
        <v>433</v>
      </c>
      <c r="DR115" s="1055"/>
      <c r="DS115" s="1055"/>
      <c r="DT115" s="1055"/>
      <c r="DU115" s="1056"/>
      <c r="DV115" s="1058" t="s">
        <v>129</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433</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433</v>
      </c>
      <c r="BR116" s="1016"/>
      <c r="BS116" s="1016"/>
      <c r="BT116" s="1016"/>
      <c r="BU116" s="1016"/>
      <c r="BV116" s="1016" t="s">
        <v>433</v>
      </c>
      <c r="BW116" s="1016"/>
      <c r="BX116" s="1016"/>
      <c r="BY116" s="1016"/>
      <c r="BZ116" s="1016"/>
      <c r="CA116" s="1016" t="s">
        <v>433</v>
      </c>
      <c r="CB116" s="1016"/>
      <c r="CC116" s="1016"/>
      <c r="CD116" s="1016"/>
      <c r="CE116" s="1016"/>
      <c r="CF116" s="1010" t="s">
        <v>433</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433</v>
      </c>
      <c r="DH116" s="1055"/>
      <c r="DI116" s="1055"/>
      <c r="DJ116" s="1055"/>
      <c r="DK116" s="1056"/>
      <c r="DL116" s="1057" t="s">
        <v>433</v>
      </c>
      <c r="DM116" s="1055"/>
      <c r="DN116" s="1055"/>
      <c r="DO116" s="1055"/>
      <c r="DP116" s="1056"/>
      <c r="DQ116" s="1057" t="s">
        <v>433</v>
      </c>
      <c r="DR116" s="1055"/>
      <c r="DS116" s="1055"/>
      <c r="DT116" s="1055"/>
      <c r="DU116" s="1056"/>
      <c r="DV116" s="1058" t="s">
        <v>433</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690089</v>
      </c>
      <c r="AB117" s="1073"/>
      <c r="AC117" s="1073"/>
      <c r="AD117" s="1073"/>
      <c r="AE117" s="1074"/>
      <c r="AF117" s="1075">
        <v>672604</v>
      </c>
      <c r="AG117" s="1073"/>
      <c r="AH117" s="1073"/>
      <c r="AI117" s="1073"/>
      <c r="AJ117" s="1074"/>
      <c r="AK117" s="1075">
        <v>666946</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433</v>
      </c>
      <c r="BW117" s="1016"/>
      <c r="BX117" s="1016"/>
      <c r="BY117" s="1016"/>
      <c r="BZ117" s="1016"/>
      <c r="CA117" s="1016" t="s">
        <v>129</v>
      </c>
      <c r="CB117" s="1016"/>
      <c r="CC117" s="1016"/>
      <c r="CD117" s="1016"/>
      <c r="CE117" s="1016"/>
      <c r="CF117" s="1010" t="s">
        <v>433</v>
      </c>
      <c r="CG117" s="1011"/>
      <c r="CH117" s="1011"/>
      <c r="CI117" s="1011"/>
      <c r="CJ117" s="1011"/>
      <c r="CK117" s="1041"/>
      <c r="CL117" s="1042"/>
      <c r="CM117" s="1012" t="s">
        <v>455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433</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304</v>
      </c>
      <c r="AL118" s="981"/>
      <c r="AM118" s="981"/>
      <c r="AN118" s="981"/>
      <c r="AO118" s="982"/>
      <c r="AP118" s="1067" t="s">
        <v>427</v>
      </c>
      <c r="AQ118" s="1068"/>
      <c r="AR118" s="1068"/>
      <c r="AS118" s="1068"/>
      <c r="AT118" s="1069"/>
      <c r="AU118" s="996"/>
      <c r="AV118" s="997"/>
      <c r="AW118" s="997"/>
      <c r="AX118" s="997"/>
      <c r="AY118" s="997"/>
      <c r="AZ118" s="1070" t="s">
        <v>456</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433</v>
      </c>
      <c r="CB118" s="1094"/>
      <c r="CC118" s="1094"/>
      <c r="CD118" s="1094"/>
      <c r="CE118" s="1094"/>
      <c r="CF118" s="1010" t="s">
        <v>433</v>
      </c>
      <c r="CG118" s="1011"/>
      <c r="CH118" s="1011"/>
      <c r="CI118" s="1011"/>
      <c r="CJ118" s="1011"/>
      <c r="CK118" s="1041"/>
      <c r="CL118" s="1042"/>
      <c r="CM118" s="1012" t="s">
        <v>457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433</v>
      </c>
      <c r="AB119" s="988"/>
      <c r="AC119" s="988"/>
      <c r="AD119" s="988"/>
      <c r="AE119" s="989"/>
      <c r="AF119" s="990" t="s">
        <v>129</v>
      </c>
      <c r="AG119" s="988"/>
      <c r="AH119" s="988"/>
      <c r="AI119" s="988"/>
      <c r="AJ119" s="989"/>
      <c r="AK119" s="990" t="s">
        <v>433</v>
      </c>
      <c r="AL119" s="988"/>
      <c r="AM119" s="988"/>
      <c r="AN119" s="988"/>
      <c r="AO119" s="989"/>
      <c r="AP119" s="991" t="s">
        <v>129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458</v>
      </c>
      <c r="BP119" s="1102"/>
      <c r="BQ119" s="1093">
        <v>6998950</v>
      </c>
      <c r="BR119" s="1094"/>
      <c r="BS119" s="1094"/>
      <c r="BT119" s="1094"/>
      <c r="BU119" s="1094"/>
      <c r="BV119" s="1094">
        <v>6774560</v>
      </c>
      <c r="BW119" s="1094"/>
      <c r="BX119" s="1094"/>
      <c r="BY119" s="1094"/>
      <c r="BZ119" s="1094"/>
      <c r="CA119" s="1094">
        <v>6659313</v>
      </c>
      <c r="CB119" s="1094"/>
      <c r="CC119" s="1094"/>
      <c r="CD119" s="1094"/>
      <c r="CE119" s="1094"/>
      <c r="CF119" s="1095"/>
      <c r="CG119" s="1096"/>
      <c r="CH119" s="1096"/>
      <c r="CI119" s="1096"/>
      <c r="CJ119" s="1097"/>
      <c r="CK119" s="1043"/>
      <c r="CL119" s="1044"/>
      <c r="CM119" s="1098" t="s">
        <v>459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433</v>
      </c>
      <c r="DM119" s="1080"/>
      <c r="DN119" s="1080"/>
      <c r="DO119" s="1080"/>
      <c r="DP119" s="1081"/>
      <c r="DQ119" s="1079" t="s">
        <v>129</v>
      </c>
      <c r="DR119" s="1080"/>
      <c r="DS119" s="1080"/>
      <c r="DT119" s="1080"/>
      <c r="DU119" s="1081"/>
      <c r="DV119" s="1082" t="s">
        <v>433</v>
      </c>
      <c r="DW119" s="1083"/>
      <c r="DX119" s="1083"/>
      <c r="DY119" s="1083"/>
      <c r="DZ119" s="1084"/>
    </row>
    <row r="120" spans="1:130" s="248"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460</v>
      </c>
      <c r="AV120" s="1086"/>
      <c r="AW120" s="1086"/>
      <c r="AX120" s="1086"/>
      <c r="AY120" s="1087"/>
      <c r="AZ120" s="1036" t="s">
        <v>461</v>
      </c>
      <c r="BA120" s="985"/>
      <c r="BB120" s="985"/>
      <c r="BC120" s="985"/>
      <c r="BD120" s="985"/>
      <c r="BE120" s="985"/>
      <c r="BF120" s="985"/>
      <c r="BG120" s="985"/>
      <c r="BH120" s="985"/>
      <c r="BI120" s="985"/>
      <c r="BJ120" s="985"/>
      <c r="BK120" s="985"/>
      <c r="BL120" s="985"/>
      <c r="BM120" s="985"/>
      <c r="BN120" s="985"/>
      <c r="BO120" s="985"/>
      <c r="BP120" s="986"/>
      <c r="BQ120" s="1022">
        <v>1584743</v>
      </c>
      <c r="BR120" s="1023"/>
      <c r="BS120" s="1023"/>
      <c r="BT120" s="1023"/>
      <c r="BU120" s="1023"/>
      <c r="BV120" s="1023">
        <v>1405398</v>
      </c>
      <c r="BW120" s="1023"/>
      <c r="BX120" s="1023"/>
      <c r="BY120" s="1023"/>
      <c r="BZ120" s="1023"/>
      <c r="CA120" s="1023">
        <v>1325535</v>
      </c>
      <c r="CB120" s="1023"/>
      <c r="CC120" s="1023"/>
      <c r="CD120" s="1023"/>
      <c r="CE120" s="1023"/>
      <c r="CF120" s="1037">
        <v>53.5</v>
      </c>
      <c r="CG120" s="1038"/>
      <c r="CH120" s="1038"/>
      <c r="CI120" s="1038"/>
      <c r="CJ120" s="1038"/>
      <c r="CK120" s="1103" t="s">
        <v>462</v>
      </c>
      <c r="CL120" s="1104"/>
      <c r="CM120" s="1104"/>
      <c r="CN120" s="1104"/>
      <c r="CO120" s="1105"/>
      <c r="CP120" s="1111" t="s">
        <v>463</v>
      </c>
      <c r="CQ120" s="1112"/>
      <c r="CR120" s="1112"/>
      <c r="CS120" s="1112"/>
      <c r="CT120" s="1112"/>
      <c r="CU120" s="1112"/>
      <c r="CV120" s="1112"/>
      <c r="CW120" s="1112"/>
      <c r="CX120" s="1112"/>
      <c r="CY120" s="1112"/>
      <c r="CZ120" s="1112"/>
      <c r="DA120" s="1112"/>
      <c r="DB120" s="1112"/>
      <c r="DC120" s="1112"/>
      <c r="DD120" s="1112"/>
      <c r="DE120" s="1112"/>
      <c r="DF120" s="1113"/>
      <c r="DG120" s="1022">
        <v>2134494</v>
      </c>
      <c r="DH120" s="1023"/>
      <c r="DI120" s="1023"/>
      <c r="DJ120" s="1023"/>
      <c r="DK120" s="1023"/>
      <c r="DL120" s="1023">
        <v>2048535</v>
      </c>
      <c r="DM120" s="1023"/>
      <c r="DN120" s="1023"/>
      <c r="DO120" s="1023"/>
      <c r="DP120" s="1023"/>
      <c r="DQ120" s="1023">
        <v>1920139</v>
      </c>
      <c r="DR120" s="1023"/>
      <c r="DS120" s="1023"/>
      <c r="DT120" s="1023"/>
      <c r="DU120" s="1023"/>
      <c r="DV120" s="1024">
        <v>77.5</v>
      </c>
      <c r="DW120" s="1024"/>
      <c r="DX120" s="1024"/>
      <c r="DY120" s="1024"/>
      <c r="DZ120" s="1025"/>
    </row>
    <row r="121" spans="1:130" s="248"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433</v>
      </c>
      <c r="AB121" s="1055"/>
      <c r="AC121" s="1055"/>
      <c r="AD121" s="1055"/>
      <c r="AE121" s="1056"/>
      <c r="AF121" s="1057" t="s">
        <v>129</v>
      </c>
      <c r="AG121" s="1055"/>
      <c r="AH121" s="1055"/>
      <c r="AI121" s="1055"/>
      <c r="AJ121" s="1056"/>
      <c r="AK121" s="1057" t="s">
        <v>433</v>
      </c>
      <c r="AL121" s="1055"/>
      <c r="AM121" s="1055"/>
      <c r="AN121" s="1055"/>
      <c r="AO121" s="1056"/>
      <c r="AP121" s="1058" t="s">
        <v>433</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t="s">
        <v>433</v>
      </c>
      <c r="BR121" s="1016"/>
      <c r="BS121" s="1016"/>
      <c r="BT121" s="1016"/>
      <c r="BU121" s="1016"/>
      <c r="BV121" s="1016" t="s">
        <v>129</v>
      </c>
      <c r="BW121" s="1016"/>
      <c r="BX121" s="1016"/>
      <c r="BY121" s="1016"/>
      <c r="BZ121" s="1016"/>
      <c r="CA121" s="1016" t="s">
        <v>433</v>
      </c>
      <c r="CB121" s="1016"/>
      <c r="CC121" s="1016"/>
      <c r="CD121" s="1016"/>
      <c r="CE121" s="1016"/>
      <c r="CF121" s="1010" t="s">
        <v>129</v>
      </c>
      <c r="CG121" s="1011"/>
      <c r="CH121" s="1011"/>
      <c r="CI121" s="1011"/>
      <c r="CJ121" s="1011"/>
      <c r="CK121" s="1106"/>
      <c r="CL121" s="1107"/>
      <c r="CM121" s="1107"/>
      <c r="CN121" s="1107"/>
      <c r="CO121" s="1108"/>
      <c r="CP121" s="1116" t="s">
        <v>466</v>
      </c>
      <c r="CQ121" s="1117"/>
      <c r="CR121" s="1117"/>
      <c r="CS121" s="1117"/>
      <c r="CT121" s="1117"/>
      <c r="CU121" s="1117"/>
      <c r="CV121" s="1117"/>
      <c r="CW121" s="1117"/>
      <c r="CX121" s="1117"/>
      <c r="CY121" s="1117"/>
      <c r="CZ121" s="1117"/>
      <c r="DA121" s="1117"/>
      <c r="DB121" s="1117"/>
      <c r="DC121" s="1117"/>
      <c r="DD121" s="1117"/>
      <c r="DE121" s="1117"/>
      <c r="DF121" s="1118"/>
      <c r="DG121" s="1015">
        <v>360265</v>
      </c>
      <c r="DH121" s="1016"/>
      <c r="DI121" s="1016"/>
      <c r="DJ121" s="1016"/>
      <c r="DK121" s="1016"/>
      <c r="DL121" s="1016">
        <v>315530</v>
      </c>
      <c r="DM121" s="1016"/>
      <c r="DN121" s="1016"/>
      <c r="DO121" s="1016"/>
      <c r="DP121" s="1016"/>
      <c r="DQ121" s="1016">
        <v>532294</v>
      </c>
      <c r="DR121" s="1016"/>
      <c r="DS121" s="1016"/>
      <c r="DT121" s="1016"/>
      <c r="DU121" s="1016"/>
      <c r="DV121" s="1017">
        <v>21.5</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433</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4490823</v>
      </c>
      <c r="BR122" s="1094"/>
      <c r="BS122" s="1094"/>
      <c r="BT122" s="1094"/>
      <c r="BU122" s="1094"/>
      <c r="BV122" s="1094">
        <v>4261962</v>
      </c>
      <c r="BW122" s="1094"/>
      <c r="BX122" s="1094"/>
      <c r="BY122" s="1094"/>
      <c r="BZ122" s="1094"/>
      <c r="CA122" s="1094">
        <v>4052144</v>
      </c>
      <c r="CB122" s="1094"/>
      <c r="CC122" s="1094"/>
      <c r="CD122" s="1094"/>
      <c r="CE122" s="1094"/>
      <c r="CF122" s="1114">
        <v>163.5</v>
      </c>
      <c r="CG122" s="1115"/>
      <c r="CH122" s="1115"/>
      <c r="CI122" s="1115"/>
      <c r="CJ122" s="1115"/>
      <c r="CK122" s="1106"/>
      <c r="CL122" s="1107"/>
      <c r="CM122" s="1107"/>
      <c r="CN122" s="1107"/>
      <c r="CO122" s="1108"/>
      <c r="CP122" s="1116" t="s">
        <v>468</v>
      </c>
      <c r="CQ122" s="1117"/>
      <c r="CR122" s="1117"/>
      <c r="CS122" s="1117"/>
      <c r="CT122" s="1117"/>
      <c r="CU122" s="1117"/>
      <c r="CV122" s="1117"/>
      <c r="CW122" s="1117"/>
      <c r="CX122" s="1117"/>
      <c r="CY122" s="1117"/>
      <c r="CZ122" s="1117"/>
      <c r="DA122" s="1117"/>
      <c r="DB122" s="1117"/>
      <c r="DC122" s="1117"/>
      <c r="DD122" s="1117"/>
      <c r="DE122" s="1117"/>
      <c r="DF122" s="1118"/>
      <c r="DG122" s="1015">
        <v>265495</v>
      </c>
      <c r="DH122" s="1016"/>
      <c r="DI122" s="1016"/>
      <c r="DJ122" s="1016"/>
      <c r="DK122" s="1016"/>
      <c r="DL122" s="1016">
        <v>254311</v>
      </c>
      <c r="DM122" s="1016"/>
      <c r="DN122" s="1016"/>
      <c r="DO122" s="1016"/>
      <c r="DP122" s="1016"/>
      <c r="DQ122" s="1016">
        <v>261949</v>
      </c>
      <c r="DR122" s="1016"/>
      <c r="DS122" s="1016"/>
      <c r="DT122" s="1016"/>
      <c r="DU122" s="1016"/>
      <c r="DV122" s="1017">
        <v>10.6</v>
      </c>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469</v>
      </c>
      <c r="BP123" s="1102"/>
      <c r="BQ123" s="1161">
        <v>6075566</v>
      </c>
      <c r="BR123" s="1162"/>
      <c r="BS123" s="1162"/>
      <c r="BT123" s="1162"/>
      <c r="BU123" s="1162"/>
      <c r="BV123" s="1162">
        <v>5667360</v>
      </c>
      <c r="BW123" s="1162"/>
      <c r="BX123" s="1162"/>
      <c r="BY123" s="1162"/>
      <c r="BZ123" s="1162"/>
      <c r="CA123" s="1162">
        <v>5377679</v>
      </c>
      <c r="CB123" s="1162"/>
      <c r="CC123" s="1162"/>
      <c r="CD123" s="1162"/>
      <c r="CE123" s="1162"/>
      <c r="CF123" s="1095"/>
      <c r="CG123" s="1096"/>
      <c r="CH123" s="1096"/>
      <c r="CI123" s="1096"/>
      <c r="CJ123" s="1097"/>
      <c r="CK123" s="1106"/>
      <c r="CL123" s="1107"/>
      <c r="CM123" s="1107"/>
      <c r="CN123" s="1107"/>
      <c r="CO123" s="1108"/>
      <c r="CP123" s="1116" t="s">
        <v>470</v>
      </c>
      <c r="CQ123" s="1117"/>
      <c r="CR123" s="1117"/>
      <c r="CS123" s="1117"/>
      <c r="CT123" s="1117"/>
      <c r="CU123" s="1117"/>
      <c r="CV123" s="1117"/>
      <c r="CW123" s="1117"/>
      <c r="CX123" s="1117"/>
      <c r="CY123" s="1117"/>
      <c r="CZ123" s="1117"/>
      <c r="DA123" s="1117"/>
      <c r="DB123" s="1117"/>
      <c r="DC123" s="1117"/>
      <c r="DD123" s="1117"/>
      <c r="DE123" s="1117"/>
      <c r="DF123" s="1118"/>
      <c r="DG123" s="1054">
        <v>19612</v>
      </c>
      <c r="DH123" s="1055"/>
      <c r="DI123" s="1055"/>
      <c r="DJ123" s="1055"/>
      <c r="DK123" s="1056"/>
      <c r="DL123" s="1057">
        <v>28389</v>
      </c>
      <c r="DM123" s="1055"/>
      <c r="DN123" s="1055"/>
      <c r="DO123" s="1055"/>
      <c r="DP123" s="1056"/>
      <c r="DQ123" s="1057">
        <v>36034</v>
      </c>
      <c r="DR123" s="1055"/>
      <c r="DS123" s="1055"/>
      <c r="DT123" s="1055"/>
      <c r="DU123" s="1056"/>
      <c r="DV123" s="1058">
        <v>1.5</v>
      </c>
      <c r="DW123" s="1059"/>
      <c r="DX123" s="1059"/>
      <c r="DY123" s="1059"/>
      <c r="DZ123" s="1060"/>
    </row>
    <row r="124" spans="1:130" s="248" customFormat="1" ht="26.25" customHeight="1" thickBot="1" x14ac:dyDescent="0.2">
      <c r="A124" s="1155"/>
      <c r="B124" s="1042"/>
      <c r="C124" s="1012" t="s">
        <v>455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471</v>
      </c>
      <c r="AB124" s="1055"/>
      <c r="AC124" s="1055"/>
      <c r="AD124" s="1055"/>
      <c r="AE124" s="1056"/>
      <c r="AF124" s="1057" t="s">
        <v>472</v>
      </c>
      <c r="AG124" s="1055"/>
      <c r="AH124" s="1055"/>
      <c r="AI124" s="1055"/>
      <c r="AJ124" s="1056"/>
      <c r="AK124" s="1057" t="s">
        <v>471</v>
      </c>
      <c r="AL124" s="1055"/>
      <c r="AM124" s="1055"/>
      <c r="AN124" s="1055"/>
      <c r="AO124" s="1056"/>
      <c r="AP124" s="1058" t="s">
        <v>471</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39</v>
      </c>
      <c r="BR124" s="1124"/>
      <c r="BS124" s="1124"/>
      <c r="BT124" s="1124"/>
      <c r="BU124" s="1124"/>
      <c r="BV124" s="1124">
        <v>46.6</v>
      </c>
      <c r="BW124" s="1124"/>
      <c r="BX124" s="1124"/>
      <c r="BY124" s="1124"/>
      <c r="BZ124" s="1124"/>
      <c r="CA124" s="1124">
        <v>51.7</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v>4500</v>
      </c>
      <c r="DH124" s="1080"/>
      <c r="DI124" s="1080"/>
      <c r="DJ124" s="1080"/>
      <c r="DK124" s="1081"/>
      <c r="DL124" s="1079" t="s">
        <v>472</v>
      </c>
      <c r="DM124" s="1080"/>
      <c r="DN124" s="1080"/>
      <c r="DO124" s="1080"/>
      <c r="DP124" s="1081"/>
      <c r="DQ124" s="1079" t="s">
        <v>471</v>
      </c>
      <c r="DR124" s="1080"/>
      <c r="DS124" s="1080"/>
      <c r="DT124" s="1080"/>
      <c r="DU124" s="1081"/>
      <c r="DV124" s="1082" t="s">
        <v>475</v>
      </c>
      <c r="DW124" s="1083"/>
      <c r="DX124" s="1083"/>
      <c r="DY124" s="1083"/>
      <c r="DZ124" s="1084"/>
    </row>
    <row r="125" spans="1:130" s="248" customFormat="1" ht="26.25" customHeight="1" x14ac:dyDescent="0.15">
      <c r="A125" s="1155"/>
      <c r="B125" s="1042"/>
      <c r="C125" s="1012" t="s">
        <v>457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471</v>
      </c>
      <c r="AB125" s="1055"/>
      <c r="AC125" s="1055"/>
      <c r="AD125" s="1055"/>
      <c r="AE125" s="1056"/>
      <c r="AF125" s="1057" t="s">
        <v>471</v>
      </c>
      <c r="AG125" s="1055"/>
      <c r="AH125" s="1055"/>
      <c r="AI125" s="1055"/>
      <c r="AJ125" s="1056"/>
      <c r="AK125" s="1057" t="s">
        <v>471</v>
      </c>
      <c r="AL125" s="1055"/>
      <c r="AM125" s="1055"/>
      <c r="AN125" s="1055"/>
      <c r="AO125" s="1056"/>
      <c r="AP125" s="1058" t="s">
        <v>471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471</v>
      </c>
      <c r="DH125" s="1023"/>
      <c r="DI125" s="1023"/>
      <c r="DJ125" s="1023"/>
      <c r="DK125" s="1023"/>
      <c r="DL125" s="1023" t="s">
        <v>472</v>
      </c>
      <c r="DM125" s="1023"/>
      <c r="DN125" s="1023"/>
      <c r="DO125" s="1023"/>
      <c r="DP125" s="1023"/>
      <c r="DQ125" s="1023" t="s">
        <v>475</v>
      </c>
      <c r="DR125" s="1023"/>
      <c r="DS125" s="1023"/>
      <c r="DT125" s="1023"/>
      <c r="DU125" s="1023"/>
      <c r="DV125" s="1024" t="s">
        <v>471</v>
      </c>
      <c r="DW125" s="1024"/>
      <c r="DX125" s="1024"/>
      <c r="DY125" s="1024"/>
      <c r="DZ125" s="1025"/>
    </row>
    <row r="126" spans="1:130" s="248" customFormat="1" ht="26.25" customHeight="1" thickBot="1" x14ac:dyDescent="0.2">
      <c r="A126" s="1155"/>
      <c r="B126" s="1042"/>
      <c r="C126" s="1012" t="s">
        <v>459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471</v>
      </c>
      <c r="AB126" s="1055"/>
      <c r="AC126" s="1055"/>
      <c r="AD126" s="1055"/>
      <c r="AE126" s="1056"/>
      <c r="AF126" s="1057" t="s">
        <v>129</v>
      </c>
      <c r="AG126" s="1055"/>
      <c r="AH126" s="1055"/>
      <c r="AI126" s="1055"/>
      <c r="AJ126" s="1056"/>
      <c r="AK126" s="1057" t="s">
        <v>478</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471</v>
      </c>
      <c r="DH126" s="1016"/>
      <c r="DI126" s="1016"/>
      <c r="DJ126" s="1016"/>
      <c r="DK126" s="1016"/>
      <c r="DL126" s="1016" t="s">
        <v>129</v>
      </c>
      <c r="DM126" s="1016"/>
      <c r="DN126" s="1016"/>
      <c r="DO126" s="1016"/>
      <c r="DP126" s="1016"/>
      <c r="DQ126" s="1016" t="s">
        <v>480</v>
      </c>
      <c r="DR126" s="1016"/>
      <c r="DS126" s="1016"/>
      <c r="DT126" s="1016"/>
      <c r="DU126" s="1016"/>
      <c r="DV126" s="1017" t="s">
        <v>480</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478</v>
      </c>
      <c r="AB127" s="1055"/>
      <c r="AC127" s="1055"/>
      <c r="AD127" s="1055"/>
      <c r="AE127" s="1056"/>
      <c r="AF127" s="1057" t="s">
        <v>471</v>
      </c>
      <c r="AG127" s="1055"/>
      <c r="AH127" s="1055"/>
      <c r="AI127" s="1055"/>
      <c r="AJ127" s="1056"/>
      <c r="AK127" s="1057" t="s">
        <v>471</v>
      </c>
      <c r="AL127" s="1055"/>
      <c r="AM127" s="1055"/>
      <c r="AN127" s="1055"/>
      <c r="AO127" s="1056"/>
      <c r="AP127" s="1058" t="s">
        <v>482</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471</v>
      </c>
      <c r="DH127" s="1016"/>
      <c r="DI127" s="1016"/>
      <c r="DJ127" s="1016"/>
      <c r="DK127" s="1016"/>
      <c r="DL127" s="1016" t="s">
        <v>471</v>
      </c>
      <c r="DM127" s="1016"/>
      <c r="DN127" s="1016"/>
      <c r="DO127" s="1016"/>
      <c r="DP127" s="1016"/>
      <c r="DQ127" s="1016" t="s">
        <v>129</v>
      </c>
      <c r="DR127" s="1016"/>
      <c r="DS127" s="1016"/>
      <c r="DT127" s="1016"/>
      <c r="DU127" s="1016"/>
      <c r="DV127" s="1017" t="s">
        <v>471</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t="s">
        <v>475</v>
      </c>
      <c r="AB128" s="1144"/>
      <c r="AC128" s="1144"/>
      <c r="AD128" s="1144"/>
      <c r="AE128" s="1145"/>
      <c r="AF128" s="1146" t="s">
        <v>129</v>
      </c>
      <c r="AG128" s="1144"/>
      <c r="AH128" s="1144"/>
      <c r="AI128" s="1144"/>
      <c r="AJ128" s="1145"/>
      <c r="AK128" s="1146" t="s">
        <v>471</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471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471</v>
      </c>
      <c r="DH128" s="1136"/>
      <c r="DI128" s="1136"/>
      <c r="DJ128" s="1136"/>
      <c r="DK128" s="1136"/>
      <c r="DL128" s="1136" t="s">
        <v>471</v>
      </c>
      <c r="DM128" s="1136"/>
      <c r="DN128" s="1136"/>
      <c r="DO128" s="1136"/>
      <c r="DP128" s="1136"/>
      <c r="DQ128" s="1136" t="s">
        <v>471</v>
      </c>
      <c r="DR128" s="1136"/>
      <c r="DS128" s="1136"/>
      <c r="DT128" s="1136"/>
      <c r="DU128" s="1136"/>
      <c r="DV128" s="1137" t="s">
        <v>471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2776261</v>
      </c>
      <c r="AB129" s="1055"/>
      <c r="AC129" s="1055"/>
      <c r="AD129" s="1055"/>
      <c r="AE129" s="1056"/>
      <c r="AF129" s="1057">
        <v>2787006</v>
      </c>
      <c r="AG129" s="1055"/>
      <c r="AH129" s="1055"/>
      <c r="AI129" s="1055"/>
      <c r="AJ129" s="1056"/>
      <c r="AK129" s="1057">
        <v>2888783</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471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412150</v>
      </c>
      <c r="AB130" s="1055"/>
      <c r="AC130" s="1055"/>
      <c r="AD130" s="1055"/>
      <c r="AE130" s="1056"/>
      <c r="AF130" s="1057">
        <v>411340</v>
      </c>
      <c r="AG130" s="1055"/>
      <c r="AH130" s="1055"/>
      <c r="AI130" s="1055"/>
      <c r="AJ130" s="1056"/>
      <c r="AK130" s="1057">
        <v>410404</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11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2364111</v>
      </c>
      <c r="AB131" s="1080"/>
      <c r="AC131" s="1080"/>
      <c r="AD131" s="1080"/>
      <c r="AE131" s="1081"/>
      <c r="AF131" s="1079">
        <v>2375666</v>
      </c>
      <c r="AG131" s="1080"/>
      <c r="AH131" s="1080"/>
      <c r="AI131" s="1080"/>
      <c r="AJ131" s="1081"/>
      <c r="AK131" s="1079">
        <v>2478379</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51.7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11.75659688</v>
      </c>
      <c r="AB132" s="1196"/>
      <c r="AC132" s="1196"/>
      <c r="AD132" s="1196"/>
      <c r="AE132" s="1197"/>
      <c r="AF132" s="1198">
        <v>10.997505540000001</v>
      </c>
      <c r="AG132" s="1196"/>
      <c r="AH132" s="1196"/>
      <c r="AI132" s="1196"/>
      <c r="AJ132" s="1197"/>
      <c r="AK132" s="1198">
        <v>10.35120133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11.8</v>
      </c>
      <c r="AB133" s="1179"/>
      <c r="AC133" s="1179"/>
      <c r="AD133" s="1179"/>
      <c r="AE133" s="1180"/>
      <c r="AF133" s="1178">
        <v>11.1</v>
      </c>
      <c r="AG133" s="1179"/>
      <c r="AH133" s="1179"/>
      <c r="AI133" s="1179"/>
      <c r="AJ133" s="1180"/>
      <c r="AK133" s="1178">
        <v>11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WG7q6ykSPyXPAhncZ1HIMuuzJz/mQJYyo3DnyF5qSGYSi1gmUV5pYBctJbA7XmnrGuAotE6Y/OxGPyF1ji5Yw==" saltValue="5Ed0DhLuzVQ61w90VUc4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eByErwP3N4xiQGYN+TTebZsKQhYINz1QL7PTsMrTEA5zNB6QBjp20MGShrl3ZQCxHjhDp2rOSNMjLrFX2sv2A==" saltValue="59/Ddc9QnZOwN6wzJIIT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ZFYjM6L58MVcEK3G3pc44L1kRcvPcp20z5uVMn3XNJHuN8sg4ZCpN8fk1Urk7q+mwIKyeDSWpHszO5SbAiTDA==" saltValue="TapgYD0f8QSkdMOY7BRd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797374</v>
      </c>
      <c r="AP9" s="314">
        <v>116558</v>
      </c>
      <c r="AQ9" s="315">
        <v>131552</v>
      </c>
      <c r="AR9" s="316">
        <v>-11.4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114394</v>
      </c>
      <c r="AP10" s="317">
        <v>16722</v>
      </c>
      <c r="AQ10" s="318">
        <v>15222</v>
      </c>
      <c r="AR10" s="319">
        <v>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927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30326</v>
      </c>
      <c r="AP13" s="317">
        <v>4433</v>
      </c>
      <c r="AQ13" s="318">
        <v>5186</v>
      </c>
      <c r="AR13" s="319">
        <v>-14.5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8528</v>
      </c>
      <c r="AP14" s="317">
        <v>1247</v>
      </c>
      <c r="AQ14" s="318">
        <v>3097</v>
      </c>
      <c r="AR14" s="319">
        <v>-59.7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-53333</v>
      </c>
      <c r="AP15" s="317">
        <v>-7796</v>
      </c>
      <c r="AQ15" s="318">
        <v>-10369</v>
      </c>
      <c r="AR15" s="319">
        <v>-24.8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897289</v>
      </c>
      <c r="AP16" s="317">
        <v>131163</v>
      </c>
      <c r="AQ16" s="318">
        <v>145615</v>
      </c>
      <c r="AR16" s="319">
        <v>-9.9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11.26</v>
      </c>
      <c r="AP21" s="331">
        <v>13.36</v>
      </c>
      <c r="AQ21" s="332">
        <v>-2.1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91.7</v>
      </c>
      <c r="AP22" s="336">
        <v>95.8</v>
      </c>
      <c r="AQ22" s="337">
        <v>-4.0999999999999996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352155</v>
      </c>
      <c r="AP32" s="345">
        <v>51477</v>
      </c>
      <c r="AQ32" s="346">
        <v>74764</v>
      </c>
      <c r="AR32" s="347">
        <v>-31.1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265361</v>
      </c>
      <c r="AP35" s="345">
        <v>38790</v>
      </c>
      <c r="AQ35" s="346">
        <v>25584</v>
      </c>
      <c r="AR35" s="347">
        <v>51.6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49430</v>
      </c>
      <c r="AP36" s="345">
        <v>7226</v>
      </c>
      <c r="AQ36" s="346">
        <v>3670</v>
      </c>
      <c r="AR36" s="347">
        <v>96.9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420</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9</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t="s">
        <v>513</v>
      </c>
      <c r="AP39" s="345" t="s">
        <v>513</v>
      </c>
      <c r="AQ39" s="346">
        <v>-2239</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-410404</v>
      </c>
      <c r="AP40" s="345">
        <v>-59992</v>
      </c>
      <c r="AQ40" s="346">
        <v>-71783</v>
      </c>
      <c r="AR40" s="347">
        <v>-16.399999999999999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256542</v>
      </c>
      <c r="AP41" s="345">
        <v>37501</v>
      </c>
      <c r="AQ41" s="346">
        <v>30425</v>
      </c>
      <c r="AR41" s="347">
        <v>23.3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335810</v>
      </c>
      <c r="AN51" s="367">
        <v>45349</v>
      </c>
      <c r="AO51" s="368">
        <v>-26.3</v>
      </c>
      <c r="AP51" s="369">
        <v>138651</v>
      </c>
      <c r="AQ51" s="370">
        <v>7.8</v>
      </c>
      <c r="AR51" s="371">
        <v>-34.1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231353</v>
      </c>
      <c r="AN52" s="375">
        <v>31243</v>
      </c>
      <c r="AO52" s="376">
        <v>-4.4000000000000004</v>
      </c>
      <c r="AP52" s="377">
        <v>71211</v>
      </c>
      <c r="AQ52" s="378">
        <v>15.7</v>
      </c>
      <c r="AR52" s="379">
        <v>-20.100000000000001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299568</v>
      </c>
      <c r="AN53" s="367">
        <v>41354</v>
      </c>
      <c r="AO53" s="368">
        <v>-8.8000000000000007</v>
      </c>
      <c r="AP53" s="369">
        <v>122882</v>
      </c>
      <c r="AQ53" s="370">
        <v>-11.4</v>
      </c>
      <c r="AR53" s="371">
        <v>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196327</v>
      </c>
      <c r="AN54" s="375">
        <v>27102</v>
      </c>
      <c r="AO54" s="376">
        <v>-13.3</v>
      </c>
      <c r="AP54" s="377">
        <v>65785</v>
      </c>
      <c r="AQ54" s="378">
        <v>-7.6</v>
      </c>
      <c r="AR54" s="379">
        <v>-5.7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328751</v>
      </c>
      <c r="AN55" s="367">
        <v>46388</v>
      </c>
      <c r="AO55" s="368">
        <v>12.2</v>
      </c>
      <c r="AP55" s="369">
        <v>114790</v>
      </c>
      <c r="AQ55" s="370">
        <v>-6.6</v>
      </c>
      <c r="AR55" s="371">
        <v>18.8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183797</v>
      </c>
      <c r="AN56" s="375">
        <v>25934</v>
      </c>
      <c r="AO56" s="376">
        <v>-4.3</v>
      </c>
      <c r="AP56" s="377">
        <v>55601</v>
      </c>
      <c r="AQ56" s="378">
        <v>-15.5</v>
      </c>
      <c r="AR56" s="379">
        <v>11.2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546984</v>
      </c>
      <c r="AN57" s="367">
        <v>78141</v>
      </c>
      <c r="AO57" s="368">
        <v>68.5</v>
      </c>
      <c r="AP57" s="369">
        <v>126262</v>
      </c>
      <c r="AQ57" s="370">
        <v>10</v>
      </c>
      <c r="AR57" s="371">
        <v>58.5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369558</v>
      </c>
      <c r="AN58" s="375">
        <v>52794</v>
      </c>
      <c r="AO58" s="376">
        <v>103.6</v>
      </c>
      <c r="AP58" s="377">
        <v>56769</v>
      </c>
      <c r="AQ58" s="378">
        <v>2.1</v>
      </c>
      <c r="AR58" s="379">
        <v>101.5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368045</v>
      </c>
      <c r="AN59" s="367">
        <v>53800</v>
      </c>
      <c r="AO59" s="368">
        <v>-31.2</v>
      </c>
      <c r="AP59" s="369">
        <v>126525</v>
      </c>
      <c r="AQ59" s="370">
        <v>0.2</v>
      </c>
      <c r="AR59" s="371">
        <v>-31.4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278092</v>
      </c>
      <c r="AN60" s="375">
        <v>40651</v>
      </c>
      <c r="AO60" s="376">
        <v>-23</v>
      </c>
      <c r="AP60" s="377">
        <v>67052</v>
      </c>
      <c r="AQ60" s="378">
        <v>18.100000000000001</v>
      </c>
      <c r="AR60" s="379">
        <v>-41.1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375832</v>
      </c>
      <c r="AN61" s="382">
        <v>53006</v>
      </c>
      <c r="AO61" s="383">
        <v>2.9</v>
      </c>
      <c r="AP61" s="384">
        <v>125822</v>
      </c>
      <c r="AQ61" s="385">
        <v>0</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251825</v>
      </c>
      <c r="AN62" s="375">
        <v>35545</v>
      </c>
      <c r="AO62" s="376">
        <v>11.7</v>
      </c>
      <c r="AP62" s="377">
        <v>63284</v>
      </c>
      <c r="AQ62" s="378">
        <v>2.6</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IcejRtkM7My7lGszls+AjlVs/E7GdLluUHqjcsXFMuhsAYx5MQsE0nhWSAIy8AOPxaSmKJ4SIihTD1HiiuXkQ==" saltValue="ONALqqikepwR0zyGhb6m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Hu6vFRUuMqRyQd8g9dpZU43BF6dK0N3EC5FKzZLqcAjUS9wTTDBozaM7TfNT0rcj4Ew60209oRU8Xh2fL0xAew==" saltValue="HUIAm4fOyMD2vPoXiERs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Cr1ddqvOJET1aDk7V6QQyBIRtuXv8r2SJMUfHyTAuJeEIn/pZTTPnVYLOXmY0HEDFy0Pzlvq6gPZHg6JxUdwLg==" saltValue="FA7/RWPmQ+lsvh54XvUN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11.23</v>
      </c>
      <c r="G47" s="12">
        <v>11.68</v>
      </c>
      <c r="H47" s="12">
        <v>12.17</v>
      </c>
      <c r="I47" s="12">
        <v>10.69</v>
      </c>
      <c r="J47" s="13">
        <v>10.66</v>
      </c>
    </row>
    <row r="48" spans="2:10" ht="57.75" customHeight="1" x14ac:dyDescent="0.15">
      <c r="B48" s="14"/>
      <c r="C48" s="1240" t="s">
        <v>4</v>
      </c>
      <c r="D48" s="1240"/>
      <c r="E48" s="1241"/>
      <c r="F48" s="15">
        <v>8.07</v>
      </c>
      <c r="G48" s="16">
        <v>7.66</v>
      </c>
      <c r="H48" s="16">
        <v>8.4600000000000009</v>
      </c>
      <c r="I48" s="16">
        <v>7.88</v>
      </c>
      <c r="J48" s="17">
        <v>8.4700000000000006</v>
      </c>
    </row>
    <row r="49" spans="2:10" ht="57.75" customHeight="1" thickBot="1" x14ac:dyDescent="0.2">
      <c r="B49" s="18"/>
      <c r="C49" s="1242" t="s">
        <v>5</v>
      </c>
      <c r="D49" s="1242"/>
      <c r="E49" s="1243"/>
      <c r="F49" s="19" t="s">
        <v>560</v>
      </c>
      <c r="G49" s="20" t="s">
        <v>561</v>
      </c>
      <c r="H49" s="20">
        <v>1.0900000000000001</v>
      </c>
      <c r="I49" s="20" t="s">
        <v>562</v>
      </c>
      <c r="J49" s="21">
        <v>1.22</v>
      </c>
    </row>
    <row r="50" spans="2:10" ht="13.5" customHeight="1" x14ac:dyDescent="0.15"/>
  </sheetData>
  <sheetProtection algorithmName="SHA-512" hashValue="UYEMfjrYsFnI+i1FlUsgNSHLnx9oh99hucf8J0w6F24Ne4HjZkARmcclKrDXJaDnOp0ai6VsR4Ps7Epk9qZJgg==" saltValue="97/5Swkl1vxHl3QCqY80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2022-03-11T04:21:16Z</cp:lastPrinted>
  <dcterms:created xsi:type="dcterms:W3CDTF">2022-02-02T05:17:58Z</dcterms:created>
  <dcterms:modified xsi:type="dcterms:W3CDTF">2022-09-28T05:49:11Z</dcterms:modified>
  <cp:category/>
</cp:coreProperties>
</file>