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15465" yWindow="-105" windowWidth="15570" windowHeight="119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3"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35" i="10"/>
  <c r="CO34" i="10"/>
  <c r="BW34"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<sst xmlns="http://schemas.openxmlformats.org/spreadsheetml/2006/main" count="1151" uniqueCount="627">
  <si>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</si>
  <si>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</si>
  <si>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</si>
  <si>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</si>
  <si>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</si>
  <si>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</si>
  <si>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</si>
  <si>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</si>
  <si>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</si>
  <si>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</si>
  <si>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</si>
  <si>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</si>
  <si>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</si>
  <si>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</si>
  <si>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</si>
  <si>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</si>
  <si>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</si>
  <si>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</si>
  <si>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</si>
  <si>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</si>
  <si>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</si>
  <si>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</si>
  <si>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</si>
  <si>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</si>
  <si>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</si>
  <si>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</si>
  <si>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</si>
  <si>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</si>
  <si>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</si>
  <si>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</si>
  <si>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</si>
  <si>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</si>
  <si>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</si>
  <si>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</si>
  <si>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</si>
  <si>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</si>
  <si>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</si>
  <si>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</si>
  <si>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</si>
  <si>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</si>
  <si>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</si>
  <si>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</si>
  <si>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</si>
  <si>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</si>
  <si>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</si>
  <si>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</si>
  <si>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</si>
  <si>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</si>
  <si>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</si>
  <si>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</si>
  <si>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</si>
  <si>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</si>
  <si>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</si>
  <si>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</si>
  <si>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</si>
  <si>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</si>
  <si>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</si>
  <si>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</si>
  <si>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</si>
  <si>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</si>
  <si>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</si>
  <si>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</si>
  <si>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</si>
  <si>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</si>
  <si>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</si>
  <si>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</si>
  <si>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</si>
  <si>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</si>
  <si>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</si>
  <si>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</si>
  <si>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</si>
  <si>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</si>
  <si>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</si>
  <si>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</si>
  <si>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</si>
  <si>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</si>
  <si>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</si>
  <si>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</si>
  <si>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</si>
  <si>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</si>
  <si>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</si>
  <si>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</si>
  <si>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</si>
  <si>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</si>
  <si>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</si>
  <si>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</si>
  <si>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</si>
  <si>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</si>
  <si>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</si>
  <si>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</si>
  <si>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</si>
  <si>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</si>
  <si>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</si>
  <si>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</si>
  <si>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</si>
  <si>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</si>
  <si>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</si>
  <si>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</si>
  <si>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美濃加茂市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</si>
  <si>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</si>
  <si>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</si>
  <si>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</si>
  <si>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</si>
  <si>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</si>
  <si>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</si>
  <si>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</si>
  <si>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</si>
  <si>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</si>
  <si>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</si>
  <si>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</si>
  <si>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</si>
  <si>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</si>
  <si>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</si>
  <si>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</si>
  <si>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</si>
  <si>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</si>
  <si>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</si>
  <si>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</si>
  <si>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</si>
  <si>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</si>
  <si>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</si>
  <si>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</si>
  <si>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</si>
  <si>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</si>
  <si>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</si>
  <si>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</si>
  <si>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</si>
  <si>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</si>
  <si>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</si>
  <si>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</si>
  <si>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</si>
  <si>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</si>
  <si>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</si>
  <si>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</si>
  <si>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</si>
  <si>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</si>
  <si>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</si>
  <si>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</si>
  <si>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</si>
  <si>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</si>
  <si>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</si>
  <si>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</si>
  <si>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</si>
  <si>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</si>
  <si>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</si>
  <si>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</si>
  <si>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</si>
  <si>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</si>
  <si>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</si>
  <si>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</si>
  <si>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</si>
  <si>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</si>
  <si>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</si>
  <si>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</si>
  <si>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</si>
  <si>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</si>
  <si>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</si>
  <si>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</si>
  <si>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</si>
  <si>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</si>
  <si>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</si>
  <si>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</si>
  <si>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</si>
  <si>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</si>
  <si>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</si>
  <si>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</si>
  <si>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</si>
  <si>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</si>
  <si>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</si>
  <si>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</si>
  <si>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</si>
  <si>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</si>
  <si>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</si>
  <si>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</si>
  <si>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</si>
  <si>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</si>
  <si>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</si>
  <si>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</si>
  <si>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</si>
  <si>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</si>
  <si>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</si>
  <si>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</si>
  <si>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</si>
  <si>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</si>
  <si>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</si>
  <si>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</si>
  <si>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</si>
  <si>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</si>
  <si>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</si>
  <si>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</si>
  <si>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</si>
  <si>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</si>
  <si>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</si>
  <si>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</si>
  <si>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</si>
  <si>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</si>
  <si>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</si>
  <si>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</si>
  <si>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</si>
  <si>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</si>
  <si>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</si>
  <si>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</si>
  <si>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</si>
  <si>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</si>
  <si>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</si>
  <si>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</si>
  <si>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</si>
  <si>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</si>
  <si>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</si>
  <si>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</si>
  <si>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</si>
  <si>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</si>
  <si>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</si>
  <si>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</si>
  <si>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</si>
  <si>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岐阜県美濃加茂市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</si>
  <si>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</si>
  <si>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</si>
  <si>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</si>
  <si>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</si>
  <si>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</si>
  <si>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</si>
  <si>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</si>
  <si>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</si>
  <si>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</si>
  <si>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</si>
  <si>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</si>
  <si>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</si>
  <si>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</si>
  <si>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</si>
  <si>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</si>
  <si>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</si>
  <si>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</si>
  <si>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</si>
  <si>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</si>
  <si>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</si>
  <si>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</si>
  <si>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</si>
  <si>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</si>
  <si>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</si>
  <si>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</si>
  <si>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</si>
  <si>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</si>
  <si>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</si>
  <si>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</si>
  <si>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</si>
  <si>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</si>
  <si>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</si>
  <si>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</si>
  <si>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</si>
  <si>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</si>
  <si>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</si>
  <si>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</si>
  <si>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</si>
  <si>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</si>
  <si>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</si>
  <si>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</si>
  <si>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</si>
  <si>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</si>
  <si>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</si>
  <si>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</si>
  <si>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</si>
  <si>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</si>
  <si>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</si>
  <si>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</si>
  <si>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</si>
  <si>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</si>
  <si>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</si>
  <si>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</si>
  <si>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</si>
  <si>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</si>
  <si>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</si>
  <si>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</si>
  <si>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</si>
  <si>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</si>
  <si>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</si>
  <si>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</si>
  <si>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</si>
  <si>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</si>
  <si>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</si>
  <si>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</si>
  <si>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</si>
  <si>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</si>
  <si>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</si>
  <si>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</si>
  <si>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</si>
  <si>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</si>
  <si>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</si>
  <si>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</si>
  <si>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</si>
  <si>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</si>
  <si>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</si>
  <si>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</si>
  <si>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</si>
  <si>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</si>
  <si>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</si>
  <si>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</si>
  <si>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</si>
  <si>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</si>
  <si>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</si>
  <si>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</si>
  <si>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</si>
  <si>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</si>
  <si>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</si>
  <si>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</si>
  <si>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</si>
  <si>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</si>
  <si>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</si>
  <si>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</si>
  <si>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</si>
  <si>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</si>
  <si>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</si>
  <si>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</si>
  <si>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</si>
  <si>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</si>
  <si>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</si>
  <si>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</si>
  <si>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</si>
  <si>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</si>
  <si>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</si>
  <si>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</si>
  <si>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</si>
  <si>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</si>
  <si>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</si>
  <si>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</si>
  <si>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</si>
  <si>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</si>
  <si>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</si>
  <si>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</si>
  <si>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</si>
  <si>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</si>
  <si>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</si>
  <si>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</si>
  <si>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</si>
  <si>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</si>
  <si>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</si>
  <si>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</si>
  <si>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</si>
  <si>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</si>
  <si>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</si>
  <si>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</si>
  <si>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</si>
  <si>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</si>
  <si>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</si>
  <si>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</si>
  <si>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</si>
  <si>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</si>
  <si>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</si>
  <si>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</si>
  <si>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</si>
  <si>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</si>
  <si>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</si>
  <si>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</si>
  <si>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</si>
  <si>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</si>
  <si>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</si>
  <si>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</si>
  <si>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</si>
  <si>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</si>
  <si>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</si>
  <si>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</si>
  <si>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</si>
  <si>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</si>
  <si>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</si>
  <si>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</si>
  <si>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</si>
  <si>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</si>
  <si>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</si>
  <si>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</si>
  <si>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岐阜県美濃加茂市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</si>
  <si>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</si>
  <si>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</si>
  <si>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</si>
  <si>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</si>
  <si>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</si>
  <si>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</si>
  <si>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</si>
  <si>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</si>
  <si>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</si>
  <si>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</si>
  <si>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</si>
  <si>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</si>
  <si>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</si>
  <si>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</si>
  <si>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</si>
  <si>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</si>
  <si>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</si>
  <si>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</si>
  <si>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</si>
  <si>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</si>
  <si>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</si>
  <si>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</si>
  <si>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</si>
  <si>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</si>
  <si>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</si>
  <si>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</si>
  <si>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</si>
  <si>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</si>
  <si>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</si>
  <si>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</si>
  <si>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</si>
  <si>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</si>
  <si>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</si>
  <si>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</si>
  <si>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</si>
  <si>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</si>
  <si>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</si>
  <si>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介護認定・障がい者自立支援認定審査会会計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</si>
  <si>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</si>
  <si>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</si>
  <si>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</si>
  <si>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</si>
  <si>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</si>
  <si>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</si>
  <si>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</si>
  <si>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</si>
  <si>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</si>
  <si>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</si>
  <si>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</si>
  <si>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</si>
  <si>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</si>
  <si>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</si>
  <si>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</si>
  <si>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</si>
  <si>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</si>
  <si>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</si>
  <si>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</si>
  <si>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</si>
  <si>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</si>
  <si>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</si>
  <si>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</si>
  <si>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</si>
  <si>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</si>
  <si>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</si>
  <si>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</si>
  <si>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</si>
  <si>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</si>
  <si>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</si>
  <si>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</si>
  <si>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</si>
  <si>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</si>
  <si>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</si>
  <si>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</si>
  <si>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</si>
  <si>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</si>
  <si>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</si>
  <si>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</si>
  <si>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</si>
  <si>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</si>
  <si>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</si>
  <si>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</si>
  <si>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</si>
  <si>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</si>
  <si>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</si>
  <si>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</si>
  <si>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</si>
  <si>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</si>
  <si>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</si>
  <si>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</si>
  <si>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</si>
  <si>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</si>
  <si>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</si>
  <si>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</si>
  <si>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</si>
  <si>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</si>
  <si>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</si>
  <si>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</si>
  <si>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</si>
  <si>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</si>
  <si>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</si>
  <si>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</si>
  <si>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</si>
  <si>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</si>
  <si>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</si>
  <si>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</si>
  <si>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</si>
  <si>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</si>
  <si>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</si>
  <si>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</si>
  <si>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</si>
  <si>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</si>
  <si>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介護認定・障がい者自立支援認定審査会会計</t>
    <phoneticPr fontId="5"/>
  </si>
  <si>
    <t>(Ｆ)</t>
    <phoneticPr fontId="5"/>
  </si>
  <si>
    <t>介護保険会計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</si>
  <si>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</si>
  <si>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</si>
  <si>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</si>
  <si>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</si>
  <si>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</si>
  <si>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</si>
  <si>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</si>
  <si>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</si>
  <si>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</si>
  <si>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</si>
  <si>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</si>
  <si>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</si>
  <si>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</si>
  <si>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</si>
  <si>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</si>
  <si>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</si>
  <si>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</si>
  <si>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</si>
  <si>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</si>
  <si>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</si>
  <si>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</si>
  <si>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</si>
  <si>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</si>
  <si>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</si>
  <si>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</si>
  <si>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</si>
  <si>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</si>
  <si>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</si>
  <si>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</si>
  <si>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</si>
  <si>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</si>
  <si>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</si>
  <si>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</si>
  <si>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</si>
  <si>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</si>
  <si>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</si>
  <si>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</si>
  <si>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</si>
  <si>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</si>
  <si>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</si>
  <si>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</si>
  <si>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</si>
  <si>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</si>
  <si>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</si>
  <si>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</si>
  <si>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</si>
  <si>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</si>
  <si>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</si>
  <si>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</si>
  <si>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</si>
  <si>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</si>
  <si>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</si>
  <si>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</si>
  <si>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</si>
  <si>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</si>
  <si>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</si>
  <si>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</si>
  <si>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</si>
  <si>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</si>
  <si>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</si>
  <si>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</si>
  <si>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</si>
  <si>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</si>
  <si>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</si>
  <si>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</si>
  <si>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</si>
  <si>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</si>
  <si>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</si>
  <si>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</si>
  <si>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</si>
  <si>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</si>
  <si>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</si>
  <si>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</si>
  <si>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</si>
  <si>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</si>
  <si>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</si>
  <si>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</si>
  <si>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</si>
  <si>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</si>
  <si>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</si>
  <si>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</si>
  <si>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</si>
  <si>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</si>
  <si>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</si>
  <si>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</si>
  <si>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</si>
  <si>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</si>
  <si>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</si>
  <si>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</si>
  <si>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</si>
  <si>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1.19</t>
  </si>
  <si>
    <t>▲ 1.57</t>
  </si>
  <si>
    <t>水道事業会計</t>
  </si>
  <si>
    <t>一般会計</t>
  </si>
  <si>
    <t>下水道事業会計</t>
  </si>
  <si>
    <t>国民健康保険会計</t>
  </si>
  <si>
    <t>介護保険会計</t>
  </si>
  <si>
    <t>後期高齢者医療会計</t>
  </si>
  <si>
    <t>介護認定・障がい者自立支援認定審査会会計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</si>
  <si>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</si>
  <si>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</si>
  <si>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</si>
  <si>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</si>
  <si>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</si>
  <si>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</si>
  <si>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</si>
  <si>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</si>
  <si>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基金繰入356</t>
    <rPh sb="0" eb="2">
      <t>キキン</t>
    </rPh>
    <rPh sb="2" eb="4">
      <t>クリイレ</t>
    </rPh>
    <phoneticPr fontId="2"/>
  </si>
  <si>
    <t>基金繰入60</t>
    <rPh sb="0" eb="2">
      <t>キキン</t>
    </rPh>
    <rPh sb="2" eb="4">
      <t>クリイレ</t>
    </rPh>
    <phoneticPr fontId="2"/>
  </si>
  <si>
    <t>－</t>
    <phoneticPr fontId="2"/>
  </si>
  <si>
    <t>基金繰入18</t>
    <rPh sb="0" eb="2">
      <t>キキン</t>
    </rPh>
    <rPh sb="2" eb="4">
      <t>クリイレ</t>
    </rPh>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</si>
  <si>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</si>
  <si>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</si>
  <si>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</si>
  <si>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美濃加茂市富加町中学校組合</t>
    <rPh sb="0" eb="5">
      <t>ミノカモシ</t>
    </rPh>
    <rPh sb="5" eb="8">
      <t>トミカチョウ</t>
    </rPh>
    <rPh sb="8" eb="11">
      <t>チュウガッコウ</t>
    </rPh>
    <rPh sb="11" eb="13">
      <t>クミアイ</t>
    </rPh>
    <phoneticPr fontId="2"/>
  </si>
  <si>
    <t>可茂消防事務組合</t>
    <rPh sb="0" eb="2">
      <t>カモ</t>
    </rPh>
    <rPh sb="2" eb="4">
      <t>ショウボウ</t>
    </rPh>
    <rPh sb="4" eb="6">
      <t>ジム</t>
    </rPh>
    <rPh sb="6" eb="8">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</si>
  <si>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</si>
  <si>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</si>
  <si>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可茂公設地方卸売市場組合</t>
    <rPh sb="0" eb="2">
      <t>カモ</t>
    </rPh>
    <rPh sb="2" eb="4">
      <t>コウセツ</t>
    </rPh>
    <rPh sb="4" eb="6">
      <t>チホウ</t>
    </rPh>
    <rPh sb="6" eb="8">
      <t>オロシウリ</t>
    </rPh>
    <rPh sb="8" eb="10">
      <t>イチバ</t>
    </rPh>
    <rPh sb="10" eb="12">
      <t>クミアイ</t>
    </rPh>
    <phoneticPr fontId="2"/>
  </si>
  <si>
    <t>法非適用企業</t>
    <rPh sb="0" eb="1">
      <t>ホウ</t>
    </rPh>
    <rPh sb="1" eb="2">
      <t>ヒ</t>
    </rPh>
    <rPh sb="2" eb="4">
      <t>テキヨウ</t>
    </rPh>
    <rPh sb="4" eb="6">
      <t>キギョウ</t>
    </rPh>
    <phoneticPr fontId="2"/>
  </si>
  <si>
    <t>基金繰入94</t>
    <rPh sb="0" eb="2">
      <t>キキン</t>
    </rPh>
    <rPh sb="2" eb="4">
      <t>クリイレ</t>
    </rPh>
    <phoneticPr fontId="2"/>
  </si>
  <si>
    <t>基金繰入790</t>
    <rPh sb="0" eb="2">
      <t>キキン</t>
    </rPh>
    <rPh sb="2" eb="4">
      <t>クリイレ</t>
    </rPh>
    <phoneticPr fontId="2"/>
  </si>
  <si>
    <t>基金繰入4</t>
    <rPh sb="0" eb="2">
      <t>キキン</t>
    </rPh>
    <rPh sb="2" eb="4">
      <t>クリイレ</t>
    </rPh>
    <phoneticPr fontId="2"/>
  </si>
  <si>
    <t>基金繰入70</t>
    <rPh sb="0" eb="2">
      <t>キキン</t>
    </rPh>
    <rPh sb="2" eb="4">
      <t>クリイレ</t>
    </rPh>
    <phoneticPr fontId="2"/>
  </si>
  <si>
    <t>長良川鉄道株式会社</t>
    <rPh sb="0" eb="3">
      <t>ナガラガワ</t>
    </rPh>
    <rPh sb="3" eb="5">
      <t>テツドウ</t>
    </rPh>
    <rPh sb="5" eb="7">
      <t>カブシキ</t>
    </rPh>
    <rPh sb="7" eb="9">
      <t>カイシャ</t>
    </rPh>
    <phoneticPr fontId="2"/>
  </si>
  <si>
    <t>庁舎建設基金</t>
    <rPh sb="0" eb="2">
      <t>チョウシャ</t>
    </rPh>
    <rPh sb="2" eb="4">
      <t>ケンセツ</t>
    </rPh>
    <rPh sb="4" eb="6">
      <t>キキン</t>
    </rPh>
    <phoneticPr fontId="2"/>
  </si>
  <si>
    <t>福祉基金</t>
    <rPh sb="0" eb="2">
      <t>フクシ</t>
    </rPh>
    <rPh sb="2" eb="4">
      <t>キキン</t>
    </rPh>
    <phoneticPr fontId="2"/>
  </si>
  <si>
    <t>ふるさと納税基金</t>
    <rPh sb="4" eb="6">
      <t>ノウゼイ</t>
    </rPh>
    <rPh sb="6" eb="8">
      <t>キキン</t>
    </rPh>
    <phoneticPr fontId="2"/>
  </si>
  <si>
    <t>国際交流基金</t>
    <rPh sb="0" eb="2">
      <t>コクサイ</t>
    </rPh>
    <rPh sb="2" eb="4">
      <t>コウリュウ</t>
    </rPh>
    <rPh sb="4" eb="6">
      <t>キキン</t>
    </rPh>
    <phoneticPr fontId="2"/>
  </si>
  <si>
    <t>ふるさと水基金</t>
    <rPh sb="4" eb="5">
      <t>ミズ</t>
    </rPh>
    <rPh sb="5" eb="7">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</si>
  <si>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</si>
  <si>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</si>
  <si>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</si>
  <si>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</si>
  <si>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</si>
  <si>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</si>
  <si>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当市では市債残高削減を経営方針として財政運営に取り組んできた結果、将来負担比率は平成25年度から「比率なし」となっています。また、実質公債費比率については、類似団体内平均値と比較して1.2ポイント低くなっています。今後、施設の長寿命化や、庁舎の建て替えなど地方債の発行増加が見込まれるなか、施設の老朽化も同時に進行していくため、令和３年度に一部改定した総合管理計画に基づき、将来の負担を見据えた施設整備を行っていきます。</t>
    <rPh sb="170" eb="172">
      <t>イチブ</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</si>
  <si>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</si>
  <si>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</si>
  <si>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</si>
  <si>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当市では市債残高削減を経営方針として財政運営に取り組んできた結果、将来負担比率は平成25年度から「比率なし」となっています。また、有形固定資産減価償却率については、全国類似団体内平均値と比較して0.7ポイント高くなっています。今後、施設の長寿命化や、庁舎の建て替えなど地方債の発行増加が見込まれるなか、施設の老朽化も同時に進行していくため、公共施設等総合管理計画に基づき、将来の負担を見据えた施設整備を行っていきます。</t>
    <rPh sb="82" eb="84">
      <t>ゼンコク</t>
    </rPh>
    <rPh sb="104" eb="105">
      <t>タカ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</si>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</sst>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EB1D-488A-8543-DF96EFB333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28545</c:v>
                </c:pt>
                <c:pt idx="1">
                  <c:v>48239</c:v>
                </c:pt>
                <c:pt idx="2">
                  <c:v>41512</c:v>
                </c:pt>
                <c:pt idx="3">
                  <c:v>27707</c:v>
                </c:pt>
                <c:pt idx="4">
                  <c:v>66837</c:v>
                </c:pt>
              </c:numCache>
            </c:numRef>
          </c:val>
          <c:smooth val="0"/>
          <c:extLst>
            <c:ext xmlns:c16="http://schemas.microsoft.com/office/drawing/2014/chart" uri="{C3380CC4-5D6E-409C-BE32-E72D297353CC}">
              <c16:uniqueId val="{00000001-EB1D-488A-8543-DF96EFB333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10.050000000000001</c:v>
                </c:pt>
                <c:pt idx="1">
                  <c:v>8.9700000000000006</c:v>
                </c:pt>
                <c:pt idx="2">
                  <c:v>11.64</c:v>
                </c:pt>
                <c:pt idx="3">
                  <c:v>14.4</c:v>
                </c:pt>
                <c:pt idx="4">
                  <c:v>10.36</c:v>
                </c:pt>
              </c:numCache>
            </c:numRef>
          </c:val>
          <c:extLst>
            <c:ext xmlns:c16="http://schemas.microsoft.com/office/drawing/2014/chart" uri="{C3380CC4-5D6E-409C-BE32-E72D297353CC}">
              <c16:uniqueId val="{00000000-13F3-4650-9D8A-3AF7B07CA3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33.94</c:v>
                </c:pt>
                <c:pt idx="1">
                  <c:v>32.54</c:v>
                </c:pt>
                <c:pt idx="2">
                  <c:v>31.27</c:v>
                </c:pt>
                <c:pt idx="3">
                  <c:v>31.8</c:v>
                </c:pt>
                <c:pt idx="4">
                  <c:v>34.17</c:v>
                </c:pt>
              </c:numCache>
            </c:numRef>
          </c:val>
          <c:extLst>
            <c:ext xmlns:c16="http://schemas.microsoft.com/office/drawing/2014/chart" uri="{C3380CC4-5D6E-409C-BE32-E72D297353CC}">
              <c16:uniqueId val="{00000001-13F3-4650-9D8A-3AF7B07CA3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-1.19</c:v>
                </c:pt>
                <c:pt idx="1">
                  <c:v>-1.57</c:v>
                </c:pt>
                <c:pt idx="2">
                  <c:v>1.49</c:v>
                </c:pt>
                <c:pt idx="3">
                  <c:v>3.14</c:v>
                </c:pt>
                <c:pt idx="4">
                  <c:v>0.88</c:v>
                </c:pt>
              </c:numCache>
            </c:numRef>
          </c:val>
          <c:smooth val="0"/>
          <c:extLst>
            <c:ext xmlns:c16="http://schemas.microsoft.com/office/drawing/2014/chart" uri="{C3380CC4-5D6E-409C-BE32-E72D297353CC}">
              <c16:uniqueId val="{00000002-13F3-4650-9D8A-3AF7B07CA3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1.51</c:v>
                </c:pt>
                <c:pt idx="2">
                  <c:v>#N/A</c:v>
                </c:pt>
                <c:pt idx="3">
                  <c:v>2.96</c:v>
                </c:pt>
                <c:pt idx="4">
                  <c:v>#N/A</c:v>
                </c:pt>
                <c:pt idx="5">
                  <c:v>1.55</c:v>
                </c:pt>
                <c:pt idx="6">
                  <c:v>0</c:v>
                </c:pt>
                <c:pt idx="7">
                  <c:v>0</c:v>
                </c:pt>
                <c:pt idx="8">
                  <c:v>0</c:v>
                </c:pt>
                <c:pt idx="9">
                  <c:v>0</c:v>
                </c:pt>
              </c:numCache>
            </c:numRef>
          </c:val>
          <c:extLst>
            <c:ext xmlns:c16="http://schemas.microsoft.com/office/drawing/2014/chart" uri="{C3380CC4-5D6E-409C-BE32-E72D297353CC}">
              <c16:uniqueId val="{00000000-11BD-47E1-BF53-85C5E54146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BD-47E1-BF53-85C5E54146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BD-47E1-BF53-85C5E5414689}"/>
            </c:ext>
          </c:extLst>
        </c:ser>
        <c:ser>
          <c:idx val="3"/>
          <c:order val="3"/>
          <c:tx>
            <c:strRef>
              <c:f>データシート!$A$30</c:f>
              <c:strCache>
                <c:ptCount val="1"/>
                <c:pt idx="0">
                  <c:v>介護認定・障がい者自立支援認定審査会会計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11BD-47E1-BF53-85C5E5414689}"/>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0.26</c:v>
                </c:pt>
                <c:pt idx="4">
                  <c:v>#N/A</c:v>
                </c:pt>
                <c:pt idx="5">
                  <c:v>0.26</c:v>
                </c:pt>
                <c:pt idx="6">
                  <c:v>#N/A</c:v>
                </c:pt>
                <c:pt idx="7">
                  <c:v>0.26</c:v>
                </c:pt>
                <c:pt idx="8">
                  <c:v>#N/A</c:v>
                </c:pt>
                <c:pt idx="9">
                  <c:v>0.28000000000000003</c:v>
                </c:pt>
              </c:numCache>
            </c:numRef>
          </c:val>
          <c:extLst>
            <c:ext xmlns:c16="http://schemas.microsoft.com/office/drawing/2014/chart" uri="{C3380CC4-5D6E-409C-BE32-E72D297353CC}">
              <c16:uniqueId val="{00000004-11BD-47E1-BF53-85C5E5414689}"/>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0.45</c:v>
                </c:pt>
                <c:pt idx="8">
                  <c:v>#N/A</c:v>
                </c:pt>
                <c:pt idx="9">
                  <c:v>0.69</c:v>
                </c:pt>
              </c:numCache>
            </c:numRef>
          </c:val>
          <c:extLst>
            <c:ext xmlns:c16="http://schemas.microsoft.com/office/drawing/2014/chart" uri="{C3380CC4-5D6E-409C-BE32-E72D297353CC}">
              <c16:uniqueId val="{00000005-11BD-47E1-BF53-85C5E5414689}"/>
            </c:ext>
          </c:extLst>
        </c:ser>
        <c:ser>
          <c:idx val="6"/>
          <c:order val="6"/>
          <c:tx>
            <c:strRef>
              <c:f>データシート!$A$33</c:f>
              <c:strCache>
                <c:ptCount val="1"/>
                <c:pt idx="0">
                  <c:v>国民健康保険会計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1.29</c:v>
                </c:pt>
                <c:pt idx="2">
                  <c:v>#N/A</c:v>
                </c:pt>
                <c:pt idx="3">
                  <c:v>1.38</c:v>
                </c:pt>
                <c:pt idx="4">
                  <c:v>#N/A</c:v>
                </c:pt>
                <c:pt idx="5">
                  <c:v>1.1100000000000001</c:v>
                </c:pt>
                <c:pt idx="6">
                  <c:v>#N/A</c:v>
                </c:pt>
                <c:pt idx="7">
                  <c:v>0.67</c:v>
                </c:pt>
                <c:pt idx="8">
                  <c:v>#N/A</c:v>
                </c:pt>
                <c:pt idx="9">
                  <c:v>1.17</c:v>
                </c:pt>
              </c:numCache>
            </c:numRef>
          </c:val>
          <c:extLst>
            <c:ext xmlns:c16="http://schemas.microsoft.com/office/drawing/2014/chart" uri="{C3380CC4-5D6E-409C-BE32-E72D297353CC}">
              <c16:uniqueId val="{00000006-11BD-47E1-BF53-85C5E541468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5.24</c:v>
                </c:pt>
                <c:pt idx="2">
                  <c:v>#N/A</c:v>
                </c:pt>
                <c:pt idx="3">
                  <c:v>5.19</c:v>
                </c:pt>
                <c:pt idx="4">
                  <c:v>#N/A</c:v>
                </c:pt>
                <c:pt idx="5">
                  <c:v>5.4</c:v>
                </c:pt>
                <c:pt idx="6">
                  <c:v>#N/A</c:v>
                </c:pt>
                <c:pt idx="7">
                  <c:v>4.3099999999999996</c:v>
                </c:pt>
                <c:pt idx="8">
                  <c:v>#N/A</c:v>
                </c:pt>
                <c:pt idx="9">
                  <c:v>4.1500000000000004</c:v>
                </c:pt>
              </c:numCache>
            </c:numRef>
          </c:val>
          <c:extLst>
            <c:ext xmlns:c16="http://schemas.microsoft.com/office/drawing/2014/chart" uri="{C3380CC4-5D6E-409C-BE32-E72D297353CC}">
              <c16:uniqueId val="{00000007-11BD-47E1-BF53-85C5E54146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10.07</c:v>
                </c:pt>
                <c:pt idx="2">
                  <c:v>#N/A</c:v>
                </c:pt>
                <c:pt idx="3">
                  <c:v>8.9700000000000006</c:v>
                </c:pt>
                <c:pt idx="4">
                  <c:v>#N/A</c:v>
                </c:pt>
                <c:pt idx="5">
                  <c:v>11.63</c:v>
                </c:pt>
                <c:pt idx="6">
                  <c:v>#N/A</c:v>
                </c:pt>
                <c:pt idx="7">
                  <c:v>14.39</c:v>
                </c:pt>
                <c:pt idx="8">
                  <c:v>#N/A</c:v>
                </c:pt>
                <c:pt idx="9">
                  <c:v>10.35</c:v>
                </c:pt>
              </c:numCache>
            </c:numRef>
          </c:val>
          <c:extLst>
            <c:ext xmlns:c16="http://schemas.microsoft.com/office/drawing/2014/chart" uri="{C3380CC4-5D6E-409C-BE32-E72D297353CC}">
              <c16:uniqueId val="{00000008-11BD-47E1-BF53-85C5E54146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19.07</c:v>
                </c:pt>
                <c:pt idx="2">
                  <c:v>#N/A</c:v>
                </c:pt>
                <c:pt idx="3">
                  <c:v>16.93</c:v>
                </c:pt>
                <c:pt idx="4">
                  <c:v>#N/A</c:v>
                </c:pt>
                <c:pt idx="5">
                  <c:v>18.45</c:v>
                </c:pt>
                <c:pt idx="6">
                  <c:v>#N/A</c:v>
                </c:pt>
                <c:pt idx="7">
                  <c:v>16.59</c:v>
                </c:pt>
                <c:pt idx="8">
                  <c:v>#N/A</c:v>
                </c:pt>
                <c:pt idx="9">
                  <c:v>16.149999999999999</c:v>
                </c:pt>
              </c:numCache>
            </c:numRef>
          </c:val>
          <c:extLst>
            <c:ext xmlns:c16="http://schemas.microsoft.com/office/drawing/2014/chart" uri="{C3380CC4-5D6E-409C-BE32-E72D297353CC}">
              <c16:uniqueId val="{00000009-11BD-47E1-BF53-85C5E54146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2144</c:v>
                </c:pt>
                <c:pt idx="5">
                  <c:v>2097</c:v>
                </c:pt>
                <c:pt idx="8">
                  <c:v>2078</c:v>
                </c:pt>
                <c:pt idx="11">
                  <c:v>2003</c:v>
                </c:pt>
                <c:pt idx="14">
                  <c:v>2107</c:v>
                </c:pt>
              </c:numCache>
            </c:numRef>
          </c:val>
          <c:extLst>
            <c:ext xmlns:c16="http://schemas.microsoft.com/office/drawing/2014/chart" uri="{C3380CC4-5D6E-409C-BE32-E72D297353CC}">
              <c16:uniqueId val="{00000000-2C5A-48C0-B799-92B333AB36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5A-48C0-B799-92B333AB36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70</c:v>
                </c:pt>
                <c:pt idx="3">
                  <c:v>36</c:v>
                </c:pt>
                <c:pt idx="6">
                  <c:v>36</c:v>
                </c:pt>
                <c:pt idx="9">
                  <c:v>0</c:v>
                </c:pt>
                <c:pt idx="12">
                  <c:v>0</c:v>
                </c:pt>
              </c:numCache>
            </c:numRef>
          </c:val>
          <c:extLst>
            <c:ext xmlns:c16="http://schemas.microsoft.com/office/drawing/2014/chart" uri="{C3380CC4-5D6E-409C-BE32-E72D297353CC}">
              <c16:uniqueId val="{00000002-2C5A-48C0-B799-92B333AB36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72</c:v>
                </c:pt>
                <c:pt idx="3">
                  <c:v>74</c:v>
                </c:pt>
                <c:pt idx="6">
                  <c:v>45</c:v>
                </c:pt>
                <c:pt idx="9">
                  <c:v>79</c:v>
                </c:pt>
                <c:pt idx="12">
                  <c:v>101</c:v>
                </c:pt>
              </c:numCache>
            </c:numRef>
          </c:val>
          <c:extLst>
            <c:ext xmlns:c16="http://schemas.microsoft.com/office/drawing/2014/chart" uri="{C3380CC4-5D6E-409C-BE32-E72D297353CC}">
              <c16:uniqueId val="{00000003-2C5A-48C0-B799-92B333AB36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962</c:v>
                </c:pt>
                <c:pt idx="3">
                  <c:v>940</c:v>
                </c:pt>
                <c:pt idx="6">
                  <c:v>886</c:v>
                </c:pt>
                <c:pt idx="9">
                  <c:v>914</c:v>
                </c:pt>
                <c:pt idx="12">
                  <c:v>882</c:v>
                </c:pt>
              </c:numCache>
            </c:numRef>
          </c:val>
          <c:extLst>
            <c:ext xmlns:c16="http://schemas.microsoft.com/office/drawing/2014/chart" uri="{C3380CC4-5D6E-409C-BE32-E72D297353CC}">
              <c16:uniqueId val="{00000004-2C5A-48C0-B799-92B333AB36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5A-48C0-B799-92B333AB36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5A-48C0-B799-92B333AB36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1669</c:v>
                </c:pt>
                <c:pt idx="3">
                  <c:v>1655</c:v>
                </c:pt>
                <c:pt idx="6">
                  <c:v>1586</c:v>
                </c:pt>
                <c:pt idx="9">
                  <c:v>1637</c:v>
                </c:pt>
                <c:pt idx="12">
                  <c:v>1635</c:v>
                </c:pt>
              </c:numCache>
            </c:numRef>
          </c:val>
          <c:extLst>
            <c:ext xmlns:c16="http://schemas.microsoft.com/office/drawing/2014/chart" uri="{C3380CC4-5D6E-409C-BE32-E72D297353CC}">
              <c16:uniqueId val="{00000007-2C5A-48C0-B799-92B333AB36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629</c:v>
                </c:pt>
                <c:pt idx="2">
                  <c:v>#N/A</c:v>
                </c:pt>
                <c:pt idx="3">
                  <c:v>#N/A</c:v>
                </c:pt>
                <c:pt idx="4">
                  <c:v>608</c:v>
                </c:pt>
                <c:pt idx="5">
                  <c:v>#N/A</c:v>
                </c:pt>
                <c:pt idx="6">
                  <c:v>#N/A</c:v>
                </c:pt>
                <c:pt idx="7">
                  <c:v>475</c:v>
                </c:pt>
                <c:pt idx="8">
                  <c:v>#N/A</c:v>
                </c:pt>
                <c:pt idx="9">
                  <c:v>#N/A</c:v>
                </c:pt>
                <c:pt idx="10">
                  <c:v>627</c:v>
                </c:pt>
                <c:pt idx="11">
                  <c:v>#N/A</c:v>
                </c:pt>
                <c:pt idx="12">
                  <c:v>#N/A</c:v>
                </c:pt>
                <c:pt idx="13">
                  <c:v>511</c:v>
                </c:pt>
                <c:pt idx="14">
                  <c:v>#N/A</c:v>
                </c:pt>
              </c:numCache>
            </c:numRef>
          </c:val>
          <c:smooth val="0"/>
          <c:extLst>
            <c:ext xmlns:c16="http://schemas.microsoft.com/office/drawing/2014/chart" uri="{C3380CC4-5D6E-409C-BE32-E72D297353CC}">
              <c16:uniqueId val="{00000008-2C5A-48C0-B799-92B333AB36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22109</c:v>
                </c:pt>
                <c:pt idx="5">
                  <c:v>21702</c:v>
                </c:pt>
                <c:pt idx="8">
                  <c:v>21328</c:v>
                </c:pt>
                <c:pt idx="11">
                  <c:v>21028</c:v>
                </c:pt>
                <c:pt idx="14">
                  <c:v>22170</c:v>
                </c:pt>
              </c:numCache>
            </c:numRef>
          </c:val>
          <c:extLst>
            <c:ext xmlns:c16="http://schemas.microsoft.com/office/drawing/2014/chart" uri="{C3380CC4-5D6E-409C-BE32-E72D297353CC}">
              <c16:uniqueId val="{00000000-6A7D-4142-A8D8-DA3AE6FB89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8231</c:v>
                </c:pt>
                <c:pt idx="5">
                  <c:v>7567</c:v>
                </c:pt>
                <c:pt idx="8">
                  <c:v>7530</c:v>
                </c:pt>
                <c:pt idx="11">
                  <c:v>5595</c:v>
                </c:pt>
                <c:pt idx="14">
                  <c:v>6093</c:v>
                </c:pt>
              </c:numCache>
            </c:numRef>
          </c:val>
          <c:extLst>
            <c:ext xmlns:c16="http://schemas.microsoft.com/office/drawing/2014/chart" uri="{C3380CC4-5D6E-409C-BE32-E72D297353CC}">
              <c16:uniqueId val="{00000001-6A7D-4142-A8D8-DA3AE6FB89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6407</c:v>
                </c:pt>
                <c:pt idx="5">
                  <c:v>7378</c:v>
                </c:pt>
                <c:pt idx="8">
                  <c:v>7465</c:v>
                </c:pt>
                <c:pt idx="11">
                  <c:v>7637</c:v>
                </c:pt>
                <c:pt idx="14">
                  <c:v>8125</c:v>
                </c:pt>
              </c:numCache>
            </c:numRef>
          </c:val>
          <c:extLst>
            <c:ext xmlns:c16="http://schemas.microsoft.com/office/drawing/2014/chart" uri="{C3380CC4-5D6E-409C-BE32-E72D297353CC}">
              <c16:uniqueId val="{00000002-6A7D-4142-A8D8-DA3AE6FB89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7D-4142-A8D8-DA3AE6FB89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7D-4142-A8D8-DA3AE6FB89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7D-4142-A8D8-DA3AE6FB89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2100</c:v>
                </c:pt>
                <c:pt idx="3">
                  <c:v>1690</c:v>
                </c:pt>
                <c:pt idx="6">
                  <c:v>1821</c:v>
                </c:pt>
                <c:pt idx="9">
                  <c:v>1602</c:v>
                </c:pt>
                <c:pt idx="12">
                  <c:v>1350</c:v>
                </c:pt>
              </c:numCache>
            </c:numRef>
          </c:val>
          <c:extLst>
            <c:ext xmlns:c16="http://schemas.microsoft.com/office/drawing/2014/chart" uri="{C3380CC4-5D6E-409C-BE32-E72D297353CC}">
              <c16:uniqueId val="{00000006-6A7D-4142-A8D8-DA3AE6FB89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233</c:v>
                </c:pt>
                <c:pt idx="3">
                  <c:v>263</c:v>
                </c:pt>
                <c:pt idx="6">
                  <c:v>966</c:v>
                </c:pt>
                <c:pt idx="9">
                  <c:v>830</c:v>
                </c:pt>
                <c:pt idx="12">
                  <c:v>916</c:v>
                </c:pt>
              </c:numCache>
            </c:numRef>
          </c:val>
          <c:extLst>
            <c:ext xmlns:c16="http://schemas.microsoft.com/office/drawing/2014/chart" uri="{C3380CC4-5D6E-409C-BE32-E72D297353CC}">
              <c16:uniqueId val="{00000007-6A7D-4142-A8D8-DA3AE6FB89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16738</c:v>
                </c:pt>
                <c:pt idx="3">
                  <c:v>16254</c:v>
                </c:pt>
                <c:pt idx="6">
                  <c:v>15570</c:v>
                </c:pt>
                <c:pt idx="9">
                  <c:v>14184</c:v>
                </c:pt>
                <c:pt idx="12">
                  <c:v>12808</c:v>
                </c:pt>
              </c:numCache>
            </c:numRef>
          </c:val>
          <c:extLst>
            <c:ext xmlns:c16="http://schemas.microsoft.com/office/drawing/2014/chart" uri="{C3380CC4-5D6E-409C-BE32-E72D297353CC}">
              <c16:uniqueId val="{00000008-6A7D-4142-A8D8-DA3AE6FB89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c:v>
                </c:pt>
                <c:pt idx="3">
                  <c:v>37</c:v>
                </c:pt>
                <c:pt idx="6">
                  <c:v>0</c:v>
                </c:pt>
                <c:pt idx="9">
                  <c:v>334</c:v>
                </c:pt>
                <c:pt idx="12">
                  <c:v>190</c:v>
                </c:pt>
              </c:numCache>
            </c:numRef>
          </c:val>
          <c:extLst>
            <c:ext xmlns:c16="http://schemas.microsoft.com/office/drawing/2014/chart" uri="{C3380CC4-5D6E-409C-BE32-E72D297353CC}">
              <c16:uniqueId val="{00000009-6A7D-4142-A8D8-DA3AE6FB89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14008</c:v>
                </c:pt>
                <c:pt idx="3">
                  <c:v>13915</c:v>
                </c:pt>
                <c:pt idx="6">
                  <c:v>13596</c:v>
                </c:pt>
                <c:pt idx="9">
                  <c:v>13161</c:v>
                </c:pt>
                <c:pt idx="12">
                  <c:v>14597</c:v>
                </c:pt>
              </c:numCache>
            </c:numRef>
          </c:val>
          <c:extLst>
            <c:ext xmlns:c16="http://schemas.microsoft.com/office/drawing/2014/chart" uri="{C3380CC4-5D6E-409C-BE32-E72D297353CC}">
              <c16:uniqueId val="{0000000A-6A7D-4142-A8D8-DA3AE6FB89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A7D-4142-A8D8-DA3AE6FB89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3656</c:v>
                </c:pt>
                <c:pt idx="1">
                  <c:v>3704</c:v>
                </c:pt>
                <c:pt idx="2">
                  <c:v>4213</c:v>
                </c:pt>
              </c:numCache>
            </c:numRef>
          </c:val>
          <c:extLst>
            <c:ext xmlns:c16="http://schemas.microsoft.com/office/drawing/2014/chart" uri="{C3380CC4-5D6E-409C-BE32-E72D297353CC}">
              <c16:uniqueId val="{00000000-7D01-4425-A4CF-3444694414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345</c:v>
                </c:pt>
                <c:pt idx="1">
                  <c:v>351</c:v>
                </c:pt>
                <c:pt idx="2">
                  <c:v>353</c:v>
                </c:pt>
              </c:numCache>
            </c:numRef>
          </c:val>
          <c:extLst>
            <c:ext xmlns:c16="http://schemas.microsoft.com/office/drawing/2014/chart" uri="{C3380CC4-5D6E-409C-BE32-E72D297353CC}">
              <c16:uniqueId val="{00000001-7D01-4425-A4CF-3444694414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1566</c:v>
                </c:pt>
                <c:pt idx="1">
                  <c:v>1663</c:v>
                </c:pt>
                <c:pt idx="2">
                  <c:v>1691</c:v>
                </c:pt>
              </c:numCache>
            </c:numRef>
          </c:val>
          <c:extLst>
            <c:ext xmlns:c16="http://schemas.microsoft.com/office/drawing/2014/chart" uri="{C3380CC4-5D6E-409C-BE32-E72D297353CC}">
              <c16:uniqueId val="{00000002-7D01-4425-A4CF-3444694414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{EC801D90-30D1-4907-A980-98F0621773B8}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1EB-4D8E-9C31-04716360D3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{419C32F6-F0B8-4D1E-907A-A55730859863}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EB-4D8E-9C31-04716360D3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{97868F96-E369-48DD-A7D5-CDF51D7E9B06}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EB-4D8E-9C31-04716360D3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{9468601D-C4E1-4ABA-9D79-9ECA613E5D6E}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EB-4D8E-9C31-04716360D3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{4836A3F3-F247-4785-95AD-5E69A11461D4}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EB-4D8E-9C31-04716360D37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{0E5D8503-AD04-494B-B277-F9C593E8CF00}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1EB-4D8E-9C31-04716360D3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{4550414B-D2EC-462A-AF80-D3E974A9445A}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1EB-4D8E-9C31-04716360D3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{BE0D5874-F762-40DD-8ED9-6AA86FC7F944}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1EB-4D8E-9C31-04716360D37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{3E456DFF-B866-4B01-A573-C323923DE53A}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1EB-4D8E-9C31-04716360D3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59.1</c:v>
                </c:pt>
                <c:pt idx="24">
                  <c:v>60.8</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EB-4D8E-9C31-04716360D3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{204A42CF-B159-4374-B25C-E5F9092B4775}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1EB-4D8E-9C31-04716360D3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{51B89115-80D2-4AB3-9810-78C63637B0B0}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EB-4D8E-9C31-04716360D3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{D5E8858B-F761-4A55-9940-2985B90A062A}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EB-4D8E-9C31-04716360D3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{3020DC3B-FDCF-4E4E-BE21-00A11DEE27D7}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EB-4D8E-9C31-04716360D3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{5B5D85DB-E68C-4715-972E-AB1F4DBAA20D}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EB-4D8E-9C31-04716360D37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{54C2267A-315A-41BF-9EA5-1B7D9D46B1C4}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1EB-4D8E-9C31-04716360D3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{3A631AE4-CDA4-493D-9FD9-2CB773E64F14}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1EB-4D8E-9C31-04716360D3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{0EE6BC40-ACE5-4685-AFB5-2124646ADB11}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1EB-4D8E-9C31-04716360D37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{4D90F0F0-D782-4EE0-B2FE-34D05C62BEBA}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1EB-4D8E-9C31-04716360D3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59.8</c:v>
                </c:pt>
                <c:pt idx="24">
                  <c:v>61.1</c:v>
                </c:pt>
                <c:pt idx="32">
                  <c:v>61</c:v>
                </c:pt>
              </c:numCache>
            </c:numRef>
          </c:xVal>
          <c:yVal>
            <c:numRef>
              <c:f>公会計指標分析・財政指標組合せ分析表!$BP$55:$DC$55</c:f>
              <c:numCache>
                <c:formatCode>#,##0.0;"▲ "#,##0.0</c:formatCode>
                <c:ptCount val="40"/>
                <c:pt idx="16">
                  <c:v>25.3</c:v>
                </c:pt>
                <c:pt idx="24">
                  <c:v>25.5</c:v>
                </c:pt>
                <c:pt idx="32">
                  <c:v>25.1</c:v>
                </c:pt>
              </c:numCache>
            </c:numRef>
          </c:yVal>
          <c:smooth val="0"/>
          <c:extLst>
            <c:ext xmlns:c16="http://schemas.microsoft.com/office/drawing/2014/chart" uri="{C3380CC4-5D6E-409C-BE32-E72D297353CC}">
              <c16:uniqueId val="{00000013-D1EB-4D8E-9C31-04716360D373}"/>
            </c:ext>
          </c:extLst>
        </c:ser>
        <c:dLbls>
          <c:showLegendKey val="0"/>
          <c:showVal val="1"/>
          <c:showCatName val="0"/>
          <c:showSerName val="0"/>
          <c:showPercent val="0"/>
          <c:showBubbleSize val="0"/>
        </c:dLbls>
        <c:axId val="677801920"/>
        <c:axId val="677799568"/>
      </c:scatterChart>
      <c:valAx>
        <c:axId val="677801920"/>
        <c:scaling>
          <c:orientation val="maxMin"/>
          <c:max val="62"/>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7799568"/>
        <c:crosses val="autoZero"/>
        <c:crossBetween val="midCat"/>
      </c:valAx>
      <c:valAx>
        <c:axId val="677799568"/>
        <c:scaling>
          <c:orientation val="maxMin"/>
          <c:max val="25.6"/>
          <c:min val="24.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7801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{C5AF9C38-2A34-41AE-BD16-96EBFDEC6A62}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934-4923-8E4E-887ADD29D0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{F16BA514-F975-4F24-AF4E-72582B49EEB6}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34-4923-8E4E-887ADD29D0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{ED300DF9-0030-4E24-8A38-CB2C5E497810}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34-4923-8E4E-887ADD29D0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{AE5B1EC9-57B4-4366-AA03-76137C081018}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34-4923-8E4E-887ADD29D0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{FE5A290A-AEA0-4634-A8CE-982D79315DC9}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34-4923-8E4E-887ADD29D0A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{402DAC9F-33AF-4BCC-B2B3-66280C5F8486}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934-4923-8E4E-887ADD29D0A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{A5160E03-9AC9-402E-A087-172C431829D1}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934-4923-8E4E-887ADD29D0A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{3FA91FB9-9337-4DBC-8937-094F245D2CD9}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934-4923-8E4E-887ADD29D0A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{90613B4E-17C4-4410-8B7B-A51645D9716A}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934-4923-8E4E-887ADD29D0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6.2</c:v>
                </c:pt>
                <c:pt idx="16">
                  <c:v>5.7</c:v>
                </c:pt>
                <c:pt idx="24">
                  <c:v>5.6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34-4923-8E4E-887ADD29D0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{0BD5DDBA-8F71-4A68-9AD4-C1099FB40F9D}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934-4923-8E4E-887ADD29D0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{3E5ED15C-2264-4B05-8E70-F9A5BA153E51}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34-4923-8E4E-887ADD29D0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{9A03278F-6062-499A-AED6-5D4E68FCFC7D}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34-4923-8E4E-887ADD29D0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{4DC85DE0-9EED-4DC7-9AA5-393E1A9BA63E}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34-4923-8E4E-887ADD29D0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{16C6E849-D5BB-49CB-8C36-A1CBE54CA1DA}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34-4923-8E4E-887ADD29D0A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{876CF495-0643-4645-BB34-543EC86CDE56}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934-4923-8E4E-887ADD29D0A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{B71D9678-89CA-4D03-804B-3E0236C70FCC}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934-4923-8E4E-887ADD29D0A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{8582DAF2-0EFE-4E3D-BC2D-78BF6EB797DA}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934-4923-8E4E-887ADD29D0A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{8B47094D-3BB1-4BEF-A609-A9B778310774}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934-4923-8E4E-887ADD29D0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934-4923-8E4E-887ADD29D0A4}"/>
            </c:ext>
          </c:extLst>
        </c:ser>
        <c:dLbls>
          <c:showLegendKey val="0"/>
          <c:showVal val="1"/>
          <c:showCatName val="0"/>
          <c:showSerName val="0"/>
          <c:showPercent val="0"/>
          <c:showBubbleSize val="0"/>
        </c:dLbls>
        <c:axId val="677789768"/>
        <c:axId val="677799960"/>
      </c:scatterChart>
      <c:valAx>
        <c:axId val="677789768"/>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7799960"/>
        <c:crosses val="autoZero"/>
        <c:crossBetween val="midCat"/>
      </c:valAx>
      <c:valAx>
        <c:axId val="6777999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7789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年度から令和元年度まで、地方債の新規発行額を元金償還額以下とするなど地方債発行の抑制に取り組んできたことで、令和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年度の実質公債費比率は前年度から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今後も引き続き、中長期的な視点に立って、借入額と償還額に注視し、適切な財政運営に努めていく。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「一般会計等に係る地方債の現在高」は、令和元年度まで地方債発行抑制に取り組んできたことで地方債現在高が減少し続けていたが、令和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年度においては、公共施設の大規模改修等により、前年度から約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3,600</a:t>
          </a:r>
          <a:r>
            <a:rPr kumimoji="1" lang="ja-JP" altLang="en-US" sz="1400">
              <a:latin typeface="ＭＳ ゴシック" pitchFamily="49" charset="-128"/>
              <a:ea typeface="ＭＳ ゴシック" pitchFamily="49" charset="-128"/>
            </a:rPr>
            <a:t>万円増加した。</a:t>
          </a:r>
        </a:p>
        <a:p>
          <a:r>
            <a:rPr kumimoji="1" lang="ja-JP" altLang="en-US" sz="1400">
              <a:latin typeface="ＭＳ ゴシック" pitchFamily="49" charset="-128"/>
              <a:ea typeface="ＭＳ ゴシック" pitchFamily="49" charset="-128"/>
            </a:rPr>
            <a:t>　また、「充当可能基金」は、財政調整基金の約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万円増加や、庁舎建設基金の約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万円増加等により、約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8800</a:t>
          </a:r>
          <a:r>
            <a:rPr kumimoji="1" lang="ja-JP" altLang="en-US" sz="1400">
              <a:latin typeface="ＭＳ ゴシック" pitchFamily="49" charset="-128"/>
              <a:ea typeface="ＭＳ ゴシック" pitchFamily="49" charset="-128"/>
            </a:rPr>
            <a:t>万円増加した。</a:t>
          </a:r>
        </a:p>
        <a:p>
          <a:r>
            <a:rPr kumimoji="1" lang="ja-JP" altLang="en-US" sz="1400">
              <a:latin typeface="ＭＳ ゴシック" pitchFamily="49" charset="-128"/>
              <a:ea typeface="ＭＳ ゴシック" pitchFamily="49" charset="-128"/>
            </a:rPr>
            <a:t>　これらのことから、将来負担比率については、平成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年度以降「－（負担額なし）」を維持している。　</a:t>
          </a:r>
        </a:p>
        <a:p>
          <a:r>
            <a:rPr kumimoji="1" lang="ja-JP" altLang="en-US" sz="1400">
              <a:latin typeface="ＭＳ ゴシック" pitchFamily="49" charset="-128"/>
              <a:ea typeface="ＭＳ ゴシック" pitchFamily="49" charset="-128"/>
            </a:rPr>
            <a:t>　今後も引き続き、市債残高の削減や財政調整基金の積立てなどを行い、計画的な財政運営を行う。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岐阜県美濃加茂市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将来の公共施設の更新を見込み、財政調整基金に約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万円を増加し、新庁舎整備のため毎年積立てを行っている庁舎建設基金に約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万円を増加したため、基金全体の残高では約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災害発生や市税の減収など不測の事態への対応に加え、公共施設の老朽化対策として必要な整備など、今後の財政需要の増大に対応していけるように各基金の目的に応じた積み立てを行う。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庁舎建設基金は、将来の新庁舎整備に要する経費の財源とするため、積立てを行うもの。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ふるさと納税基金は、ふるさと納税による寄附金を積立て、次年度以降に寄附者の意向に沿った事業に活用するもの。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国際交流基金は、国際交流事業の推進のため、基金を積立て、青少年の国際交流事業等に活用するもの。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庁舎建設基金は、将来の新庁舎整備のため約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ふるさと納税基金は、寄附額から必要経費を除いた金額を積立て、寄附者の意向に沿った事業の財源として取崩しを行っている。令和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年度は、積立額よりも取崩額が多かったため、約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庁舎建設基金は、老朽化している現市庁舎の建替えに必要な金額の支出に備えるため、残高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ふるさと納税基金は、ふるさと納税による寄附を積立て、寄附者の意向に沿った事業に翌年度以降に充当する。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歳入では適切に財源を確保し、歳出では新型コロナの影響によるイベントの中止や執行時の歳出精査を行ったことで発生した歳計剰余金を、将来の公共施設の更新を見込んで積立てたため、前年度より約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年度によって積立額や取崩額の増減はあるものの、災害の発生などによる不測の事態への備えとして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％程度）、急激な景気後退などによる市税の減収等の備えとして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基金からの取崩しを行わず、利子分の積立てのみにより約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文化会館の改修等大規模事業により地方債残高が前年度から増加した。今後も、金利変動等の償還リスクに備え、将来の公債費が財政運営を圧迫しないよう、財政調整基金残高と合わせた合計額が急減することがないように注視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57,304
52,038
74.81
30,729,662
29,226,812
1,276,906
12,328,512
14,597,205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有形固定資産減価償却率については、類似団体とほぼ同値となっています。当年度の減価償却費は約</a:t>
          </a:r>
          <a:r>
            <a:rPr kumimoji="1" lang="en-US" altLang="ja-JP" sz="1100" baseline="0">
              <a:solidFill>
                <a:schemeClr val="dk1"/>
              </a:solidFill>
              <a:effectLst/>
              <a:latin typeface="+mn-lt"/>
              <a:ea typeface="+mn-ea"/>
              <a:cs typeface="+mn-cs"/>
            </a:rPr>
            <a:t> 24.5</a:t>
          </a:r>
          <a:r>
            <a:rPr kumimoji="1" lang="ja-JP" altLang="ja-JP" sz="1100">
              <a:solidFill>
                <a:schemeClr val="dk1"/>
              </a:solidFill>
              <a:effectLst/>
              <a:latin typeface="+mn-lt"/>
              <a:ea typeface="+mn-ea"/>
              <a:cs typeface="+mn-cs"/>
            </a:rPr>
            <a:t>億円となっており、前年とほぼ同額です。今後、更に老朽化が進み、更新時期を迎える施設について統合や除却などを検討し、適切に施設の更新を進めていきます。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2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106274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2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7197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28976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1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146262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22859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01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495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ea"/>
              <a:ea typeface="+mn-ea"/>
              <a:cs typeface="+mn-cs"/>
            </a:rPr>
            <a:t>前年度と比較して</a:t>
          </a:r>
          <a:r>
            <a:rPr kumimoji="1" lang="en-US" altLang="ja-JP" sz="1050">
              <a:solidFill>
                <a:schemeClr val="dk1"/>
              </a:solidFill>
              <a:effectLst/>
              <a:latin typeface="+mn-ea"/>
              <a:ea typeface="+mn-ea"/>
              <a:cs typeface="+mn-cs"/>
            </a:rPr>
            <a:t>16.4</a:t>
          </a:r>
          <a:r>
            <a:rPr kumimoji="1" lang="ja-JP" altLang="ja-JP" sz="1050">
              <a:solidFill>
                <a:schemeClr val="dk1"/>
              </a:solidFill>
              <a:effectLst/>
              <a:latin typeface="+mn-ea"/>
              <a:ea typeface="+mn-ea"/>
              <a:cs typeface="+mn-cs"/>
            </a:rPr>
            <a:t>ポイント</a:t>
          </a:r>
          <a:r>
            <a:rPr kumimoji="1" lang="ja-JP" altLang="en-US" sz="1050">
              <a:solidFill>
                <a:schemeClr val="dk1"/>
              </a:solidFill>
              <a:effectLst/>
              <a:latin typeface="+mn-ea"/>
              <a:ea typeface="+mn-ea"/>
              <a:cs typeface="+mn-cs"/>
            </a:rPr>
            <a:t>減少</a:t>
          </a:r>
          <a:r>
            <a:rPr kumimoji="1" lang="ja-JP" altLang="ja-JP" sz="1050">
              <a:solidFill>
                <a:schemeClr val="dk1"/>
              </a:solidFill>
              <a:effectLst/>
              <a:latin typeface="+mn-ea"/>
              <a:ea typeface="+mn-ea"/>
              <a:cs typeface="+mn-cs"/>
            </a:rPr>
            <a:t>し、類団内順位は</a:t>
          </a:r>
          <a:r>
            <a:rPr kumimoji="1" lang="ja-JP" altLang="en-US" sz="1050">
              <a:solidFill>
                <a:schemeClr val="dk1"/>
              </a:solidFill>
              <a:effectLst/>
              <a:latin typeface="+mn-ea"/>
              <a:ea typeface="+mn-ea"/>
              <a:cs typeface="+mn-cs"/>
            </a:rPr>
            <a:t>同位ですが、類似団体数が</a:t>
          </a:r>
          <a:r>
            <a:rPr kumimoji="1" lang="en-US" altLang="ja-JP" sz="1050">
              <a:solidFill>
                <a:schemeClr val="dk1"/>
              </a:solidFill>
              <a:effectLst/>
              <a:latin typeface="+mn-ea"/>
              <a:ea typeface="+mn-ea"/>
              <a:cs typeface="+mn-cs"/>
            </a:rPr>
            <a:t>93</a:t>
          </a:r>
          <a:r>
            <a:rPr kumimoji="1" lang="ja-JP" altLang="en-US" sz="1050">
              <a:solidFill>
                <a:schemeClr val="dk1"/>
              </a:solidFill>
              <a:effectLst/>
              <a:latin typeface="+mn-ea"/>
              <a:ea typeface="+mn-ea"/>
              <a:cs typeface="+mn-cs"/>
            </a:rPr>
            <a:t>から</a:t>
          </a:r>
          <a:r>
            <a:rPr kumimoji="1" lang="en-US" altLang="ja-JP" sz="1050">
              <a:solidFill>
                <a:schemeClr val="dk1"/>
              </a:solidFill>
              <a:effectLst/>
              <a:latin typeface="+mn-ea"/>
              <a:ea typeface="+mn-ea"/>
              <a:cs typeface="+mn-cs"/>
            </a:rPr>
            <a:t>82</a:t>
          </a:r>
          <a:r>
            <a:rPr kumimoji="1" lang="ja-JP" altLang="en-US" sz="1050">
              <a:solidFill>
                <a:schemeClr val="dk1"/>
              </a:solidFill>
              <a:effectLst/>
              <a:latin typeface="+mn-ea"/>
              <a:ea typeface="+mn-ea"/>
              <a:cs typeface="+mn-cs"/>
            </a:rPr>
            <a:t>に減少しているため、実質順位は下がっています。</a:t>
          </a:r>
          <a:r>
            <a:rPr kumimoji="1" lang="ja-JP" altLang="ja-JP" sz="1050">
              <a:solidFill>
                <a:schemeClr val="dk1"/>
              </a:solidFill>
              <a:effectLst/>
              <a:latin typeface="+mn-ea"/>
              <a:ea typeface="+mn-ea"/>
              <a:cs typeface="+mn-cs"/>
            </a:rPr>
            <a:t>地方債残高は</a:t>
          </a:r>
          <a:r>
            <a:rPr kumimoji="1" lang="en-US" altLang="ja-JP" sz="1050">
              <a:solidFill>
                <a:schemeClr val="dk1"/>
              </a:solidFill>
              <a:effectLst/>
              <a:latin typeface="+mn-ea"/>
              <a:ea typeface="+mn-ea"/>
              <a:cs typeface="+mn-cs"/>
            </a:rPr>
            <a:t>1</a:t>
          </a:r>
          <a:r>
            <a:rPr kumimoji="1" lang="ja-JP" altLang="ja-JP" sz="1050">
              <a:solidFill>
                <a:schemeClr val="dk1"/>
              </a:solidFill>
              <a:effectLst/>
              <a:latin typeface="+mn-ea"/>
              <a:ea typeface="+mn-ea"/>
              <a:cs typeface="+mn-cs"/>
            </a:rPr>
            <a:t>４億</a:t>
          </a:r>
          <a:r>
            <a:rPr kumimoji="1" lang="en-US" altLang="ja-JP" sz="1050">
              <a:solidFill>
                <a:schemeClr val="dk1"/>
              </a:solidFill>
              <a:effectLst/>
              <a:latin typeface="+mn-ea"/>
              <a:ea typeface="+mn-ea"/>
              <a:cs typeface="+mn-cs"/>
            </a:rPr>
            <a:t>4</a:t>
          </a:r>
          <a:r>
            <a:rPr kumimoji="1" lang="ja-JP" altLang="ja-JP" sz="1050">
              <a:solidFill>
                <a:schemeClr val="dk1"/>
              </a:solidFill>
              <a:effectLst/>
              <a:latin typeface="+mn-ea"/>
              <a:ea typeface="+mn-ea"/>
              <a:cs typeface="+mn-cs"/>
            </a:rPr>
            <a:t>千万円</a:t>
          </a:r>
          <a:r>
            <a:rPr kumimoji="1" lang="ja-JP" altLang="en-US" sz="1050">
              <a:solidFill>
                <a:schemeClr val="dk1"/>
              </a:solidFill>
              <a:effectLst/>
              <a:latin typeface="+mn-ea"/>
              <a:ea typeface="+mn-ea"/>
              <a:cs typeface="+mn-cs"/>
            </a:rPr>
            <a:t>増加</a:t>
          </a:r>
          <a:r>
            <a:rPr kumimoji="1" lang="ja-JP" altLang="ja-JP" sz="1050">
              <a:solidFill>
                <a:schemeClr val="dk1"/>
              </a:solidFill>
              <a:effectLst/>
              <a:latin typeface="+mn-ea"/>
              <a:ea typeface="+mn-ea"/>
              <a:cs typeface="+mn-cs"/>
            </a:rPr>
            <a:t>しており、地方債発行収入より地方債償還額が</a:t>
          </a:r>
          <a:r>
            <a:rPr kumimoji="1" lang="ja-JP" altLang="en-US" sz="1050">
              <a:solidFill>
                <a:schemeClr val="dk1"/>
              </a:solidFill>
              <a:effectLst/>
              <a:latin typeface="+mn-ea"/>
              <a:ea typeface="+mn-ea"/>
              <a:cs typeface="+mn-cs"/>
            </a:rPr>
            <a:t>下回って</a:t>
          </a:r>
          <a:r>
            <a:rPr kumimoji="1" lang="ja-JP" altLang="ja-JP" sz="1050">
              <a:solidFill>
                <a:schemeClr val="dk1"/>
              </a:solidFill>
              <a:effectLst/>
              <a:latin typeface="+mn-ea"/>
              <a:ea typeface="+mn-ea"/>
              <a:cs typeface="+mn-cs"/>
            </a:rPr>
            <a:t>います。</a:t>
          </a:r>
          <a:endParaRPr lang="ja-JP" altLang="ja-JP" sz="1050">
            <a:effectLst/>
            <a:latin typeface="+mn-ea"/>
            <a:ea typeface="+mn-ea"/>
          </a:endParaRPr>
        </a:p>
        <a:p>
          <a:r>
            <a:rPr kumimoji="1" lang="ja-JP" altLang="ja-JP" sz="1050">
              <a:solidFill>
                <a:schemeClr val="dk1"/>
              </a:solidFill>
              <a:effectLst/>
              <a:latin typeface="+mn-ea"/>
              <a:ea typeface="+mn-ea"/>
              <a:cs typeface="+mn-cs"/>
            </a:rPr>
            <a:t>今</a:t>
          </a:r>
          <a:r>
            <a:rPr kumimoji="1" lang="ja-JP" altLang="en-US" sz="1050">
              <a:solidFill>
                <a:schemeClr val="dk1"/>
              </a:solidFill>
              <a:effectLst/>
              <a:latin typeface="+mn-ea"/>
              <a:ea typeface="+mn-ea"/>
              <a:cs typeface="+mn-cs"/>
            </a:rPr>
            <a:t>後</a:t>
          </a:r>
          <a:r>
            <a:rPr kumimoji="1" lang="ja-JP" altLang="ja-JP" sz="1050">
              <a:solidFill>
                <a:schemeClr val="dk1"/>
              </a:solidFill>
              <a:effectLst/>
              <a:latin typeface="+mn-ea"/>
              <a:ea typeface="+mn-ea"/>
              <a:cs typeface="+mn-cs"/>
            </a:rPr>
            <a:t>も、地方債残高の上昇を抑えるとともに、償還財源に充当可能な一般財源の確保に努めることで、健全な財政運営を行います。</a:t>
          </a:r>
          <a:endParaRPr lang="ja-JP" altLang="ja-JP" sz="1050">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23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24744</xdr:rowOff>
    </xdr:from>
    <xdr:to>
      <xdr:col>76</xdr:col>
      <xdr:colOff>73025</xdr:colOff>
      <xdr:row>29</xdr:row>
      <xdr:rowOff>126344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49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47621</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484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44415</xdr:rowOff>
    </xdr:from>
    <xdr:to>
      <xdr:col>72</xdr:col>
      <xdr:colOff>123825</xdr:colOff>
      <xdr:row>29</xdr:row>
      <xdr:rowOff>146015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0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75544</xdr:rowOff>
    </xdr:from>
    <xdr:to>
      <xdr:col>76</xdr:col>
      <xdr:colOff>22225</xdr:colOff>
      <xdr:row>29</xdr:row>
      <xdr:rowOff>95215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047594"/>
          <a:ext cx="7112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20426</xdr:rowOff>
    </xdr:from>
    <xdr:to>
      <xdr:col>68</xdr:col>
      <xdr:colOff>123825</xdr:colOff>
      <xdr:row>29</xdr:row>
      <xdr:rowOff>122026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49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71226</xdr:rowOff>
    </xdr:from>
    <xdr:to>
      <xdr:col>72</xdr:col>
      <xdr:colOff>73025</xdr:colOff>
      <xdr:row>29</xdr:row>
      <xdr:rowOff>95215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043276"/>
          <a:ext cx="762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89394</xdr:rowOff>
    </xdr:from>
    <xdr:to>
      <xdr:col>64</xdr:col>
      <xdr:colOff>123825</xdr:colOff>
      <xdr:row>30</xdr:row>
      <xdr:rowOff>19544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0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71226</xdr:rowOff>
    </xdr:from>
    <xdr:to>
      <xdr:col>68</xdr:col>
      <xdr:colOff>73025</xdr:colOff>
      <xdr:row>29</xdr:row>
      <xdr:rowOff>140194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043276"/>
          <a:ext cx="762000" cy="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101028</xdr:rowOff>
    </xdr:from>
    <xdr:to>
      <xdr:col>60</xdr:col>
      <xdr:colOff>123825</xdr:colOff>
      <xdr:row>30</xdr:row>
      <xdr:rowOff>31178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0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140194</xdr:rowOff>
    </xdr:from>
    <xdr:to>
      <xdr:col>64</xdr:col>
      <xdr:colOff>73025</xdr:colOff>
      <xdr:row>29</xdr:row>
      <xdr:rowOff>151828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112244"/>
          <a:ext cx="762000" cy="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34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3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3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162542</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479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138553</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47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36071</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483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47705</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484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57,304
52,038
74.81
30,729,662
29,226,812
1,276,906
12,328,512
14,597,205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17780</xdr:rowOff>
    </xdr:from>
    <xdr:to>
      <xdr:col>24</xdr:col>
      <xdr:colOff>114300</xdr:colOff>
      <xdr:row>37</xdr:row>
      <xdr:rowOff>119380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40657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68580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798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36195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398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83655</xdr:rowOff>
    </xdr:from>
    <xdr:to>
      <xdr:col>55</xdr:col>
      <xdr:colOff>50800</xdr:colOff>
      <xdr:row>41</xdr:row>
      <xdr:rowOff>13805</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69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62082</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92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83827</xdr:rowOff>
    </xdr:from>
    <xdr:to>
      <xdr:col>50</xdr:col>
      <xdr:colOff>165100</xdr:colOff>
      <xdr:row>41</xdr:row>
      <xdr:rowOff>13977</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69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134455</xdr:rowOff>
    </xdr:from>
    <xdr:to>
      <xdr:col>55</xdr:col>
      <xdr:colOff>0</xdr:colOff>
      <xdr:row>40</xdr:row>
      <xdr:rowOff>134627</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6992455"/>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83445</xdr:rowOff>
    </xdr:from>
    <xdr:to>
      <xdr:col>46</xdr:col>
      <xdr:colOff>38100</xdr:colOff>
      <xdr:row>41</xdr:row>
      <xdr:rowOff>13595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69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134245</xdr:rowOff>
    </xdr:from>
    <xdr:to>
      <xdr:col>50</xdr:col>
      <xdr:colOff>114300</xdr:colOff>
      <xdr:row>40</xdr:row>
      <xdr:rowOff>134627</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8750300" y="699224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30" name="n_1aveValue【道路】&#10;一人当たり延長">
          <a:extLst>
            <a:ext uri="{FF2B5EF4-FFF2-40B4-BE49-F238E27FC236}">
              <a16:creationId xmlns:a16="http://schemas.microsoft.com/office/drawing/2014/main" id="{00000000-0008-0000-0100-000082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31" name="n_2aveValue【道路】&#10;一人当たり延長">
          <a:extLst>
            <a:ext uri="{FF2B5EF4-FFF2-40B4-BE49-F238E27FC236}">
              <a16:creationId xmlns:a16="http://schemas.microsoft.com/office/drawing/2014/main" id="{00000000-0008-0000-0100-000083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32" name="n_3aveValue【道路】&#10;一人当たり延長">
          <a:extLst>
            <a:ext uri="{FF2B5EF4-FFF2-40B4-BE49-F238E27FC236}">
              <a16:creationId xmlns:a16="http://schemas.microsoft.com/office/drawing/2014/main" id="{00000000-0008-0000-0100-000084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33" name="n_4aveValue【道路】&#10;一人当たり延長">
          <a:extLst>
            <a:ext uri="{FF2B5EF4-FFF2-40B4-BE49-F238E27FC236}">
              <a16:creationId xmlns:a16="http://schemas.microsoft.com/office/drawing/2014/main" id="{00000000-0008-0000-0100-000085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5104</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59411" y="70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4722</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483111" y="70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100-0000B1000000}"/>
            </a:ext>
          </a:extLst>
        </xdr:cNvPr>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89535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3797300" y="103517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64770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2908300" y="1032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106697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00000000-0008-0000-0100-0000D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00000000-0008-0000-0100-0000D2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12" name="【橋りょう・トンネル】&#10;一人当たり有形固定資産（償却資産）額最大値テキスト">
          <a:extLst>
            <a:ext uri="{FF2B5EF4-FFF2-40B4-BE49-F238E27FC236}">
              <a16:creationId xmlns:a16="http://schemas.microsoft.com/office/drawing/2014/main" id="{00000000-0008-0000-0100-0000D4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00000000-0008-0000-0100-0000D6000000}"/>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6837</xdr:rowOff>
    </xdr:from>
    <xdr:to>
      <xdr:col>55</xdr:col>
      <xdr:colOff>50800</xdr:colOff>
      <xdr:row>60</xdr:row>
      <xdr:rowOff>108437</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10426700" y="102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29714</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100-0000E2000000}"/>
            </a:ext>
          </a:extLst>
        </xdr:cNvPr>
        <xdr:cNvSpPr txBox="1"/>
      </xdr:nvSpPr>
      <xdr:spPr>
        <a:xfrm>
          <a:off x="10515600" y="1014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9850</xdr:rowOff>
    </xdr:from>
    <xdr:to>
      <xdr:col>50</xdr:col>
      <xdr:colOff>165100</xdr:colOff>
      <xdr:row>60</xdr:row>
      <xdr:rowOff>111450</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9588500" y="102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57637</xdr:rowOff>
    </xdr:from>
    <xdr:to>
      <xdr:col>55</xdr:col>
      <xdr:colOff>0</xdr:colOff>
      <xdr:row>60</xdr:row>
      <xdr:rowOff>60650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639300" y="10344637"/>
          <a:ext cx="8382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7315</xdr:rowOff>
    </xdr:from>
    <xdr:to>
      <xdr:col>46</xdr:col>
      <xdr:colOff>38100</xdr:colOff>
      <xdr:row>60</xdr:row>
      <xdr:rowOff>108915</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8699500" y="10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58115</xdr:rowOff>
    </xdr:from>
    <xdr:to>
      <xdr:col>50</xdr:col>
      <xdr:colOff>114300</xdr:colOff>
      <xdr:row>60</xdr:row>
      <xdr:rowOff>60650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8750300" y="10345115"/>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31" name="n_1ave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32" name="n_2ave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34" name="n_4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127977</xdr:rowOff>
    </xdr:from>
    <xdr:ext cx="599010" cy="259045"/>
    <xdr:sp macro="" textlink="">
      <xdr:nvSpPr>
        <xdr:cNvPr id="235" name="n_1main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9327095" y="1007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125442</xdr:rowOff>
    </xdr:from>
    <xdr:ext cx="599010" cy="259045"/>
    <xdr:sp macro="" textlink="">
      <xdr:nvSpPr>
        <xdr:cNvPr id="236" name="n_2main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8450795" y="100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00000000-0008-0000-0100-00000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3" name="【公営住宅】&#10;有形固定資産減価償却率最小値テキスト">
          <a:extLst>
            <a:ext uri="{FF2B5EF4-FFF2-40B4-BE49-F238E27FC236}">
              <a16:creationId xmlns:a16="http://schemas.microsoft.com/office/drawing/2014/main" id="{00000000-0008-0000-0100-00000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65" name="【公営住宅】&#10;有形固定資産減価償却率最大値テキスト">
          <a:extLst>
            <a:ext uri="{FF2B5EF4-FFF2-40B4-BE49-F238E27FC236}">
              <a16:creationId xmlns:a16="http://schemas.microsoft.com/office/drawing/2014/main" id="{00000000-0008-0000-0100-000009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00000000-0008-0000-0100-00000B010000}"/>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72208</xdr:rowOff>
    </xdr:from>
    <xdr:to>
      <xdr:col>24</xdr:col>
      <xdr:colOff>114300</xdr:colOff>
      <xdr:row>85</xdr:row>
      <xdr:rowOff>2358</xdr:rowOff>
    </xdr:to>
    <xdr:sp macro="" textlink="">
      <xdr:nvSpPr>
        <xdr:cNvPr id="278" name="楕円 277">
          <a:extLst>
            <a:ext uri="{FF2B5EF4-FFF2-40B4-BE49-F238E27FC236}">
              <a16:creationId xmlns:a16="http://schemas.microsoft.com/office/drawing/2014/main" id="{00000000-0008-0000-0100-000016010000}"/>
            </a:ext>
          </a:extLst>
        </xdr:cNvPr>
        <xdr:cNvSpPr/>
      </xdr:nvSpPr>
      <xdr:spPr>
        <a:xfrm>
          <a:off x="4584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50635</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000000-0008-0000-0100-000017010000}"/>
            </a:ext>
          </a:extLst>
        </xdr:cNvPr>
        <xdr:cNvSpPr txBox="1"/>
      </xdr:nvSpPr>
      <xdr:spPr>
        <a:xfrm>
          <a:off x="4673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65677</xdr:rowOff>
    </xdr:from>
    <xdr:to>
      <xdr:col>20</xdr:col>
      <xdr:colOff>38100</xdr:colOff>
      <xdr:row>84</xdr:row>
      <xdr:rowOff>167277</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3746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116477</xdr:rowOff>
    </xdr:from>
    <xdr:to>
      <xdr:col>24</xdr:col>
      <xdr:colOff>63500</xdr:colOff>
      <xdr:row>84</xdr:row>
      <xdr:rowOff>123008</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3797300" y="145182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36286</xdr:rowOff>
    </xdr:from>
    <xdr:to>
      <xdr:col>15</xdr:col>
      <xdr:colOff>101600</xdr:colOff>
      <xdr:row>84</xdr:row>
      <xdr:rowOff>137886</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2857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87086</xdr:rowOff>
    </xdr:from>
    <xdr:to>
      <xdr:col>19</xdr:col>
      <xdr:colOff>177800</xdr:colOff>
      <xdr:row>84</xdr:row>
      <xdr:rowOff>116477</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2908300" y="144888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100-00001C010000}"/>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100-00001D010000}"/>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100-00001E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287" name="n_4aveValue【公営住宅】&#10;有形固定資産減価償却率">
          <a:extLst>
            <a:ext uri="{FF2B5EF4-FFF2-40B4-BE49-F238E27FC236}">
              <a16:creationId xmlns:a16="http://schemas.microsoft.com/office/drawing/2014/main" id="{00000000-0008-0000-0100-00001F010000}"/>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158404</xdr:rowOff>
    </xdr:from>
    <xdr:ext cx="405111" cy="259045"/>
    <xdr:sp macro="" textlink="">
      <xdr:nvSpPr>
        <xdr:cNvPr id="288" name="n_1mainValue【公営住宅】&#10;有形固定資産減価償却率">
          <a:extLst>
            <a:ext uri="{FF2B5EF4-FFF2-40B4-BE49-F238E27FC236}">
              <a16:creationId xmlns:a16="http://schemas.microsoft.com/office/drawing/2014/main" id="{00000000-0008-0000-0100-000020010000}"/>
            </a:ext>
          </a:extLst>
        </xdr:cNvPr>
        <xdr:cNvSpPr txBox="1"/>
      </xdr:nvSpPr>
      <xdr:spPr>
        <a:xfrm>
          <a:off x="3582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129013</xdr:rowOff>
    </xdr:from>
    <xdr:ext cx="405111" cy="259045"/>
    <xdr:sp macro="" textlink="">
      <xdr:nvSpPr>
        <xdr:cNvPr id="289" name="n_2mainValue【公営住宅】&#10;有形固定資産減価償却率">
          <a:extLst>
            <a:ext uri="{FF2B5EF4-FFF2-40B4-BE49-F238E27FC236}">
              <a16:creationId xmlns:a16="http://schemas.microsoft.com/office/drawing/2014/main" id="{00000000-0008-0000-0100-000021010000}"/>
            </a:ext>
          </a:extLst>
        </xdr:cNvPr>
        <xdr:cNvSpPr txBox="1"/>
      </xdr:nvSpPr>
      <xdr:spPr>
        <a:xfrm>
          <a:off x="2705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00000000-0008-0000-0100-00003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12" name="【公営住宅】&#10;一人当たり面積最小値テキスト">
          <a:extLst>
            <a:ext uri="{FF2B5EF4-FFF2-40B4-BE49-F238E27FC236}">
              <a16:creationId xmlns:a16="http://schemas.microsoft.com/office/drawing/2014/main" id="{00000000-0008-0000-0100-000038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14" name="【公営住宅】&#10;一人当たり面積最大値テキスト">
          <a:extLst>
            <a:ext uri="{FF2B5EF4-FFF2-40B4-BE49-F238E27FC236}">
              <a16:creationId xmlns:a16="http://schemas.microsoft.com/office/drawing/2014/main" id="{00000000-0008-0000-0100-00003A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16" name="【公営住宅】&#10;一人当たり面積平均値テキスト">
          <a:extLst>
            <a:ext uri="{FF2B5EF4-FFF2-40B4-BE49-F238E27FC236}">
              <a16:creationId xmlns:a16="http://schemas.microsoft.com/office/drawing/2014/main" id="{00000000-0008-0000-0100-00003C010000}"/>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17" name="フローチャート: 判断 316">
          <a:extLst>
            <a:ext uri="{FF2B5EF4-FFF2-40B4-BE49-F238E27FC236}">
              <a16:creationId xmlns:a16="http://schemas.microsoft.com/office/drawing/2014/main" id="{00000000-0008-0000-0100-00003D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xdr:rowOff>
    </xdr:from>
    <xdr:to>
      <xdr:col>55</xdr:col>
      <xdr:colOff>50800</xdr:colOff>
      <xdr:row>85</xdr:row>
      <xdr:rowOff>103073</xdr:rowOff>
    </xdr:to>
    <xdr:sp macro="" textlink="">
      <xdr:nvSpPr>
        <xdr:cNvPr id="327" name="楕円 326">
          <a:extLst>
            <a:ext uri="{FF2B5EF4-FFF2-40B4-BE49-F238E27FC236}">
              <a16:creationId xmlns:a16="http://schemas.microsoft.com/office/drawing/2014/main" id="{00000000-0008-0000-0100-000047010000}"/>
            </a:ext>
          </a:extLst>
        </xdr:cNvPr>
        <xdr:cNvSpPr/>
      </xdr:nvSpPr>
      <xdr:spPr>
        <a:xfrm>
          <a:off x="104267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151350</xdr:rowOff>
    </xdr:from>
    <xdr:ext cx="469744" cy="259045"/>
    <xdr:sp macro="" textlink="">
      <xdr:nvSpPr>
        <xdr:cNvPr id="328" name="【公営住宅】&#10;一人当たり面積該当値テキスト">
          <a:extLst>
            <a:ext uri="{FF2B5EF4-FFF2-40B4-BE49-F238E27FC236}">
              <a16:creationId xmlns:a16="http://schemas.microsoft.com/office/drawing/2014/main" id="{00000000-0008-0000-0100-000048010000}"/>
            </a:ext>
          </a:extLst>
        </xdr:cNvPr>
        <xdr:cNvSpPr txBox="1"/>
      </xdr:nvSpPr>
      <xdr:spPr>
        <a:xfrm>
          <a:off x="10515600" y="1455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xdr:rowOff>
    </xdr:from>
    <xdr:to>
      <xdr:col>50</xdr:col>
      <xdr:colOff>165100</xdr:colOff>
      <xdr:row>85</xdr:row>
      <xdr:rowOff>103073</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9588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52273</xdr:rowOff>
    </xdr:from>
    <xdr:to>
      <xdr:col>55</xdr:col>
      <xdr:colOff>0</xdr:colOff>
      <xdr:row>85</xdr:row>
      <xdr:rowOff>52273</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9639300" y="14625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xdr:rowOff>
    </xdr:from>
    <xdr:to>
      <xdr:col>46</xdr:col>
      <xdr:colOff>38100</xdr:colOff>
      <xdr:row>85</xdr:row>
      <xdr:rowOff>102158</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8699500" y="14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51358</xdr:rowOff>
    </xdr:from>
    <xdr:to>
      <xdr:col>50</xdr:col>
      <xdr:colOff>114300</xdr:colOff>
      <xdr:row>85</xdr:row>
      <xdr:rowOff>52273</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8750300" y="146246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33" name="n_1aveValue【公営住宅】&#10;一人当たり面積">
          <a:extLst>
            <a:ext uri="{FF2B5EF4-FFF2-40B4-BE49-F238E27FC236}">
              <a16:creationId xmlns:a16="http://schemas.microsoft.com/office/drawing/2014/main" id="{00000000-0008-0000-0100-00004D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34" name="n_2aveValue【公営住宅】&#10;一人当たり面積">
          <a:extLst>
            <a:ext uri="{FF2B5EF4-FFF2-40B4-BE49-F238E27FC236}">
              <a16:creationId xmlns:a16="http://schemas.microsoft.com/office/drawing/2014/main" id="{00000000-0008-0000-0100-00004E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35" name="n_3aveValue【公営住宅】&#10;一人当たり面積">
          <a:extLst>
            <a:ext uri="{FF2B5EF4-FFF2-40B4-BE49-F238E27FC236}">
              <a16:creationId xmlns:a16="http://schemas.microsoft.com/office/drawing/2014/main" id="{00000000-0008-0000-0100-00004F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36" name="n_4aveValue【公営住宅】&#10;一人当たり面積">
          <a:extLst>
            <a:ext uri="{FF2B5EF4-FFF2-40B4-BE49-F238E27FC236}">
              <a16:creationId xmlns:a16="http://schemas.microsoft.com/office/drawing/2014/main" id="{00000000-0008-0000-0100-000050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94200</xdr:rowOff>
    </xdr:from>
    <xdr:ext cx="469744" cy="259045"/>
    <xdr:sp macro="" textlink="">
      <xdr:nvSpPr>
        <xdr:cNvPr id="337" name="n_1mainValue【公営住宅】&#10;一人当たり面積">
          <a:extLst>
            <a:ext uri="{FF2B5EF4-FFF2-40B4-BE49-F238E27FC236}">
              <a16:creationId xmlns:a16="http://schemas.microsoft.com/office/drawing/2014/main" id="{00000000-0008-0000-0100-000051010000}"/>
            </a:ext>
          </a:extLst>
        </xdr:cNvPr>
        <xdr:cNvSpPr txBox="1"/>
      </xdr:nvSpPr>
      <xdr:spPr>
        <a:xfrm>
          <a:off x="9391727" y="1466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93285</xdr:rowOff>
    </xdr:from>
    <xdr:ext cx="469744" cy="259045"/>
    <xdr:sp macro="" textlink="">
      <xdr:nvSpPr>
        <xdr:cNvPr id="338" name="n_2mainValue【公営住宅】&#10;一人当たり面積">
          <a:extLst>
            <a:ext uri="{FF2B5EF4-FFF2-40B4-BE49-F238E27FC236}">
              <a16:creationId xmlns:a16="http://schemas.microsoft.com/office/drawing/2014/main" id="{00000000-0008-0000-0100-000052010000}"/>
            </a:ext>
          </a:extLst>
        </xdr:cNvPr>
        <xdr:cNvSpPr txBox="1"/>
      </xdr:nvSpPr>
      <xdr:spPr>
        <a:xfrm>
          <a:off x="8515427" y="1466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a:extLst>
            <a:ext uri="{FF2B5EF4-FFF2-40B4-BE49-F238E27FC236}">
              <a16:creationId xmlns:a16="http://schemas.microsoft.com/office/drawing/2014/main" id="{00000000-0008-0000-0100-00007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0" name="【認定こども園・幼稚園・保育所】&#10;有形固定資産減価償却率最小値テキスト">
          <a:extLst>
            <a:ext uri="{FF2B5EF4-FFF2-40B4-BE49-F238E27FC236}">
              <a16:creationId xmlns:a16="http://schemas.microsoft.com/office/drawing/2014/main" id="{00000000-0008-0000-0100-00007C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82" name="【認定こども園・幼稚園・保育所】&#10;有形固定資産減価償却率最大値テキスト">
          <a:extLst>
            <a:ext uri="{FF2B5EF4-FFF2-40B4-BE49-F238E27FC236}">
              <a16:creationId xmlns:a16="http://schemas.microsoft.com/office/drawing/2014/main" id="{00000000-0008-0000-0100-00007E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384" name="【認定こども園・幼稚園・保育所】&#10;有形固定資産減価償却率平均値テキスト">
          <a:extLst>
            <a:ext uri="{FF2B5EF4-FFF2-40B4-BE49-F238E27FC236}">
              <a16:creationId xmlns:a16="http://schemas.microsoft.com/office/drawing/2014/main" id="{00000000-0008-0000-0100-00008001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86360</xdr:rowOff>
    </xdr:from>
    <xdr:to>
      <xdr:col>85</xdr:col>
      <xdr:colOff>177800</xdr:colOff>
      <xdr:row>41</xdr:row>
      <xdr:rowOff>16510</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6268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64787</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id="{00000000-0008-0000-0100-00008C010000}"/>
            </a:ext>
          </a:extLst>
        </xdr:cNvPr>
        <xdr:cNvSpPr txBox="1"/>
      </xdr:nvSpPr>
      <xdr:spPr>
        <a:xfrm>
          <a:off x="163576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92075</xdr:rowOff>
    </xdr:from>
    <xdr:to>
      <xdr:col>81</xdr:col>
      <xdr:colOff>101600</xdr:colOff>
      <xdr:row>41</xdr:row>
      <xdr:rowOff>22225</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5430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137160</xdr:rowOff>
    </xdr:from>
    <xdr:to>
      <xdr:col>85</xdr:col>
      <xdr:colOff>127000</xdr:colOff>
      <xdr:row>40</xdr:row>
      <xdr:rowOff>142875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15481300" y="69951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90170</xdr:rowOff>
    </xdr:from>
    <xdr:to>
      <xdr:col>76</xdr:col>
      <xdr:colOff>165100</xdr:colOff>
      <xdr:row>41</xdr:row>
      <xdr:rowOff>20320</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4541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140970</xdr:rowOff>
    </xdr:from>
    <xdr:to>
      <xdr:col>81</xdr:col>
      <xdr:colOff>50800</xdr:colOff>
      <xdr:row>40</xdr:row>
      <xdr:rowOff>142875</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4592300" y="699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01" name="n_1aveValue【認定こども園・幼稚園・保育所】&#10;有形固定資産減価償却率">
          <a:extLst>
            <a:ext uri="{FF2B5EF4-FFF2-40B4-BE49-F238E27FC236}">
              <a16:creationId xmlns:a16="http://schemas.microsoft.com/office/drawing/2014/main" id="{00000000-0008-0000-0100-000091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02" name="n_2aveValue【認定こども園・幼稚園・保育所】&#10;有形固定資産減価償却率">
          <a:extLst>
            <a:ext uri="{FF2B5EF4-FFF2-40B4-BE49-F238E27FC236}">
              <a16:creationId xmlns:a16="http://schemas.microsoft.com/office/drawing/2014/main" id="{00000000-0008-0000-0100-000092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03" name="n_3aveValue【認定こども園・幼稚園・保育所】&#10;有形固定資産減価償却率">
          <a:extLst>
            <a:ext uri="{FF2B5EF4-FFF2-40B4-BE49-F238E27FC236}">
              <a16:creationId xmlns:a16="http://schemas.microsoft.com/office/drawing/2014/main" id="{00000000-0008-0000-0100-000093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04" name="n_4aveValue【認定こども園・幼稚園・保育所】&#10;有形固定資産減価償却率">
          <a:extLst>
            <a:ext uri="{FF2B5EF4-FFF2-40B4-BE49-F238E27FC236}">
              <a16:creationId xmlns:a16="http://schemas.microsoft.com/office/drawing/2014/main" id="{00000000-0008-0000-0100-000094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13352</xdr:rowOff>
    </xdr:from>
    <xdr:ext cx="405111" cy="259045"/>
    <xdr:sp macro="" textlink="">
      <xdr:nvSpPr>
        <xdr:cNvPr id="405" name="n_1mainValue【認定こども園・幼稚園・保育所】&#10;有形固定資産減価償却率">
          <a:extLst>
            <a:ext uri="{FF2B5EF4-FFF2-40B4-BE49-F238E27FC236}">
              <a16:creationId xmlns:a16="http://schemas.microsoft.com/office/drawing/2014/main" id="{00000000-0008-0000-0100-000095010000}"/>
            </a:ext>
          </a:extLst>
        </xdr:cNvPr>
        <xdr:cNvSpPr txBox="1"/>
      </xdr:nvSpPr>
      <xdr:spPr>
        <a:xfrm>
          <a:off x="152660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11447</xdr:rowOff>
    </xdr:from>
    <xdr:ext cx="405111" cy="259045"/>
    <xdr:sp macro="" textlink="">
      <xdr:nvSpPr>
        <xdr:cNvPr id="406" name="n_2mainValue【認定こども園・幼稚園・保育所】&#10;有形固定資産減価償却率">
          <a:extLst>
            <a:ext uri="{FF2B5EF4-FFF2-40B4-BE49-F238E27FC236}">
              <a16:creationId xmlns:a16="http://schemas.microsoft.com/office/drawing/2014/main" id="{00000000-0008-0000-0100-000096010000}"/>
            </a:ext>
          </a:extLst>
        </xdr:cNvPr>
        <xdr:cNvSpPr txBox="1"/>
      </xdr:nvSpPr>
      <xdr:spPr>
        <a:xfrm>
          <a:off x="143897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a:extLst>
            <a:ext uri="{FF2B5EF4-FFF2-40B4-BE49-F238E27FC236}">
              <a16:creationId xmlns:a16="http://schemas.microsoft.com/office/drawing/2014/main" id="{00000000-0008-0000-0100-0000A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29" name="【認定こども園・幼稚園・保育所】&#10;一人当たり面積最小値テキスト">
          <a:extLst>
            <a:ext uri="{FF2B5EF4-FFF2-40B4-BE49-F238E27FC236}">
              <a16:creationId xmlns:a16="http://schemas.microsoft.com/office/drawing/2014/main" id="{00000000-0008-0000-0100-0000AD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31" name="【認定こども園・幼稚園・保育所】&#10;一人当たり面積最大値テキスト">
          <a:extLst>
            <a:ext uri="{FF2B5EF4-FFF2-40B4-BE49-F238E27FC236}">
              <a16:creationId xmlns:a16="http://schemas.microsoft.com/office/drawing/2014/main" id="{00000000-0008-0000-0100-0000AF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33" name="【認定こども園・幼稚園・保育所】&#10;一人当たり面積平均値テキスト">
          <a:extLst>
            <a:ext uri="{FF2B5EF4-FFF2-40B4-BE49-F238E27FC236}">
              <a16:creationId xmlns:a16="http://schemas.microsoft.com/office/drawing/2014/main" id="{00000000-0008-0000-0100-0000B101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80264</xdr:rowOff>
    </xdr:from>
    <xdr:to>
      <xdr:col>116</xdr:col>
      <xdr:colOff>114300</xdr:colOff>
      <xdr:row>39</xdr:row>
      <xdr:rowOff>10414</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22110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58691</xdr:rowOff>
    </xdr:from>
    <xdr:ext cx="469744" cy="259045"/>
    <xdr:sp macro="" textlink="">
      <xdr:nvSpPr>
        <xdr:cNvPr id="445" name="【認定こども園・幼稚園・保育所】&#10;一人当たり面積該当値テキスト">
          <a:extLst>
            <a:ext uri="{FF2B5EF4-FFF2-40B4-BE49-F238E27FC236}">
              <a16:creationId xmlns:a16="http://schemas.microsoft.com/office/drawing/2014/main" id="{00000000-0008-0000-0100-0000BD010000}"/>
            </a:ext>
          </a:extLst>
        </xdr:cNvPr>
        <xdr:cNvSpPr txBox="1"/>
      </xdr:nvSpPr>
      <xdr:spPr>
        <a:xfrm>
          <a:off x="22199600" y="65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21272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131064</xdr:rowOff>
    </xdr:from>
    <xdr:to>
      <xdr:col>116</xdr:col>
      <xdr:colOff>63500</xdr:colOff>
      <xdr:row>38</xdr:row>
      <xdr:rowOff>131064</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21323300" y="6646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80264</xdr:rowOff>
    </xdr:from>
    <xdr:to>
      <xdr:col>107</xdr:col>
      <xdr:colOff>101600</xdr:colOff>
      <xdr:row>39</xdr:row>
      <xdr:rowOff>10414</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131064</xdr:rowOff>
    </xdr:from>
    <xdr:to>
      <xdr:col>111</xdr:col>
      <xdr:colOff>177800</xdr:colOff>
      <xdr:row>38</xdr:row>
      <xdr:rowOff>131064</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20434300" y="6646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50" name="n_1aveValue【認定こども園・幼稚園・保育所】&#10;一人当たり面積">
          <a:extLst>
            <a:ext uri="{FF2B5EF4-FFF2-40B4-BE49-F238E27FC236}">
              <a16:creationId xmlns:a16="http://schemas.microsoft.com/office/drawing/2014/main" id="{00000000-0008-0000-0100-0000C201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51" name="n_2aveValue【認定こども園・幼稚園・保育所】&#10;一人当たり面積">
          <a:extLst>
            <a:ext uri="{FF2B5EF4-FFF2-40B4-BE49-F238E27FC236}">
              <a16:creationId xmlns:a16="http://schemas.microsoft.com/office/drawing/2014/main" id="{00000000-0008-0000-0100-0000C301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52" name="n_3aveValue【認定こども園・幼稚園・保育所】&#10;一人当たり面積">
          <a:extLst>
            <a:ext uri="{FF2B5EF4-FFF2-40B4-BE49-F238E27FC236}">
              <a16:creationId xmlns:a16="http://schemas.microsoft.com/office/drawing/2014/main" id="{00000000-0008-0000-0100-0000C401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53" name="n_4aveValue【認定こども園・幼稚園・保育所】&#10;一人当たり面積">
          <a:extLst>
            <a:ext uri="{FF2B5EF4-FFF2-40B4-BE49-F238E27FC236}">
              <a16:creationId xmlns:a16="http://schemas.microsoft.com/office/drawing/2014/main" id="{00000000-0008-0000-0100-0000C501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1541</xdr:rowOff>
    </xdr:from>
    <xdr:ext cx="469744" cy="259045"/>
    <xdr:sp macro="" textlink="">
      <xdr:nvSpPr>
        <xdr:cNvPr id="454" name="n_1mainValue【認定こども園・幼稚園・保育所】&#10;一人当たり面積">
          <a:extLst>
            <a:ext uri="{FF2B5EF4-FFF2-40B4-BE49-F238E27FC236}">
              <a16:creationId xmlns:a16="http://schemas.microsoft.com/office/drawing/2014/main" id="{00000000-0008-0000-0100-0000C6010000}"/>
            </a:ext>
          </a:extLst>
        </xdr:cNvPr>
        <xdr:cNvSpPr txBox="1"/>
      </xdr:nvSpPr>
      <xdr:spPr>
        <a:xfrm>
          <a:off x="210757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55" name="n_2mainValue【認定こども園・幼稚園・保育所】&#10;一人当たり面積">
          <a:extLst>
            <a:ext uri="{FF2B5EF4-FFF2-40B4-BE49-F238E27FC236}">
              <a16:creationId xmlns:a16="http://schemas.microsoft.com/office/drawing/2014/main" id="{00000000-0008-0000-0100-0000C7010000}"/>
            </a:ext>
          </a:extLst>
        </xdr:cNvPr>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1" name="【学校施設】&#10;有形固定資産減価償却率グラフ枠">
          <a:extLst>
            <a:ext uri="{FF2B5EF4-FFF2-40B4-BE49-F238E27FC236}">
              <a16:creationId xmlns:a16="http://schemas.microsoft.com/office/drawing/2014/main" id="{00000000-0008-0000-0100-0000E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83" name="【学校施設】&#10;有形固定資産減価償却率最小値テキスト">
          <a:extLst>
            <a:ext uri="{FF2B5EF4-FFF2-40B4-BE49-F238E27FC236}">
              <a16:creationId xmlns:a16="http://schemas.microsoft.com/office/drawing/2014/main" id="{00000000-0008-0000-0100-0000E301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85" name="【学校施設】&#10;有形固定資産減価償却率最大値テキスト">
          <a:extLst>
            <a:ext uri="{FF2B5EF4-FFF2-40B4-BE49-F238E27FC236}">
              <a16:creationId xmlns:a16="http://schemas.microsoft.com/office/drawing/2014/main" id="{00000000-0008-0000-0100-0000E501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87" name="【学校施設】&#10;有形固定資産減価償却率平均値テキスト">
          <a:extLst>
            <a:ext uri="{FF2B5EF4-FFF2-40B4-BE49-F238E27FC236}">
              <a16:creationId xmlns:a16="http://schemas.microsoft.com/office/drawing/2014/main" id="{00000000-0008-0000-0100-0000E701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499" name="【学校施設】&#10;有形固定資産減価償却率該当値テキスト">
          <a:extLst>
            <a:ext uri="{FF2B5EF4-FFF2-40B4-BE49-F238E27FC236}">
              <a16:creationId xmlns:a16="http://schemas.microsoft.com/office/drawing/2014/main" id="{00000000-0008-0000-0100-0000F3010000}"/>
            </a:ext>
          </a:extLst>
        </xdr:cNvPr>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84909</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5481300" y="103425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55517</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4592300" y="103065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04" name="n_1aveValue【学校施設】&#10;有形固定資産減価償却率">
          <a:extLst>
            <a:ext uri="{FF2B5EF4-FFF2-40B4-BE49-F238E27FC236}">
              <a16:creationId xmlns:a16="http://schemas.microsoft.com/office/drawing/2014/main" id="{00000000-0008-0000-0100-0000F801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05" name="n_2aveValue【学校施設】&#10;有形固定資産減価償却率">
          <a:extLst>
            <a:ext uri="{FF2B5EF4-FFF2-40B4-BE49-F238E27FC236}">
              <a16:creationId xmlns:a16="http://schemas.microsoft.com/office/drawing/2014/main" id="{00000000-0008-0000-0100-0000F901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06" name="n_3aveValue【学校施設】&#10;有形固定資産減価償却率">
          <a:extLst>
            <a:ext uri="{FF2B5EF4-FFF2-40B4-BE49-F238E27FC236}">
              <a16:creationId xmlns:a16="http://schemas.microsoft.com/office/drawing/2014/main" id="{00000000-0008-0000-0100-0000FA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07" name="n_4aveValue【学校施設】&#10;有形固定資産減価償却率">
          <a:extLst>
            <a:ext uri="{FF2B5EF4-FFF2-40B4-BE49-F238E27FC236}">
              <a16:creationId xmlns:a16="http://schemas.microsoft.com/office/drawing/2014/main" id="{00000000-0008-0000-0100-0000FB01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508" name="n_1mainValue【学校施設】&#10;有形固定資産減価償却率">
          <a:extLst>
            <a:ext uri="{FF2B5EF4-FFF2-40B4-BE49-F238E27FC236}">
              <a16:creationId xmlns:a16="http://schemas.microsoft.com/office/drawing/2014/main" id="{00000000-0008-0000-0100-0000FC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509" name="n_2mainValue【学校施設】&#10;有形固定資産減価償却率">
          <a:extLst>
            <a:ext uri="{FF2B5EF4-FFF2-40B4-BE49-F238E27FC236}">
              <a16:creationId xmlns:a16="http://schemas.microsoft.com/office/drawing/2014/main" id="{00000000-0008-0000-0100-0000FD010000}"/>
            </a:ext>
          </a:extLst>
        </xdr:cNvPr>
        <xdr:cNvSpPr txBox="1"/>
      </xdr:nvSpPr>
      <xdr:spPr>
        <a:xfrm>
          <a:off x="14389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学校施設】&#10;一人当たり面積グラフ枠">
          <a:extLst>
            <a:ext uri="{FF2B5EF4-FFF2-40B4-BE49-F238E27FC236}">
              <a16:creationId xmlns:a16="http://schemas.microsoft.com/office/drawing/2014/main" id="{00000000-0008-0000-0100-00001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34" name="【学校施設】&#10;一人当たり面積最小値テキスト">
          <a:extLst>
            <a:ext uri="{FF2B5EF4-FFF2-40B4-BE49-F238E27FC236}">
              <a16:creationId xmlns:a16="http://schemas.microsoft.com/office/drawing/2014/main" id="{00000000-0008-0000-0100-000016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36" name="【学校施設】&#10;一人当たり面積最大値テキスト">
          <a:extLst>
            <a:ext uri="{FF2B5EF4-FFF2-40B4-BE49-F238E27FC236}">
              <a16:creationId xmlns:a16="http://schemas.microsoft.com/office/drawing/2014/main" id="{00000000-0008-0000-0100-000018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38" name="【学校施設】&#10;一人当たり面積平均値テキスト">
          <a:extLst>
            <a:ext uri="{FF2B5EF4-FFF2-40B4-BE49-F238E27FC236}">
              <a16:creationId xmlns:a16="http://schemas.microsoft.com/office/drawing/2014/main" id="{00000000-0008-0000-0100-00001A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113106</xdr:rowOff>
    </xdr:from>
    <xdr:to>
      <xdr:col>116</xdr:col>
      <xdr:colOff>114300</xdr:colOff>
      <xdr:row>64</xdr:row>
      <xdr:rowOff>43256</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22110700" y="10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550" name="【学校施設】&#10;一人当たり面積該当値テキスト">
          <a:extLst>
            <a:ext uri="{FF2B5EF4-FFF2-40B4-BE49-F238E27FC236}">
              <a16:creationId xmlns:a16="http://schemas.microsoft.com/office/drawing/2014/main" id="{00000000-0008-0000-0100-00002602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113106</xdr:rowOff>
    </xdr:from>
    <xdr:to>
      <xdr:col>112</xdr:col>
      <xdr:colOff>38100</xdr:colOff>
      <xdr:row>64</xdr:row>
      <xdr:rowOff>43256</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21272500" y="10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163906</xdr:rowOff>
    </xdr:from>
    <xdr:to>
      <xdr:col>116</xdr:col>
      <xdr:colOff>63500</xdr:colOff>
      <xdr:row>63</xdr:row>
      <xdr:rowOff>163906</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1323300" y="10965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112649</xdr:rowOff>
    </xdr:from>
    <xdr:to>
      <xdr:col>107</xdr:col>
      <xdr:colOff>101600</xdr:colOff>
      <xdr:row>64</xdr:row>
      <xdr:rowOff>42799</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20383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163449</xdr:rowOff>
    </xdr:from>
    <xdr:to>
      <xdr:col>111</xdr:col>
      <xdr:colOff>177800</xdr:colOff>
      <xdr:row>63</xdr:row>
      <xdr:rowOff>163906</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0434300" y="109647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55" name="n_1aveValue【学校施設】&#10;一人当たり面積">
          <a:extLst>
            <a:ext uri="{FF2B5EF4-FFF2-40B4-BE49-F238E27FC236}">
              <a16:creationId xmlns:a16="http://schemas.microsoft.com/office/drawing/2014/main" id="{00000000-0008-0000-0100-00002B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56" name="n_2aveValue【学校施設】&#10;一人当たり面積">
          <a:extLst>
            <a:ext uri="{FF2B5EF4-FFF2-40B4-BE49-F238E27FC236}">
              <a16:creationId xmlns:a16="http://schemas.microsoft.com/office/drawing/2014/main" id="{00000000-0008-0000-0100-00002C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57" name="n_3aveValue【学校施設】&#10;一人当たり面積">
          <a:extLst>
            <a:ext uri="{FF2B5EF4-FFF2-40B4-BE49-F238E27FC236}">
              <a16:creationId xmlns:a16="http://schemas.microsoft.com/office/drawing/2014/main" id="{00000000-0008-0000-0100-00002D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58" name="n_4aveValue【学校施設】&#10;一人当たり面積">
          <a:extLst>
            <a:ext uri="{FF2B5EF4-FFF2-40B4-BE49-F238E27FC236}">
              <a16:creationId xmlns:a16="http://schemas.microsoft.com/office/drawing/2014/main" id="{00000000-0008-0000-0100-00002E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34383</xdr:rowOff>
    </xdr:from>
    <xdr:ext cx="469744" cy="259045"/>
    <xdr:sp macro="" textlink="">
      <xdr:nvSpPr>
        <xdr:cNvPr id="559" name="n_1mainValue【学校施設】&#10;一人当たり面積">
          <a:extLst>
            <a:ext uri="{FF2B5EF4-FFF2-40B4-BE49-F238E27FC236}">
              <a16:creationId xmlns:a16="http://schemas.microsoft.com/office/drawing/2014/main" id="{00000000-0008-0000-0100-00002F020000}"/>
            </a:ext>
          </a:extLst>
        </xdr:cNvPr>
        <xdr:cNvSpPr txBox="1"/>
      </xdr:nvSpPr>
      <xdr:spPr>
        <a:xfrm>
          <a:off x="21075727" y="1100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33926</xdr:rowOff>
    </xdr:from>
    <xdr:ext cx="469744" cy="259045"/>
    <xdr:sp macro="" textlink="">
      <xdr:nvSpPr>
        <xdr:cNvPr id="560" name="n_2mainValue【学校施設】&#10;一人当たり面積">
          <a:extLst>
            <a:ext uri="{FF2B5EF4-FFF2-40B4-BE49-F238E27FC236}">
              <a16:creationId xmlns:a16="http://schemas.microsoft.com/office/drawing/2014/main" id="{00000000-0008-0000-0100-000030020000}"/>
            </a:ext>
          </a:extLst>
        </xdr:cNvPr>
        <xdr:cNvSpPr txBox="1"/>
      </xdr:nvSpPr>
      <xdr:spPr>
        <a:xfrm>
          <a:off x="20199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児童館】&#10;有形固定資産減価償却率グラフ枠">
          <a:extLst>
            <a:ext uri="{FF2B5EF4-FFF2-40B4-BE49-F238E27FC236}">
              <a16:creationId xmlns:a16="http://schemas.microsoft.com/office/drawing/2014/main" id="{00000000-0008-0000-0100-00004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86" name="【児童館】&#10;有形固定資産減価償却率最小値テキスト">
          <a:extLst>
            <a:ext uri="{FF2B5EF4-FFF2-40B4-BE49-F238E27FC236}">
              <a16:creationId xmlns:a16="http://schemas.microsoft.com/office/drawing/2014/main" id="{00000000-0008-0000-0100-00004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588" name="【児童館】&#10;有形固定資産減価償却率最大値テキスト">
          <a:extLst>
            <a:ext uri="{FF2B5EF4-FFF2-40B4-BE49-F238E27FC236}">
              <a16:creationId xmlns:a16="http://schemas.microsoft.com/office/drawing/2014/main" id="{00000000-0008-0000-0100-00004C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590" name="【児童館】&#10;有形固定資産減価償却率平均値テキスト">
          <a:extLst>
            <a:ext uri="{FF2B5EF4-FFF2-40B4-BE49-F238E27FC236}">
              <a16:creationId xmlns:a16="http://schemas.microsoft.com/office/drawing/2014/main" id="{00000000-0008-0000-0100-00004E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2539</xdr:rowOff>
    </xdr:from>
    <xdr:to>
      <xdr:col>85</xdr:col>
      <xdr:colOff>177800</xdr:colOff>
      <xdr:row>86</xdr:row>
      <xdr:rowOff>104139</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6268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88916</xdr:rowOff>
    </xdr:from>
    <xdr:ext cx="405111" cy="259045"/>
    <xdr:sp macro="" textlink="">
      <xdr:nvSpPr>
        <xdr:cNvPr id="602" name="【児童館】&#10;有形固定資産減価償却率該当値テキスト">
          <a:extLst>
            <a:ext uri="{FF2B5EF4-FFF2-40B4-BE49-F238E27FC236}">
              <a16:creationId xmlns:a16="http://schemas.microsoft.com/office/drawing/2014/main" id="{00000000-0008-0000-0100-00005A020000}"/>
            </a:ext>
          </a:extLst>
        </xdr:cNvPr>
        <xdr:cNvSpPr txBox="1"/>
      </xdr:nvSpPr>
      <xdr:spPr>
        <a:xfrm>
          <a:off x="16357600" y="146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132080</xdr:rowOff>
    </xdr:from>
    <xdr:to>
      <xdr:col>81</xdr:col>
      <xdr:colOff>101600</xdr:colOff>
      <xdr:row>86</xdr:row>
      <xdr:rowOff>62230</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5430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xdr:rowOff>
    </xdr:from>
    <xdr:to>
      <xdr:col>85</xdr:col>
      <xdr:colOff>127000</xdr:colOff>
      <xdr:row>86</xdr:row>
      <xdr:rowOff>53339</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5481300" y="147561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90170</xdr:rowOff>
    </xdr:from>
    <xdr:to>
      <xdr:col>76</xdr:col>
      <xdr:colOff>165100</xdr:colOff>
      <xdr:row>86</xdr:row>
      <xdr:rowOff>20320</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454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86</xdr:row>
      <xdr:rowOff>11430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4592300" y="14714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07" name="n_1aveValue【児童館】&#10;有形固定資産減価償却率">
          <a:extLst>
            <a:ext uri="{FF2B5EF4-FFF2-40B4-BE49-F238E27FC236}">
              <a16:creationId xmlns:a16="http://schemas.microsoft.com/office/drawing/2014/main" id="{00000000-0008-0000-0100-00005F02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08" name="n_2aveValue【児童館】&#10;有形固定資産減価償却率">
          <a:extLst>
            <a:ext uri="{FF2B5EF4-FFF2-40B4-BE49-F238E27FC236}">
              <a16:creationId xmlns:a16="http://schemas.microsoft.com/office/drawing/2014/main" id="{00000000-0008-0000-0100-00006002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09" name="n_3aveValue【児童館】&#10;有形固定資産減価償却率">
          <a:extLst>
            <a:ext uri="{FF2B5EF4-FFF2-40B4-BE49-F238E27FC236}">
              <a16:creationId xmlns:a16="http://schemas.microsoft.com/office/drawing/2014/main" id="{00000000-0008-0000-0100-00006102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10" name="n_4aveValue【児童館】&#10;有形固定資産減価償却率">
          <a:extLst>
            <a:ext uri="{FF2B5EF4-FFF2-40B4-BE49-F238E27FC236}">
              <a16:creationId xmlns:a16="http://schemas.microsoft.com/office/drawing/2014/main" id="{00000000-0008-0000-0100-00006202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53357</xdr:rowOff>
    </xdr:from>
    <xdr:ext cx="405111" cy="259045"/>
    <xdr:sp macro="" textlink="">
      <xdr:nvSpPr>
        <xdr:cNvPr id="611" name="n_1mainValue【児童館】&#10;有形固定資産減価償却率">
          <a:extLst>
            <a:ext uri="{FF2B5EF4-FFF2-40B4-BE49-F238E27FC236}">
              <a16:creationId xmlns:a16="http://schemas.microsoft.com/office/drawing/2014/main" id="{00000000-0008-0000-0100-000063020000}"/>
            </a:ext>
          </a:extLst>
        </xdr:cNvPr>
        <xdr:cNvSpPr txBox="1"/>
      </xdr:nvSpPr>
      <xdr:spPr>
        <a:xfrm>
          <a:off x="152660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11447</xdr:rowOff>
    </xdr:from>
    <xdr:ext cx="405111" cy="259045"/>
    <xdr:sp macro="" textlink="">
      <xdr:nvSpPr>
        <xdr:cNvPr id="612" name="n_2mainValue【児童館】&#10;有形固定資産減価償却率">
          <a:extLst>
            <a:ext uri="{FF2B5EF4-FFF2-40B4-BE49-F238E27FC236}">
              <a16:creationId xmlns:a16="http://schemas.microsoft.com/office/drawing/2014/main" id="{00000000-0008-0000-0100-000064020000}"/>
            </a:ext>
          </a:extLst>
        </xdr:cNvPr>
        <xdr:cNvSpPr txBox="1"/>
      </xdr:nvSpPr>
      <xdr:spPr>
        <a:xfrm>
          <a:off x="14389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児童館】&#10;一人当たり面積グラフ枠">
          <a:extLst>
            <a:ext uri="{FF2B5EF4-FFF2-40B4-BE49-F238E27FC236}">
              <a16:creationId xmlns:a16="http://schemas.microsoft.com/office/drawing/2014/main" id="{00000000-0008-0000-0100-00007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37" name="【児童館】&#10;一人当たり面積最小値テキスト">
          <a:extLst>
            <a:ext uri="{FF2B5EF4-FFF2-40B4-BE49-F238E27FC236}">
              <a16:creationId xmlns:a16="http://schemas.microsoft.com/office/drawing/2014/main" id="{00000000-0008-0000-0100-00007D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39" name="【児童館】&#10;一人当たり面積最大値テキスト">
          <a:extLst>
            <a:ext uri="{FF2B5EF4-FFF2-40B4-BE49-F238E27FC236}">
              <a16:creationId xmlns:a16="http://schemas.microsoft.com/office/drawing/2014/main" id="{00000000-0008-0000-0100-00007F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641" name="【児童館】&#10;一人当たり面積平均値テキスト">
          <a:extLst>
            <a:ext uri="{FF2B5EF4-FFF2-40B4-BE49-F238E27FC236}">
              <a16:creationId xmlns:a16="http://schemas.microsoft.com/office/drawing/2014/main" id="{00000000-0008-0000-0100-000081020000}"/>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53" name="【児童館】&#10;一人当たり面積該当値テキスト">
          <a:extLst>
            <a:ext uri="{FF2B5EF4-FFF2-40B4-BE49-F238E27FC236}">
              <a16:creationId xmlns:a16="http://schemas.microsoft.com/office/drawing/2014/main" id="{00000000-0008-0000-0100-00008D02000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58" name="n_1aveValue【児童館】&#10;一人当たり面積">
          <a:extLst>
            <a:ext uri="{FF2B5EF4-FFF2-40B4-BE49-F238E27FC236}">
              <a16:creationId xmlns:a16="http://schemas.microsoft.com/office/drawing/2014/main" id="{00000000-0008-0000-0100-000092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59" name="n_2aveValue【児童館】&#10;一人当たり面積">
          <a:extLst>
            <a:ext uri="{FF2B5EF4-FFF2-40B4-BE49-F238E27FC236}">
              <a16:creationId xmlns:a16="http://schemas.microsoft.com/office/drawing/2014/main" id="{00000000-0008-0000-0100-000093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60" name="n_3aveValue【児童館】&#10;一人当たり面積">
          <a:extLst>
            <a:ext uri="{FF2B5EF4-FFF2-40B4-BE49-F238E27FC236}">
              <a16:creationId xmlns:a16="http://schemas.microsoft.com/office/drawing/2014/main" id="{00000000-0008-0000-0100-000094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61" name="n_4aveValue【児童館】&#10;一人当たり面積">
          <a:extLst>
            <a:ext uri="{FF2B5EF4-FFF2-40B4-BE49-F238E27FC236}">
              <a16:creationId xmlns:a16="http://schemas.microsoft.com/office/drawing/2014/main" id="{00000000-0008-0000-0100-00009502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62" name="n_1mainValue【児童館】&#10;一人当たり面積">
          <a:extLst>
            <a:ext uri="{FF2B5EF4-FFF2-40B4-BE49-F238E27FC236}">
              <a16:creationId xmlns:a16="http://schemas.microsoft.com/office/drawing/2014/main" id="{00000000-0008-0000-0100-00009602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663" name="n_2mainValue【児童館】&#10;一人当たり面積">
          <a:extLst>
            <a:ext uri="{FF2B5EF4-FFF2-40B4-BE49-F238E27FC236}">
              <a16:creationId xmlns:a16="http://schemas.microsoft.com/office/drawing/2014/main" id="{00000000-0008-0000-0100-000097020000}"/>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道路以外の資産において、類似団体内平均よりも高い償却率となっており、一番高い償却率となっている施設は児童館、次いで認定こども園・幼稚園・保育所となっています。</a:t>
          </a:r>
          <a:endParaRPr lang="ja-JP" altLang="ja-JP" sz="1400">
            <a:effectLst/>
          </a:endParaRPr>
        </a:p>
        <a:p>
          <a:r>
            <a:rPr kumimoji="1" lang="ja-JP" altLang="ja-JP" sz="1100">
              <a:solidFill>
                <a:schemeClr val="dk1"/>
              </a:solidFill>
              <a:effectLst/>
              <a:latin typeface="+mn-lt"/>
              <a:ea typeface="+mn-ea"/>
              <a:cs typeface="+mn-cs"/>
            </a:rPr>
            <a:t>保育園については、</a:t>
          </a:r>
          <a:r>
            <a:rPr kumimoji="1" lang="ja-JP" altLang="ja-JP" sz="1100">
              <a:solidFill>
                <a:sysClr val="windowText" lastClr="000000"/>
              </a:solidFill>
              <a:effectLst/>
              <a:latin typeface="+mn-lt"/>
              <a:ea typeface="+mn-ea"/>
              <a:cs typeface="+mn-cs"/>
            </a:rPr>
            <a:t>老朽化した３施設</a:t>
          </a:r>
          <a:r>
            <a:rPr kumimoji="1" lang="ja-JP" altLang="en-US" sz="1100">
              <a:solidFill>
                <a:sysClr val="windowText" lastClr="000000"/>
              </a:solidFill>
              <a:effectLst/>
              <a:latin typeface="+mn-lt"/>
              <a:ea typeface="+mn-ea"/>
              <a:cs typeface="+mn-cs"/>
            </a:rPr>
            <a:t>を統合したところですが、</a:t>
          </a:r>
          <a:r>
            <a:rPr kumimoji="1" lang="ja-JP" altLang="ja-JP" sz="1100">
              <a:solidFill>
                <a:schemeClr val="dk1"/>
              </a:solidFill>
              <a:effectLst/>
              <a:latin typeface="+mn-lt"/>
              <a:ea typeface="+mn-ea"/>
              <a:cs typeface="+mn-cs"/>
            </a:rPr>
            <a:t>施設の民営化を検討するなど、保育の質を確保しつつ将来を見据えた施設更新に努めていきます。</a:t>
          </a:r>
          <a:endParaRPr lang="ja-JP" altLang="ja-JP" sz="1400">
            <a:effectLst/>
          </a:endParaRPr>
        </a:p>
        <a:p>
          <a:r>
            <a:rPr kumimoji="1" lang="ja-JP" altLang="ja-JP" sz="1100">
              <a:solidFill>
                <a:schemeClr val="dk1"/>
              </a:solidFill>
              <a:effectLst/>
              <a:latin typeface="+mn-lt"/>
              <a:ea typeface="+mn-ea"/>
              <a:cs typeface="+mn-cs"/>
            </a:rPr>
            <a:t>また、公共施設の総量のうち大きな比率を占める、小中学校などの学校施設について、施設の長寿命化を実施しているところではあるが、今後、建て替え時期を迎えるにあたり、児童生徒数の推計などにより将来の使用状況を想定し、地区ごとの状況に適合した教育環境の整備に取り組んでいくことが必要です。</a:t>
          </a:r>
          <a:endParaRPr lang="ja-JP" altLang="ja-JP" sz="1400">
            <a:effectLst/>
          </a:endParaRPr>
        </a:p>
        <a:p>
          <a:r>
            <a:rPr kumimoji="1" lang="ja-JP" altLang="ja-JP" sz="1100">
              <a:solidFill>
                <a:schemeClr val="dk1"/>
              </a:solidFill>
              <a:effectLst/>
              <a:latin typeface="+mn-lt"/>
              <a:ea typeface="+mn-ea"/>
              <a:cs typeface="+mn-cs"/>
            </a:rPr>
            <a:t>道路、橋りょうなどのインフラ施設についても、施設同様に老朽化が進んでいくため、計画的な修繕や改修を実施し、安全なインフラ環境の確保に努めます。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57,304
52,038
74.81
30,729,662
29,226,812
1,276,906
12,328,512
14,597,205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23767</xdr:rowOff>
    </xdr:from>
    <xdr:to>
      <xdr:col>24</xdr:col>
      <xdr:colOff>114300</xdr:colOff>
      <xdr:row>38</xdr:row>
      <xdr:rowOff>125367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2194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45176</xdr:rowOff>
    </xdr:from>
    <xdr:to>
      <xdr:col>24</xdr:col>
      <xdr:colOff>63500</xdr:colOff>
      <xdr:row>38</xdr:row>
      <xdr:rowOff>74567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602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45176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1129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87103</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26" name="【図書館】&#10;一人当たり面積該当値テキスト">
          <a:extLst>
            <a:ext uri="{FF2B5EF4-FFF2-40B4-BE49-F238E27FC236}">
              <a16:creationId xmlns:a16="http://schemas.microsoft.com/office/drawing/2014/main" id="{00000000-0008-0000-0200-00007E000000}"/>
            </a:ext>
          </a:extLst>
        </xdr:cNvPr>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101600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9639300" y="661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8699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101600</xdr:rowOff>
    </xdr:from>
    <xdr:to>
      <xdr:col>50</xdr:col>
      <xdr:colOff>114300</xdr:colOff>
      <xdr:row>38</xdr:row>
      <xdr:rowOff>101600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8750300" y="661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1" name="n_1aveValue【図書館】&#10;一人当たり面積">
          <a:extLst>
            <a:ext uri="{FF2B5EF4-FFF2-40B4-BE49-F238E27FC236}">
              <a16:creationId xmlns:a16="http://schemas.microsoft.com/office/drawing/2014/main" id="{00000000-0008-0000-0200-000083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2" name="n_2aveValue【図書館】&#10;一人当たり面積">
          <a:extLst>
            <a:ext uri="{FF2B5EF4-FFF2-40B4-BE49-F238E27FC236}">
              <a16:creationId xmlns:a16="http://schemas.microsoft.com/office/drawing/2014/main" id="{00000000-0008-0000-0200-000084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33" name="n_3aveValue【図書館】&#10;一人当たり面積">
          <a:extLst>
            <a:ext uri="{FF2B5EF4-FFF2-40B4-BE49-F238E27FC236}">
              <a16:creationId xmlns:a16="http://schemas.microsoft.com/office/drawing/2014/main" id="{00000000-0008-0000-0200-000085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4" name="n_4aveValue【図書館】&#10;一人当たり面積">
          <a:extLst>
            <a:ext uri="{FF2B5EF4-FFF2-40B4-BE49-F238E27FC236}">
              <a16:creationId xmlns:a16="http://schemas.microsoft.com/office/drawing/2014/main" id="{00000000-0008-0000-0200-000086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168927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200-0000B3000000}"/>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141877</xdr:rowOff>
    </xdr:from>
    <xdr:to>
      <xdr:col>20</xdr:col>
      <xdr:colOff>38100</xdr:colOff>
      <xdr:row>62</xdr:row>
      <xdr:rowOff>72027</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3746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27759</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3797300" y="1065112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133713</xdr:rowOff>
    </xdr:from>
    <xdr:to>
      <xdr:col>15</xdr:col>
      <xdr:colOff>101600</xdr:colOff>
      <xdr:row>62</xdr:row>
      <xdr:rowOff>63863</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2857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13063</xdr:rowOff>
    </xdr:from>
    <xdr:to>
      <xdr:col>19</xdr:col>
      <xdr:colOff>177800</xdr:colOff>
      <xdr:row>62</xdr:row>
      <xdr:rowOff>21227</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2908300" y="106429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85" name="n_2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87" name="n_4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63154</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54990</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200-0000D6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200-0000D8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200-0000DA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0426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200-0000E6000000}"/>
            </a:ext>
          </a:extLst>
        </xdr:cNvPr>
        <xdr:cNvSpPr txBox="1"/>
      </xdr:nvSpPr>
      <xdr:spPr>
        <a:xfrm>
          <a:off x="10515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58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30480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9639300" y="1083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95885</xdr:rowOff>
    </xdr:from>
    <xdr:to>
      <xdr:col>46</xdr:col>
      <xdr:colOff>38100</xdr:colOff>
      <xdr:row>63</xdr:row>
      <xdr:rowOff>26035</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699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146685</xdr:rowOff>
    </xdr:from>
    <xdr:to>
      <xdr:col>50</xdr:col>
      <xdr:colOff>114300</xdr:colOff>
      <xdr:row>63</xdr:row>
      <xdr:rowOff>30480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8750300" y="107765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200-0000EB00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200-0000EC00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200-0000ED00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38" name="n_4aveValue【体育館・プール】&#10;一人当たり面積">
          <a:extLst>
            <a:ext uri="{FF2B5EF4-FFF2-40B4-BE49-F238E27FC236}">
              <a16:creationId xmlns:a16="http://schemas.microsoft.com/office/drawing/2014/main" id="{00000000-0008-0000-0200-0000EE00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72407</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200-0000EF000000}"/>
            </a:ext>
          </a:extLst>
        </xdr:cNvPr>
        <xdr:cNvSpPr txBox="1"/>
      </xdr:nvSpPr>
      <xdr:spPr>
        <a:xfrm>
          <a:off x="9391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17162</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200-0000F0000000}"/>
            </a:ext>
          </a:extLst>
        </xdr:cNvPr>
        <xdr:cNvSpPr txBox="1"/>
      </xdr:nvSpPr>
      <xdr:spPr>
        <a:xfrm>
          <a:off x="85154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2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200-00000A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0000000-0008-0000-0200-00000C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200-00000E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00000000-0008-0000-0200-00001A010000}"/>
            </a:ext>
          </a:extLst>
        </xdr:cNvPr>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60961</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3797300" y="140874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28575</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2908300" y="14045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87" name="n_1aveValue【福祉施設】&#10;有形固定資産減価償却率">
          <a:extLst>
            <a:ext uri="{FF2B5EF4-FFF2-40B4-BE49-F238E27FC236}">
              <a16:creationId xmlns:a16="http://schemas.microsoft.com/office/drawing/2014/main" id="{00000000-0008-0000-0200-00001F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88" name="n_2aveValue【福祉施設】&#10;有形固定資産減価償却率">
          <a:extLst>
            <a:ext uri="{FF2B5EF4-FFF2-40B4-BE49-F238E27FC236}">
              <a16:creationId xmlns:a16="http://schemas.microsoft.com/office/drawing/2014/main" id="{00000000-0008-0000-0200-000020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89" name="n_3aveValue【福祉施設】&#10;有形固定資産減価償却率">
          <a:extLst>
            <a:ext uri="{FF2B5EF4-FFF2-40B4-BE49-F238E27FC236}">
              <a16:creationId xmlns:a16="http://schemas.microsoft.com/office/drawing/2014/main" id="{00000000-0008-0000-0200-000021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290" name="n_4aveValue【福祉施設】&#10;有形固定資産減価償却率">
          <a:extLst>
            <a:ext uri="{FF2B5EF4-FFF2-40B4-BE49-F238E27FC236}">
              <a16:creationId xmlns:a16="http://schemas.microsoft.com/office/drawing/2014/main" id="{00000000-0008-0000-0200-000022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70502</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200-00002301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28591</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200-000024010000}"/>
            </a:ext>
          </a:extLst>
        </xdr:cNvPr>
        <xdr:cNvSpPr txBox="1"/>
      </xdr:nvSpPr>
      <xdr:spPr>
        <a:xfrm>
          <a:off x="2705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a:extLst>
            <a:ext uri="{FF2B5EF4-FFF2-40B4-BE49-F238E27FC236}">
              <a16:creationId xmlns:a16="http://schemas.microsoft.com/office/drawing/2014/main" id="{00000000-0008-0000-0200-00003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15" name="【福祉施設】&#10;一人当たり面積最小値テキスト">
          <a:extLst>
            <a:ext uri="{FF2B5EF4-FFF2-40B4-BE49-F238E27FC236}">
              <a16:creationId xmlns:a16="http://schemas.microsoft.com/office/drawing/2014/main" id="{00000000-0008-0000-0200-00003B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17" name="【福祉施設】&#10;一人当たり面積最大値テキスト">
          <a:extLst>
            <a:ext uri="{FF2B5EF4-FFF2-40B4-BE49-F238E27FC236}">
              <a16:creationId xmlns:a16="http://schemas.microsoft.com/office/drawing/2014/main" id="{00000000-0008-0000-0200-00003D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19" name="【福祉施設】&#10;一人当たり面積平均値テキスト">
          <a:extLst>
            <a:ext uri="{FF2B5EF4-FFF2-40B4-BE49-F238E27FC236}">
              <a16:creationId xmlns:a16="http://schemas.microsoft.com/office/drawing/2014/main" id="{00000000-0008-0000-0200-00003F010000}"/>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26163</xdr:rowOff>
    </xdr:from>
    <xdr:to>
      <xdr:col>55</xdr:col>
      <xdr:colOff>50800</xdr:colOff>
      <xdr:row>83</xdr:row>
      <xdr:rowOff>127763</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426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49040</xdr:rowOff>
    </xdr:from>
    <xdr:ext cx="469744" cy="259045"/>
    <xdr:sp macro="" textlink="">
      <xdr:nvSpPr>
        <xdr:cNvPr id="331" name="【福祉施設】&#10;一人当たり面積該当値テキスト">
          <a:extLst>
            <a:ext uri="{FF2B5EF4-FFF2-40B4-BE49-F238E27FC236}">
              <a16:creationId xmlns:a16="http://schemas.microsoft.com/office/drawing/2014/main" id="{00000000-0008-0000-0200-00004B010000}"/>
            </a:ext>
          </a:extLst>
        </xdr:cNvPr>
        <xdr:cNvSpPr txBox="1"/>
      </xdr:nvSpPr>
      <xdr:spPr>
        <a:xfrm>
          <a:off x="10515600"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26163</xdr:rowOff>
    </xdr:from>
    <xdr:to>
      <xdr:col>50</xdr:col>
      <xdr:colOff>165100</xdr:colOff>
      <xdr:row>83</xdr:row>
      <xdr:rowOff>127763</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9588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76963</xdr:rowOff>
    </xdr:from>
    <xdr:to>
      <xdr:col>55</xdr:col>
      <xdr:colOff>0</xdr:colOff>
      <xdr:row>83</xdr:row>
      <xdr:rowOff>76963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9639300" y="143073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76963</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8750300" y="143027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36" name="n_1aveValue【福祉施設】&#10;一人当たり面積">
          <a:extLst>
            <a:ext uri="{FF2B5EF4-FFF2-40B4-BE49-F238E27FC236}">
              <a16:creationId xmlns:a16="http://schemas.microsoft.com/office/drawing/2014/main" id="{00000000-0008-0000-0200-000050010000}"/>
            </a:ext>
          </a:extLst>
        </xdr:cNvPr>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37" name="n_2aveValue【福祉施設】&#10;一人当たり面積">
          <a:extLst>
            <a:ext uri="{FF2B5EF4-FFF2-40B4-BE49-F238E27FC236}">
              <a16:creationId xmlns:a16="http://schemas.microsoft.com/office/drawing/2014/main" id="{00000000-0008-0000-0200-000051010000}"/>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38" name="n_3aveValue【福祉施設】&#10;一人当たり面積">
          <a:extLst>
            <a:ext uri="{FF2B5EF4-FFF2-40B4-BE49-F238E27FC236}">
              <a16:creationId xmlns:a16="http://schemas.microsoft.com/office/drawing/2014/main" id="{00000000-0008-0000-0200-000052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39" name="n_4aveValue【福祉施設】&#10;一人当たり面積">
          <a:extLst>
            <a:ext uri="{FF2B5EF4-FFF2-40B4-BE49-F238E27FC236}">
              <a16:creationId xmlns:a16="http://schemas.microsoft.com/office/drawing/2014/main" id="{00000000-0008-0000-0200-00005301000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144290</xdr:rowOff>
    </xdr:from>
    <xdr:ext cx="469744" cy="259045"/>
    <xdr:sp macro="" textlink="">
      <xdr:nvSpPr>
        <xdr:cNvPr id="340" name="n_1mainValue【福祉施設】&#10;一人当たり面積">
          <a:extLst>
            <a:ext uri="{FF2B5EF4-FFF2-40B4-BE49-F238E27FC236}">
              <a16:creationId xmlns:a16="http://schemas.microsoft.com/office/drawing/2014/main" id="{00000000-0008-0000-0200-000054010000}"/>
            </a:ext>
          </a:extLst>
        </xdr:cNvPr>
        <xdr:cNvSpPr txBox="1"/>
      </xdr:nvSpPr>
      <xdr:spPr>
        <a:xfrm>
          <a:off x="9391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41" name="n_2mainValue【福祉施設】&#10;一人当たり面積">
          <a:extLst>
            <a:ext uri="{FF2B5EF4-FFF2-40B4-BE49-F238E27FC236}">
              <a16:creationId xmlns:a16="http://schemas.microsoft.com/office/drawing/2014/main" id="{00000000-0008-0000-0200-000055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00000000-0008-0000-0200-00006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68" name="【市民会館】&#10;有形固定資産減価償却率最小値テキスト">
          <a:extLst>
            <a:ext uri="{FF2B5EF4-FFF2-40B4-BE49-F238E27FC236}">
              <a16:creationId xmlns:a16="http://schemas.microsoft.com/office/drawing/2014/main" id="{00000000-0008-0000-0200-000070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00000000-0008-0000-0200-000072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00000000-0008-0000-0200-000074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23768</xdr:rowOff>
    </xdr:from>
    <xdr:to>
      <xdr:col>24</xdr:col>
      <xdr:colOff>114300</xdr:colOff>
      <xdr:row>107</xdr:row>
      <xdr:rowOff>125368</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4584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2195</xdr:rowOff>
    </xdr:from>
    <xdr:ext cx="405111" cy="259045"/>
    <xdr:sp macro="" textlink="">
      <xdr:nvSpPr>
        <xdr:cNvPr id="384" name="【市民会館】&#10;有形固定資産減価償却率該当値テキスト">
          <a:extLst>
            <a:ext uri="{FF2B5EF4-FFF2-40B4-BE49-F238E27FC236}">
              <a16:creationId xmlns:a16="http://schemas.microsoft.com/office/drawing/2014/main" id="{00000000-0008-0000-0200-000080010000}"/>
            </a:ext>
          </a:extLst>
        </xdr:cNvPr>
        <xdr:cNvSpPr txBox="1"/>
      </xdr:nvSpPr>
      <xdr:spPr>
        <a:xfrm>
          <a:off x="4673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159294</xdr:rowOff>
    </xdr:from>
    <xdr:to>
      <xdr:col>20</xdr:col>
      <xdr:colOff>38100</xdr:colOff>
      <xdr:row>107</xdr:row>
      <xdr:rowOff>89444</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3746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38644</xdr:rowOff>
    </xdr:from>
    <xdr:to>
      <xdr:col>24</xdr:col>
      <xdr:colOff>63500</xdr:colOff>
      <xdr:row>107</xdr:row>
      <xdr:rowOff>74568</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3797300" y="183837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133169</xdr:rowOff>
    </xdr:from>
    <xdr:to>
      <xdr:col>15</xdr:col>
      <xdr:colOff>101600</xdr:colOff>
      <xdr:row>107</xdr:row>
      <xdr:rowOff>63319</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2857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12519</xdr:rowOff>
    </xdr:from>
    <xdr:to>
      <xdr:col>19</xdr:col>
      <xdr:colOff>177800</xdr:colOff>
      <xdr:row>107</xdr:row>
      <xdr:rowOff>38644</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2908300" y="183576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89" name="n_1aveValue【市民会館】&#10;有形固定資産減価償却率">
          <a:extLst>
            <a:ext uri="{FF2B5EF4-FFF2-40B4-BE49-F238E27FC236}">
              <a16:creationId xmlns:a16="http://schemas.microsoft.com/office/drawing/2014/main" id="{00000000-0008-0000-0200-000085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90" name="n_2aveValue【市民会館】&#10;有形固定資産減価償却率">
          <a:extLst>
            <a:ext uri="{FF2B5EF4-FFF2-40B4-BE49-F238E27FC236}">
              <a16:creationId xmlns:a16="http://schemas.microsoft.com/office/drawing/2014/main" id="{00000000-0008-0000-0200-000086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91" name="n_3aveValue【市民会館】&#10;有形固定資産減価償却率">
          <a:extLst>
            <a:ext uri="{FF2B5EF4-FFF2-40B4-BE49-F238E27FC236}">
              <a16:creationId xmlns:a16="http://schemas.microsoft.com/office/drawing/2014/main" id="{00000000-0008-0000-0200-000087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92" name="n_4aveValue【市民会館】&#10;有形固定資産減価償却率">
          <a:extLst>
            <a:ext uri="{FF2B5EF4-FFF2-40B4-BE49-F238E27FC236}">
              <a16:creationId xmlns:a16="http://schemas.microsoft.com/office/drawing/2014/main" id="{00000000-0008-0000-0200-000088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80571</xdr:rowOff>
    </xdr:from>
    <xdr:ext cx="405111" cy="259045"/>
    <xdr:sp macro="" textlink="">
      <xdr:nvSpPr>
        <xdr:cNvPr id="393" name="n_1mainValue【市民会館】&#10;有形固定資産減価償却率">
          <a:extLst>
            <a:ext uri="{FF2B5EF4-FFF2-40B4-BE49-F238E27FC236}">
              <a16:creationId xmlns:a16="http://schemas.microsoft.com/office/drawing/2014/main" id="{00000000-0008-0000-0200-000089010000}"/>
            </a:ext>
          </a:extLst>
        </xdr:cNvPr>
        <xdr:cNvSpPr txBox="1"/>
      </xdr:nvSpPr>
      <xdr:spPr>
        <a:xfrm>
          <a:off x="35820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54446</xdr:rowOff>
    </xdr:from>
    <xdr:ext cx="405111" cy="259045"/>
    <xdr:sp macro="" textlink="">
      <xdr:nvSpPr>
        <xdr:cNvPr id="394" name="n_2mainValue【市民会館】&#10;有形固定資産減価償却率">
          <a:extLst>
            <a:ext uri="{FF2B5EF4-FFF2-40B4-BE49-F238E27FC236}">
              <a16:creationId xmlns:a16="http://schemas.microsoft.com/office/drawing/2014/main" id="{00000000-0008-0000-0200-00008A010000}"/>
            </a:ext>
          </a:extLst>
        </xdr:cNvPr>
        <xdr:cNvSpPr txBox="1"/>
      </xdr:nvSpPr>
      <xdr:spPr>
        <a:xfrm>
          <a:off x="2705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市民会館】&#10;一人当たり面積グラフ枠">
          <a:extLst>
            <a:ext uri="{FF2B5EF4-FFF2-40B4-BE49-F238E27FC236}">
              <a16:creationId xmlns:a16="http://schemas.microsoft.com/office/drawing/2014/main" id="{00000000-0008-0000-0200-0000A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21" name="【市民会館】&#10;一人当たり面積最小値テキスト">
          <a:extLst>
            <a:ext uri="{FF2B5EF4-FFF2-40B4-BE49-F238E27FC236}">
              <a16:creationId xmlns:a16="http://schemas.microsoft.com/office/drawing/2014/main" id="{00000000-0008-0000-0200-0000A5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23" name="【市民会館】&#10;一人当たり面積最大値テキスト">
          <a:extLst>
            <a:ext uri="{FF2B5EF4-FFF2-40B4-BE49-F238E27FC236}">
              <a16:creationId xmlns:a16="http://schemas.microsoft.com/office/drawing/2014/main" id="{00000000-0008-0000-0200-0000A7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25" name="【市民会館】&#10;一人当たり面積平均値テキスト">
          <a:extLst>
            <a:ext uri="{FF2B5EF4-FFF2-40B4-BE49-F238E27FC236}">
              <a16:creationId xmlns:a16="http://schemas.microsoft.com/office/drawing/2014/main" id="{00000000-0008-0000-0200-0000A9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37" name="【市民会館】&#10;一人当たり面積該当値テキスト">
          <a:extLst>
            <a:ext uri="{FF2B5EF4-FFF2-40B4-BE49-F238E27FC236}">
              <a16:creationId xmlns:a16="http://schemas.microsoft.com/office/drawing/2014/main" id="{00000000-0008-0000-0200-0000B5010000}"/>
            </a:ext>
          </a:extLst>
        </xdr:cNvPr>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110489</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9639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110489</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8750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42" name="n_1aveValue【市民会館】&#10;一人当たり面積">
          <a:extLst>
            <a:ext uri="{FF2B5EF4-FFF2-40B4-BE49-F238E27FC236}">
              <a16:creationId xmlns:a16="http://schemas.microsoft.com/office/drawing/2014/main" id="{00000000-0008-0000-0200-0000BA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43" name="n_2aveValue【市民会館】&#10;一人当たり面積">
          <a:extLst>
            <a:ext uri="{FF2B5EF4-FFF2-40B4-BE49-F238E27FC236}">
              <a16:creationId xmlns:a16="http://schemas.microsoft.com/office/drawing/2014/main" id="{00000000-0008-0000-0200-0000BB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44" name="n_3aveValue【市民会館】&#10;一人当たり面積">
          <a:extLst>
            <a:ext uri="{FF2B5EF4-FFF2-40B4-BE49-F238E27FC236}">
              <a16:creationId xmlns:a16="http://schemas.microsoft.com/office/drawing/2014/main" id="{00000000-0008-0000-0200-0000BC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45" name="n_4aveValue【市民会館】&#10;一人当たり面積">
          <a:extLst>
            <a:ext uri="{FF2B5EF4-FFF2-40B4-BE49-F238E27FC236}">
              <a16:creationId xmlns:a16="http://schemas.microsoft.com/office/drawing/2014/main" id="{00000000-0008-0000-0200-0000BD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46" name="n_1mainValue【市民会館】&#10;一人当たり面積">
          <a:extLst>
            <a:ext uri="{FF2B5EF4-FFF2-40B4-BE49-F238E27FC236}">
              <a16:creationId xmlns:a16="http://schemas.microsoft.com/office/drawing/2014/main" id="{00000000-0008-0000-0200-0000BE010000}"/>
            </a:ext>
          </a:extLst>
        </xdr:cNvPr>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47" name="n_2mainValue【市民会館】&#10;一人当たり面積">
          <a:extLst>
            <a:ext uri="{FF2B5EF4-FFF2-40B4-BE49-F238E27FC236}">
              <a16:creationId xmlns:a16="http://schemas.microsoft.com/office/drawing/2014/main" id="{00000000-0008-0000-0200-0000BF010000}"/>
            </a:ext>
          </a:extLst>
        </xdr:cNvPr>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74" name="【一般廃棄物処理施設】&#10;有形固定資産減価償却率最小値テキスト">
          <a:extLst>
            <a:ext uri="{FF2B5EF4-FFF2-40B4-BE49-F238E27FC236}">
              <a16:creationId xmlns:a16="http://schemas.microsoft.com/office/drawing/2014/main" id="{00000000-0008-0000-0200-0000DA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76" name="【一般廃棄物処理施設】&#10;有形固定資産減価償却率最大値テキスト">
          <a:extLst>
            <a:ext uri="{FF2B5EF4-FFF2-40B4-BE49-F238E27FC236}">
              <a16:creationId xmlns:a16="http://schemas.microsoft.com/office/drawing/2014/main" id="{00000000-0008-0000-0200-0000DC01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00000000-0008-0000-0200-0000DE010000}"/>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22134</xdr:rowOff>
    </xdr:from>
    <xdr:to>
      <xdr:col>85</xdr:col>
      <xdr:colOff>177800</xdr:colOff>
      <xdr:row>37</xdr:row>
      <xdr:rowOff>123734</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6268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45011</xdr:rowOff>
    </xdr:from>
    <xdr:ext cx="405111" cy="259045"/>
    <xdr:sp macro="" textlink="">
      <xdr:nvSpPr>
        <xdr:cNvPr id="490" name="【一般廃棄物処理施設】&#10;有形固定資産減価償却率該当値テキスト">
          <a:extLst>
            <a:ext uri="{FF2B5EF4-FFF2-40B4-BE49-F238E27FC236}">
              <a16:creationId xmlns:a16="http://schemas.microsoft.com/office/drawing/2014/main" id="{00000000-0008-0000-0200-0000EA010000}"/>
            </a:ext>
          </a:extLst>
        </xdr:cNvPr>
        <xdr:cNvSpPr txBox="1"/>
      </xdr:nvSpPr>
      <xdr:spPr>
        <a:xfrm>
          <a:off x="16357600"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32113</xdr:rowOff>
    </xdr:from>
    <xdr:to>
      <xdr:col>85</xdr:col>
      <xdr:colOff>127000</xdr:colOff>
      <xdr:row>37</xdr:row>
      <xdr:rowOff>72934</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5481300" y="63757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4541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37011</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4592300" y="637576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00000000-0008-0000-0200-0000EF010000}"/>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00000000-0008-0000-0200-0000F001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00000000-0008-0000-0200-0000F101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498" name="n_4aveValue【一般廃棄物処理施設】&#10;有形固定資産減価償却率">
          <a:extLst>
            <a:ext uri="{FF2B5EF4-FFF2-40B4-BE49-F238E27FC236}">
              <a16:creationId xmlns:a16="http://schemas.microsoft.com/office/drawing/2014/main" id="{00000000-0008-0000-0200-0000F201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99440</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00000000-0008-0000-0200-0000F3010000}"/>
            </a:ext>
          </a:extLst>
        </xdr:cNvPr>
        <xdr:cNvSpPr txBox="1"/>
      </xdr:nvSpPr>
      <xdr:spPr>
        <a:xfrm>
          <a:off x="15266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a:extLst>
            <a:ext uri="{FF2B5EF4-FFF2-40B4-BE49-F238E27FC236}">
              <a16:creationId xmlns:a16="http://schemas.microsoft.com/office/drawing/2014/main" id="{00000000-0008-0000-0200-00000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23" name="【一般廃棄物処理施設】&#10;一人当たり有形固定資産（償却資産）額最小値テキスト">
          <a:extLst>
            <a:ext uri="{FF2B5EF4-FFF2-40B4-BE49-F238E27FC236}">
              <a16:creationId xmlns:a16="http://schemas.microsoft.com/office/drawing/2014/main" id="{00000000-0008-0000-0200-00000B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25" name="【一般廃棄物処理施設】&#10;一人当たり有形固定資産（償却資産）額最大値テキスト">
          <a:extLst>
            <a:ext uri="{FF2B5EF4-FFF2-40B4-BE49-F238E27FC236}">
              <a16:creationId xmlns:a16="http://schemas.microsoft.com/office/drawing/2014/main" id="{00000000-0008-0000-0200-00000D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27" name="【一般廃棄物処理施設】&#10;一人当たり有形固定資産（償却資産）額平均値テキスト">
          <a:extLst>
            <a:ext uri="{FF2B5EF4-FFF2-40B4-BE49-F238E27FC236}">
              <a16:creationId xmlns:a16="http://schemas.microsoft.com/office/drawing/2014/main" id="{00000000-0008-0000-0200-00000F020000}"/>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1344</xdr:rowOff>
    </xdr:from>
    <xdr:to>
      <xdr:col>116</xdr:col>
      <xdr:colOff>114300</xdr:colOff>
      <xdr:row>41</xdr:row>
      <xdr:rowOff>102944</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2110700" y="70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87721</xdr:rowOff>
    </xdr:from>
    <xdr:ext cx="534377" cy="259045"/>
    <xdr:sp macro="" textlink="">
      <xdr:nvSpPr>
        <xdr:cNvPr id="539" name="【一般廃棄物処理施設】&#10;一人当たり有形固定資産（償却資産）額該当値テキスト">
          <a:extLst>
            <a:ext uri="{FF2B5EF4-FFF2-40B4-BE49-F238E27FC236}">
              <a16:creationId xmlns:a16="http://schemas.microsoft.com/office/drawing/2014/main" id="{00000000-0008-0000-0200-00001B020000}"/>
            </a:ext>
          </a:extLst>
        </xdr:cNvPr>
        <xdr:cNvSpPr txBox="1"/>
      </xdr:nvSpPr>
      <xdr:spPr>
        <a:xfrm>
          <a:off x="22199600" y="69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163029</xdr:rowOff>
    </xdr:from>
    <xdr:to>
      <xdr:col>112</xdr:col>
      <xdr:colOff>38100</xdr:colOff>
      <xdr:row>41</xdr:row>
      <xdr:rowOff>93179</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1272500" y="70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42379</xdr:rowOff>
    </xdr:from>
    <xdr:to>
      <xdr:col>116</xdr:col>
      <xdr:colOff>63500</xdr:colOff>
      <xdr:row>41</xdr:row>
      <xdr:rowOff>52144</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21323300" y="7071829"/>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169159</xdr:rowOff>
    </xdr:from>
    <xdr:to>
      <xdr:col>107</xdr:col>
      <xdr:colOff>101600</xdr:colOff>
      <xdr:row>41</xdr:row>
      <xdr:rowOff>99309</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0383500" y="70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42379</xdr:rowOff>
    </xdr:from>
    <xdr:to>
      <xdr:col>111</xdr:col>
      <xdr:colOff>177800</xdr:colOff>
      <xdr:row>41</xdr:row>
      <xdr:rowOff>48509</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20434300" y="7071829"/>
          <a:ext cx="8890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44" name="n_1aveValue【一般廃棄物処理施設】&#10;一人当たり有形固定資産（償却資産）額">
          <a:extLst>
            <a:ext uri="{FF2B5EF4-FFF2-40B4-BE49-F238E27FC236}">
              <a16:creationId xmlns:a16="http://schemas.microsoft.com/office/drawing/2014/main" id="{00000000-0008-0000-0200-000020020000}"/>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45" name="n_2aveValue【一般廃棄物処理施設】&#10;一人当たり有形固定資産（償却資産）額">
          <a:extLst>
            <a:ext uri="{FF2B5EF4-FFF2-40B4-BE49-F238E27FC236}">
              <a16:creationId xmlns:a16="http://schemas.microsoft.com/office/drawing/2014/main" id="{00000000-0008-0000-0200-000021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46" name="n_3aveValue【一般廃棄物処理施設】&#10;一人当たり有形固定資産（償却資産）額">
          <a:extLst>
            <a:ext uri="{FF2B5EF4-FFF2-40B4-BE49-F238E27FC236}">
              <a16:creationId xmlns:a16="http://schemas.microsoft.com/office/drawing/2014/main" id="{00000000-0008-0000-0200-000022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47" name="n_4aveValue【一般廃棄物処理施設】&#10;一人当たり有形固定資産（償却資産）額">
          <a:extLst>
            <a:ext uri="{FF2B5EF4-FFF2-40B4-BE49-F238E27FC236}">
              <a16:creationId xmlns:a16="http://schemas.microsoft.com/office/drawing/2014/main" id="{00000000-0008-0000-0200-000023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84306</xdr:rowOff>
    </xdr:from>
    <xdr:ext cx="534377" cy="259045"/>
    <xdr:sp macro="" textlink="">
      <xdr:nvSpPr>
        <xdr:cNvPr id="548" name="n_1mainValue【一般廃棄物処理施設】&#10;一人当たり有形固定資産（償却資産）額">
          <a:extLst>
            <a:ext uri="{FF2B5EF4-FFF2-40B4-BE49-F238E27FC236}">
              <a16:creationId xmlns:a16="http://schemas.microsoft.com/office/drawing/2014/main" id="{00000000-0008-0000-0200-000024020000}"/>
            </a:ext>
          </a:extLst>
        </xdr:cNvPr>
        <xdr:cNvSpPr txBox="1"/>
      </xdr:nvSpPr>
      <xdr:spPr>
        <a:xfrm>
          <a:off x="21043411" y="711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90436</xdr:rowOff>
    </xdr:from>
    <xdr:ext cx="534377" cy="259045"/>
    <xdr:sp macro="" textlink="">
      <xdr:nvSpPr>
        <xdr:cNvPr id="549" name="n_2mainValue【一般廃棄物処理施設】&#10;一人当たり有形固定資産（償却資産）額">
          <a:extLst>
            <a:ext uri="{FF2B5EF4-FFF2-40B4-BE49-F238E27FC236}">
              <a16:creationId xmlns:a16="http://schemas.microsoft.com/office/drawing/2014/main" id="{00000000-0008-0000-0200-000025020000}"/>
            </a:ext>
          </a:extLst>
        </xdr:cNvPr>
        <xdr:cNvSpPr txBox="1"/>
      </xdr:nvSpPr>
      <xdr:spPr>
        <a:xfrm>
          <a:off x="20167111" y="711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a:extLst>
            <a:ext uri="{FF2B5EF4-FFF2-40B4-BE49-F238E27FC236}">
              <a16:creationId xmlns:a16="http://schemas.microsoft.com/office/drawing/2014/main" id="{00000000-0008-0000-0200-00003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76" name="【保健センター・保健所】&#10;有形固定資産減価償却率最小値テキスト">
          <a:extLst>
            <a:ext uri="{FF2B5EF4-FFF2-40B4-BE49-F238E27FC236}">
              <a16:creationId xmlns:a16="http://schemas.microsoft.com/office/drawing/2014/main" id="{00000000-0008-0000-0200-00004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78" name="【保健センター・保健所】&#10;有形固定資産減価償却率最大値テキスト">
          <a:extLst>
            <a:ext uri="{FF2B5EF4-FFF2-40B4-BE49-F238E27FC236}">
              <a16:creationId xmlns:a16="http://schemas.microsoft.com/office/drawing/2014/main" id="{00000000-0008-0000-0200-000042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580" name="【保健センター・保健所】&#10;有形固定資産減価償却率平均値テキスト">
          <a:extLst>
            <a:ext uri="{FF2B5EF4-FFF2-40B4-BE49-F238E27FC236}">
              <a16:creationId xmlns:a16="http://schemas.microsoft.com/office/drawing/2014/main" id="{00000000-0008-0000-0200-000044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43906</xdr:rowOff>
    </xdr:from>
    <xdr:to>
      <xdr:col>85</xdr:col>
      <xdr:colOff>177800</xdr:colOff>
      <xdr:row>61</xdr:row>
      <xdr:rowOff>145506</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6268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22333</xdr:rowOff>
    </xdr:from>
    <xdr:ext cx="405111" cy="259045"/>
    <xdr:sp macro="" textlink="">
      <xdr:nvSpPr>
        <xdr:cNvPr id="592" name="【保健センター・保健所】&#10;有形固定資産減価償却率該当値テキスト">
          <a:extLst>
            <a:ext uri="{FF2B5EF4-FFF2-40B4-BE49-F238E27FC236}">
              <a16:creationId xmlns:a16="http://schemas.microsoft.com/office/drawing/2014/main" id="{00000000-0008-0000-0200-000050020000}"/>
            </a:ext>
          </a:extLst>
        </xdr:cNvPr>
        <xdr:cNvSpPr txBox="1"/>
      </xdr:nvSpPr>
      <xdr:spPr>
        <a:xfrm>
          <a:off x="16357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7983</xdr:rowOff>
    </xdr:from>
    <xdr:to>
      <xdr:col>81</xdr:col>
      <xdr:colOff>101600</xdr:colOff>
      <xdr:row>61</xdr:row>
      <xdr:rowOff>109583</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5430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58783</xdr:rowOff>
    </xdr:from>
    <xdr:to>
      <xdr:col>85</xdr:col>
      <xdr:colOff>127000</xdr:colOff>
      <xdr:row>61</xdr:row>
      <xdr:rowOff>94706</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5481300" y="105172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156573</xdr:rowOff>
    </xdr:from>
    <xdr:to>
      <xdr:col>76</xdr:col>
      <xdr:colOff>165100</xdr:colOff>
      <xdr:row>61</xdr:row>
      <xdr:rowOff>86723</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454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35923</xdr:rowOff>
    </xdr:from>
    <xdr:to>
      <xdr:col>81</xdr:col>
      <xdr:colOff>50800</xdr:colOff>
      <xdr:row>61</xdr:row>
      <xdr:rowOff>58783</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4592300" y="104943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97" name="n_1aveValue【保健センター・保健所】&#10;有形固定資産減価償却率">
          <a:extLst>
            <a:ext uri="{FF2B5EF4-FFF2-40B4-BE49-F238E27FC236}">
              <a16:creationId xmlns:a16="http://schemas.microsoft.com/office/drawing/2014/main" id="{00000000-0008-0000-0200-000055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98" name="n_2aveValue【保健センター・保健所】&#10;有形固定資産減価償却率">
          <a:extLst>
            <a:ext uri="{FF2B5EF4-FFF2-40B4-BE49-F238E27FC236}">
              <a16:creationId xmlns:a16="http://schemas.microsoft.com/office/drawing/2014/main" id="{00000000-0008-0000-0200-000056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99" name="n_3aveValue【保健センター・保健所】&#10;有形固定資産減価償却率">
          <a:extLst>
            <a:ext uri="{FF2B5EF4-FFF2-40B4-BE49-F238E27FC236}">
              <a16:creationId xmlns:a16="http://schemas.microsoft.com/office/drawing/2014/main" id="{00000000-0008-0000-0200-00005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00" name="n_4ave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100710</xdr:rowOff>
    </xdr:from>
    <xdr:ext cx="405111" cy="259045"/>
    <xdr:sp macro="" textlink="">
      <xdr:nvSpPr>
        <xdr:cNvPr id="601" name="n_1main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5266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77850</xdr:rowOff>
    </xdr:from>
    <xdr:ext cx="405111" cy="259045"/>
    <xdr:sp macro="" textlink="">
      <xdr:nvSpPr>
        <xdr:cNvPr id="602" name="n_2mainValue【保健センター・保健所】&#10;有形固定資産減価償却率">
          <a:extLst>
            <a:ext uri="{FF2B5EF4-FFF2-40B4-BE49-F238E27FC236}">
              <a16:creationId xmlns:a16="http://schemas.microsoft.com/office/drawing/2014/main" id="{00000000-0008-0000-0200-00005A020000}"/>
            </a:ext>
          </a:extLst>
        </xdr:cNvPr>
        <xdr:cNvSpPr txBox="1"/>
      </xdr:nvSpPr>
      <xdr:spPr>
        <a:xfrm>
          <a:off x="14389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id="{00000000-0008-0000-0200-00007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id="{00000000-0008-0000-0200-000073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id="{00000000-0008-0000-0200-000075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id="{00000000-0008-0000-0200-000077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69850</xdr:rowOff>
    </xdr:from>
    <xdr:to>
      <xdr:col>116</xdr:col>
      <xdr:colOff>114300</xdr:colOff>
      <xdr:row>64</xdr:row>
      <xdr:rowOff>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21107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643" name="【保健センター・保健所】&#10;一人当たり面積該当値テキスト">
          <a:extLst>
            <a:ext uri="{FF2B5EF4-FFF2-40B4-BE49-F238E27FC236}">
              <a16:creationId xmlns:a16="http://schemas.microsoft.com/office/drawing/2014/main" id="{00000000-0008-0000-0200-000083020000}"/>
            </a:ext>
          </a:extLst>
        </xdr:cNvPr>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69850</xdr:rowOff>
    </xdr:from>
    <xdr:to>
      <xdr:col>112</xdr:col>
      <xdr:colOff>38100</xdr:colOff>
      <xdr:row>64</xdr:row>
      <xdr:rowOff>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1272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120650</xdr:rowOff>
    </xdr:from>
    <xdr:to>
      <xdr:col>116</xdr:col>
      <xdr:colOff>63500</xdr:colOff>
      <xdr:row>63</xdr:row>
      <xdr:rowOff>120650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1323300" y="1092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69850</xdr:rowOff>
    </xdr:from>
    <xdr:to>
      <xdr:col>107</xdr:col>
      <xdr:colOff>101600</xdr:colOff>
      <xdr:row>64</xdr:row>
      <xdr:rowOff>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20383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120650</xdr:rowOff>
    </xdr:from>
    <xdr:to>
      <xdr:col>111</xdr:col>
      <xdr:colOff>177800</xdr:colOff>
      <xdr:row>63</xdr:row>
      <xdr:rowOff>120650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20434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48" name="n_1aveValue【保健センター・保健所】&#10;一人当たり面積">
          <a:extLst>
            <a:ext uri="{FF2B5EF4-FFF2-40B4-BE49-F238E27FC236}">
              <a16:creationId xmlns:a16="http://schemas.microsoft.com/office/drawing/2014/main" id="{00000000-0008-0000-0200-000088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49" name="n_2aveValue【保健センター・保健所】&#10;一人当たり面積">
          <a:extLst>
            <a:ext uri="{FF2B5EF4-FFF2-40B4-BE49-F238E27FC236}">
              <a16:creationId xmlns:a16="http://schemas.microsoft.com/office/drawing/2014/main" id="{00000000-0008-0000-0200-000089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50" name="n_3aveValue【保健センター・保健所】&#10;一人当たり面積">
          <a:extLst>
            <a:ext uri="{FF2B5EF4-FFF2-40B4-BE49-F238E27FC236}">
              <a16:creationId xmlns:a16="http://schemas.microsoft.com/office/drawing/2014/main" id="{00000000-0008-0000-0200-00008A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51" name="n_4aveValue【保健センター・保健所】&#10;一人当たり面積">
          <a:extLst>
            <a:ext uri="{FF2B5EF4-FFF2-40B4-BE49-F238E27FC236}">
              <a16:creationId xmlns:a16="http://schemas.microsoft.com/office/drawing/2014/main" id="{00000000-0008-0000-0200-00008B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162577</xdr:rowOff>
    </xdr:from>
    <xdr:ext cx="469744" cy="259045"/>
    <xdr:sp macro="" textlink="">
      <xdr:nvSpPr>
        <xdr:cNvPr id="652" name="n_1mainValue【保健センター・保健所】&#10;一人当たり面積">
          <a:extLst>
            <a:ext uri="{FF2B5EF4-FFF2-40B4-BE49-F238E27FC236}">
              <a16:creationId xmlns:a16="http://schemas.microsoft.com/office/drawing/2014/main" id="{00000000-0008-0000-0200-00008C020000}"/>
            </a:ext>
          </a:extLst>
        </xdr:cNvPr>
        <xdr:cNvSpPr txBox="1"/>
      </xdr:nvSpPr>
      <xdr:spPr>
        <a:xfrm>
          <a:off x="210757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162577</xdr:rowOff>
    </xdr:from>
    <xdr:ext cx="469744" cy="259045"/>
    <xdr:sp macro="" textlink="">
      <xdr:nvSpPr>
        <xdr:cNvPr id="653" name="n_2mainValue【保健センター・保健所】&#10;一人当たり面積">
          <a:extLst>
            <a:ext uri="{FF2B5EF4-FFF2-40B4-BE49-F238E27FC236}">
              <a16:creationId xmlns:a16="http://schemas.microsoft.com/office/drawing/2014/main" id="{00000000-0008-0000-0200-00008D020000}"/>
            </a:ext>
          </a:extLst>
        </xdr:cNvPr>
        <xdr:cNvSpPr txBox="1"/>
      </xdr:nvSpPr>
      <xdr:spPr>
        <a:xfrm>
          <a:off x="20199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a:extLst>
            <a:ext uri="{FF2B5EF4-FFF2-40B4-BE49-F238E27FC236}">
              <a16:creationId xmlns:a16="http://schemas.microsoft.com/office/drawing/2014/main" id="{00000000-0008-0000-0200-0000A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80" name="【消防施設】&#10;有形固定資産減価償却率最小値テキスト">
          <a:extLst>
            <a:ext uri="{FF2B5EF4-FFF2-40B4-BE49-F238E27FC236}">
              <a16:creationId xmlns:a16="http://schemas.microsoft.com/office/drawing/2014/main" id="{00000000-0008-0000-0200-0000A8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82" name="【消防施設】&#10;有形固定資産減価償却率最大値テキスト">
          <a:extLst>
            <a:ext uri="{FF2B5EF4-FFF2-40B4-BE49-F238E27FC236}">
              <a16:creationId xmlns:a16="http://schemas.microsoft.com/office/drawing/2014/main" id="{00000000-0008-0000-0200-0000AA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84" name="【消防施設】&#10;有形固定資産減価償却率平均値テキスト">
          <a:extLst>
            <a:ext uri="{FF2B5EF4-FFF2-40B4-BE49-F238E27FC236}">
              <a16:creationId xmlns:a16="http://schemas.microsoft.com/office/drawing/2014/main" id="{00000000-0008-0000-0200-0000AC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65677</xdr:rowOff>
    </xdr:from>
    <xdr:to>
      <xdr:col>85</xdr:col>
      <xdr:colOff>177800</xdr:colOff>
      <xdr:row>79</xdr:row>
      <xdr:rowOff>167277</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62687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88554</xdr:rowOff>
    </xdr:from>
    <xdr:ext cx="405111" cy="259045"/>
    <xdr:sp macro="" textlink="">
      <xdr:nvSpPr>
        <xdr:cNvPr id="696" name="【消防施設】&#10;有形固定資産減価償却率該当値テキスト">
          <a:extLst>
            <a:ext uri="{FF2B5EF4-FFF2-40B4-BE49-F238E27FC236}">
              <a16:creationId xmlns:a16="http://schemas.microsoft.com/office/drawing/2014/main" id="{00000000-0008-0000-0200-0000B8020000}"/>
            </a:ext>
          </a:extLst>
        </xdr:cNvPr>
        <xdr:cNvSpPr txBox="1"/>
      </xdr:nvSpPr>
      <xdr:spPr>
        <a:xfrm>
          <a:off x="16357600" y="1346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31387</xdr:rowOff>
    </xdr:from>
    <xdr:to>
      <xdr:col>81</xdr:col>
      <xdr:colOff>101600</xdr:colOff>
      <xdr:row>82</xdr:row>
      <xdr:rowOff>132987</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5430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116477</xdr:rowOff>
    </xdr:from>
    <xdr:to>
      <xdr:col>85</xdr:col>
      <xdr:colOff>127000</xdr:colOff>
      <xdr:row>82</xdr:row>
      <xdr:rowOff>82187</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15481300" y="13661027"/>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142421</xdr:rowOff>
    </xdr:from>
    <xdr:to>
      <xdr:col>76</xdr:col>
      <xdr:colOff>165100</xdr:colOff>
      <xdr:row>83</xdr:row>
      <xdr:rowOff>72571</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4541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82187</xdr:rowOff>
    </xdr:from>
    <xdr:to>
      <xdr:col>81</xdr:col>
      <xdr:colOff>50800</xdr:colOff>
      <xdr:row>83</xdr:row>
      <xdr:rowOff>21771</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14592300" y="1414108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01" name="n_1aveValue【消防施設】&#10;有形固定資産減価償却率">
          <a:extLst>
            <a:ext uri="{FF2B5EF4-FFF2-40B4-BE49-F238E27FC236}">
              <a16:creationId xmlns:a16="http://schemas.microsoft.com/office/drawing/2014/main" id="{00000000-0008-0000-0200-0000BD02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02" name="n_2aveValue【消防施設】&#10;有形固定資産減価償却率">
          <a:extLst>
            <a:ext uri="{FF2B5EF4-FFF2-40B4-BE49-F238E27FC236}">
              <a16:creationId xmlns:a16="http://schemas.microsoft.com/office/drawing/2014/main" id="{00000000-0008-0000-0200-0000BE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03" name="n_3aveValue【消防施設】&#10;有形固定資産減価償却率">
          <a:extLst>
            <a:ext uri="{FF2B5EF4-FFF2-40B4-BE49-F238E27FC236}">
              <a16:creationId xmlns:a16="http://schemas.microsoft.com/office/drawing/2014/main" id="{00000000-0008-0000-0200-0000BF020000}"/>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04" name="n_4aveValue【消防施設】&#10;有形固定資産減価償却率">
          <a:extLst>
            <a:ext uri="{FF2B5EF4-FFF2-40B4-BE49-F238E27FC236}">
              <a16:creationId xmlns:a16="http://schemas.microsoft.com/office/drawing/2014/main" id="{00000000-0008-0000-0200-0000C002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149514</xdr:rowOff>
    </xdr:from>
    <xdr:ext cx="405111" cy="259045"/>
    <xdr:sp macro="" textlink="">
      <xdr:nvSpPr>
        <xdr:cNvPr id="705" name="n_1mainValue【消防施設】&#10;有形固定資産減価償却率">
          <a:extLst>
            <a:ext uri="{FF2B5EF4-FFF2-40B4-BE49-F238E27FC236}">
              <a16:creationId xmlns:a16="http://schemas.microsoft.com/office/drawing/2014/main" id="{00000000-0008-0000-0200-0000C1020000}"/>
            </a:ext>
          </a:extLst>
        </xdr:cNvPr>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63698</xdr:rowOff>
    </xdr:from>
    <xdr:ext cx="405111" cy="259045"/>
    <xdr:sp macro="" textlink="">
      <xdr:nvSpPr>
        <xdr:cNvPr id="706" name="n_2mainValue【消防施設】&#10;有形固定資産減価償却率">
          <a:extLst>
            <a:ext uri="{FF2B5EF4-FFF2-40B4-BE49-F238E27FC236}">
              <a16:creationId xmlns:a16="http://schemas.microsoft.com/office/drawing/2014/main" id="{00000000-0008-0000-0200-0000C2020000}"/>
            </a:ext>
          </a:extLst>
        </xdr:cNvPr>
        <xdr:cNvSpPr txBox="1"/>
      </xdr:nvSpPr>
      <xdr:spPr>
        <a:xfrm>
          <a:off x="14389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a:extLst>
            <a:ext uri="{FF2B5EF4-FFF2-40B4-BE49-F238E27FC236}">
              <a16:creationId xmlns:a16="http://schemas.microsoft.com/office/drawing/2014/main" id="{00000000-0008-0000-0200-0000D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29" name="【消防施設】&#10;一人当たり面積最小値テキスト">
          <a:extLst>
            <a:ext uri="{FF2B5EF4-FFF2-40B4-BE49-F238E27FC236}">
              <a16:creationId xmlns:a16="http://schemas.microsoft.com/office/drawing/2014/main" id="{00000000-0008-0000-0200-0000D9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31" name="【消防施設】&#10;一人当たり面積最大値テキスト">
          <a:extLst>
            <a:ext uri="{FF2B5EF4-FFF2-40B4-BE49-F238E27FC236}">
              <a16:creationId xmlns:a16="http://schemas.microsoft.com/office/drawing/2014/main" id="{00000000-0008-0000-0200-0000DB02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33" name="【消防施設】&#10;一人当たり面積平均値テキスト">
          <a:extLst>
            <a:ext uri="{FF2B5EF4-FFF2-40B4-BE49-F238E27FC236}">
              <a16:creationId xmlns:a16="http://schemas.microsoft.com/office/drawing/2014/main" id="{00000000-0008-0000-0200-0000DD02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45" name="【消防施設】&#10;一人当たり面積該当値テキスト">
          <a:extLst>
            <a:ext uri="{FF2B5EF4-FFF2-40B4-BE49-F238E27FC236}">
              <a16:creationId xmlns:a16="http://schemas.microsoft.com/office/drawing/2014/main" id="{00000000-0008-0000-0200-0000E9020000}"/>
            </a:ext>
          </a:extLst>
        </xdr:cNvPr>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124968</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20434300" y="14513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50" name="n_1aveValue【消防施設】&#10;一人当たり面積">
          <a:extLst>
            <a:ext uri="{FF2B5EF4-FFF2-40B4-BE49-F238E27FC236}">
              <a16:creationId xmlns:a16="http://schemas.microsoft.com/office/drawing/2014/main" id="{00000000-0008-0000-0200-0000EE02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51" name="n_2aveValue【消防施設】&#10;一人当たり面積">
          <a:extLst>
            <a:ext uri="{FF2B5EF4-FFF2-40B4-BE49-F238E27FC236}">
              <a16:creationId xmlns:a16="http://schemas.microsoft.com/office/drawing/2014/main" id="{00000000-0008-0000-0200-0000EF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52" name="n_3aveValue【消防施設】&#10;一人当たり面積">
          <a:extLst>
            <a:ext uri="{FF2B5EF4-FFF2-40B4-BE49-F238E27FC236}">
              <a16:creationId xmlns:a16="http://schemas.microsoft.com/office/drawing/2014/main" id="{00000000-0008-0000-0200-0000F0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53" name="n_4aveValue【消防施設】&#10;一人当たり面積">
          <a:extLst>
            <a:ext uri="{FF2B5EF4-FFF2-40B4-BE49-F238E27FC236}">
              <a16:creationId xmlns:a16="http://schemas.microsoft.com/office/drawing/2014/main" id="{00000000-0008-0000-0200-0000F102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754" name="n_1mainValue【消防施設】&#10;一人当たり面積">
          <a:extLst>
            <a:ext uri="{FF2B5EF4-FFF2-40B4-BE49-F238E27FC236}">
              <a16:creationId xmlns:a16="http://schemas.microsoft.com/office/drawing/2014/main" id="{00000000-0008-0000-0200-0000F2020000}"/>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55" name="n_2mainValue【消防施設】&#10;一人当たり面積">
          <a:extLst>
            <a:ext uri="{FF2B5EF4-FFF2-40B4-BE49-F238E27FC236}">
              <a16:creationId xmlns:a16="http://schemas.microsoft.com/office/drawing/2014/main" id="{00000000-0008-0000-0200-0000F3020000}"/>
            </a:ext>
          </a:extLst>
        </xdr:cNvPr>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a:extLst>
            <a:ext uri="{FF2B5EF4-FFF2-40B4-BE49-F238E27FC236}">
              <a16:creationId xmlns:a16="http://schemas.microsoft.com/office/drawing/2014/main" id="{00000000-0008-0000-0200-00000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82" name="【庁舎】&#10;有形固定資産減価償却率最小値テキスト">
          <a:extLst>
            <a:ext uri="{FF2B5EF4-FFF2-40B4-BE49-F238E27FC236}">
              <a16:creationId xmlns:a16="http://schemas.microsoft.com/office/drawing/2014/main" id="{00000000-0008-0000-0200-00000E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84" name="【庁舎】&#10;有形固定資産減価償却率最大値テキスト">
          <a:extLst>
            <a:ext uri="{FF2B5EF4-FFF2-40B4-BE49-F238E27FC236}">
              <a16:creationId xmlns:a16="http://schemas.microsoft.com/office/drawing/2014/main" id="{00000000-0008-0000-0200-000010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86" name="【庁舎】&#10;有形固定資産減価償却率平均値テキスト">
          <a:extLst>
            <a:ext uri="{FF2B5EF4-FFF2-40B4-BE49-F238E27FC236}">
              <a16:creationId xmlns:a16="http://schemas.microsoft.com/office/drawing/2014/main" id="{00000000-0008-0000-0200-000012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88" name="フローチャート: 判断 787">
          <a:extLst>
            <a:ext uri="{FF2B5EF4-FFF2-40B4-BE49-F238E27FC236}">
              <a16:creationId xmlns:a16="http://schemas.microsoft.com/office/drawing/2014/main" id="{00000000-0008-0000-0200-000014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798" name="【庁舎】&#10;有形固定資産減価償却率該当値テキスト">
          <a:extLst>
            <a:ext uri="{FF2B5EF4-FFF2-40B4-BE49-F238E27FC236}">
              <a16:creationId xmlns:a16="http://schemas.microsoft.com/office/drawing/2014/main" id="{00000000-0008-0000-0200-00001E030000}"/>
            </a:ext>
          </a:extLst>
        </xdr:cNvPr>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25400</xdr:rowOff>
    </xdr:from>
    <xdr:to>
      <xdr:col>81</xdr:col>
      <xdr:colOff>101600</xdr:colOff>
      <xdr:row>107</xdr:row>
      <xdr:rowOff>127000</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543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54973</xdr:rowOff>
    </xdr:from>
    <xdr:to>
      <xdr:col>85</xdr:col>
      <xdr:colOff>127000</xdr:colOff>
      <xdr:row>107</xdr:row>
      <xdr:rowOff>76200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15481300" y="1840012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18869</xdr:rowOff>
    </xdr:from>
    <xdr:to>
      <xdr:col>76</xdr:col>
      <xdr:colOff>165100</xdr:colOff>
      <xdr:row>107</xdr:row>
      <xdr:rowOff>120469</xdr:rowOff>
    </xdr:to>
    <xdr:sp macro="" textlink="">
      <xdr:nvSpPr>
        <xdr:cNvPr id="801" name="楕円 800">
          <a:extLst>
            <a:ext uri="{FF2B5EF4-FFF2-40B4-BE49-F238E27FC236}">
              <a16:creationId xmlns:a16="http://schemas.microsoft.com/office/drawing/2014/main" id="{00000000-0008-0000-0200-000021030000}"/>
            </a:ext>
          </a:extLst>
        </xdr:cNvPr>
        <xdr:cNvSpPr/>
      </xdr:nvSpPr>
      <xdr:spPr>
        <a:xfrm>
          <a:off x="14541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69669</xdr:rowOff>
    </xdr:from>
    <xdr:to>
      <xdr:col>81</xdr:col>
      <xdr:colOff>50800</xdr:colOff>
      <xdr:row>107</xdr:row>
      <xdr:rowOff>76200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4592300" y="184148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03" name="n_1aveValue【庁舎】&#10;有形固定資産減価償却率">
          <a:extLst>
            <a:ext uri="{FF2B5EF4-FFF2-40B4-BE49-F238E27FC236}">
              <a16:creationId xmlns:a16="http://schemas.microsoft.com/office/drawing/2014/main" id="{00000000-0008-0000-0200-000023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04" name="n_2aveValue【庁舎】&#10;有形固定資産減価償却率">
          <a:extLst>
            <a:ext uri="{FF2B5EF4-FFF2-40B4-BE49-F238E27FC236}">
              <a16:creationId xmlns:a16="http://schemas.microsoft.com/office/drawing/2014/main" id="{00000000-0008-0000-0200-000024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05" name="n_3aveValue【庁舎】&#10;有形固定資産減価償却率">
          <a:extLst>
            <a:ext uri="{FF2B5EF4-FFF2-40B4-BE49-F238E27FC236}">
              <a16:creationId xmlns:a16="http://schemas.microsoft.com/office/drawing/2014/main" id="{00000000-0008-0000-0200-000025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06" name="n_4aveValue【庁舎】&#10;有形固定資産減価償却率">
          <a:extLst>
            <a:ext uri="{FF2B5EF4-FFF2-40B4-BE49-F238E27FC236}">
              <a16:creationId xmlns:a16="http://schemas.microsoft.com/office/drawing/2014/main" id="{00000000-0008-0000-0200-000026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118127</xdr:rowOff>
    </xdr:from>
    <xdr:ext cx="405111" cy="259045"/>
    <xdr:sp macro="" textlink="">
      <xdr:nvSpPr>
        <xdr:cNvPr id="807" name="n_1mainValue【庁舎】&#10;有形固定資産減価償却率">
          <a:extLst>
            <a:ext uri="{FF2B5EF4-FFF2-40B4-BE49-F238E27FC236}">
              <a16:creationId xmlns:a16="http://schemas.microsoft.com/office/drawing/2014/main" id="{00000000-0008-0000-0200-000027030000}"/>
            </a:ext>
          </a:extLst>
        </xdr:cNvPr>
        <xdr:cNvSpPr txBox="1"/>
      </xdr:nvSpPr>
      <xdr:spPr>
        <a:xfrm>
          <a:off x="15266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111596</xdr:rowOff>
    </xdr:from>
    <xdr:ext cx="405111" cy="259045"/>
    <xdr:sp macro="" textlink="">
      <xdr:nvSpPr>
        <xdr:cNvPr id="808" name="n_2mainValue【庁舎】&#10;有形固定資産減価償却率">
          <a:extLst>
            <a:ext uri="{FF2B5EF4-FFF2-40B4-BE49-F238E27FC236}">
              <a16:creationId xmlns:a16="http://schemas.microsoft.com/office/drawing/2014/main" id="{00000000-0008-0000-0200-000028030000}"/>
            </a:ext>
          </a:extLst>
        </xdr:cNvPr>
        <xdr:cNvSpPr txBox="1"/>
      </xdr:nvSpPr>
      <xdr:spPr>
        <a:xfrm>
          <a:off x="14389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00000000-0008-0000-0200-00004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36" name="【庁舎】&#10;一人当たり面積最小値テキスト">
          <a:extLst>
            <a:ext uri="{FF2B5EF4-FFF2-40B4-BE49-F238E27FC236}">
              <a16:creationId xmlns:a16="http://schemas.microsoft.com/office/drawing/2014/main" id="{00000000-0008-0000-0200-000044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38" name="【庁舎】&#10;一人当たり面積最大値テキスト">
          <a:extLst>
            <a:ext uri="{FF2B5EF4-FFF2-40B4-BE49-F238E27FC236}">
              <a16:creationId xmlns:a16="http://schemas.microsoft.com/office/drawing/2014/main" id="{00000000-0008-0000-0200-000046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40" name="【庁舎】&#10;一人当たり面積平均値テキスト">
          <a:extLst>
            <a:ext uri="{FF2B5EF4-FFF2-40B4-BE49-F238E27FC236}">
              <a16:creationId xmlns:a16="http://schemas.microsoft.com/office/drawing/2014/main" id="{00000000-0008-0000-0200-000048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41" name="フローチャート: 判断 840">
          <a:extLst>
            <a:ext uri="{FF2B5EF4-FFF2-40B4-BE49-F238E27FC236}">
              <a16:creationId xmlns:a16="http://schemas.microsoft.com/office/drawing/2014/main" id="{00000000-0008-0000-0200-000049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42" name="フローチャート: 判断 841">
          <a:extLst>
            <a:ext uri="{FF2B5EF4-FFF2-40B4-BE49-F238E27FC236}">
              <a16:creationId xmlns:a16="http://schemas.microsoft.com/office/drawing/2014/main" id="{00000000-0008-0000-0200-00004A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43" name="フローチャート: 判断 842">
          <a:extLst>
            <a:ext uri="{FF2B5EF4-FFF2-40B4-BE49-F238E27FC236}">
              <a16:creationId xmlns:a16="http://schemas.microsoft.com/office/drawing/2014/main" id="{00000000-0008-0000-0200-00004B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44" name="フローチャート: 判断 843">
          <a:extLst>
            <a:ext uri="{FF2B5EF4-FFF2-40B4-BE49-F238E27FC236}">
              <a16:creationId xmlns:a16="http://schemas.microsoft.com/office/drawing/2014/main" id="{00000000-0008-0000-0200-00004C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45" name="フローチャート: 判断 844">
          <a:extLst>
            <a:ext uri="{FF2B5EF4-FFF2-40B4-BE49-F238E27FC236}">
              <a16:creationId xmlns:a16="http://schemas.microsoft.com/office/drawing/2014/main" id="{00000000-0008-0000-0200-00004D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64588</xdr:rowOff>
    </xdr:from>
    <xdr:to>
      <xdr:col>116</xdr:col>
      <xdr:colOff>114300</xdr:colOff>
      <xdr:row>108</xdr:row>
      <xdr:rowOff>166188</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22110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43015</xdr:rowOff>
    </xdr:from>
    <xdr:ext cx="469744" cy="259045"/>
    <xdr:sp macro="" textlink="">
      <xdr:nvSpPr>
        <xdr:cNvPr id="852" name="【庁舎】&#10;一人当たり面積該当値テキスト">
          <a:extLst>
            <a:ext uri="{FF2B5EF4-FFF2-40B4-BE49-F238E27FC236}">
              <a16:creationId xmlns:a16="http://schemas.microsoft.com/office/drawing/2014/main" id="{00000000-0008-0000-0200-000054030000}"/>
            </a:ext>
          </a:extLst>
        </xdr:cNvPr>
        <xdr:cNvSpPr txBox="1"/>
      </xdr:nvSpPr>
      <xdr:spPr>
        <a:xfrm>
          <a:off x="22199600"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853" name="楕円 852">
          <a:extLst>
            <a:ext uri="{FF2B5EF4-FFF2-40B4-BE49-F238E27FC236}">
              <a16:creationId xmlns:a16="http://schemas.microsoft.com/office/drawing/2014/main" id="{00000000-0008-0000-0200-000055030000}"/>
            </a:ext>
          </a:extLst>
        </xdr:cNvPr>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115388</xdr:rowOff>
    </xdr:from>
    <xdr:to>
      <xdr:col>116</xdr:col>
      <xdr:colOff>63500</xdr:colOff>
      <xdr:row>108</xdr:row>
      <xdr:rowOff>115388</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21323300" y="1863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61323</xdr:rowOff>
    </xdr:from>
    <xdr:to>
      <xdr:col>107</xdr:col>
      <xdr:colOff>101600</xdr:colOff>
      <xdr:row>108</xdr:row>
      <xdr:rowOff>162923</xdr:rowOff>
    </xdr:to>
    <xdr:sp macro="" textlink="">
      <xdr:nvSpPr>
        <xdr:cNvPr id="855" name="楕円 854">
          <a:extLst>
            <a:ext uri="{FF2B5EF4-FFF2-40B4-BE49-F238E27FC236}">
              <a16:creationId xmlns:a16="http://schemas.microsoft.com/office/drawing/2014/main" id="{00000000-0008-0000-0200-000057030000}"/>
            </a:ext>
          </a:extLst>
        </xdr:cNvPr>
        <xdr:cNvSpPr/>
      </xdr:nvSpPr>
      <xdr:spPr>
        <a:xfrm>
          <a:off x="20383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112123</xdr:rowOff>
    </xdr:from>
    <xdr:to>
      <xdr:col>111</xdr:col>
      <xdr:colOff>177800</xdr:colOff>
      <xdr:row>108</xdr:row>
      <xdr:rowOff>115388</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20434300" y="186287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7" name="n_1aveValue【庁舎】&#10;一人当たり面積">
          <a:extLst>
            <a:ext uri="{FF2B5EF4-FFF2-40B4-BE49-F238E27FC236}">
              <a16:creationId xmlns:a16="http://schemas.microsoft.com/office/drawing/2014/main" id="{00000000-0008-0000-0200-000059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8" name="n_2aveValue【庁舎】&#10;一人当たり面積">
          <a:extLst>
            <a:ext uri="{FF2B5EF4-FFF2-40B4-BE49-F238E27FC236}">
              <a16:creationId xmlns:a16="http://schemas.microsoft.com/office/drawing/2014/main" id="{00000000-0008-0000-0200-00005A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9" name="n_3aveValue【庁舎】&#10;一人当たり面積">
          <a:extLst>
            <a:ext uri="{FF2B5EF4-FFF2-40B4-BE49-F238E27FC236}">
              <a16:creationId xmlns:a16="http://schemas.microsoft.com/office/drawing/2014/main" id="{00000000-0008-0000-0200-00005B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60" name="n_4aveValue【庁舎】&#10;一人当たり面積">
          <a:extLst>
            <a:ext uri="{FF2B5EF4-FFF2-40B4-BE49-F238E27FC236}">
              <a16:creationId xmlns:a16="http://schemas.microsoft.com/office/drawing/2014/main" id="{00000000-0008-0000-0200-00005C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861" name="n_1mainValue【庁舎】&#10;一人当たり面積">
          <a:extLst>
            <a:ext uri="{FF2B5EF4-FFF2-40B4-BE49-F238E27FC236}">
              <a16:creationId xmlns:a16="http://schemas.microsoft.com/office/drawing/2014/main" id="{00000000-0008-0000-0200-00005D030000}"/>
            </a:ext>
          </a:extLst>
        </xdr:cNvPr>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154050</xdr:rowOff>
    </xdr:from>
    <xdr:ext cx="469744" cy="259045"/>
    <xdr:sp macro="" textlink="">
      <xdr:nvSpPr>
        <xdr:cNvPr id="862" name="n_2mainValue【庁舎】&#10;一人当たり面積">
          <a:extLst>
            <a:ext uri="{FF2B5EF4-FFF2-40B4-BE49-F238E27FC236}">
              <a16:creationId xmlns:a16="http://schemas.microsoft.com/office/drawing/2014/main" id="{00000000-0008-0000-0200-00005E030000}"/>
            </a:ext>
          </a:extLst>
        </xdr:cNvPr>
        <xdr:cNvSpPr txBox="1"/>
      </xdr:nvSpPr>
      <xdr:spPr>
        <a:xfrm>
          <a:off x="20199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00000000-0008-0000-0200-00005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00000000-0008-0000-0200-00006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類似団体内平均よりも特に高い償却率となっている施設は、市民会館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庁舎、体育館・プールの順です。</a:t>
          </a:r>
          <a:endParaRPr lang="ja-JP" altLang="ja-JP" sz="1400">
            <a:effectLst/>
          </a:endParaRPr>
        </a:p>
        <a:p>
          <a:r>
            <a:rPr kumimoji="1" lang="ja-JP" altLang="ja-JP" sz="1100">
              <a:solidFill>
                <a:schemeClr val="dk1"/>
              </a:solidFill>
              <a:effectLst/>
              <a:latin typeface="+mn-lt"/>
              <a:ea typeface="+mn-ea"/>
              <a:cs typeface="+mn-cs"/>
            </a:rPr>
            <a:t>体育館については、</a:t>
          </a:r>
          <a:r>
            <a:rPr kumimoji="1" lang="ja-JP" altLang="en-US" sz="1100">
              <a:solidFill>
                <a:schemeClr val="dk1"/>
              </a:solidFill>
              <a:effectLst/>
              <a:latin typeface="+mn-lt"/>
              <a:ea typeface="+mn-ea"/>
              <a:cs typeface="+mn-cs"/>
            </a:rPr>
            <a:t>いずれの</a:t>
          </a:r>
          <a:r>
            <a:rPr lang="ja-JP" altLang="en-US"/>
            <a:t>スポーツ施設も利用者がピーク時と比較して減少しています。施設の利活用を促進するとと もに、各施設の利用実態に基づく機能移転や統廃合等についても検討していく必要があります。</a:t>
          </a:r>
          <a:endParaRPr lang="ja-JP" altLang="ja-JP" sz="1400">
            <a:effectLst/>
          </a:endParaRPr>
        </a:p>
        <a:p>
          <a:r>
            <a:rPr lang="ja-JP" altLang="en-US"/>
            <a:t>保健センターは、生涯学習センター内に設置された施設でしたが、建築後 </a:t>
          </a:r>
          <a:r>
            <a:rPr lang="en-US" altLang="ja-JP"/>
            <a:t>39 </a:t>
          </a:r>
          <a:r>
            <a:rPr lang="ja-JP" altLang="en-US"/>
            <a:t>年が経過し、施設・設備の老 朽化が進んでいることから令 和 </a:t>
          </a:r>
          <a:r>
            <a:rPr lang="en-US" altLang="ja-JP"/>
            <a:t>4 </a:t>
          </a:r>
          <a:r>
            <a:rPr lang="ja-JP" altLang="en-US"/>
            <a:t>年 </a:t>
          </a:r>
          <a:r>
            <a:rPr lang="en-US" altLang="ja-JP"/>
            <a:t>1 </a:t>
          </a:r>
          <a:r>
            <a:rPr lang="ja-JP" altLang="en-US"/>
            <a:t>月に民間施設（みのかも健康プラザ：中部国際医療センターの付属施設）内に移転しました。</a:t>
          </a:r>
          <a:endParaRPr lang="ja-JP" altLang="ja-JP" sz="1400">
            <a:effectLst/>
          </a:endParaRPr>
        </a:p>
        <a:p>
          <a:r>
            <a:rPr kumimoji="1" lang="ja-JP" altLang="ja-JP" sz="1100">
              <a:solidFill>
                <a:schemeClr val="dk1"/>
              </a:solidFill>
              <a:effectLst/>
              <a:latin typeface="+mn-lt"/>
              <a:ea typeface="+mn-ea"/>
              <a:cs typeface="+mn-cs"/>
            </a:rPr>
            <a:t>市民会館については、</a:t>
          </a:r>
          <a:r>
            <a:rPr lang="ja-JP" altLang="en-US"/>
            <a:t>「美濃加茂市文化会館長寿命化改修計画（個別施設計画）」に基づき、大規模な修繕や 更新をできるだけ回避します。</a:t>
          </a:r>
          <a:r>
            <a:rPr kumimoji="1" lang="ja-JP" altLang="ja-JP" sz="1100">
              <a:solidFill>
                <a:schemeClr val="dk1"/>
              </a:solidFill>
              <a:effectLst/>
              <a:latin typeface="+mn-lt"/>
              <a:ea typeface="+mn-ea"/>
              <a:cs typeface="+mn-cs"/>
            </a:rPr>
            <a:t>庁舎に関しては、令和９年度の供用開始に向けて事業を進めており</a:t>
          </a:r>
          <a:r>
            <a:rPr kumimoji="1" lang="ja-JP" altLang="en-US" sz="1100">
              <a:solidFill>
                <a:schemeClr val="dk1"/>
              </a:solidFill>
              <a:effectLst/>
              <a:latin typeface="+mn-lt"/>
              <a:ea typeface="+mn-ea"/>
              <a:cs typeface="+mn-cs"/>
            </a:rPr>
            <a:t>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消防施設については、防災備蓄倉庫の設置や、防災情報伝達システム整備などを行ったため、減価償却率が減少しています。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その他の施設においても、将来を見据えて、計画的に長寿命化や更新を行い、効率的で健全な財政運営に努めます。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57,304
52,038
74.81
30,729,662
29,226,812
1,276,906
12,328,512
14,597,205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令和元年度と同値であり、平成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年度から見てもほぼ横ばいで推移している。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市税について、市民税は前年度より減額したものの、固定資産税は増額するなど、基準財政収入額としては安定的に推移しているため、全国平均を上回っている。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市税の徴収強化など税収増加による歳入の確保に努めるとともに、歳出においても、定員管理・給与の適正化、行政組織の見直しなどにより、効率的な行政運営を行い、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分母である経常一般財源のうち普通交付税が約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6,500</a:t>
          </a:r>
          <a:r>
            <a:rPr kumimoji="1" lang="ja-JP" altLang="en-US" sz="1300">
              <a:latin typeface="ＭＳ Ｐゴシック" panose="020B0600070205080204" pitchFamily="50" charset="-128"/>
              <a:ea typeface="ＭＳ Ｐゴシック" panose="020B0600070205080204" pitchFamily="50" charset="-128"/>
            </a:rPr>
            <a:t>万円増加し、臨時財政対策債が</a:t>
          </a:r>
          <a:r>
            <a:rPr kumimoji="1" lang="en-US" altLang="ja-JP" sz="1300">
              <a:latin typeface="ＭＳ Ｐゴシック" panose="020B0600070205080204" pitchFamily="50" charset="-128"/>
              <a:ea typeface="ＭＳ Ｐゴシック" panose="020B0600070205080204" pitchFamily="50" charset="-128"/>
            </a:rPr>
            <a:t>9,300</a:t>
          </a:r>
          <a:r>
            <a:rPr kumimoji="1" lang="ja-JP" altLang="en-US" sz="1300">
              <a:latin typeface="ＭＳ Ｐゴシック" panose="020B0600070205080204" pitchFamily="50" charset="-128"/>
              <a:ea typeface="ＭＳ Ｐゴシック" panose="020B0600070205080204" pitchFamily="50" charset="-128"/>
            </a:rPr>
            <a:t>万円増加した。一方、分子である経常経費充当一般財源では、会計年度任用職員制度が始まり、賃金（物件費）から人件費への振り替わりの中で、経常経費分が増加した。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今後も、扶助費の増加が見込まれるため、事務事業の見直しによる廃止・縮小を行い経常経費の削減を行っていく。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23813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5880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128905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0196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63</xdr:row>
      <xdr:rowOff>84138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01960"/>
          <a:ext cx="889000" cy="2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63</xdr:row>
      <xdr:rowOff>84138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648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144463</xdr:rowOff>
    </xdr:from>
    <xdr:to>
      <xdr:col>23</xdr:col>
      <xdr:colOff>184150</xdr:colOff>
      <xdr:row>63</xdr:row>
      <xdr:rowOff>74613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160990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33338</xdr:rowOff>
    </xdr:from>
    <xdr:to>
      <xdr:col>11</xdr:col>
      <xdr:colOff>82550</xdr:colOff>
      <xdr:row>63</xdr:row>
      <xdr:rowOff>134938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145115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人当たり額（</a:t>
          </a:r>
          <a:r>
            <a:rPr kumimoji="1" lang="en-US" altLang="ja-JP" sz="1300">
              <a:latin typeface="ＭＳ Ｐゴシック" panose="020B0600070205080204" pitchFamily="50" charset="-128"/>
              <a:ea typeface="ＭＳ Ｐゴシック" panose="020B0600070205080204" pitchFamily="50" charset="-128"/>
            </a:rPr>
            <a:t>114,028</a:t>
          </a:r>
          <a:r>
            <a:rPr kumimoji="1" lang="ja-JP" altLang="en-US" sz="1300">
              <a:latin typeface="ＭＳ Ｐゴシック" panose="020B0600070205080204" pitchFamily="50" charset="-128"/>
              <a:ea typeface="ＭＳ Ｐゴシック" panose="020B0600070205080204" pitchFamily="50" charset="-128"/>
            </a:rPr>
            <a:t>円）と比べると、</a:t>
          </a:r>
          <a:r>
            <a:rPr kumimoji="1" lang="en-US" altLang="ja-JP" sz="1300">
              <a:latin typeface="ＭＳ Ｐゴシック" panose="020B0600070205080204" pitchFamily="50" charset="-128"/>
              <a:ea typeface="ＭＳ Ｐゴシック" panose="020B0600070205080204" pitchFamily="50" charset="-128"/>
            </a:rPr>
            <a:t>6,839</a:t>
          </a:r>
          <a:r>
            <a:rPr kumimoji="1" lang="ja-JP" altLang="en-US" sz="1300">
              <a:latin typeface="ＭＳ Ｐゴシック" panose="020B0600070205080204" pitchFamily="50" charset="-128"/>
              <a:ea typeface="ＭＳ Ｐゴシック" panose="020B0600070205080204" pitchFamily="50" charset="-128"/>
            </a:rPr>
            <a:t>円増加したが、類似団体、全国、県内平均を下回った。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増加要因は、新型コロナ対策として、定額給付金等各種給付事業のシステム改修費や学校施設の消毒作業委託、感染症対策物品購入、また人件費が増額した。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その他、類似団体等の平均を下回っている要因として、ごみ処理業務や消防業務などを一部事務組合で実施していることなどがあげられる。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26048</xdr:rowOff>
    </xdr:from>
    <xdr:to>
      <xdr:col>23</xdr:col>
      <xdr:colOff>133350</xdr:colOff>
      <xdr:row>81</xdr:row>
      <xdr:rowOff>81057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13498"/>
          <a:ext cx="838200" cy="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26048</xdr:rowOff>
    </xdr:from>
    <xdr:to>
      <xdr:col>19</xdr:col>
      <xdr:colOff>133350</xdr:colOff>
      <xdr:row>81</xdr:row>
      <xdr:rowOff>62429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13498"/>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62429</xdr:rowOff>
    </xdr:from>
    <xdr:to>
      <xdr:col>15</xdr:col>
      <xdr:colOff>82550</xdr:colOff>
      <xdr:row>81</xdr:row>
      <xdr:rowOff>67069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49879"/>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32451</xdr:rowOff>
    </xdr:from>
    <xdr:to>
      <xdr:col>11</xdr:col>
      <xdr:colOff>31750</xdr:colOff>
      <xdr:row>81</xdr:row>
      <xdr:rowOff>67069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19901"/>
          <a:ext cx="889000" cy="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30257</xdr:rowOff>
    </xdr:from>
    <xdr:to>
      <xdr:col>23</xdr:col>
      <xdr:colOff>184150</xdr:colOff>
      <xdr:row>81</xdr:row>
      <xdr:rowOff>131857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46784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6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146698</xdr:rowOff>
    </xdr:from>
    <xdr:to>
      <xdr:col>19</xdr:col>
      <xdr:colOff>184150</xdr:colOff>
      <xdr:row>81</xdr:row>
      <xdr:rowOff>76848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87025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3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11629</xdr:rowOff>
    </xdr:from>
    <xdr:to>
      <xdr:col>15</xdr:col>
      <xdr:colOff>133350</xdr:colOff>
      <xdr:row>81</xdr:row>
      <xdr:rowOff>113229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123406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16269</xdr:rowOff>
    </xdr:from>
    <xdr:to>
      <xdr:col>11</xdr:col>
      <xdr:colOff>82550</xdr:colOff>
      <xdr:row>81</xdr:row>
      <xdr:rowOff>117869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128046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7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153101</xdr:rowOff>
    </xdr:from>
    <xdr:to>
      <xdr:col>7</xdr:col>
      <xdr:colOff>31750</xdr:colOff>
      <xdr:row>81</xdr:row>
      <xdr:rowOff>83251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93428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3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職員の採用退職や階層変動等により、令和元年度から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ポイント減少し、類似団体、全国平均をともに下回った。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今後も職員一人一人の業務量や、職員の士気などを鑑みつつ、給与水準の適正化に努めていく。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160161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3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160161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028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82</xdr:row>
      <xdr:rowOff>143934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1492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9878</xdr:rowOff>
    </xdr:from>
    <xdr:to>
      <xdr:col>68</xdr:col>
      <xdr:colOff>152400</xdr:colOff>
      <xdr:row>82</xdr:row>
      <xdr:rowOff>90311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0687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130528</xdr:rowOff>
    </xdr:from>
    <xdr:to>
      <xdr:col>64</xdr:col>
      <xdr:colOff>152400</xdr:colOff>
      <xdr:row>82</xdr:row>
      <xdr:rowOff>60678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70855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人増加したがほぼ横ばいで推移しており、類似団体、全国、県内平均を大きく下回っている。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類似団体等の平均より抑えられているのは、ごみ処理業務や消防業務などを一部事務組合で実施していることや、指定管理者制度を導入しているためである。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今後も引き続き、組織機構の見直しや適切な人員管理に努め、効率的な行財政運営を図っていく。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35454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1642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3281</xdr:rowOff>
    </xdr:from>
    <xdr:to>
      <xdr:col>77</xdr:col>
      <xdr:colOff>44450</xdr:colOff>
      <xdr:row>60</xdr:row>
      <xdr:rowOff>29421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90281"/>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3281</xdr:rowOff>
    </xdr:from>
    <xdr:to>
      <xdr:col>72</xdr:col>
      <xdr:colOff>203200</xdr:colOff>
      <xdr:row>60</xdr:row>
      <xdr:rowOff>17356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902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35454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30435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156104</xdr:rowOff>
    </xdr:from>
    <xdr:to>
      <xdr:col>81</xdr:col>
      <xdr:colOff>95250</xdr:colOff>
      <xdr:row>60</xdr:row>
      <xdr:rowOff>86254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1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123931</xdr:rowOff>
    </xdr:from>
    <xdr:to>
      <xdr:col>73</xdr:col>
      <xdr:colOff>44450</xdr:colOff>
      <xdr:row>60</xdr:row>
      <xdr:rowOff>54081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64258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138006</xdr:rowOff>
    </xdr:from>
    <xdr:to>
      <xdr:col>68</xdr:col>
      <xdr:colOff>203200</xdr:colOff>
      <xdr:row>60</xdr:row>
      <xdr:rowOff>68156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156104</xdr:rowOff>
    </xdr:from>
    <xdr:to>
      <xdr:col>64</xdr:col>
      <xdr:colOff>152400</xdr:colOff>
      <xdr:row>60</xdr:row>
      <xdr:rowOff>86254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96431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ポイント改善し、引き続き類似団体及び全国平均を下回る結果となった。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主な要因として、下水道事業会計の事業債償還費が減少し、それに伴って、一般会計からの公営企業債償還財源繰入金が減少していることが挙げられる。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今後も引き続き、中長期的な視点に立って、借入と償還のバランスを考えた財政運営を行うことで、比率の低下に努めていく。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115062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7630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124714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016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40</xdr:row>
      <xdr:rowOff>1524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112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20828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年度以降、「－（負担額（）なし）」が続いている。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主な要因として、水道事業会計や下水道事業会計の地方債現在高が減少し、それに伴って、一般会計からの公営企業債等繰入見込額が減少しているため、将来負担額が減少している。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今後、老朽化が進んでいる公共施設の更新により比率の上昇が懸念されるが、地方債残高の削減や基金の積立てなどにより、計画的な財政運営に努めていく。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57,304
52,038
74.81
30,729,662
29,226,812
1,276,906
12,328,512
14,597,205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ポイント増加したものの、類似団体、全国、県内平均を下回っている。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年度から始まった会計年度任用職員制度により、これまで物件費としていた費用が人件費へ振り替わったため増加した。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類似団体等の平均を下回っている要因としては、ごみ処理業務や消防業務などを一部事務組合で実施していることが挙げられる。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今後も引き続き、適正な行財政運営に努めていく。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01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33</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1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ポイント減少し、引き続き、類似団体、全国、県内平均を下回った。</a:t>
          </a:r>
        </a:p>
        <a:p>
          <a:r>
            <a:rPr kumimoji="1" lang="ja-JP" altLang="en-US" sz="1300">
              <a:latin typeface="ＭＳ Ｐゴシック" panose="020B0600070205080204" pitchFamily="50" charset="-128"/>
              <a:ea typeface="ＭＳ Ｐゴシック" panose="020B0600070205080204" pitchFamily="50" charset="-128"/>
            </a:rPr>
            <a:t>　主な要因としては、令和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年度から始まった会計年度任用職員制度により、これまで物件費としていた費用が人件費へ振り替わったことが挙げられる。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77470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473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100330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18</xdr:row>
      <xdr:rowOff>66040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14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18</xdr:row>
      <xdr:rowOff>66040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16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161307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ポイント減少し、全国平均を下回ったものの、類似団体平均と県内平均を上回った。</a:t>
          </a:r>
        </a:p>
        <a:p>
          <a:r>
            <a:rPr kumimoji="1" lang="ja-JP" altLang="en-US" sz="1300">
              <a:latin typeface="ＭＳ Ｐゴシック" panose="020B0600070205080204" pitchFamily="50" charset="-128"/>
              <a:ea typeface="ＭＳ Ｐゴシック" panose="020B0600070205080204" pitchFamily="50" charset="-128"/>
            </a:rPr>
            <a:t>　自立支援費などの増加により、今後も扶助費の増加が見込まれるため、比率の推移を注視していく。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75293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75293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その他に係る経常収支比率は、類似団体、全国、県内平均を下回っている。</a:t>
          </a:r>
        </a:p>
        <a:p>
          <a:r>
            <a:rPr kumimoji="1" lang="ja-JP" altLang="en-US" sz="1300">
              <a:latin typeface="ＭＳ Ｐゴシック" panose="020B0600070205080204" pitchFamily="50" charset="-128"/>
              <a:ea typeface="ＭＳ Ｐゴシック" panose="020B0600070205080204" pitchFamily="50" charset="-128"/>
            </a:rPr>
            <a:t>　その他に含まれる繰出金と維持補修費のうち、繰出金が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）したが、近年、ほぼ横ばいで推移している。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56</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22225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47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22225</xdr:rowOff>
    </xdr:from>
    <xdr:to>
      <xdr:col>73</xdr:col>
      <xdr:colOff>180975</xdr:colOff>
      <xdr:row>57</xdr:row>
      <xdr:rowOff>60325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94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57</xdr:row>
      <xdr:rowOff>60325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996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142875</xdr:rowOff>
    </xdr:from>
    <xdr:to>
      <xdr:col>74</xdr:col>
      <xdr:colOff>31750</xdr:colOff>
      <xdr:row>57</xdr:row>
      <xdr:rowOff>73025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xdr:rowOff>
    </xdr:from>
    <xdr:to>
      <xdr:col>69</xdr:col>
      <xdr:colOff>142875</xdr:colOff>
      <xdr:row>57</xdr:row>
      <xdr:rowOff>111125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121302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補助費等に係る経常収支比率は、類似団体、全国平均、県内平均を大きく上回っている。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主な要因としては、ごみ処理や消防業務などを一部事務組合で実施していることが挙げられる。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今後も引き続き、事務の効率化や補助要件の見直しなどにより、適正な執行に努めていく。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780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6192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159004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6192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159004</xdr:rowOff>
    </xdr:from>
    <xdr:to>
      <xdr:col>69</xdr:col>
      <xdr:colOff>92075</xdr:colOff>
      <xdr:row>39</xdr:row>
      <xdr:rowOff>28702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674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108204</xdr:rowOff>
    </xdr:from>
    <xdr:to>
      <xdr:col>69</xdr:col>
      <xdr:colOff>142875</xdr:colOff>
      <xdr:row>39</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23131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公債費に係る経常収支比率は、前年度に引き続き、類似団体、全国、県内平均を下回った。</a:t>
          </a:r>
        </a:p>
        <a:p>
          <a:r>
            <a:rPr kumimoji="1" lang="ja-JP" altLang="en-US" sz="1300">
              <a:latin typeface="ＭＳ Ｐゴシック" panose="020B0600070205080204" pitchFamily="50" charset="-128"/>
              <a:ea typeface="ＭＳ Ｐゴシック" panose="020B0600070205080204" pitchFamily="50" charset="-128"/>
            </a:rPr>
            <a:t>　類似団体等の平均を下回っている要因としては、平成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年度から令和元年度まで、毎年、地方債残高を削減し続けたことで、公債費の上昇を抑えることができた。</a:t>
          </a:r>
        </a:p>
        <a:p>
          <a:r>
            <a:rPr kumimoji="1" lang="ja-JP" altLang="en-US" sz="1300">
              <a:latin typeface="ＭＳ Ｐゴシック" panose="020B0600070205080204" pitchFamily="50" charset="-128"/>
              <a:ea typeface="ＭＳ Ｐゴシック" panose="020B0600070205080204" pitchFamily="50" charset="-128"/>
            </a:rPr>
            <a:t>　今後、公共施設の更新等により増加が懸念されるが、公共施設等総合管理計画による計画的な更新を図り、抑制に努めていく。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10413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983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10413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28702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800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42418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公債費以外に係る経常収支比率は、令和元年度から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ポイント増加し、類似団体、全国、県内平均を上回った。</a:t>
          </a:r>
        </a:p>
        <a:p>
          <a:r>
            <a:rPr kumimoji="1" lang="ja-JP" altLang="en-US" sz="1300">
              <a:latin typeface="ＭＳ Ｐゴシック" panose="020B0600070205080204" pitchFamily="50" charset="-128"/>
              <a:ea typeface="ＭＳ Ｐゴシック" panose="020B0600070205080204" pitchFamily="50" charset="-128"/>
            </a:rPr>
            <a:t>　会計年度任用職員制度がはじまり、賃金（物件費）から人件費への振り替わりの中で、経常経費分が増加した。</a:t>
          </a:r>
        </a:p>
        <a:p>
          <a:r>
            <a:rPr kumimoji="1" lang="ja-JP" altLang="en-US" sz="1300">
              <a:latin typeface="ＭＳ Ｐゴシック" panose="020B0600070205080204" pitchFamily="50" charset="-128"/>
              <a:ea typeface="ＭＳ Ｐゴシック" panose="020B0600070205080204" pitchFamily="50" charset="-128"/>
            </a:rPr>
            <a:t>　今後も、優先度の低い事務事業について、計画的に廃止・縮小して経常経費の削減を図り、比率の低下に努めていく。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165863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035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101854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166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78</xdr:row>
      <xdr:rowOff>8128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166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78</xdr:row>
      <xdr:rowOff>8128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76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94991</xdr:rowOff>
    </xdr:from>
    <xdr:to>
      <xdr:col>29</xdr:col>
      <xdr:colOff>127000</xdr:colOff>
      <xdr:row>18</xdr:row>
      <xdr:rowOff>139029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28716"/>
          <a:ext cx="647700" cy="4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130815</xdr:rowOff>
    </xdr:from>
    <xdr:to>
      <xdr:col>26</xdr:col>
      <xdr:colOff>50800</xdr:colOff>
      <xdr:row>18</xdr:row>
      <xdr:rowOff>139029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64540"/>
          <a:ext cx="698500" cy="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130815</xdr:rowOff>
    </xdr:from>
    <xdr:to>
      <xdr:col>22</xdr:col>
      <xdr:colOff>114300</xdr:colOff>
      <xdr:row>18</xdr:row>
      <xdr:rowOff>150344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64540"/>
          <a:ext cx="6985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150344</xdr:rowOff>
    </xdr:from>
    <xdr:to>
      <xdr:col>18</xdr:col>
      <xdr:colOff>177800</xdr:colOff>
      <xdr:row>18</xdr:row>
      <xdr:rowOff>166689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4069"/>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44191</xdr:rowOff>
    </xdr:from>
    <xdr:to>
      <xdr:col>29</xdr:col>
      <xdr:colOff>177800</xdr:colOff>
      <xdr:row>18</xdr:row>
      <xdr:rowOff>145790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791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16268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88229</xdr:rowOff>
    </xdr:from>
    <xdr:to>
      <xdr:col>26</xdr:col>
      <xdr:colOff>101600</xdr:colOff>
      <xdr:row>19</xdr:row>
      <xdr:rowOff>18379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3156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8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80015</xdr:rowOff>
    </xdr:from>
    <xdr:to>
      <xdr:col>22</xdr:col>
      <xdr:colOff>165100</xdr:colOff>
      <xdr:row>19</xdr:row>
      <xdr:rowOff>10165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166392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0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99545</xdr:rowOff>
    </xdr:from>
    <xdr:to>
      <xdr:col>19</xdr:col>
      <xdr:colOff>38100</xdr:colOff>
      <xdr:row>19</xdr:row>
      <xdr:rowOff>29694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327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14471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115889</xdr:rowOff>
    </xdr:from>
    <xdr:to>
      <xdr:col>15</xdr:col>
      <xdr:colOff>101600</xdr:colOff>
      <xdr:row>19</xdr:row>
      <xdr:rowOff>46039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30816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14186</xdr:rowOff>
    </xdr:from>
    <xdr:to>
      <xdr:col>29</xdr:col>
      <xdr:colOff>127000</xdr:colOff>
      <xdr:row>37</xdr:row>
      <xdr:rowOff>91872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38886"/>
          <a:ext cx="647700" cy="7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14186</xdr:rowOff>
    </xdr:from>
    <xdr:to>
      <xdr:col>26</xdr:col>
      <xdr:colOff>50800</xdr:colOff>
      <xdr:row>37</xdr:row>
      <xdr:rowOff>114503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38886"/>
          <a:ext cx="698500" cy="100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22758</xdr:rowOff>
    </xdr:from>
    <xdr:to>
      <xdr:col>22</xdr:col>
      <xdr:colOff>114300</xdr:colOff>
      <xdr:row>37</xdr:row>
      <xdr:rowOff>114503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47458"/>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6223</xdr:rowOff>
    </xdr:from>
    <xdr:to>
      <xdr:col>18</xdr:col>
      <xdr:colOff>177800</xdr:colOff>
      <xdr:row>37</xdr:row>
      <xdr:rowOff>22758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30923"/>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41072</xdr:rowOff>
    </xdr:from>
    <xdr:to>
      <xdr:col>29</xdr:col>
      <xdr:colOff>177800</xdr:colOff>
      <xdr:row>37</xdr:row>
      <xdr:rowOff>142672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6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13149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3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134836</xdr:rowOff>
    </xdr:from>
    <xdr:to>
      <xdr:col>26</xdr:col>
      <xdr:colOff>101600</xdr:colOff>
      <xdr:row>37</xdr:row>
      <xdr:rowOff>64986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8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49763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74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63703</xdr:rowOff>
    </xdr:from>
    <xdr:to>
      <xdr:col>22</xdr:col>
      <xdr:colOff>165100</xdr:colOff>
      <xdr:row>37</xdr:row>
      <xdr:rowOff>165303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8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150080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143408</xdr:rowOff>
    </xdr:from>
    <xdr:to>
      <xdr:col>19</xdr:col>
      <xdr:colOff>38100</xdr:colOff>
      <xdr:row>37</xdr:row>
      <xdr:rowOff>73558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96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58335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8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126873</xdr:rowOff>
    </xdr:from>
    <xdr:to>
      <xdr:col>15</xdr:col>
      <xdr:colOff>101600</xdr:colOff>
      <xdr:row>37</xdr:row>
      <xdr:rowOff>57023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8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41800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57,304
52,038
74.81
30,729,662
29,226,812
1,276,906
12,328,512
14,597,205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82836</xdr:rowOff>
    </xdr:from>
    <xdr:to>
      <xdr:col>24</xdr:col>
      <xdr:colOff>63500</xdr:colOff>
      <xdr:row>38</xdr:row>
      <xdr:rowOff>145186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6486"/>
          <a:ext cx="838200" cy="2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135604</xdr:rowOff>
    </xdr:from>
    <xdr:to>
      <xdr:col>19</xdr:col>
      <xdr:colOff>177800</xdr:colOff>
      <xdr:row>38</xdr:row>
      <xdr:rowOff>145186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50704"/>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135604</xdr:rowOff>
    </xdr:from>
    <xdr:to>
      <xdr:col>15</xdr:col>
      <xdr:colOff>50800</xdr:colOff>
      <xdr:row>38</xdr:row>
      <xdr:rowOff>155569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50704"/>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155569</xdr:rowOff>
    </xdr:from>
    <xdr:to>
      <xdr:col>10</xdr:col>
      <xdr:colOff>114300</xdr:colOff>
      <xdr:row>38</xdr:row>
      <xdr:rowOff>160693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70669"/>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32036</xdr:rowOff>
    </xdr:from>
    <xdr:to>
      <xdr:col>24</xdr:col>
      <xdr:colOff>114300</xdr:colOff>
      <xdr:row>37</xdr:row>
      <xdr:rowOff>133636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94386</xdr:rowOff>
    </xdr:from>
    <xdr:to>
      <xdr:col>20</xdr:col>
      <xdr:colOff>38100</xdr:colOff>
      <xdr:row>39</xdr:row>
      <xdr:rowOff>24536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15663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84804</xdr:rowOff>
    </xdr:from>
    <xdr:to>
      <xdr:col>15</xdr:col>
      <xdr:colOff>101600</xdr:colOff>
      <xdr:row>39</xdr:row>
      <xdr:rowOff>14954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6081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104769</xdr:rowOff>
    </xdr:from>
    <xdr:to>
      <xdr:col>10</xdr:col>
      <xdr:colOff>165100</xdr:colOff>
      <xdr:row>39</xdr:row>
      <xdr:rowOff>34919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26046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109893</xdr:rowOff>
    </xdr:from>
    <xdr:to>
      <xdr:col>6</xdr:col>
      <xdr:colOff>38100</xdr:colOff>
      <xdr:row>39</xdr:row>
      <xdr:rowOff>40043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31170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116675</xdr:rowOff>
    </xdr:from>
    <xdr:to>
      <xdr:col>24</xdr:col>
      <xdr:colOff>63500</xdr:colOff>
      <xdr:row>58</xdr:row>
      <xdr:rowOff>6554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89325"/>
          <a:ext cx="8382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82596</xdr:rowOff>
    </xdr:from>
    <xdr:to>
      <xdr:col>19</xdr:col>
      <xdr:colOff>177800</xdr:colOff>
      <xdr:row>57</xdr:row>
      <xdr:rowOff>116675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55246"/>
          <a:ext cx="889000" cy="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69182</xdr:rowOff>
    </xdr:from>
    <xdr:to>
      <xdr:col>15</xdr:col>
      <xdr:colOff>50800</xdr:colOff>
      <xdr:row>57</xdr:row>
      <xdr:rowOff>82596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41832"/>
          <a:ext cx="8890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69182</xdr:rowOff>
    </xdr:from>
    <xdr:to>
      <xdr:col>10</xdr:col>
      <xdr:colOff>114300</xdr:colOff>
      <xdr:row>57</xdr:row>
      <xdr:rowOff>104029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41832"/>
          <a:ext cx="889000" cy="3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127204</xdr:rowOff>
    </xdr:from>
    <xdr:to>
      <xdr:col>24</xdr:col>
      <xdr:colOff>114300</xdr:colOff>
      <xdr:row>58</xdr:row>
      <xdr:rowOff>57354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105631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65875</xdr:rowOff>
    </xdr:from>
    <xdr:to>
      <xdr:col>20</xdr:col>
      <xdr:colOff>38100</xdr:colOff>
      <xdr:row>57</xdr:row>
      <xdr:rowOff>167475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31796</xdr:rowOff>
    </xdr:from>
    <xdr:to>
      <xdr:col>15</xdr:col>
      <xdr:colOff>101600</xdr:colOff>
      <xdr:row>57</xdr:row>
      <xdr:rowOff>133396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149923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7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18382</xdr:rowOff>
    </xdr:from>
    <xdr:to>
      <xdr:col>10</xdr:col>
      <xdr:colOff>165100</xdr:colOff>
      <xdr:row>57</xdr:row>
      <xdr:rowOff>119982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136509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53229</xdr:rowOff>
    </xdr:from>
    <xdr:to>
      <xdr:col>6</xdr:col>
      <xdr:colOff>38100</xdr:colOff>
      <xdr:row>57</xdr:row>
      <xdr:rowOff>154829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171356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0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111982</xdr:rowOff>
    </xdr:from>
    <xdr:to>
      <xdr:col>24</xdr:col>
      <xdr:colOff>63500</xdr:colOff>
      <xdr:row>77</xdr:row>
      <xdr:rowOff>119011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13632"/>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109810</xdr:rowOff>
    </xdr:from>
    <xdr:to>
      <xdr:col>19</xdr:col>
      <xdr:colOff>177800</xdr:colOff>
      <xdr:row>77</xdr:row>
      <xdr:rowOff>119011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11460"/>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109810</xdr:rowOff>
    </xdr:from>
    <xdr:to>
      <xdr:col>15</xdr:col>
      <xdr:colOff>50800</xdr:colOff>
      <xdr:row>77</xdr:row>
      <xdr:rowOff>110268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1146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95980</xdr:rowOff>
    </xdr:from>
    <xdr:to>
      <xdr:col>10</xdr:col>
      <xdr:colOff>114300</xdr:colOff>
      <xdr:row>77</xdr:row>
      <xdr:rowOff>110268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9763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61182</xdr:rowOff>
    </xdr:from>
    <xdr:to>
      <xdr:col>24</xdr:col>
      <xdr:colOff>114300</xdr:colOff>
      <xdr:row>77</xdr:row>
      <xdr:rowOff>162782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147559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7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68211</xdr:rowOff>
    </xdr:from>
    <xdr:to>
      <xdr:col>20</xdr:col>
      <xdr:colOff>38100</xdr:colOff>
      <xdr:row>77</xdr:row>
      <xdr:rowOff>169811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160938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6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59010</xdr:rowOff>
    </xdr:from>
    <xdr:to>
      <xdr:col>15</xdr:col>
      <xdr:colOff>101600</xdr:colOff>
      <xdr:row>77</xdr:row>
      <xdr:rowOff>160610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151737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59468</xdr:rowOff>
    </xdr:from>
    <xdr:to>
      <xdr:col>10</xdr:col>
      <xdr:colOff>165100</xdr:colOff>
      <xdr:row>77</xdr:row>
      <xdr:rowOff>161068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152195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5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45180</xdr:rowOff>
    </xdr:from>
    <xdr:to>
      <xdr:col>6</xdr:col>
      <xdr:colOff>38100</xdr:colOff>
      <xdr:row>77</xdr:row>
      <xdr:rowOff>146780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137907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3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138074</xdr:rowOff>
    </xdr:from>
    <xdr:to>
      <xdr:col>24</xdr:col>
      <xdr:colOff>63500</xdr:colOff>
      <xdr:row>98</xdr:row>
      <xdr:rowOff>19165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68724"/>
          <a:ext cx="8382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19165</xdr:rowOff>
    </xdr:from>
    <xdr:to>
      <xdr:col>19</xdr:col>
      <xdr:colOff>177800</xdr:colOff>
      <xdr:row>98</xdr:row>
      <xdr:rowOff>112509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2126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112509</xdr:rowOff>
    </xdr:from>
    <xdr:to>
      <xdr:col>15</xdr:col>
      <xdr:colOff>50800</xdr:colOff>
      <xdr:row>98</xdr:row>
      <xdr:rowOff>134252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14609"/>
          <a:ext cx="8890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134252</xdr:rowOff>
    </xdr:from>
    <xdr:to>
      <xdr:col>10</xdr:col>
      <xdr:colOff>114300</xdr:colOff>
      <xdr:row>98</xdr:row>
      <xdr:rowOff>152273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36352"/>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87274</xdr:rowOff>
    </xdr:from>
    <xdr:to>
      <xdr:col>24</xdr:col>
      <xdr:colOff>114300</xdr:colOff>
      <xdr:row>98</xdr:row>
      <xdr:rowOff>17424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65701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9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139815</xdr:rowOff>
    </xdr:from>
    <xdr:to>
      <xdr:col>20</xdr:col>
      <xdr:colOff>38100</xdr:colOff>
      <xdr:row>98</xdr:row>
      <xdr:rowOff>69965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61092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61709</xdr:rowOff>
    </xdr:from>
    <xdr:to>
      <xdr:col>15</xdr:col>
      <xdr:colOff>101600</xdr:colOff>
      <xdr:row>98</xdr:row>
      <xdr:rowOff>163309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154436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83452</xdr:rowOff>
    </xdr:from>
    <xdr:to>
      <xdr:col>10</xdr:col>
      <xdr:colOff>165100</xdr:colOff>
      <xdr:row>99</xdr:row>
      <xdr:rowOff>13602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4729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101473</xdr:rowOff>
    </xdr:from>
    <xdr:to>
      <xdr:col>6</xdr:col>
      <xdr:colOff>38100</xdr:colOff>
      <xdr:row>99</xdr:row>
      <xdr:rowOff>31623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22750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69776</xdr:rowOff>
    </xdr:from>
    <xdr:to>
      <xdr:col>55</xdr:col>
      <xdr:colOff>0</xdr:colOff>
      <xdr:row>37</xdr:row>
      <xdr:rowOff>43944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99076"/>
          <a:ext cx="838200" cy="48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43944</xdr:rowOff>
    </xdr:from>
    <xdr:to>
      <xdr:col>50</xdr:col>
      <xdr:colOff>114300</xdr:colOff>
      <xdr:row>37</xdr:row>
      <xdr:rowOff>45549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387594"/>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40584</xdr:rowOff>
    </xdr:from>
    <xdr:to>
      <xdr:col>45</xdr:col>
      <xdr:colOff>177800</xdr:colOff>
      <xdr:row>37</xdr:row>
      <xdr:rowOff>45549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384234"/>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28642</xdr:rowOff>
    </xdr:from>
    <xdr:to>
      <xdr:col>41</xdr:col>
      <xdr:colOff>50800</xdr:colOff>
      <xdr:row>37</xdr:row>
      <xdr:rowOff>40584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72292"/>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18976</xdr:rowOff>
    </xdr:from>
    <xdr:to>
      <xdr:col>55</xdr:col>
      <xdr:colOff>50800</xdr:colOff>
      <xdr:row>34</xdr:row>
      <xdr:rowOff>120576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4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41853</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9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164594</xdr:rowOff>
    </xdr:from>
    <xdr:to>
      <xdr:col>50</xdr:col>
      <xdr:colOff>165100</xdr:colOff>
      <xdr:row>37</xdr:row>
      <xdr:rowOff>94744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111271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1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166199</xdr:rowOff>
    </xdr:from>
    <xdr:to>
      <xdr:col>46</xdr:col>
      <xdr:colOff>38100</xdr:colOff>
      <xdr:row>37</xdr:row>
      <xdr:rowOff>96349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112876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161234</xdr:rowOff>
    </xdr:from>
    <xdr:to>
      <xdr:col>41</xdr:col>
      <xdr:colOff>101600</xdr:colOff>
      <xdr:row>37</xdr:row>
      <xdr:rowOff>91384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3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107911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0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149292</xdr:rowOff>
    </xdr:from>
    <xdr:to>
      <xdr:col>36</xdr:col>
      <xdr:colOff>165100</xdr:colOff>
      <xdr:row>37</xdr:row>
      <xdr:rowOff>79442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95969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9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52058</xdr:rowOff>
    </xdr:from>
    <xdr:to>
      <xdr:col>55</xdr:col>
      <xdr:colOff>0</xdr:colOff>
      <xdr:row>59</xdr:row>
      <xdr:rowOff>8396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96158"/>
          <a:ext cx="8382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134762</xdr:rowOff>
    </xdr:from>
    <xdr:to>
      <xdr:col>50</xdr:col>
      <xdr:colOff>114300</xdr:colOff>
      <xdr:row>59</xdr:row>
      <xdr:rowOff>8396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78862"/>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112794</xdr:rowOff>
    </xdr:from>
    <xdr:to>
      <xdr:col>45</xdr:col>
      <xdr:colOff>177800</xdr:colOff>
      <xdr:row>58</xdr:row>
      <xdr:rowOff>134762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56894"/>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112794</xdr:rowOff>
    </xdr:from>
    <xdr:to>
      <xdr:col>41</xdr:col>
      <xdr:colOff>50800</xdr:colOff>
      <xdr:row>59</xdr:row>
      <xdr:rowOff>5659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56894"/>
          <a:ext cx="889000" cy="6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1258</xdr:rowOff>
    </xdr:from>
    <xdr:to>
      <xdr:col>55</xdr:col>
      <xdr:colOff>50800</xdr:colOff>
      <xdr:row>58</xdr:row>
      <xdr:rowOff>102858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24135</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129046</xdr:rowOff>
    </xdr:from>
    <xdr:to>
      <xdr:col>50</xdr:col>
      <xdr:colOff>165100</xdr:colOff>
      <xdr:row>59</xdr:row>
      <xdr:rowOff>59196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50323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6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83962</xdr:rowOff>
    </xdr:from>
    <xdr:to>
      <xdr:col>46</xdr:col>
      <xdr:colOff>38100</xdr:colOff>
      <xdr:row>59</xdr:row>
      <xdr:rowOff>14112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61994</xdr:rowOff>
    </xdr:from>
    <xdr:to>
      <xdr:col>41</xdr:col>
      <xdr:colOff>101600</xdr:colOff>
      <xdr:row>58</xdr:row>
      <xdr:rowOff>163594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154721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126309</xdr:rowOff>
    </xdr:from>
    <xdr:to>
      <xdr:col>36</xdr:col>
      <xdr:colOff>165100</xdr:colOff>
      <xdr:row>59</xdr:row>
      <xdr:rowOff>56459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47586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132714</xdr:rowOff>
    </xdr:from>
    <xdr:to>
      <xdr:col>55</xdr:col>
      <xdr:colOff>0</xdr:colOff>
      <xdr:row>78</xdr:row>
      <xdr:rowOff>68121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34364"/>
          <a:ext cx="838200" cy="1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31928</xdr:rowOff>
    </xdr:from>
    <xdr:to>
      <xdr:col>50</xdr:col>
      <xdr:colOff>114300</xdr:colOff>
      <xdr:row>78</xdr:row>
      <xdr:rowOff>68121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05028"/>
          <a:ext cx="88900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611</xdr:rowOff>
    </xdr:from>
    <xdr:to>
      <xdr:col>45</xdr:col>
      <xdr:colOff>177800</xdr:colOff>
      <xdr:row>78</xdr:row>
      <xdr:rowOff>31928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73711"/>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611</xdr:rowOff>
    </xdr:from>
    <xdr:to>
      <xdr:col>41</xdr:col>
      <xdr:colOff>50800</xdr:colOff>
      <xdr:row>78</xdr:row>
      <xdr:rowOff>61061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73711"/>
          <a:ext cx="889000" cy="6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81914</xdr:rowOff>
    </xdr:from>
    <xdr:to>
      <xdr:col>55</xdr:col>
      <xdr:colOff>50800</xdr:colOff>
      <xdr:row>78</xdr:row>
      <xdr:rowOff>12064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104791</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3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17321</xdr:rowOff>
    </xdr:from>
    <xdr:to>
      <xdr:col>50</xdr:col>
      <xdr:colOff>165100</xdr:colOff>
      <xdr:row>78</xdr:row>
      <xdr:rowOff>118921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110048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152578</xdr:rowOff>
    </xdr:from>
    <xdr:to>
      <xdr:col>46</xdr:col>
      <xdr:colOff>38100</xdr:colOff>
      <xdr:row>78</xdr:row>
      <xdr:rowOff>82728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99255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121261</xdr:rowOff>
    </xdr:from>
    <xdr:to>
      <xdr:col>41</xdr:col>
      <xdr:colOff>101600</xdr:colOff>
      <xdr:row>78</xdr:row>
      <xdr:rowOff>51411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67938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10261</xdr:rowOff>
    </xdr:from>
    <xdr:to>
      <xdr:col>36</xdr:col>
      <xdr:colOff>165100</xdr:colOff>
      <xdr:row>78</xdr:row>
      <xdr:rowOff>111861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102988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80688</xdr:rowOff>
    </xdr:from>
    <xdr:to>
      <xdr:col>55</xdr:col>
      <xdr:colOff>0</xdr:colOff>
      <xdr:row>98</xdr:row>
      <xdr:rowOff>169571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82788"/>
          <a:ext cx="838200" cy="8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169571</xdr:rowOff>
    </xdr:from>
    <xdr:to>
      <xdr:col>50</xdr:col>
      <xdr:colOff>114300</xdr:colOff>
      <xdr:row>99</xdr:row>
      <xdr:rowOff>18847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71671"/>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18847</xdr:rowOff>
    </xdr:from>
    <xdr:to>
      <xdr:col>45</xdr:col>
      <xdr:colOff>177800</xdr:colOff>
      <xdr:row>99</xdr:row>
      <xdr:rowOff>27065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92397"/>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9224</xdr:rowOff>
    </xdr:from>
    <xdr:to>
      <xdr:col>41</xdr:col>
      <xdr:colOff>50800</xdr:colOff>
      <xdr:row>99</xdr:row>
      <xdr:rowOff>27065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82774"/>
          <a:ext cx="889000" cy="1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29888</xdr:rowOff>
    </xdr:from>
    <xdr:to>
      <xdr:col>55</xdr:col>
      <xdr:colOff>50800</xdr:colOff>
      <xdr:row>98</xdr:row>
      <xdr:rowOff>131488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116265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118771</xdr:rowOff>
    </xdr:from>
    <xdr:to>
      <xdr:col>50</xdr:col>
      <xdr:colOff>165100</xdr:colOff>
      <xdr:row>99</xdr:row>
      <xdr:rowOff>48921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40048</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701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139497</xdr:rowOff>
    </xdr:from>
    <xdr:to>
      <xdr:col>46</xdr:col>
      <xdr:colOff>38100</xdr:colOff>
      <xdr:row>99</xdr:row>
      <xdr:rowOff>69647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4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60774</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703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147715</xdr:rowOff>
    </xdr:from>
    <xdr:to>
      <xdr:col>41</xdr:col>
      <xdr:colOff>101600</xdr:colOff>
      <xdr:row>99</xdr:row>
      <xdr:rowOff>77865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68992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70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129874</xdr:rowOff>
    </xdr:from>
    <xdr:to>
      <xdr:col>36</xdr:col>
      <xdr:colOff>165100</xdr:colOff>
      <xdr:row>99</xdr:row>
      <xdr:rowOff>60024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51151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702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40929</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27479"/>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33417</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9967"/>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33417</xdr:rowOff>
    </xdr:from>
    <xdr:to>
      <xdr:col>76</xdr:col>
      <xdr:colOff>114300</xdr:colOff>
      <xdr:row>39</xdr:row>
      <xdr:rowOff>42370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1996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42370</xdr:rowOff>
    </xdr:from>
    <xdr:to>
      <xdr:col>71</xdr:col>
      <xdr:colOff>177800</xdr:colOff>
      <xdr:row>39</xdr:row>
      <xdr:rowOff>43314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8920"/>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161579</xdr:rowOff>
    </xdr:from>
    <xdr:to>
      <xdr:col>85</xdr:col>
      <xdr:colOff>177800</xdr:colOff>
      <xdr:row>39</xdr:row>
      <xdr:rowOff>91729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154067</xdr:rowOff>
    </xdr:from>
    <xdr:to>
      <xdr:col>76</xdr:col>
      <xdr:colOff>165100</xdr:colOff>
      <xdr:row>39</xdr:row>
      <xdr:rowOff>84217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75344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163020</xdr:rowOff>
    </xdr:from>
    <xdr:to>
      <xdr:col>72</xdr:col>
      <xdr:colOff>38100</xdr:colOff>
      <xdr:row>39</xdr:row>
      <xdr:rowOff>93170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84297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7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163964</xdr:rowOff>
    </xdr:from>
    <xdr:to>
      <xdr:col>67</xdr:col>
      <xdr:colOff>101600</xdr:colOff>
      <xdr:row>39</xdr:row>
      <xdr:rowOff>94114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85241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71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14751</xdr:rowOff>
    </xdr:from>
    <xdr:to>
      <xdr:col>85</xdr:col>
      <xdr:colOff>127000</xdr:colOff>
      <xdr:row>76</xdr:row>
      <xdr:rowOff>15112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044951"/>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14751</xdr:rowOff>
    </xdr:from>
    <xdr:to>
      <xdr:col>81</xdr:col>
      <xdr:colOff>50800</xdr:colOff>
      <xdr:row>76</xdr:row>
      <xdr:rowOff>28505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044951"/>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2711</xdr:rowOff>
    </xdr:from>
    <xdr:to>
      <xdr:col>76</xdr:col>
      <xdr:colOff>114300</xdr:colOff>
      <xdr:row>76</xdr:row>
      <xdr:rowOff>28505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032911"/>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165475</xdr:rowOff>
    </xdr:from>
    <xdr:to>
      <xdr:col>71</xdr:col>
      <xdr:colOff>177800</xdr:colOff>
      <xdr:row>76</xdr:row>
      <xdr:rowOff>2711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02422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135763</xdr:rowOff>
    </xdr:from>
    <xdr:to>
      <xdr:col>85</xdr:col>
      <xdr:colOff>177800</xdr:colOff>
      <xdr:row>76</xdr:row>
      <xdr:rowOff>65912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114189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135401</xdr:rowOff>
    </xdr:from>
    <xdr:to>
      <xdr:col>81</xdr:col>
      <xdr:colOff>101600</xdr:colOff>
      <xdr:row>76</xdr:row>
      <xdr:rowOff>65551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9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56678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149155</xdr:rowOff>
    </xdr:from>
    <xdr:to>
      <xdr:col>76</xdr:col>
      <xdr:colOff>165100</xdr:colOff>
      <xdr:row>76</xdr:row>
      <xdr:rowOff>79305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70432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123361</xdr:rowOff>
    </xdr:from>
    <xdr:to>
      <xdr:col>72</xdr:col>
      <xdr:colOff>38100</xdr:colOff>
      <xdr:row>76</xdr:row>
      <xdr:rowOff>53511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9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44638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114674</xdr:rowOff>
    </xdr:from>
    <xdr:to>
      <xdr:col>67</xdr:col>
      <xdr:colOff>101600</xdr:colOff>
      <xdr:row>76</xdr:row>
      <xdr:rowOff>44825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73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35952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153251</xdr:rowOff>
    </xdr:from>
    <xdr:to>
      <xdr:col>85</xdr:col>
      <xdr:colOff>127000</xdr:colOff>
      <xdr:row>98</xdr:row>
      <xdr:rowOff>17501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83901"/>
          <a:ext cx="8382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153251</xdr:rowOff>
    </xdr:from>
    <xdr:to>
      <xdr:col>81</xdr:col>
      <xdr:colOff>50800</xdr:colOff>
      <xdr:row>98</xdr:row>
      <xdr:rowOff>30862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83901"/>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10579</xdr:rowOff>
    </xdr:from>
    <xdr:to>
      <xdr:col>76</xdr:col>
      <xdr:colOff>114300</xdr:colOff>
      <xdr:row>98</xdr:row>
      <xdr:rowOff>30862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12679"/>
          <a:ext cx="889000" cy="2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48603</xdr:rowOff>
    </xdr:from>
    <xdr:to>
      <xdr:col>71</xdr:col>
      <xdr:colOff>177800</xdr:colOff>
      <xdr:row>98</xdr:row>
      <xdr:rowOff>10579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679253"/>
          <a:ext cx="889000" cy="1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138151</xdr:rowOff>
    </xdr:from>
    <xdr:to>
      <xdr:col>85</xdr:col>
      <xdr:colOff>177800</xdr:colOff>
      <xdr:row>98</xdr:row>
      <xdr:rowOff>68301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116578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102451</xdr:rowOff>
    </xdr:from>
    <xdr:to>
      <xdr:col>81</xdr:col>
      <xdr:colOff>101600</xdr:colOff>
      <xdr:row>98</xdr:row>
      <xdr:rowOff>32601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49128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151512</xdr:rowOff>
    </xdr:from>
    <xdr:to>
      <xdr:col>76</xdr:col>
      <xdr:colOff>165100</xdr:colOff>
      <xdr:row>98</xdr:row>
      <xdr:rowOff>81662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72789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131229</xdr:rowOff>
    </xdr:from>
    <xdr:to>
      <xdr:col>72</xdr:col>
      <xdr:colOff>38100</xdr:colOff>
      <xdr:row>98</xdr:row>
      <xdr:rowOff>61379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77906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169253</xdr:rowOff>
    </xdr:from>
    <xdr:to>
      <xdr:col>67</xdr:col>
      <xdr:colOff>101600</xdr:colOff>
      <xdr:row>97</xdr:row>
      <xdr:rowOff>99403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115930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114173</xdr:rowOff>
    </xdr:from>
    <xdr:to>
      <xdr:col>116</xdr:col>
      <xdr:colOff>63500</xdr:colOff>
      <xdr:row>58</xdr:row>
      <xdr:rowOff>119240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58273"/>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79007</xdr:rowOff>
    </xdr:from>
    <xdr:to>
      <xdr:col>111</xdr:col>
      <xdr:colOff>177800</xdr:colOff>
      <xdr:row>58</xdr:row>
      <xdr:rowOff>119240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2310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72110</xdr:rowOff>
    </xdr:from>
    <xdr:to>
      <xdr:col>107</xdr:col>
      <xdr:colOff>50800</xdr:colOff>
      <xdr:row>58</xdr:row>
      <xdr:rowOff>79007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16210"/>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56680</xdr:rowOff>
    </xdr:from>
    <xdr:to>
      <xdr:col>102</xdr:col>
      <xdr:colOff>114300</xdr:colOff>
      <xdr:row>58</xdr:row>
      <xdr:rowOff>72110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0078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63373</xdr:rowOff>
    </xdr:from>
    <xdr:to>
      <xdr:col>116</xdr:col>
      <xdr:colOff>114300</xdr:colOff>
      <xdr:row>58</xdr:row>
      <xdr:rowOff>164973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149750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68440</xdr:rowOff>
    </xdr:from>
    <xdr:to>
      <xdr:col>112</xdr:col>
      <xdr:colOff>38100</xdr:colOff>
      <xdr:row>58</xdr:row>
      <xdr:rowOff>170040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161167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0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28207</xdr:rowOff>
    </xdr:from>
    <xdr:to>
      <xdr:col>107</xdr:col>
      <xdr:colOff>101600</xdr:colOff>
      <xdr:row>58</xdr:row>
      <xdr:rowOff>129807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120934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6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21310</xdr:rowOff>
    </xdr:from>
    <xdr:to>
      <xdr:col>102</xdr:col>
      <xdr:colOff>165100</xdr:colOff>
      <xdr:row>58</xdr:row>
      <xdr:rowOff>122910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114037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5880</xdr:rowOff>
    </xdr:from>
    <xdr:to>
      <xdr:col>98</xdr:col>
      <xdr:colOff>38100</xdr:colOff>
      <xdr:row>58</xdr:row>
      <xdr:rowOff>107480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98607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165923</xdr:rowOff>
    </xdr:from>
    <xdr:to>
      <xdr:col>116</xdr:col>
      <xdr:colOff>63500</xdr:colOff>
      <xdr:row>76</xdr:row>
      <xdr:rowOff>40717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24673"/>
          <a:ext cx="838200" cy="4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19391</xdr:rowOff>
    </xdr:from>
    <xdr:to>
      <xdr:col>111</xdr:col>
      <xdr:colOff>177800</xdr:colOff>
      <xdr:row>76</xdr:row>
      <xdr:rowOff>40717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49591"/>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53681</xdr:rowOff>
    </xdr:from>
    <xdr:to>
      <xdr:col>107</xdr:col>
      <xdr:colOff>50800</xdr:colOff>
      <xdr:row>76</xdr:row>
      <xdr:rowOff>19391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740981"/>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53681</xdr:rowOff>
    </xdr:from>
    <xdr:to>
      <xdr:col>102</xdr:col>
      <xdr:colOff>114300</xdr:colOff>
      <xdr:row>76</xdr:row>
      <xdr:rowOff>31736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740981"/>
          <a:ext cx="889000" cy="3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115124</xdr:rowOff>
    </xdr:from>
    <xdr:to>
      <xdr:col>116</xdr:col>
      <xdr:colOff>114300</xdr:colOff>
      <xdr:row>76</xdr:row>
      <xdr:rowOff>45275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73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93551</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161367</xdr:rowOff>
    </xdr:from>
    <xdr:to>
      <xdr:col>112</xdr:col>
      <xdr:colOff>38100</xdr:colOff>
      <xdr:row>76</xdr:row>
      <xdr:rowOff>91517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82644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140041</xdr:rowOff>
    </xdr:from>
    <xdr:to>
      <xdr:col>107</xdr:col>
      <xdr:colOff>101600</xdr:colOff>
      <xdr:row>76</xdr:row>
      <xdr:rowOff>70191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61318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2881</xdr:rowOff>
    </xdr:from>
    <xdr:to>
      <xdr:col>102</xdr:col>
      <xdr:colOff>165100</xdr:colOff>
      <xdr:row>74</xdr:row>
      <xdr:rowOff>104481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95608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7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152386</xdr:rowOff>
    </xdr:from>
    <xdr:to>
      <xdr:col>98</xdr:col>
      <xdr:colOff>38100</xdr:colOff>
      <xdr:row>76</xdr:row>
      <xdr:rowOff>82536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73663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人件費については、会計年度任用職員制度による物件費からの振り替えがあったため住民一人当たり</a:t>
          </a:r>
          <a:r>
            <a:rPr kumimoji="1" lang="en-US" altLang="ja-JP" sz="1300">
              <a:latin typeface="ＭＳ Ｐゴシック" panose="020B0600070205080204" pitchFamily="50" charset="-128"/>
              <a:ea typeface="ＭＳ Ｐゴシック" panose="020B0600070205080204" pitchFamily="50" charset="-128"/>
            </a:rPr>
            <a:t>12,273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55,985</a:t>
          </a:r>
          <a:r>
            <a:rPr kumimoji="1" lang="ja-JP" altLang="en-US" sz="1300">
              <a:latin typeface="ＭＳ Ｐゴシック" panose="020B0600070205080204" pitchFamily="50" charset="-128"/>
              <a:ea typeface="ＭＳ Ｐゴシック" panose="020B0600070205080204" pitchFamily="50" charset="-128"/>
            </a:rPr>
            <a:t>円となっているが、類似団体、全国、県内平均を大きく下回っている。主な要因としては、ごみ処理業務や消防業務などを一部事務組合で実施していることが挙げられる。</a:t>
          </a:r>
        </a:p>
        <a:p>
          <a:r>
            <a:rPr kumimoji="1" lang="ja-JP" altLang="en-US" sz="1300">
              <a:latin typeface="ＭＳ Ｐゴシック" panose="020B0600070205080204" pitchFamily="50" charset="-128"/>
              <a:ea typeface="ＭＳ Ｐゴシック" panose="020B0600070205080204" pitchFamily="50" charset="-128"/>
            </a:rPr>
            <a:t>　物件費については、定額給付金等各種給付事業のシステム改修費や学校施設の消毒作業委託、感染症対策物品購入など新型コロナ対策に要するコストが新たに発生したが、人件費への振り替わりで減額となったため、一人当たりとしては</a:t>
          </a:r>
          <a:r>
            <a:rPr kumimoji="1" lang="en-US" altLang="ja-JP" sz="1300">
              <a:latin typeface="ＭＳ Ｐゴシック" panose="020B0600070205080204" pitchFamily="50" charset="-128"/>
              <a:ea typeface="ＭＳ Ｐゴシック" panose="020B0600070205080204" pitchFamily="50" charset="-128"/>
            </a:rPr>
            <a:t>6,707</a:t>
          </a:r>
          <a:r>
            <a:rPr kumimoji="1" lang="ja-JP" altLang="en-US" sz="1300">
              <a:latin typeface="ＭＳ Ｐゴシック" panose="020B0600070205080204" pitchFamily="50" charset="-128"/>
              <a:ea typeface="ＭＳ Ｐゴシック" panose="020B0600070205080204" pitchFamily="50" charset="-128"/>
            </a:rPr>
            <a:t>千円の減額となった。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補助費等については、新型コロナ対策として、一人あたり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万円給付した定額給付金、消費喚起事業や事業者への協力金等により、住民一人当たり</a:t>
          </a:r>
          <a:r>
            <a:rPr kumimoji="1" lang="en-US" altLang="ja-JP" sz="1300">
              <a:latin typeface="ＭＳ Ｐゴシック" panose="020B0600070205080204" pitchFamily="50" charset="-128"/>
              <a:ea typeface="ＭＳ Ｐゴシック" panose="020B0600070205080204" pitchFamily="50" charset="-128"/>
            </a:rPr>
            <a:t>106,850</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165,294</a:t>
          </a:r>
          <a:r>
            <a:rPr kumimoji="1" lang="ja-JP" altLang="en-US" sz="1300">
              <a:latin typeface="ＭＳ Ｐゴシック" panose="020B0600070205080204" pitchFamily="50" charset="-128"/>
              <a:ea typeface="ＭＳ Ｐゴシック" panose="020B0600070205080204" pitchFamily="50" charset="-128"/>
            </a:rPr>
            <a:t>円となったが、類似団体、全国、県内平均を大きく上回っている。主な要因としては、ごみ処理業務や消防業務など一部事務組合に対するコストが挙げられる。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普通建設事業費については、文化会館改修、新保育園整備、防災行政無線デジタル化工事など大規模事業を実施したため、住民一人当たり</a:t>
          </a:r>
          <a:r>
            <a:rPr kumimoji="1" lang="en-US" altLang="ja-JP" sz="1300">
              <a:latin typeface="ＭＳ Ｐゴシック" panose="020B0600070205080204" pitchFamily="50" charset="-128"/>
              <a:ea typeface="ＭＳ Ｐゴシック" panose="020B0600070205080204" pitchFamily="50" charset="-128"/>
            </a:rPr>
            <a:t>39,130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66,837</a:t>
          </a:r>
          <a:r>
            <a:rPr kumimoji="1" lang="ja-JP" altLang="en-US" sz="1300">
              <a:latin typeface="ＭＳ Ｐゴシック" panose="020B0600070205080204" pitchFamily="50" charset="-128"/>
              <a:ea typeface="ＭＳ Ｐゴシック" panose="020B0600070205080204" pitchFamily="50" charset="-128"/>
            </a:rPr>
            <a:t>円となり、類似団体、全国平均を上回った。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57,304
52,038
74.81
30,729,662
29,226,812
1,276,906
12,328,512
14,597,205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76149</xdr:rowOff>
    </xdr:from>
    <xdr:to>
      <xdr:col>24</xdr:col>
      <xdr:colOff>63500</xdr:colOff>
      <xdr:row>36</xdr:row>
      <xdr:rowOff>106325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8349"/>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76149</xdr:rowOff>
    </xdr:from>
    <xdr:to>
      <xdr:col>19</xdr:col>
      <xdr:colOff>177800</xdr:colOff>
      <xdr:row>36</xdr:row>
      <xdr:rowOff>97637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4834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56947</xdr:rowOff>
    </xdr:from>
    <xdr:to>
      <xdr:col>15</xdr:col>
      <xdr:colOff>50800</xdr:colOff>
      <xdr:row>36</xdr:row>
      <xdr:rowOff>97637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914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56947</xdr:rowOff>
    </xdr:from>
    <xdr:to>
      <xdr:col>10</xdr:col>
      <xdr:colOff>114300</xdr:colOff>
      <xdr:row>36</xdr:row>
      <xdr:rowOff>89408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2914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55525</xdr:rowOff>
    </xdr:from>
    <xdr:to>
      <xdr:col>24</xdr:col>
      <xdr:colOff>114300</xdr:colOff>
      <xdr:row>36</xdr:row>
      <xdr:rowOff>157125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33952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25349</xdr:rowOff>
    </xdr:from>
    <xdr:to>
      <xdr:col>20</xdr:col>
      <xdr:colOff>38100</xdr:colOff>
      <xdr:row>36</xdr:row>
      <xdr:rowOff>126949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118076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46837</xdr:rowOff>
    </xdr:from>
    <xdr:to>
      <xdr:col>15</xdr:col>
      <xdr:colOff>101600</xdr:colOff>
      <xdr:row>36</xdr:row>
      <xdr:rowOff>148437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139564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6147</xdr:rowOff>
    </xdr:from>
    <xdr:to>
      <xdr:col>10</xdr:col>
      <xdr:colOff>165100</xdr:colOff>
      <xdr:row>36</xdr:row>
      <xdr:rowOff>107747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98874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38608</xdr:rowOff>
    </xdr:from>
    <xdr:to>
      <xdr:col>6</xdr:col>
      <xdr:colOff>38100</xdr:colOff>
      <xdr:row>36</xdr:row>
      <xdr:rowOff>140208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131335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116542</xdr:rowOff>
    </xdr:from>
    <xdr:to>
      <xdr:col>24</xdr:col>
      <xdr:colOff>63500</xdr:colOff>
      <xdr:row>57</xdr:row>
      <xdr:rowOff>154232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46292"/>
          <a:ext cx="838200" cy="38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151286</xdr:rowOff>
    </xdr:from>
    <xdr:to>
      <xdr:col>19</xdr:col>
      <xdr:colOff>177800</xdr:colOff>
      <xdr:row>57</xdr:row>
      <xdr:rowOff>154232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23936"/>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108241</xdr:rowOff>
    </xdr:from>
    <xdr:to>
      <xdr:col>15</xdr:col>
      <xdr:colOff>50800</xdr:colOff>
      <xdr:row>57</xdr:row>
      <xdr:rowOff>151286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80891"/>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108241</xdr:rowOff>
    </xdr:from>
    <xdr:to>
      <xdr:col>10</xdr:col>
      <xdr:colOff>114300</xdr:colOff>
      <xdr:row>57</xdr:row>
      <xdr:rowOff>108652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8089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65742</xdr:rowOff>
    </xdr:from>
    <xdr:to>
      <xdr:col>24</xdr:col>
      <xdr:colOff>114300</xdr:colOff>
      <xdr:row>55</xdr:row>
      <xdr:rowOff>167342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103432</xdr:rowOff>
    </xdr:from>
    <xdr:to>
      <xdr:col>20</xdr:col>
      <xdr:colOff>38100</xdr:colOff>
      <xdr:row>58</xdr:row>
      <xdr:rowOff>33582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24709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6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100486</xdr:rowOff>
    </xdr:from>
    <xdr:to>
      <xdr:col>15</xdr:col>
      <xdr:colOff>101600</xdr:colOff>
      <xdr:row>58</xdr:row>
      <xdr:rowOff>30636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47163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4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57441</xdr:rowOff>
    </xdr:from>
    <xdr:to>
      <xdr:col>10</xdr:col>
      <xdr:colOff>165100</xdr:colOff>
      <xdr:row>57</xdr:row>
      <xdr:rowOff>159041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57852</xdr:rowOff>
    </xdr:from>
    <xdr:to>
      <xdr:col>6</xdr:col>
      <xdr:colOff>38100</xdr:colOff>
      <xdr:row>57</xdr:row>
      <xdr:rowOff>159452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0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50862</xdr:rowOff>
    </xdr:from>
    <xdr:to>
      <xdr:col>24</xdr:col>
      <xdr:colOff>63500</xdr:colOff>
      <xdr:row>77</xdr:row>
      <xdr:rowOff>37843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1062"/>
          <a:ext cx="838200" cy="15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33575</xdr:rowOff>
    </xdr:from>
    <xdr:to>
      <xdr:col>19</xdr:col>
      <xdr:colOff>177800</xdr:colOff>
      <xdr:row>77</xdr:row>
      <xdr:rowOff>37843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35225"/>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33575</xdr:rowOff>
    </xdr:from>
    <xdr:to>
      <xdr:col>15</xdr:col>
      <xdr:colOff>50800</xdr:colOff>
      <xdr:row>77</xdr:row>
      <xdr:rowOff>111909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5225"/>
          <a:ext cx="889000" cy="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111909</xdr:rowOff>
    </xdr:from>
    <xdr:to>
      <xdr:col>10</xdr:col>
      <xdr:colOff>114300</xdr:colOff>
      <xdr:row>77</xdr:row>
      <xdr:rowOff>127073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3559"/>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xdr:rowOff>
    </xdr:from>
    <xdr:to>
      <xdr:col>24</xdr:col>
      <xdr:colOff>114300</xdr:colOff>
      <xdr:row>76</xdr:row>
      <xdr:rowOff>101662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149939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0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158493</xdr:rowOff>
    </xdr:from>
    <xdr:to>
      <xdr:col>20</xdr:col>
      <xdr:colOff>38100</xdr:colOff>
      <xdr:row>77</xdr:row>
      <xdr:rowOff>88643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79770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8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154225</xdr:rowOff>
    </xdr:from>
    <xdr:to>
      <xdr:col>15</xdr:col>
      <xdr:colOff>101600</xdr:colOff>
      <xdr:row>77</xdr:row>
      <xdr:rowOff>84375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75502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7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61109</xdr:rowOff>
    </xdr:from>
    <xdr:to>
      <xdr:col>10</xdr:col>
      <xdr:colOff>165100</xdr:colOff>
      <xdr:row>77</xdr:row>
      <xdr:rowOff>162709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153836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76273</xdr:rowOff>
    </xdr:from>
    <xdr:to>
      <xdr:col>6</xdr:col>
      <xdr:colOff>38100</xdr:colOff>
      <xdr:row>78</xdr:row>
      <xdr:rowOff>6423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169000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44565</xdr:rowOff>
    </xdr:from>
    <xdr:to>
      <xdr:col>24</xdr:col>
      <xdr:colOff>63500</xdr:colOff>
      <xdr:row>98</xdr:row>
      <xdr:rowOff>49448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46665"/>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49448</xdr:rowOff>
    </xdr:from>
    <xdr:to>
      <xdr:col>19</xdr:col>
      <xdr:colOff>177800</xdr:colOff>
      <xdr:row>98</xdr:row>
      <xdr:rowOff>52085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51548"/>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46081</xdr:rowOff>
    </xdr:from>
    <xdr:to>
      <xdr:col>15</xdr:col>
      <xdr:colOff>50800</xdr:colOff>
      <xdr:row>98</xdr:row>
      <xdr:rowOff>52085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48181"/>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37988</xdr:rowOff>
    </xdr:from>
    <xdr:to>
      <xdr:col>10</xdr:col>
      <xdr:colOff>114300</xdr:colOff>
      <xdr:row>98</xdr:row>
      <xdr:rowOff>46081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40088"/>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165215</xdr:rowOff>
    </xdr:from>
    <xdr:to>
      <xdr:col>24</xdr:col>
      <xdr:colOff>114300</xdr:colOff>
      <xdr:row>98</xdr:row>
      <xdr:rowOff>95365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80142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170098</xdr:rowOff>
    </xdr:from>
    <xdr:to>
      <xdr:col>20</xdr:col>
      <xdr:colOff>38100</xdr:colOff>
      <xdr:row>98</xdr:row>
      <xdr:rowOff>100248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91375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1285</xdr:rowOff>
    </xdr:from>
    <xdr:to>
      <xdr:col>15</xdr:col>
      <xdr:colOff>101600</xdr:colOff>
      <xdr:row>98</xdr:row>
      <xdr:rowOff>102885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166731</xdr:rowOff>
    </xdr:from>
    <xdr:to>
      <xdr:col>10</xdr:col>
      <xdr:colOff>165100</xdr:colOff>
      <xdr:row>98</xdr:row>
      <xdr:rowOff>96881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88008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158638</xdr:rowOff>
    </xdr:from>
    <xdr:to>
      <xdr:col>6</xdr:col>
      <xdr:colOff>38100</xdr:colOff>
      <xdr:row>98</xdr:row>
      <xdr:rowOff>88788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79915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116554</xdr:rowOff>
    </xdr:from>
    <xdr:to>
      <xdr:col>55</xdr:col>
      <xdr:colOff>0</xdr:colOff>
      <xdr:row>37</xdr:row>
      <xdr:rowOff>125013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60204"/>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123698</xdr:rowOff>
    </xdr:from>
    <xdr:to>
      <xdr:col>50</xdr:col>
      <xdr:colOff>114300</xdr:colOff>
      <xdr:row>37</xdr:row>
      <xdr:rowOff>125013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67348"/>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122212</xdr:rowOff>
    </xdr:from>
    <xdr:to>
      <xdr:col>45</xdr:col>
      <xdr:colOff>177800</xdr:colOff>
      <xdr:row>37</xdr:row>
      <xdr:rowOff>123698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6586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122212</xdr:rowOff>
    </xdr:from>
    <xdr:to>
      <xdr:col>41</xdr:col>
      <xdr:colOff>50800</xdr:colOff>
      <xdr:row>37</xdr:row>
      <xdr:rowOff>123298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65862"/>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65754</xdr:rowOff>
    </xdr:from>
    <xdr:to>
      <xdr:col>55</xdr:col>
      <xdr:colOff>50800</xdr:colOff>
      <xdr:row>37</xdr:row>
      <xdr:rowOff>167354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25131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9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74213</xdr:rowOff>
    </xdr:from>
    <xdr:to>
      <xdr:col>50</xdr:col>
      <xdr:colOff>165100</xdr:colOff>
      <xdr:row>38</xdr:row>
      <xdr:rowOff>4363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166940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5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72898</xdr:rowOff>
    </xdr:from>
    <xdr:to>
      <xdr:col>46</xdr:col>
      <xdr:colOff>38100</xdr:colOff>
      <xdr:row>38</xdr:row>
      <xdr:rowOff>3048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165625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71412</xdr:rowOff>
    </xdr:from>
    <xdr:to>
      <xdr:col>41</xdr:col>
      <xdr:colOff>101600</xdr:colOff>
      <xdr:row>38</xdr:row>
      <xdr:rowOff>1562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164139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50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72498</xdr:rowOff>
    </xdr:from>
    <xdr:to>
      <xdr:col>36</xdr:col>
      <xdr:colOff>165100</xdr:colOff>
      <xdr:row>38</xdr:row>
      <xdr:rowOff>2648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165225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50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56755</xdr:rowOff>
    </xdr:from>
    <xdr:to>
      <xdr:col>55</xdr:col>
      <xdr:colOff>0</xdr:colOff>
      <xdr:row>58</xdr:row>
      <xdr:rowOff>57303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00855"/>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49979</xdr:rowOff>
    </xdr:from>
    <xdr:to>
      <xdr:col>50</xdr:col>
      <xdr:colOff>114300</xdr:colOff>
      <xdr:row>58</xdr:row>
      <xdr:rowOff>57303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94079"/>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49979</xdr:rowOff>
    </xdr:from>
    <xdr:to>
      <xdr:col>45</xdr:col>
      <xdr:colOff>177800</xdr:colOff>
      <xdr:row>58</xdr:row>
      <xdr:rowOff>63164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94079"/>
          <a:ext cx="8890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63164</xdr:rowOff>
    </xdr:from>
    <xdr:to>
      <xdr:col>41</xdr:col>
      <xdr:colOff>50800</xdr:colOff>
      <xdr:row>58</xdr:row>
      <xdr:rowOff>66109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07264"/>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5955</xdr:rowOff>
    </xdr:from>
    <xdr:to>
      <xdr:col>55</xdr:col>
      <xdr:colOff>50800</xdr:colOff>
      <xdr:row>58</xdr:row>
      <xdr:rowOff>107555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6503</xdr:rowOff>
    </xdr:from>
    <xdr:to>
      <xdr:col>50</xdr:col>
      <xdr:colOff>165100</xdr:colOff>
      <xdr:row>58</xdr:row>
      <xdr:rowOff>108103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99230</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4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170629</xdr:rowOff>
    </xdr:from>
    <xdr:to>
      <xdr:col>46</xdr:col>
      <xdr:colOff>38100</xdr:colOff>
      <xdr:row>58</xdr:row>
      <xdr:rowOff>100779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4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91906</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3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12364</xdr:rowOff>
    </xdr:from>
    <xdr:to>
      <xdr:col>41</xdr:col>
      <xdr:colOff>101600</xdr:colOff>
      <xdr:row>58</xdr:row>
      <xdr:rowOff>113964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105091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15309</xdr:rowOff>
    </xdr:from>
    <xdr:to>
      <xdr:col>36</xdr:col>
      <xdr:colOff>165100</xdr:colOff>
      <xdr:row>58</xdr:row>
      <xdr:rowOff>116909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108036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5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105730</xdr:rowOff>
    </xdr:from>
    <xdr:to>
      <xdr:col>55</xdr:col>
      <xdr:colOff>0</xdr:colOff>
      <xdr:row>77</xdr:row>
      <xdr:rowOff>71234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135930"/>
          <a:ext cx="8382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48808</xdr:rowOff>
    </xdr:from>
    <xdr:to>
      <xdr:col>50</xdr:col>
      <xdr:colOff>114300</xdr:colOff>
      <xdr:row>77</xdr:row>
      <xdr:rowOff>71234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250458"/>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48352</xdr:rowOff>
    </xdr:from>
    <xdr:to>
      <xdr:col>45</xdr:col>
      <xdr:colOff>177800</xdr:colOff>
      <xdr:row>77</xdr:row>
      <xdr:rowOff>48808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5000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36052</xdr:rowOff>
    </xdr:from>
    <xdr:to>
      <xdr:col>41</xdr:col>
      <xdr:colOff>50800</xdr:colOff>
      <xdr:row>77</xdr:row>
      <xdr:rowOff>48352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237702"/>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54930</xdr:rowOff>
    </xdr:from>
    <xdr:to>
      <xdr:col>55</xdr:col>
      <xdr:colOff>50800</xdr:colOff>
      <xdr:row>76</xdr:row>
      <xdr:rowOff>156530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0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33357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20434</xdr:rowOff>
    </xdr:from>
    <xdr:to>
      <xdr:col>50</xdr:col>
      <xdr:colOff>165100</xdr:colOff>
      <xdr:row>77</xdr:row>
      <xdr:rowOff>122034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113161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3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169458</xdr:rowOff>
    </xdr:from>
    <xdr:to>
      <xdr:col>46</xdr:col>
      <xdr:colOff>38100</xdr:colOff>
      <xdr:row>77</xdr:row>
      <xdr:rowOff>99608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1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90735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2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169002</xdr:rowOff>
    </xdr:from>
    <xdr:to>
      <xdr:col>41</xdr:col>
      <xdr:colOff>101600</xdr:colOff>
      <xdr:row>77</xdr:row>
      <xdr:rowOff>99152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90279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2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156702</xdr:rowOff>
    </xdr:from>
    <xdr:to>
      <xdr:col>36</xdr:col>
      <xdr:colOff>165100</xdr:colOff>
      <xdr:row>77</xdr:row>
      <xdr:rowOff>86852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77979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60852</xdr:rowOff>
    </xdr:from>
    <xdr:to>
      <xdr:col>55</xdr:col>
      <xdr:colOff>0</xdr:colOff>
      <xdr:row>98</xdr:row>
      <xdr:rowOff>71927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62952"/>
          <a:ext cx="8382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68469</xdr:rowOff>
    </xdr:from>
    <xdr:to>
      <xdr:col>50</xdr:col>
      <xdr:colOff>114300</xdr:colOff>
      <xdr:row>98</xdr:row>
      <xdr:rowOff>71927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70569"/>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19098</xdr:rowOff>
    </xdr:from>
    <xdr:to>
      <xdr:col>45</xdr:col>
      <xdr:colOff>177800</xdr:colOff>
      <xdr:row>98</xdr:row>
      <xdr:rowOff>68469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21198"/>
          <a:ext cx="889000" cy="4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19098</xdr:rowOff>
    </xdr:from>
    <xdr:to>
      <xdr:col>41</xdr:col>
      <xdr:colOff>50800</xdr:colOff>
      <xdr:row>98</xdr:row>
      <xdr:rowOff>74031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21198"/>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10052</xdr:rowOff>
    </xdr:from>
    <xdr:to>
      <xdr:col>55</xdr:col>
      <xdr:colOff>50800</xdr:colOff>
      <xdr:row>98</xdr:row>
      <xdr:rowOff>111652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21127</xdr:rowOff>
    </xdr:from>
    <xdr:to>
      <xdr:col>50</xdr:col>
      <xdr:colOff>165100</xdr:colOff>
      <xdr:row>98</xdr:row>
      <xdr:rowOff>122727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113854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17669</xdr:rowOff>
    </xdr:from>
    <xdr:to>
      <xdr:col>46</xdr:col>
      <xdr:colOff>38100</xdr:colOff>
      <xdr:row>98</xdr:row>
      <xdr:rowOff>119269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110396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139748</xdr:rowOff>
    </xdr:from>
    <xdr:to>
      <xdr:col>41</xdr:col>
      <xdr:colOff>101600</xdr:colOff>
      <xdr:row>98</xdr:row>
      <xdr:rowOff>69898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86425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23231</xdr:rowOff>
    </xdr:from>
    <xdr:to>
      <xdr:col>36</xdr:col>
      <xdr:colOff>165100</xdr:colOff>
      <xdr:row>98</xdr:row>
      <xdr:rowOff>124831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115958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1534</xdr:rowOff>
    </xdr:from>
    <xdr:to>
      <xdr:col>85</xdr:col>
      <xdr:colOff>127000</xdr:colOff>
      <xdr:row>37</xdr:row>
      <xdr:rowOff>160274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5830834"/>
          <a:ext cx="838200" cy="67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160274</xdr:rowOff>
    </xdr:from>
    <xdr:to>
      <xdr:col>81</xdr:col>
      <xdr:colOff>50800</xdr:colOff>
      <xdr:row>37</xdr:row>
      <xdr:rowOff>164709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03924"/>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164709</xdr:rowOff>
    </xdr:from>
    <xdr:to>
      <xdr:col>76</xdr:col>
      <xdr:colOff>114300</xdr:colOff>
      <xdr:row>38</xdr:row>
      <xdr:rowOff>19365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08359"/>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19365</xdr:rowOff>
    </xdr:from>
    <xdr:to>
      <xdr:col>71</xdr:col>
      <xdr:colOff>177800</xdr:colOff>
      <xdr:row>38</xdr:row>
      <xdr:rowOff>66045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34465"/>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122184</xdr:rowOff>
    </xdr:from>
    <xdr:to>
      <xdr:col>85</xdr:col>
      <xdr:colOff>177800</xdr:colOff>
      <xdr:row>34</xdr:row>
      <xdr:rowOff>52334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57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145061</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56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109474</xdr:rowOff>
    </xdr:from>
    <xdr:to>
      <xdr:col>81</xdr:col>
      <xdr:colOff>101600</xdr:colOff>
      <xdr:row>38</xdr:row>
      <xdr:rowOff>39624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30751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113909</xdr:rowOff>
    </xdr:from>
    <xdr:to>
      <xdr:col>76</xdr:col>
      <xdr:colOff>165100</xdr:colOff>
      <xdr:row>38</xdr:row>
      <xdr:rowOff>44059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35186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5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140015</xdr:rowOff>
    </xdr:from>
    <xdr:to>
      <xdr:col>72</xdr:col>
      <xdr:colOff>38100</xdr:colOff>
      <xdr:row>38</xdr:row>
      <xdr:rowOff>70165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61292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15245</xdr:rowOff>
    </xdr:from>
    <xdr:to>
      <xdr:col>67</xdr:col>
      <xdr:colOff>101600</xdr:colOff>
      <xdr:row>38</xdr:row>
      <xdr:rowOff>116845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107972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57727</xdr:rowOff>
    </xdr:from>
    <xdr:to>
      <xdr:col>85</xdr:col>
      <xdr:colOff>127000</xdr:colOff>
      <xdr:row>59</xdr:row>
      <xdr:rowOff>13836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30377"/>
          <a:ext cx="838200" cy="2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90951</xdr:rowOff>
    </xdr:from>
    <xdr:to>
      <xdr:col>81</xdr:col>
      <xdr:colOff>50800</xdr:colOff>
      <xdr:row>59</xdr:row>
      <xdr:rowOff>13836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10035051"/>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57156</xdr:rowOff>
    </xdr:from>
    <xdr:to>
      <xdr:col>76</xdr:col>
      <xdr:colOff>114300</xdr:colOff>
      <xdr:row>58</xdr:row>
      <xdr:rowOff>90951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001256"/>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57156</xdr:rowOff>
    </xdr:from>
    <xdr:to>
      <xdr:col>71</xdr:col>
      <xdr:colOff>177800</xdr:colOff>
      <xdr:row>58</xdr:row>
      <xdr:rowOff>161874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01256"/>
          <a:ext cx="8890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6927</xdr:rowOff>
    </xdr:from>
    <xdr:to>
      <xdr:col>85</xdr:col>
      <xdr:colOff>177800</xdr:colOff>
      <xdr:row>57</xdr:row>
      <xdr:rowOff>108527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29804</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3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134486</xdr:rowOff>
    </xdr:from>
    <xdr:to>
      <xdr:col>81</xdr:col>
      <xdr:colOff>101600</xdr:colOff>
      <xdr:row>59</xdr:row>
      <xdr:rowOff>64636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55763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1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40151</xdr:rowOff>
    </xdr:from>
    <xdr:to>
      <xdr:col>76</xdr:col>
      <xdr:colOff>165100</xdr:colOff>
      <xdr:row>58</xdr:row>
      <xdr:rowOff>141751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132878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6356</xdr:rowOff>
    </xdr:from>
    <xdr:to>
      <xdr:col>72</xdr:col>
      <xdr:colOff>38100</xdr:colOff>
      <xdr:row>58</xdr:row>
      <xdr:rowOff>107956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124483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111074</xdr:rowOff>
    </xdr:from>
    <xdr:to>
      <xdr:col>67</xdr:col>
      <xdr:colOff>101600</xdr:colOff>
      <xdr:row>59</xdr:row>
      <xdr:rowOff>41224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32351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40929</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85479"/>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33417</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77967"/>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33417</xdr:rowOff>
    </xdr:from>
    <xdr:to>
      <xdr:col>76</xdr:col>
      <xdr:colOff>114300</xdr:colOff>
      <xdr:row>79</xdr:row>
      <xdr:rowOff>42370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7796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42370</xdr:rowOff>
    </xdr:from>
    <xdr:to>
      <xdr:col>71</xdr:col>
      <xdr:colOff>177800</xdr:colOff>
      <xdr:row>79</xdr:row>
      <xdr:rowOff>43315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6920"/>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161579</xdr:rowOff>
    </xdr:from>
    <xdr:to>
      <xdr:col>85</xdr:col>
      <xdr:colOff>177800</xdr:colOff>
      <xdr:row>79</xdr:row>
      <xdr:rowOff>91729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154067</xdr:rowOff>
    </xdr:from>
    <xdr:to>
      <xdr:col>76</xdr:col>
      <xdr:colOff>165100</xdr:colOff>
      <xdr:row>79</xdr:row>
      <xdr:rowOff>84217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75344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163020</xdr:rowOff>
    </xdr:from>
    <xdr:to>
      <xdr:col>72</xdr:col>
      <xdr:colOff>38100</xdr:colOff>
      <xdr:row>79</xdr:row>
      <xdr:rowOff>93170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84297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163965</xdr:rowOff>
    </xdr:from>
    <xdr:to>
      <xdr:col>67</xdr:col>
      <xdr:colOff>101600</xdr:colOff>
      <xdr:row>79</xdr:row>
      <xdr:rowOff>94115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85242</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14751</xdr:rowOff>
    </xdr:from>
    <xdr:to>
      <xdr:col>85</xdr:col>
      <xdr:colOff>127000</xdr:colOff>
      <xdr:row>96</xdr:row>
      <xdr:rowOff>15112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473951"/>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14751</xdr:rowOff>
    </xdr:from>
    <xdr:to>
      <xdr:col>81</xdr:col>
      <xdr:colOff>50800</xdr:colOff>
      <xdr:row>96</xdr:row>
      <xdr:rowOff>28505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473951"/>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2711</xdr:rowOff>
    </xdr:from>
    <xdr:to>
      <xdr:col>76</xdr:col>
      <xdr:colOff>114300</xdr:colOff>
      <xdr:row>96</xdr:row>
      <xdr:rowOff>28505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461911"/>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165475</xdr:rowOff>
    </xdr:from>
    <xdr:to>
      <xdr:col>71</xdr:col>
      <xdr:colOff>177800</xdr:colOff>
      <xdr:row>96</xdr:row>
      <xdr:rowOff>2711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45322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135762</xdr:rowOff>
    </xdr:from>
    <xdr:to>
      <xdr:col>85</xdr:col>
      <xdr:colOff>177800</xdr:colOff>
      <xdr:row>96</xdr:row>
      <xdr:rowOff>65912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114189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0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135401</xdr:rowOff>
    </xdr:from>
    <xdr:to>
      <xdr:col>81</xdr:col>
      <xdr:colOff>101600</xdr:colOff>
      <xdr:row>96</xdr:row>
      <xdr:rowOff>65551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56678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149155</xdr:rowOff>
    </xdr:from>
    <xdr:to>
      <xdr:col>76</xdr:col>
      <xdr:colOff>165100</xdr:colOff>
      <xdr:row>96</xdr:row>
      <xdr:rowOff>79305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4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70432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123361</xdr:rowOff>
    </xdr:from>
    <xdr:to>
      <xdr:col>72</xdr:col>
      <xdr:colOff>38100</xdr:colOff>
      <xdr:row>96</xdr:row>
      <xdr:rowOff>53511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4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44638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114675</xdr:rowOff>
    </xdr:from>
    <xdr:to>
      <xdr:col>67</xdr:col>
      <xdr:colOff>101600</xdr:colOff>
      <xdr:row>96</xdr:row>
      <xdr:rowOff>44825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35952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総務費については、新型コロナ対策として実施した一人あたり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万円の定額給付金の影響により、前年度に比べて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latin typeface="ＭＳ Ｐゴシック" panose="020B0600070205080204" pitchFamily="50" charset="-128"/>
              <a:ea typeface="ＭＳ Ｐゴシック" panose="020B0600070205080204" pitchFamily="50" charset="-128"/>
            </a:rPr>
            <a:t>99,892</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161,078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衛生費については、ごみ処理業務を一部事務組合で実施しているため、物件費や普通建設事業費等が抑制されているため、住民一人当たり</a:t>
          </a:r>
          <a:r>
            <a:rPr kumimoji="1" lang="en-US" altLang="ja-JP" sz="1300">
              <a:latin typeface="ＭＳ Ｐゴシック" panose="020B0600070205080204" pitchFamily="50" charset="-128"/>
              <a:ea typeface="ＭＳ Ｐゴシック" panose="020B0600070205080204" pitchFamily="50" charset="-128"/>
            </a:rPr>
            <a:t>22,485</a:t>
          </a:r>
          <a:r>
            <a:rPr kumimoji="1" lang="ja-JP" altLang="en-US" sz="1300">
              <a:latin typeface="ＭＳ Ｐゴシック" panose="020B0600070205080204" pitchFamily="50" charset="-128"/>
              <a:ea typeface="ＭＳ Ｐゴシック" panose="020B0600070205080204" pitchFamily="50" charset="-128"/>
            </a:rPr>
            <a:t>円となっており、類似団体、全国、県内平均を大きく下回っている。</a:t>
          </a:r>
        </a:p>
        <a:p>
          <a:r>
            <a:rPr kumimoji="1" lang="ja-JP" altLang="en-US" sz="1300">
              <a:latin typeface="ＭＳ Ｐゴシック" panose="020B0600070205080204" pitchFamily="50" charset="-128"/>
              <a:ea typeface="ＭＳ Ｐゴシック" panose="020B0600070205080204" pitchFamily="50" charset="-128"/>
            </a:rPr>
            <a:t>　教育費については、文化会館の大規模改修やＧＩＧＡスクール構想推進のためのタブレット購入等により、令和元年度から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latin typeface="ＭＳ Ｐゴシック" panose="020B0600070205080204" pitchFamily="50" charset="-128"/>
              <a:ea typeface="ＭＳ Ｐゴシック" panose="020B0600070205080204" pitchFamily="50" charset="-128"/>
            </a:rPr>
            <a:t>15,696</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57,303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年度から令和元年度まで、毎年、地方債残高の削減に努めた結果、住民一人当たり</a:t>
          </a:r>
          <a:r>
            <a:rPr kumimoji="1" lang="en-US" altLang="ja-JP" sz="1300">
              <a:latin typeface="ＭＳ Ｐゴシック" panose="020B0600070205080204" pitchFamily="50" charset="-128"/>
              <a:ea typeface="ＭＳ Ｐゴシック" panose="020B0600070205080204" pitchFamily="50" charset="-128"/>
            </a:rPr>
            <a:t>28,540</a:t>
          </a:r>
          <a:r>
            <a:rPr kumimoji="1" lang="ja-JP" altLang="en-US" sz="1300">
              <a:latin typeface="ＭＳ Ｐゴシック" panose="020B0600070205080204" pitchFamily="50" charset="-128"/>
              <a:ea typeface="ＭＳ Ｐゴシック" panose="020B0600070205080204" pitchFamily="50" charset="-128"/>
            </a:rPr>
            <a:t>円となり、類似団体、全国、県内平均を下回っている。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新型コロナの影響によるイベントの中止や執行時の歳出精査による予算不執行により発生した剰余金を、将来の公共施設の更新を見込み、財政調整基金に積立てたことから、前年度より約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900</a:t>
          </a:r>
          <a:r>
            <a:rPr kumimoji="1" lang="ja-JP" altLang="en-US" sz="1300">
              <a:latin typeface="ＭＳ ゴシック" pitchFamily="49" charset="-128"/>
              <a:ea typeface="ＭＳ ゴシック" pitchFamily="49" charset="-128"/>
            </a:rPr>
            <a:t>万円増加した。</a:t>
          </a:r>
        </a:p>
        <a:p>
          <a:r>
            <a:rPr kumimoji="1" lang="ja-JP" altLang="en-US" sz="1300">
              <a:latin typeface="ＭＳ ゴシック" pitchFamily="49" charset="-128"/>
              <a:ea typeface="ＭＳ ゴシック" pitchFamily="49" charset="-128"/>
            </a:rPr>
            <a:t>　また、文化会館改修、新保育園整備、防災行政無線デジタル化工事など大規模事業の実施や、市税収入の減少の影響により、実質収支額が標準財政規模に占める割合では</a:t>
          </a:r>
          <a:r>
            <a:rPr kumimoji="1" lang="en-US" altLang="ja-JP" sz="1300">
              <a:latin typeface="ＭＳ ゴシック" pitchFamily="49" charset="-128"/>
              <a:ea typeface="ＭＳ ゴシック" pitchFamily="49" charset="-128"/>
            </a:rPr>
            <a:t>4.04</a:t>
          </a:r>
          <a:r>
            <a:rPr kumimoji="1" lang="ja-JP" altLang="en-US" sz="1300">
              <a:latin typeface="ＭＳ ゴシック" pitchFamily="49" charset="-128"/>
              <a:ea typeface="ＭＳ ゴシック" pitchFamily="49" charset="-128"/>
            </a:rPr>
            <a:t>ポイントの減少となった。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年度は、各会計とも健全な財政運営に努めた結果、全会計で引き続き黒字を維持することができた。</a:t>
          </a:r>
        </a:p>
        <a:p>
          <a:r>
            <a:rPr kumimoji="1" lang="ja-JP" altLang="en-US" sz="1400">
              <a:latin typeface="ＭＳ ゴシック" pitchFamily="49" charset="-128"/>
              <a:ea typeface="ＭＳ ゴシック" pitchFamily="49" charset="-128"/>
            </a:rPr>
            <a:t>　一般会計については、文化会館改修、新保育園整備、防災行政無線デジタル化工事など大規模事業の実施や、市税収入の減少により、実質収支額が前年度から減少したため、標準財政規模における比率も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30729662</v>
      </c>
      <c r="BO4" s="464"/>
      <c r="BP4" s="464"/>
      <c r="BQ4" s="464"/>
      <c r="BR4" s="464"/>
      <c r="BS4" s="464"/>
      <c r="BT4" s="464"/>
      <c r="BU4" s="465"/>
      <c r="BV4" s="463">
        <v>22124381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10.4</v>
      </c>
      <c r="CU4" s="648"/>
      <c r="CV4" s="648"/>
      <c r="CW4" s="648"/>
      <c r="CX4" s="648"/>
      <c r="CY4" s="648"/>
      <c r="CZ4" s="648"/>
      <c r="DA4" s="649"/>
      <c r="DB4" s="647">
        <v>14.4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29226812</v>
      </c>
      <c r="BO5" s="469"/>
      <c r="BP5" s="469"/>
      <c r="BQ5" s="469"/>
      <c r="BR5" s="469"/>
      <c r="BS5" s="469"/>
      <c r="BT5" s="469"/>
      <c r="BU5" s="470"/>
      <c r="BV5" s="468">
        <v>20354634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90.5</v>
      </c>
      <c r="CU5" s="439"/>
      <c r="CV5" s="439"/>
      <c r="CW5" s="439"/>
      <c r="CX5" s="439"/>
      <c r="CY5" s="439"/>
      <c r="CZ5" s="439"/>
      <c r="DA5" s="440"/>
      <c r="DB5" s="438">
        <v>89.4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1502850</v>
      </c>
      <c r="BO6" s="469"/>
      <c r="BP6" s="469"/>
      <c r="BQ6" s="469"/>
      <c r="BR6" s="469"/>
      <c r="BS6" s="469"/>
      <c r="BT6" s="469"/>
      <c r="BU6" s="470"/>
      <c r="BV6" s="468">
        <v>1769747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96.2</v>
      </c>
      <c r="CU6" s="622"/>
      <c r="CV6" s="622"/>
      <c r="CW6" s="622"/>
      <c r="CX6" s="622"/>
      <c r="CY6" s="622"/>
      <c r="CZ6" s="622"/>
      <c r="DA6" s="623"/>
      <c r="DB6" s="621">
        <v>94.4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225944</v>
      </c>
      <c r="BO7" s="469"/>
      <c r="BP7" s="469"/>
      <c r="BQ7" s="469"/>
      <c r="BR7" s="469"/>
      <c r="BS7" s="469"/>
      <c r="BT7" s="469"/>
      <c r="BU7" s="470"/>
      <c r="BV7" s="468">
        <v>92011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12328512</v>
      </c>
      <c r="CU7" s="469"/>
      <c r="CV7" s="469"/>
      <c r="CW7" s="469"/>
      <c r="CX7" s="469"/>
      <c r="CY7" s="469"/>
      <c r="CZ7" s="469"/>
      <c r="DA7" s="470"/>
      <c r="DB7" s="468">
        <v>11649532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1276906</v>
      </c>
      <c r="BO8" s="469"/>
      <c r="BP8" s="469"/>
      <c r="BQ8" s="469"/>
      <c r="BR8" s="469"/>
      <c r="BS8" s="469"/>
      <c r="BT8" s="469"/>
      <c r="BU8" s="470"/>
      <c r="BV8" s="468">
        <v>1677736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0.82</v>
      </c>
      <c r="CU8" s="582"/>
      <c r="CV8" s="582"/>
      <c r="CW8" s="582"/>
      <c r="CX8" s="582"/>
      <c r="CY8" s="582"/>
      <c r="CZ8" s="582"/>
      <c r="DA8" s="583"/>
      <c r="DB8" s="581">
        <v>0.82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56689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-400830</v>
      </c>
      <c r="BO9" s="469"/>
      <c r="BP9" s="469"/>
      <c r="BQ9" s="469"/>
      <c r="BR9" s="469"/>
      <c r="BS9" s="469"/>
      <c r="BT9" s="469"/>
      <c r="BU9" s="470"/>
      <c r="BV9" s="468">
        <v>317196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10.6</v>
      </c>
      <c r="CU9" s="439"/>
      <c r="CV9" s="439"/>
      <c r="CW9" s="439"/>
      <c r="CX9" s="439"/>
      <c r="CY9" s="439"/>
      <c r="CZ9" s="439"/>
      <c r="DA9" s="440"/>
      <c r="DB9" s="438">
        <v>10.9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55384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102</v>
      </c>
      <c r="AV10" s="526"/>
      <c r="AW10" s="526"/>
      <c r="AX10" s="526"/>
      <c r="AY10" s="448" t="s">
        <v>121</v>
      </c>
      <c r="AZ10" s="449"/>
      <c r="BA10" s="449"/>
      <c r="BB10" s="449"/>
      <c r="BC10" s="449"/>
      <c r="BD10" s="449"/>
      <c r="BE10" s="449"/>
      <c r="BF10" s="449"/>
      <c r="BG10" s="449"/>
      <c r="BH10" s="449"/>
      <c r="BI10" s="449"/>
      <c r="BJ10" s="449"/>
      <c r="BK10" s="449"/>
      <c r="BL10" s="449"/>
      <c r="BM10" s="450"/>
      <c r="BN10" s="468">
        <v>509134</v>
      </c>
      <c r="BO10" s="469"/>
      <c r="BP10" s="469"/>
      <c r="BQ10" s="469"/>
      <c r="BR10" s="469"/>
      <c r="BS10" s="469"/>
      <c r="BT10" s="469"/>
      <c r="BU10" s="470"/>
      <c r="BV10" s="468">
        <v>548465</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102</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57304</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109</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500000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52038</v>
      </c>
      <c r="S13" s="572"/>
      <c r="T13" s="572"/>
      <c r="U13" s="572"/>
      <c r="V13" s="573"/>
      <c r="W13" s="559" t="s">
        <v>138</v>
      </c>
      <c r="X13" s="481"/>
      <c r="Y13" s="481"/>
      <c r="Z13" s="481"/>
      <c r="AA13" s="481"/>
      <c r="AB13" s="482"/>
      <c r="AC13" s="444">
        <v>845</v>
      </c>
      <c r="AD13" s="445"/>
      <c r="AE13" s="445"/>
      <c r="AF13" s="445"/>
      <c r="AG13" s="446"/>
      <c r="AH13" s="444">
        <v>889</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108304</v>
      </c>
      <c r="BO13" s="469"/>
      <c r="BP13" s="469"/>
      <c r="BQ13" s="469"/>
      <c r="BR13" s="469"/>
      <c r="BS13" s="469"/>
      <c r="BT13" s="469"/>
      <c r="BU13" s="470"/>
      <c r="BV13" s="468">
        <v>365661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5.2</v>
      </c>
      <c r="CU13" s="439"/>
      <c r="CV13" s="439"/>
      <c r="CW13" s="439"/>
      <c r="CX13" s="439"/>
      <c r="CY13" s="439"/>
      <c r="CZ13" s="439"/>
      <c r="DA13" s="440"/>
      <c r="DB13" s="438">
        <v>5.6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57330</v>
      </c>
      <c r="S14" s="572"/>
      <c r="T14" s="572"/>
      <c r="U14" s="572"/>
      <c r="V14" s="573"/>
      <c r="W14" s="574"/>
      <c r="X14" s="484"/>
      <c r="Y14" s="484"/>
      <c r="Z14" s="484"/>
      <c r="AA14" s="484"/>
      <c r="AB14" s="485"/>
      <c r="AC14" s="564">
        <v>3.1</v>
      </c>
      <c r="AD14" s="565"/>
      <c r="AE14" s="565"/>
      <c r="AF14" s="565"/>
      <c r="AG14" s="566"/>
      <c r="AH14" s="564">
        <v>3.4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52005</v>
      </c>
      <c r="S15" s="572"/>
      <c r="T15" s="572"/>
      <c r="U15" s="572"/>
      <c r="V15" s="573"/>
      <c r="W15" s="559" t="s">
        <v>146</v>
      </c>
      <c r="X15" s="481"/>
      <c r="Y15" s="481"/>
      <c r="Z15" s="481"/>
      <c r="AA15" s="481"/>
      <c r="AB15" s="482"/>
      <c r="AC15" s="444">
        <v>11024</v>
      </c>
      <c r="AD15" s="445"/>
      <c r="AE15" s="445"/>
      <c r="AF15" s="445"/>
      <c r="AG15" s="446"/>
      <c r="AH15" s="444">
        <v>10961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7815368</v>
      </c>
      <c r="BO15" s="464"/>
      <c r="BP15" s="464"/>
      <c r="BQ15" s="464"/>
      <c r="BR15" s="464"/>
      <c r="BS15" s="464"/>
      <c r="BT15" s="464"/>
      <c r="BU15" s="465"/>
      <c r="BV15" s="463">
        <v>7407528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40.4</v>
      </c>
      <c r="AD16" s="565"/>
      <c r="AE16" s="565"/>
      <c r="AF16" s="565"/>
      <c r="AG16" s="566"/>
      <c r="AH16" s="564">
        <v>41.5</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9415905</v>
      </c>
      <c r="BO16" s="469"/>
      <c r="BP16" s="469"/>
      <c r="BQ16" s="469"/>
      <c r="BR16" s="469"/>
      <c r="BS16" s="469"/>
      <c r="BT16" s="469"/>
      <c r="BU16" s="470"/>
      <c r="BV16" s="468">
        <v>8933912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15390</v>
      </c>
      <c r="AD17" s="445"/>
      <c r="AE17" s="445"/>
      <c r="AF17" s="445"/>
      <c r="AG17" s="446"/>
      <c r="AH17" s="444">
        <v>14545</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9919599</v>
      </c>
      <c r="BO17" s="469"/>
      <c r="BP17" s="469"/>
      <c r="BQ17" s="469"/>
      <c r="BR17" s="469"/>
      <c r="BS17" s="469"/>
      <c r="BT17" s="469"/>
      <c r="BU17" s="470"/>
      <c r="BV17" s="468">
        <v>9464071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74.81</v>
      </c>
      <c r="M18" s="533"/>
      <c r="N18" s="533"/>
      <c r="O18" s="533"/>
      <c r="P18" s="533"/>
      <c r="Q18" s="533"/>
      <c r="R18" s="534"/>
      <c r="S18" s="534"/>
      <c r="T18" s="534"/>
      <c r="U18" s="534"/>
      <c r="V18" s="535"/>
      <c r="W18" s="549"/>
      <c r="X18" s="550"/>
      <c r="Y18" s="550"/>
      <c r="Z18" s="550"/>
      <c r="AA18" s="550"/>
      <c r="AB18" s="560"/>
      <c r="AC18" s="432">
        <v>56.5</v>
      </c>
      <c r="AD18" s="433"/>
      <c r="AE18" s="433"/>
      <c r="AF18" s="433"/>
      <c r="AG18" s="536"/>
      <c r="AH18" s="432">
        <v>55.1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11039972</v>
      </c>
      <c r="BO18" s="469"/>
      <c r="BP18" s="469"/>
      <c r="BQ18" s="469"/>
      <c r="BR18" s="469"/>
      <c r="BS18" s="469"/>
      <c r="BT18" s="469"/>
      <c r="BU18" s="470"/>
      <c r="BV18" s="468">
        <v>10688162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758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15323673</v>
      </c>
      <c r="BO19" s="469"/>
      <c r="BP19" s="469"/>
      <c r="BQ19" s="469"/>
      <c r="BR19" s="469"/>
      <c r="BS19" s="469"/>
      <c r="BT19" s="469"/>
      <c r="BU19" s="470"/>
      <c r="BV19" s="468">
        <v>15009581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21880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14597205</v>
      </c>
      <c r="BO23" s="469"/>
      <c r="BP23" s="469"/>
      <c r="BQ23" s="469"/>
      <c r="BR23" s="469"/>
      <c r="BS23" s="469"/>
      <c r="BT23" s="469"/>
      <c r="BU23" s="470"/>
      <c r="BV23" s="468">
        <v>13160604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8700</v>
      </c>
      <c r="R24" s="445"/>
      <c r="S24" s="445"/>
      <c r="T24" s="445"/>
      <c r="U24" s="445"/>
      <c r="V24" s="446"/>
      <c r="W24" s="510"/>
      <c r="X24" s="501"/>
      <c r="Y24" s="502"/>
      <c r="Z24" s="441" t="s">
        <v>170</v>
      </c>
      <c r="AA24" s="442"/>
      <c r="AB24" s="442"/>
      <c r="AC24" s="442"/>
      <c r="AD24" s="442"/>
      <c r="AE24" s="442"/>
      <c r="AF24" s="442"/>
      <c r="AG24" s="443"/>
      <c r="AH24" s="444">
        <v>324</v>
      </c>
      <c r="AI24" s="445"/>
      <c r="AJ24" s="445"/>
      <c r="AK24" s="445"/>
      <c r="AL24" s="446"/>
      <c r="AM24" s="444">
        <v>984636</v>
      </c>
      <c r="AN24" s="445"/>
      <c r="AO24" s="445"/>
      <c r="AP24" s="445"/>
      <c r="AQ24" s="445"/>
      <c r="AR24" s="446"/>
      <c r="AS24" s="444">
        <v>3039</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11106400</v>
      </c>
      <c r="BO24" s="469"/>
      <c r="BP24" s="469"/>
      <c r="BQ24" s="469"/>
      <c r="BR24" s="469"/>
      <c r="BS24" s="469"/>
      <c r="BT24" s="469"/>
      <c r="BU24" s="470"/>
      <c r="BV24" s="468">
        <v>9399062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7250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3957976</v>
      </c>
      <c r="BO25" s="464"/>
      <c r="BP25" s="464"/>
      <c r="BQ25" s="464"/>
      <c r="BR25" s="464"/>
      <c r="BS25" s="464"/>
      <c r="BT25" s="464"/>
      <c r="BU25" s="465"/>
      <c r="BV25" s="463">
        <v>2953812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6510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4340</v>
      </c>
      <c r="R27" s="445"/>
      <c r="S27" s="445"/>
      <c r="T27" s="445"/>
      <c r="U27" s="445"/>
      <c r="V27" s="446"/>
      <c r="W27" s="510"/>
      <c r="X27" s="501"/>
      <c r="Y27" s="502"/>
      <c r="Z27" s="441" t="s">
        <v>181</v>
      </c>
      <c r="AA27" s="442"/>
      <c r="AB27" s="442"/>
      <c r="AC27" s="442"/>
      <c r="AD27" s="442"/>
      <c r="AE27" s="442"/>
      <c r="AF27" s="442"/>
      <c r="AG27" s="443"/>
      <c r="AH27" s="444" t="s">
        <v>174</v>
      </c>
      <c r="AI27" s="445"/>
      <c r="AJ27" s="445"/>
      <c r="AK27" s="445"/>
      <c r="AL27" s="446"/>
      <c r="AM27" s="444" t="s">
        <v>174</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2126676</v>
      </c>
      <c r="BO27" s="472"/>
      <c r="BP27" s="472"/>
      <c r="BQ27" s="472"/>
      <c r="BR27" s="472"/>
      <c r="BS27" s="472"/>
      <c r="BT27" s="472"/>
      <c r="BU27" s="473"/>
      <c r="BV27" s="471">
        <v>2122848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3815</v>
      </c>
      <c r="R28" s="445"/>
      <c r="S28" s="445"/>
      <c r="T28" s="445"/>
      <c r="U28" s="445"/>
      <c r="V28" s="446"/>
      <c r="W28" s="510"/>
      <c r="X28" s="501"/>
      <c r="Y28" s="502"/>
      <c r="Z28" s="441" t="s">
        <v>185</v>
      </c>
      <c r="AA28" s="442"/>
      <c r="AB28" s="442"/>
      <c r="AC28" s="442"/>
      <c r="AD28" s="442"/>
      <c r="AE28" s="442"/>
      <c r="AF28" s="442"/>
      <c r="AG28" s="443"/>
      <c r="AH28" s="444" t="s">
        <v>174</v>
      </c>
      <c r="AI28" s="445"/>
      <c r="AJ28" s="445"/>
      <c r="AK28" s="445"/>
      <c r="AL28" s="446"/>
      <c r="AM28" s="444" t="s">
        <v>174</v>
      </c>
      <c r="AN28" s="445"/>
      <c r="AO28" s="445"/>
      <c r="AP28" s="445"/>
      <c r="AQ28" s="445"/>
      <c r="AR28" s="446"/>
      <c r="AS28" s="444" t="s">
        <v>174</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4213257</v>
      </c>
      <c r="BO28" s="464"/>
      <c r="BP28" s="464"/>
      <c r="BQ28" s="464"/>
      <c r="BR28" s="464"/>
      <c r="BS28" s="464"/>
      <c r="BT28" s="464"/>
      <c r="BU28" s="465"/>
      <c r="BV28" s="463">
        <v>3704123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14</v>
      </c>
      <c r="M29" s="445"/>
      <c r="N29" s="445"/>
      <c r="O29" s="445"/>
      <c r="P29" s="446"/>
      <c r="Q29" s="444">
        <v>3620</v>
      </c>
      <c r="R29" s="445"/>
      <c r="S29" s="445"/>
      <c r="T29" s="445"/>
      <c r="U29" s="445"/>
      <c r="V29" s="446"/>
      <c r="W29" s="511"/>
      <c r="X29" s="512"/>
      <c r="Y29" s="513"/>
      <c r="Z29" s="441" t="s">
        <v>188</v>
      </c>
      <c r="AA29" s="442"/>
      <c r="AB29" s="442"/>
      <c r="AC29" s="442"/>
      <c r="AD29" s="442"/>
      <c r="AE29" s="442"/>
      <c r="AF29" s="442"/>
      <c r="AG29" s="443"/>
      <c r="AH29" s="444">
        <v>324</v>
      </c>
      <c r="AI29" s="445"/>
      <c r="AJ29" s="445"/>
      <c r="AK29" s="445"/>
      <c r="AL29" s="446"/>
      <c r="AM29" s="444">
        <v>984636</v>
      </c>
      <c r="AN29" s="445"/>
      <c r="AO29" s="445"/>
      <c r="AP29" s="445"/>
      <c r="AQ29" s="445"/>
      <c r="AR29" s="446"/>
      <c r="AS29" s="444">
        <v>3039</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353038</v>
      </c>
      <c r="BO29" s="469"/>
      <c r="BP29" s="469"/>
      <c r="BQ29" s="469"/>
      <c r="BR29" s="469"/>
      <c r="BS29" s="469"/>
      <c r="BT29" s="469"/>
      <c r="BU29" s="470"/>
      <c r="BV29" s="468">
        <v>351246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1690689</v>
      </c>
      <c r="BO30" s="472"/>
      <c r="BP30" s="472"/>
      <c r="BQ30" s="472"/>
      <c r="BR30" s="472"/>
      <c r="BS30" s="472"/>
      <c r="BT30" s="472"/>
      <c r="BU30" s="473"/>
      <c r="BV30" s="471">
        <v>1662510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可茂衛生施設利用組合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長良川鉄道株式会社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岐阜県市町村会館組合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岐阜県市町村職員退職手当組合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介護認定・障がい者自立支援認定審査会会計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美濃加茂市富加町中学校組合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可茂消防事務組合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岐阜県後期高齢者医療広域連合（一般会計）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岐阜県後期高齢者医療広域連合（特別会計）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可茂公設地方卸売市場組合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DPyoOgxogm3Zer8riNPUhH9zo6iEAyTDLkOtg8AUIHMcQjHRz1vZbu531tor/ofediUZRnIZeYo6WRDHkrbIhw==" saltValue="6wcC0KqsLVhbqdnheIPt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576</v>
      </c>
      <c r="D34" s="1250"/>
      <c r="E34" s="1251"/>
      <c r="F34" s="32">
        <v>19.07</v>
      </c>
      <c r="G34" s="33">
        <v>16.93</v>
      </c>
      <c r="H34" s="33">
        <v>18.45</v>
      </c>
      <c r="I34" s="33">
        <v>16.59</v>
      </c>
      <c r="J34" s="34">
        <v>16.149999999999999</v>
      </c>
      <c r="K34" s="22"/>
      <c r="L34" s="22"/>
      <c r="M34" s="22"/>
      <c r="N34" s="22"/>
      <c r="O34" s="22"/>
      <c r="P34" s="22"/>
    </row>
    <row r="35" spans="1:16" ht="39" customHeight="1" x14ac:dyDescent="0.15">
      <c r="A35" s="22"/>
      <c r="B35" s="35"/>
      <c r="C35" s="1244" t="s">
        <v>577</v>
      </c>
      <c r="D35" s="1245"/>
      <c r="E35" s="1246"/>
      <c r="F35" s="36">
        <v>10.07</v>
      </c>
      <c r="G35" s="37">
        <v>8.9700000000000006</v>
      </c>
      <c r="H35" s="37">
        <v>11.63</v>
      </c>
      <c r="I35" s="37">
        <v>14.39</v>
      </c>
      <c r="J35" s="38">
        <v>10.35</v>
      </c>
      <c r="K35" s="22"/>
      <c r="L35" s="22"/>
      <c r="M35" s="22"/>
      <c r="N35" s="22"/>
      <c r="O35" s="22"/>
      <c r="P35" s="22"/>
    </row>
    <row r="36" spans="1:16" ht="39" customHeight="1" x14ac:dyDescent="0.15">
      <c r="A36" s="22"/>
      <c r="B36" s="35"/>
      <c r="C36" s="1244" t="s">
        <v>578</v>
      </c>
      <c r="D36" s="1245"/>
      <c r="E36" s="1246"/>
      <c r="F36" s="36">
        <v>5.24</v>
      </c>
      <c r="G36" s="37">
        <v>5.19</v>
      </c>
      <c r="H36" s="37">
        <v>5.4</v>
      </c>
      <c r="I36" s="37">
        <v>4.3099999999999996</v>
      </c>
      <c r="J36" s="38">
        <v>4.1500000000000004</v>
      </c>
      <c r="K36" s="22"/>
      <c r="L36" s="22"/>
      <c r="M36" s="22"/>
      <c r="N36" s="22"/>
      <c r="O36" s="22"/>
      <c r="P36" s="22"/>
    </row>
    <row r="37" spans="1:16" ht="39" customHeight="1" x14ac:dyDescent="0.15">
      <c r="A37" s="22"/>
      <c r="B37" s="35"/>
      <c r="C37" s="1244" t="s">
        <v>579</v>
      </c>
      <c r="D37" s="1245"/>
      <c r="E37" s="1246"/>
      <c r="F37" s="36">
        <v>1.29</v>
      </c>
      <c r="G37" s="37">
        <v>1.38</v>
      </c>
      <c r="H37" s="37">
        <v>1.1100000000000001</v>
      </c>
      <c r="I37" s="37">
        <v>0.67</v>
      </c>
      <c r="J37" s="38">
        <v>1.17</v>
      </c>
      <c r="K37" s="22"/>
      <c r="L37" s="22"/>
      <c r="M37" s="22"/>
      <c r="N37" s="22"/>
      <c r="O37" s="22"/>
      <c r="P37" s="22"/>
    </row>
    <row r="38" spans="1:16" ht="39" customHeight="1" x14ac:dyDescent="0.15">
      <c r="A38" s="22"/>
      <c r="B38" s="35"/>
      <c r="C38" s="1244" t="s">
        <v>580</v>
      </c>
      <c r="D38" s="1245"/>
      <c r="E38" s="1246"/>
      <c r="F38" s="36" t="s">
        <v>527</v>
      </c>
      <c r="G38" s="37" t="s">
        <v>527</v>
      </c>
      <c r="H38" s="37" t="s">
        <v>527</v>
      </c>
      <c r="I38" s="37">
        <v>0.45</v>
      </c>
      <c r="J38" s="38">
        <v>0.69</v>
      </c>
      <c r="K38" s="22"/>
      <c r="L38" s="22"/>
      <c r="M38" s="22"/>
      <c r="N38" s="22"/>
      <c r="O38" s="22"/>
      <c r="P38" s="22"/>
    </row>
    <row r="39" spans="1:16" ht="39" customHeight="1" x14ac:dyDescent="0.15">
      <c r="A39" s="22"/>
      <c r="B39" s="35"/>
      <c r="C39" s="1244" t="s">
        <v>581</v>
      </c>
      <c r="D39" s="1245"/>
      <c r="E39" s="1246"/>
      <c r="F39" s="36">
        <v>0.28000000000000003</v>
      </c>
      <c r="G39" s="37">
        <v>0.26</v>
      </c>
      <c r="H39" s="37">
        <v>0.26</v>
      </c>
      <c r="I39" s="37">
        <v>0.26</v>
      </c>
      <c r="J39" s="38">
        <v>0.28000000000000003</v>
      </c>
      <c r="K39" s="22"/>
      <c r="L39" s="22"/>
      <c r="M39" s="22"/>
      <c r="N39" s="22"/>
      <c r="O39" s="22"/>
      <c r="P39" s="22"/>
    </row>
    <row r="40" spans="1:16" ht="39" customHeight="1" x14ac:dyDescent="0.15">
      <c r="A40" s="22"/>
      <c r="B40" s="35"/>
      <c r="C40" s="1244" t="s">
        <v>582</v>
      </c>
      <c r="D40" s="1245"/>
      <c r="E40" s="1246"/>
      <c r="F40" s="36">
        <v>0.02</v>
      </c>
      <c r="G40" s="37">
        <v>0</v>
      </c>
      <c r="H40" s="37">
        <v>0</v>
      </c>
      <c r="I40" s="37">
        <v>0.01</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583</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584</v>
      </c>
      <c r="D43" s="1248"/>
      <c r="E43" s="1249"/>
      <c r="F43" s="41">
        <v>1.51</v>
      </c>
      <c r="G43" s="42">
        <v>2.96</v>
      </c>
      <c r="H43" s="42">
        <v>1.55</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N1kqkMIteiKaVMcl5XMNxCkwMzqqX+1b9pJdZO+UBWqdB+jyuts2NmbfV2oZ6uW00U6bgOMf6bvn0aibhNqdg==" saltValue="ALewJ0408jgdJ8C746hn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1669</v>
      </c>
      <c r="L45" s="60">
        <v>1655</v>
      </c>
      <c r="M45" s="60">
        <v>1586</v>
      </c>
      <c r="N45" s="60">
        <v>1637</v>
      </c>
      <c r="O45" s="61">
        <v>1635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72"/>
      <c r="C48" s="1273"/>
      <c r="D48" s="62"/>
      <c r="E48" s="1254" t="s">
        <v>15</v>
      </c>
      <c r="F48" s="1254"/>
      <c r="G48" s="1254"/>
      <c r="H48" s="1254"/>
      <c r="I48" s="1254"/>
      <c r="J48" s="1255"/>
      <c r="K48" s="63">
        <v>962</v>
      </c>
      <c r="L48" s="64">
        <v>940</v>
      </c>
      <c r="M48" s="64">
        <v>886</v>
      </c>
      <c r="N48" s="64">
        <v>914</v>
      </c>
      <c r="O48" s="65">
        <v>882</v>
      </c>
      <c r="P48" s="48"/>
      <c r="Q48" s="48"/>
      <c r="R48" s="48"/>
      <c r="S48" s="48"/>
      <c r="T48" s="48"/>
      <c r="U48" s="48"/>
    </row>
    <row r="49" spans="1:21" ht="30.75" customHeight="1" x14ac:dyDescent="0.15">
      <c r="A49" s="48"/>
      <c r="B49" s="1272"/>
      <c r="C49" s="1273"/>
      <c r="D49" s="62"/>
      <c r="E49" s="1254" t="s">
        <v>16</v>
      </c>
      <c r="F49" s="1254"/>
      <c r="G49" s="1254"/>
      <c r="H49" s="1254"/>
      <c r="I49" s="1254"/>
      <c r="J49" s="1255"/>
      <c r="K49" s="63">
        <v>72</v>
      </c>
      <c r="L49" s="64">
        <v>74</v>
      </c>
      <c r="M49" s="64">
        <v>45</v>
      </c>
      <c r="N49" s="64">
        <v>79</v>
      </c>
      <c r="O49" s="65">
        <v>101</v>
      </c>
      <c r="P49" s="48"/>
      <c r="Q49" s="48"/>
      <c r="R49" s="48"/>
      <c r="S49" s="48"/>
      <c r="T49" s="48"/>
      <c r="U49" s="48"/>
    </row>
    <row r="50" spans="1:21" ht="30.75" customHeight="1" x14ac:dyDescent="0.15">
      <c r="A50" s="48"/>
      <c r="B50" s="1272"/>
      <c r="C50" s="1273"/>
      <c r="D50" s="62"/>
      <c r="E50" s="1254" t="s">
        <v>17</v>
      </c>
      <c r="F50" s="1254"/>
      <c r="G50" s="1254"/>
      <c r="H50" s="1254"/>
      <c r="I50" s="1254"/>
      <c r="J50" s="1255"/>
      <c r="K50" s="63">
        <v>70</v>
      </c>
      <c r="L50" s="64">
        <v>36</v>
      </c>
      <c r="M50" s="64">
        <v>36</v>
      </c>
      <c r="N50" s="64">
        <v>0</v>
      </c>
      <c r="O50" s="65" t="s">
        <v>527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2144</v>
      </c>
      <c r="L52" s="64">
        <v>2097</v>
      </c>
      <c r="M52" s="64">
        <v>2078</v>
      </c>
      <c r="N52" s="64">
        <v>2003</v>
      </c>
      <c r="O52" s="65">
        <v>2107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629</v>
      </c>
      <c r="L53" s="69">
        <v>608</v>
      </c>
      <c r="M53" s="69">
        <v>475</v>
      </c>
      <c r="N53" s="69">
        <v>627</v>
      </c>
      <c r="O53" s="70">
        <v>511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614</v>
      </c>
      <c r="L57" s="84" t="s">
        <v>614</v>
      </c>
      <c r="M57" s="84" t="s">
        <v>614</v>
      </c>
      <c r="N57" s="84" t="s">
        <v>614</v>
      </c>
      <c r="O57" s="85" t="s">
        <v>614</v>
      </c>
    </row>
    <row r="58" spans="1:21" ht="31.5" customHeight="1" thickBot="1" x14ac:dyDescent="0.2">
      <c r="B58" s="1262"/>
      <c r="C58" s="1263"/>
      <c r="D58" s="1267" t="s">
        <v>27</v>
      </c>
      <c r="E58" s="1268"/>
      <c r="F58" s="1268"/>
      <c r="G58" s="1268"/>
      <c r="H58" s="1268"/>
      <c r="I58" s="1268"/>
      <c r="J58" s="1269"/>
      <c r="K58" s="86" t="s">
        <v>614</v>
      </c>
      <c r="L58" s="87" t="s">
        <v>614</v>
      </c>
      <c r="M58" s="87" t="s">
        <v>614</v>
      </c>
      <c r="N58" s="87" t="s">
        <v>614</v>
      </c>
      <c r="O58" s="88" t="s">
        <v>614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dRXE8qzkolNb1/x2kATm5PYzF8qENL7CGnn/36XBRqvyARkU46C/oBh8Fx80fFo6ZTWt4U1Xq4UlJ1s5Cru5g==" saltValue="4bOmNfUBby161S3xZ6f+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0" t="s">
        <v>30</v>
      </c>
      <c r="C41" s="1291"/>
      <c r="D41" s="102"/>
      <c r="E41" s="1292" t="s">
        <v>31</v>
      </c>
      <c r="F41" s="1292"/>
      <c r="G41" s="1292"/>
      <c r="H41" s="1293"/>
      <c r="I41" s="103">
        <v>14008</v>
      </c>
      <c r="J41" s="104">
        <v>13915</v>
      </c>
      <c r="K41" s="104">
        <v>13596</v>
      </c>
      <c r="L41" s="104">
        <v>13161</v>
      </c>
      <c r="M41" s="105">
        <v>14597</v>
      </c>
    </row>
    <row r="42" spans="2:13" ht="27.75" customHeight="1" x14ac:dyDescent="0.15">
      <c r="B42" s="1280"/>
      <c r="C42" s="1281"/>
      <c r="D42" s="106"/>
      <c r="E42" s="1284" t="s">
        <v>32</v>
      </c>
      <c r="F42" s="1284"/>
      <c r="G42" s="1284"/>
      <c r="H42" s="1285"/>
      <c r="I42" s="107">
        <v>71</v>
      </c>
      <c r="J42" s="108">
        <v>37</v>
      </c>
      <c r="K42" s="108">
        <v>0</v>
      </c>
      <c r="L42" s="108">
        <v>334</v>
      </c>
      <c r="M42" s="109">
        <v>190</v>
      </c>
    </row>
    <row r="43" spans="2:13" ht="27.75" customHeight="1" x14ac:dyDescent="0.15">
      <c r="B43" s="1280"/>
      <c r="C43" s="1281"/>
      <c r="D43" s="106"/>
      <c r="E43" s="1284" t="s">
        <v>33</v>
      </c>
      <c r="F43" s="1284"/>
      <c r="G43" s="1284"/>
      <c r="H43" s="1285"/>
      <c r="I43" s="107">
        <v>16738</v>
      </c>
      <c r="J43" s="108">
        <v>16254</v>
      </c>
      <c r="K43" s="108">
        <v>15570</v>
      </c>
      <c r="L43" s="108">
        <v>14184</v>
      </c>
      <c r="M43" s="109">
        <v>12808</v>
      </c>
    </row>
    <row r="44" spans="2:13" ht="27.75" customHeight="1" x14ac:dyDescent="0.15">
      <c r="B44" s="1280"/>
      <c r="C44" s="1281"/>
      <c r="D44" s="106"/>
      <c r="E44" s="1284" t="s">
        <v>34</v>
      </c>
      <c r="F44" s="1284"/>
      <c r="G44" s="1284"/>
      <c r="H44" s="1285"/>
      <c r="I44" s="107">
        <v>233</v>
      </c>
      <c r="J44" s="108">
        <v>263</v>
      </c>
      <c r="K44" s="108">
        <v>966</v>
      </c>
      <c r="L44" s="108">
        <v>830</v>
      </c>
      <c r="M44" s="109">
        <v>916</v>
      </c>
    </row>
    <row r="45" spans="2:13" ht="27.75" customHeight="1" x14ac:dyDescent="0.15">
      <c r="B45" s="1280"/>
      <c r="C45" s="1281"/>
      <c r="D45" s="106"/>
      <c r="E45" s="1284" t="s">
        <v>35</v>
      </c>
      <c r="F45" s="1284"/>
      <c r="G45" s="1284"/>
      <c r="H45" s="1285"/>
      <c r="I45" s="107">
        <v>2100</v>
      </c>
      <c r="J45" s="108">
        <v>1690</v>
      </c>
      <c r="K45" s="108">
        <v>1821</v>
      </c>
      <c r="L45" s="108">
        <v>1602</v>
      </c>
      <c r="M45" s="109">
        <v>1350</v>
      </c>
    </row>
    <row r="46" spans="2:13" ht="27.75" customHeight="1" x14ac:dyDescent="0.15">
      <c r="B46" s="1280"/>
      <c r="C46" s="1281"/>
      <c r="D46" s="110"/>
      <c r="E46" s="1284" t="s">
        <v>36</v>
      </c>
      <c r="F46" s="1284"/>
      <c r="G46" s="1284"/>
      <c r="H46" s="1285"/>
      <c r="I46" s="107" t="s">
        <v>527</v>
      </c>
      <c r="J46" s="108" t="s">
        <v>527</v>
      </c>
      <c r="K46" s="108" t="s">
        <v>527</v>
      </c>
      <c r="L46" s="108" t="s">
        <v>527</v>
      </c>
      <c r="M46" s="109" t="s">
        <v>527</v>
      </c>
    </row>
    <row r="47" spans="2:13" ht="27.75" customHeight="1" x14ac:dyDescent="0.15">
      <c r="B47" s="1280"/>
      <c r="C47" s="1281"/>
      <c r="D47" s="111"/>
      <c r="E47" s="1294" t="s">
        <v>37</v>
      </c>
      <c r="F47" s="1295"/>
      <c r="G47" s="1295"/>
      <c r="H47" s="1296"/>
      <c r="I47" s="107" t="s">
        <v>527</v>
      </c>
      <c r="J47" s="108" t="s">
        <v>527</v>
      </c>
      <c r="K47" s="108" t="s">
        <v>527</v>
      </c>
      <c r="L47" s="108" t="s">
        <v>527</v>
      </c>
      <c r="M47" s="109" t="s">
        <v>527</v>
      </c>
    </row>
    <row r="48" spans="2:13" ht="27.75" customHeight="1" x14ac:dyDescent="0.15">
      <c r="B48" s="1280"/>
      <c r="C48" s="1281"/>
      <c r="D48" s="106"/>
      <c r="E48" s="1284" t="s">
        <v>38</v>
      </c>
      <c r="F48" s="1284"/>
      <c r="G48" s="1284"/>
      <c r="H48" s="1285"/>
      <c r="I48" s="107" t="s">
        <v>527</v>
      </c>
      <c r="J48" s="108" t="s">
        <v>527</v>
      </c>
      <c r="K48" s="108" t="s">
        <v>527</v>
      </c>
      <c r="L48" s="108" t="s">
        <v>527</v>
      </c>
      <c r="M48" s="109" t="s">
        <v>527</v>
      </c>
    </row>
    <row r="49" spans="2:13" ht="27.75" customHeight="1" x14ac:dyDescent="0.15">
      <c r="B49" s="1282"/>
      <c r="C49" s="1283"/>
      <c r="D49" s="106"/>
      <c r="E49" s="1284" t="s">
        <v>39</v>
      </c>
      <c r="F49" s="1284"/>
      <c r="G49" s="1284"/>
      <c r="H49" s="1285"/>
      <c r="I49" s="107" t="s">
        <v>527</v>
      </c>
      <c r="J49" s="108" t="s">
        <v>527</v>
      </c>
      <c r="K49" s="108" t="s">
        <v>527</v>
      </c>
      <c r="L49" s="108" t="s">
        <v>527</v>
      </c>
      <c r="M49" s="109" t="s">
        <v>527</v>
      </c>
    </row>
    <row r="50" spans="2:13" ht="27.75" customHeight="1" x14ac:dyDescent="0.15">
      <c r="B50" s="1278" t="s">
        <v>40</v>
      </c>
      <c r="C50" s="1279"/>
      <c r="D50" s="112"/>
      <c r="E50" s="1284" t="s">
        <v>41</v>
      </c>
      <c r="F50" s="1284"/>
      <c r="G50" s="1284"/>
      <c r="H50" s="1285"/>
      <c r="I50" s="107">
        <v>6407</v>
      </c>
      <c r="J50" s="108">
        <v>7378</v>
      </c>
      <c r="K50" s="108">
        <v>7465</v>
      </c>
      <c r="L50" s="108">
        <v>7637</v>
      </c>
      <c r="M50" s="109">
        <v>8125</v>
      </c>
    </row>
    <row r="51" spans="2:13" ht="27.75" customHeight="1" x14ac:dyDescent="0.15">
      <c r="B51" s="1280"/>
      <c r="C51" s="1281"/>
      <c r="D51" s="106"/>
      <c r="E51" s="1284" t="s">
        <v>42</v>
      </c>
      <c r="F51" s="1284"/>
      <c r="G51" s="1284"/>
      <c r="H51" s="1285"/>
      <c r="I51" s="107">
        <v>8231</v>
      </c>
      <c r="J51" s="108">
        <v>7567</v>
      </c>
      <c r="K51" s="108">
        <v>7530</v>
      </c>
      <c r="L51" s="108">
        <v>5595</v>
      </c>
      <c r="M51" s="109">
        <v>6093</v>
      </c>
    </row>
    <row r="52" spans="2:13" ht="27.75" customHeight="1" x14ac:dyDescent="0.15">
      <c r="B52" s="1282"/>
      <c r="C52" s="1283"/>
      <c r="D52" s="106"/>
      <c r="E52" s="1284" t="s">
        <v>43</v>
      </c>
      <c r="F52" s="1284"/>
      <c r="G52" s="1284"/>
      <c r="H52" s="1285"/>
      <c r="I52" s="107">
        <v>22109</v>
      </c>
      <c r="J52" s="108">
        <v>21702</v>
      </c>
      <c r="K52" s="108">
        <v>21328</v>
      </c>
      <c r="L52" s="108">
        <v>21028</v>
      </c>
      <c r="M52" s="109">
        <v>22170</v>
      </c>
    </row>
    <row r="53" spans="2:13" ht="27.75" customHeight="1" thickBot="1" x14ac:dyDescent="0.2">
      <c r="B53" s="1286" t="s">
        <v>44</v>
      </c>
      <c r="C53" s="1287"/>
      <c r="D53" s="113"/>
      <c r="E53" s="1288" t="s">
        <v>45</v>
      </c>
      <c r="F53" s="1288"/>
      <c r="G53" s="1288"/>
      <c r="H53" s="1289"/>
      <c r="I53" s="114">
        <v>-3598</v>
      </c>
      <c r="J53" s="115">
        <v>-4487</v>
      </c>
      <c r="K53" s="115">
        <v>-4369</v>
      </c>
      <c r="L53" s="115">
        <v>-4149</v>
      </c>
      <c r="M53" s="116">
        <v>-6527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H68YmGtW47tW/hG9uVJ8zTk+HQ3Bii7agu087ybK4hUJvcHqNnxD9FwBj451MpUU9IcvwzjusytwAGSCdZmjg==" saltValue="jscQvFLtqNaP+k8Bq10d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3656</v>
      </c>
      <c r="G55" s="128">
        <v>3704</v>
      </c>
      <c r="H55" s="129">
        <v>4213</v>
      </c>
    </row>
    <row r="56" spans="2:8" ht="52.5" customHeight="1" x14ac:dyDescent="0.15">
      <c r="B56" s="130"/>
      <c r="C56" s="1307" t="s">
        <v>49</v>
      </c>
      <c r="D56" s="1307"/>
      <c r="E56" s="1308"/>
      <c r="F56" s="131">
        <v>345</v>
      </c>
      <c r="G56" s="131">
        <v>351</v>
      </c>
      <c r="H56" s="132">
        <v>353</v>
      </c>
    </row>
    <row r="57" spans="2:8" ht="53.25" customHeight="1" x14ac:dyDescent="0.15">
      <c r="B57" s="130"/>
      <c r="C57" s="1309" t="s">
        <v>50</v>
      </c>
      <c r="D57" s="1309"/>
      <c r="E57" s="1310"/>
      <c r="F57" s="133">
        <v>1566</v>
      </c>
      <c r="G57" s="133">
        <v>1663</v>
      </c>
      <c r="H57" s="134">
        <v>1691</v>
      </c>
    </row>
    <row r="58" spans="2:8" ht="45.75" customHeight="1" x14ac:dyDescent="0.15">
      <c r="B58" s="135"/>
      <c r="C58" s="1297" t="s">
        <v>609</v>
      </c>
      <c r="D58" s="1298"/>
      <c r="E58" s="1299"/>
      <c r="F58" s="136">
        <v>714</v>
      </c>
      <c r="G58" s="136">
        <v>826</v>
      </c>
      <c r="H58" s="137">
        <v>931</v>
      </c>
    </row>
    <row r="59" spans="2:8" ht="45.75" customHeight="1" x14ac:dyDescent="0.15">
      <c r="B59" s="135"/>
      <c r="C59" s="1297" t="s">
        <v>611</v>
      </c>
      <c r="D59" s="1298"/>
      <c r="E59" s="1299"/>
      <c r="F59" s="136">
        <v>488</v>
      </c>
      <c r="G59" s="136">
        <v>472</v>
      </c>
      <c r="H59" s="137">
        <v>393</v>
      </c>
    </row>
    <row r="60" spans="2:8" ht="45.75" customHeight="1" x14ac:dyDescent="0.15">
      <c r="B60" s="135"/>
      <c r="C60" s="1297" t="s">
        <v>610</v>
      </c>
      <c r="D60" s="1298"/>
      <c r="E60" s="1299"/>
      <c r="F60" s="136">
        <v>324</v>
      </c>
      <c r="G60" s="136">
        <v>330</v>
      </c>
      <c r="H60" s="137">
        <v>332</v>
      </c>
    </row>
    <row r="61" spans="2:8" ht="45.75" customHeight="1" x14ac:dyDescent="0.15">
      <c r="B61" s="135"/>
      <c r="C61" s="1297" t="s">
        <v>612</v>
      </c>
      <c r="D61" s="1298"/>
      <c r="E61" s="1299"/>
      <c r="F61" s="136">
        <v>18</v>
      </c>
      <c r="G61" s="136">
        <v>14</v>
      </c>
      <c r="H61" s="137">
        <v>14</v>
      </c>
    </row>
    <row r="62" spans="2:8" ht="45.75" customHeight="1" thickBot="1" x14ac:dyDescent="0.2">
      <c r="B62" s="138"/>
      <c r="C62" s="1300" t="s">
        <v>613</v>
      </c>
      <c r="D62" s="1301"/>
      <c r="E62" s="1302"/>
      <c r="F62" s="139">
        <v>11</v>
      </c>
      <c r="G62" s="139">
        <v>11</v>
      </c>
      <c r="H62" s="140">
        <v>11</v>
      </c>
    </row>
    <row r="63" spans="2:8" ht="52.5" customHeight="1" thickBot="1" x14ac:dyDescent="0.2">
      <c r="B63" s="141"/>
      <c r="C63" s="1303" t="s">
        <v>51</v>
      </c>
      <c r="D63" s="1303"/>
      <c r="E63" s="1304"/>
      <c r="F63" s="142">
        <v>5567</v>
      </c>
      <c r="G63" s="142">
        <v>5718</v>
      </c>
      <c r="H63" s="143">
        <v>6257</v>
      </c>
    </row>
    <row r="64" spans="2:8" ht="15" customHeight="1" x14ac:dyDescent="0.15"/>
  </sheetData>
  <sheetProtection algorithmName="SHA-512" hashValue="691rO8Qd6rIvV8nSvtnPSPS+TmWYUpZLnhAJ8stkpaC7MPT9hnFFoGzJU4p0QEwty3P/2Wk3CIQIDNOl4Omgjw==" saltValue="DHl9J060EZ611z2JAWr7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5" t="s">
        <v>624</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5" x14ac:dyDescent="0.15">
      <c r="B44" s="389"/>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5" x14ac:dyDescent="0.15">
      <c r="B45" s="389"/>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5" x14ac:dyDescent="0.15">
      <c r="B46" s="389"/>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5" x14ac:dyDescent="0.15">
      <c r="B47" s="389"/>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619</v>
      </c>
    </row>
    <row r="50" spans="1:109" ht="13.5" x14ac:dyDescent="0.15">
      <c r="B50" s="389"/>
      <c r="G50" s="1324"/>
      <c r="H50" s="1324"/>
      <c r="I50" s="1324"/>
      <c r="J50" s="1324"/>
      <c r="K50" s="398"/>
      <c r="L50" s="398"/>
      <c r="M50" s="397"/>
      <c r="N50" s="397"/>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1" t="s">
        <v>569</v>
      </c>
      <c r="BQ50" s="1311"/>
      <c r="BR50" s="1311"/>
      <c r="BS50" s="1311"/>
      <c r="BT50" s="1311"/>
      <c r="BU50" s="1311"/>
      <c r="BV50" s="1311"/>
      <c r="BW50" s="1311"/>
      <c r="BX50" s="1311" t="s">
        <v>570</v>
      </c>
      <c r="BY50" s="1311"/>
      <c r="BZ50" s="1311"/>
      <c r="CA50" s="1311"/>
      <c r="CB50" s="1311"/>
      <c r="CC50" s="1311"/>
      <c r="CD50" s="1311"/>
      <c r="CE50" s="1311"/>
      <c r="CF50" s="1311" t="s">
        <v>571</v>
      </c>
      <c r="CG50" s="1311"/>
      <c r="CH50" s="1311"/>
      <c r="CI50" s="1311"/>
      <c r="CJ50" s="1311"/>
      <c r="CK50" s="1311"/>
      <c r="CL50" s="1311"/>
      <c r="CM50" s="1311"/>
      <c r="CN50" s="1311" t="s">
        <v>572</v>
      </c>
      <c r="CO50" s="1311"/>
      <c r="CP50" s="1311"/>
      <c r="CQ50" s="1311"/>
      <c r="CR50" s="1311"/>
      <c r="CS50" s="1311"/>
      <c r="CT50" s="1311"/>
      <c r="CU50" s="1311"/>
      <c r="CV50" s="1311" t="s">
        <v>573</v>
      </c>
      <c r="CW50" s="1311"/>
      <c r="CX50" s="1311"/>
      <c r="CY50" s="1311"/>
      <c r="CZ50" s="1311"/>
      <c r="DA50" s="1311"/>
      <c r="DB50" s="1311"/>
      <c r="DC50" s="1311"/>
    </row>
    <row r="51" spans="1:109" ht="13.5" customHeight="1" x14ac:dyDescent="0.15">
      <c r="B51" s="389"/>
      <c r="G51" s="1313"/>
      <c r="H51" s="1313"/>
      <c r="I51" s="1331"/>
      <c r="J51" s="1331"/>
      <c r="K51" s="1329"/>
      <c r="L51" s="1329"/>
      <c r="M51" s="1329"/>
      <c r="N51" s="1329"/>
      <c r="AM51" s="396"/>
      <c r="AN51" s="1328" t="s">
        <v>618</v>
      </c>
      <c r="AO51" s="1328"/>
      <c r="AP51" s="1328"/>
      <c r="AQ51" s="1328"/>
      <c r="AR51" s="1328"/>
      <c r="AS51" s="1328"/>
      <c r="AT51" s="1328"/>
      <c r="AU51" s="1328"/>
      <c r="AV51" s="1328"/>
      <c r="AW51" s="1328"/>
      <c r="AX51" s="1328"/>
      <c r="AY51" s="1328"/>
      <c r="AZ51" s="1328"/>
      <c r="BA51" s="1328"/>
      <c r="BB51" s="1328" t="s">
        <v>616</v>
      </c>
      <c r="BC51" s="1328"/>
      <c r="BD51" s="1328"/>
      <c r="BE51" s="1328"/>
      <c r="BF51" s="1328"/>
      <c r="BG51" s="1328"/>
      <c r="BH51" s="1328"/>
      <c r="BI51" s="1328"/>
      <c r="BJ51" s="1328"/>
      <c r="BK51" s="1328"/>
      <c r="BL51" s="1328"/>
      <c r="BM51" s="1328"/>
      <c r="BN51" s="1328"/>
      <c r="BO51" s="1328"/>
      <c r="BP51" s="1314"/>
      <c r="BQ51" s="1312"/>
      <c r="BR51" s="1312"/>
      <c r="BS51" s="1312"/>
      <c r="BT51" s="1312"/>
      <c r="BU51" s="1312"/>
      <c r="BV51" s="1312"/>
      <c r="BW51" s="1312"/>
      <c r="BX51" s="1314"/>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9"/>
      <c r="G52" s="1313"/>
      <c r="H52" s="1313"/>
      <c r="I52" s="1331"/>
      <c r="J52" s="1331"/>
      <c r="K52" s="1329"/>
      <c r="L52" s="1329"/>
      <c r="M52" s="1329"/>
      <c r="N52" s="1329"/>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13"/>
      <c r="H53" s="1313"/>
      <c r="I53" s="1324"/>
      <c r="J53" s="1324"/>
      <c r="K53" s="1329"/>
      <c r="L53" s="1329"/>
      <c r="M53" s="1329"/>
      <c r="N53" s="1329"/>
      <c r="AM53" s="396"/>
      <c r="AN53" s="1328"/>
      <c r="AO53" s="1328"/>
      <c r="AP53" s="1328"/>
      <c r="AQ53" s="1328"/>
      <c r="AR53" s="1328"/>
      <c r="AS53" s="1328"/>
      <c r="AT53" s="1328"/>
      <c r="AU53" s="1328"/>
      <c r="AV53" s="1328"/>
      <c r="AW53" s="1328"/>
      <c r="AX53" s="1328"/>
      <c r="AY53" s="1328"/>
      <c r="AZ53" s="1328"/>
      <c r="BA53" s="1328"/>
      <c r="BB53" s="1328" t="s">
        <v>623</v>
      </c>
      <c r="BC53" s="1328"/>
      <c r="BD53" s="1328"/>
      <c r="BE53" s="1328"/>
      <c r="BF53" s="1328"/>
      <c r="BG53" s="1328"/>
      <c r="BH53" s="1328"/>
      <c r="BI53" s="1328"/>
      <c r="BJ53" s="1328"/>
      <c r="BK53" s="1328"/>
      <c r="BL53" s="1328"/>
      <c r="BM53" s="1328"/>
      <c r="BN53" s="1328"/>
      <c r="BO53" s="1328"/>
      <c r="BP53" s="1314"/>
      <c r="BQ53" s="1312"/>
      <c r="BR53" s="1312"/>
      <c r="BS53" s="1312"/>
      <c r="BT53" s="1312"/>
      <c r="BU53" s="1312"/>
      <c r="BV53" s="1312"/>
      <c r="BW53" s="1312"/>
      <c r="BX53" s="1314"/>
      <c r="BY53" s="1312"/>
      <c r="BZ53" s="1312"/>
      <c r="CA53" s="1312"/>
      <c r="CB53" s="1312"/>
      <c r="CC53" s="1312"/>
      <c r="CD53" s="1312"/>
      <c r="CE53" s="1312"/>
      <c r="CF53" s="1312">
        <v>59.1</v>
      </c>
      <c r="CG53" s="1312"/>
      <c r="CH53" s="1312"/>
      <c r="CI53" s="1312"/>
      <c r="CJ53" s="1312"/>
      <c r="CK53" s="1312"/>
      <c r="CL53" s="1312"/>
      <c r="CM53" s="1312"/>
      <c r="CN53" s="1312">
        <v>60.8</v>
      </c>
      <c r="CO53" s="1312"/>
      <c r="CP53" s="1312"/>
      <c r="CQ53" s="1312"/>
      <c r="CR53" s="1312"/>
      <c r="CS53" s="1312"/>
      <c r="CT53" s="1312"/>
      <c r="CU53" s="1312"/>
      <c r="CV53" s="1312">
        <v>61.7</v>
      </c>
      <c r="CW53" s="1312"/>
      <c r="CX53" s="1312"/>
      <c r="CY53" s="1312"/>
      <c r="CZ53" s="1312"/>
      <c r="DA53" s="1312"/>
      <c r="DB53" s="1312"/>
      <c r="DC53" s="1312"/>
    </row>
    <row r="54" spans="1:109" ht="13.5" x14ac:dyDescent="0.15">
      <c r="A54" s="404"/>
      <c r="B54" s="389"/>
      <c r="G54" s="1313"/>
      <c r="H54" s="1313"/>
      <c r="I54" s="1324"/>
      <c r="J54" s="1324"/>
      <c r="K54" s="1329"/>
      <c r="L54" s="1329"/>
      <c r="M54" s="1329"/>
      <c r="N54" s="1329"/>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24"/>
      <c r="H55" s="1324"/>
      <c r="I55" s="1324"/>
      <c r="J55" s="1324"/>
      <c r="K55" s="1329"/>
      <c r="L55" s="1329"/>
      <c r="M55" s="1329"/>
      <c r="N55" s="1329"/>
      <c r="AN55" s="1311" t="s">
        <v>617</v>
      </c>
      <c r="AO55" s="1311"/>
      <c r="AP55" s="1311"/>
      <c r="AQ55" s="1311"/>
      <c r="AR55" s="1311"/>
      <c r="AS55" s="1311"/>
      <c r="AT55" s="1311"/>
      <c r="AU55" s="1311"/>
      <c r="AV55" s="1311"/>
      <c r="AW55" s="1311"/>
      <c r="AX55" s="1311"/>
      <c r="AY55" s="1311"/>
      <c r="AZ55" s="1311"/>
      <c r="BA55" s="1311"/>
      <c r="BB55" s="1328" t="s">
        <v>616</v>
      </c>
      <c r="BC55" s="1328"/>
      <c r="BD55" s="1328"/>
      <c r="BE55" s="1328"/>
      <c r="BF55" s="1328"/>
      <c r="BG55" s="1328"/>
      <c r="BH55" s="1328"/>
      <c r="BI55" s="1328"/>
      <c r="BJ55" s="1328"/>
      <c r="BK55" s="1328"/>
      <c r="BL55" s="1328"/>
      <c r="BM55" s="1328"/>
      <c r="BN55" s="1328"/>
      <c r="BO55" s="1328"/>
      <c r="BP55" s="1314"/>
      <c r="BQ55" s="1312"/>
      <c r="BR55" s="1312"/>
      <c r="BS55" s="1312"/>
      <c r="BT55" s="1312"/>
      <c r="BU55" s="1312"/>
      <c r="BV55" s="1312"/>
      <c r="BW55" s="1312"/>
      <c r="BX55" s="1314"/>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ht="13.5" x14ac:dyDescent="0.15">
      <c r="A56" s="404"/>
      <c r="B56" s="389"/>
      <c r="G56" s="1324"/>
      <c r="H56" s="1324"/>
      <c r="I56" s="1324"/>
      <c r="J56" s="1324"/>
      <c r="K56" s="1329"/>
      <c r="L56" s="1329"/>
      <c r="M56" s="1329"/>
      <c r="N56" s="1329"/>
      <c r="AN56" s="1311"/>
      <c r="AO56" s="1311"/>
      <c r="AP56" s="1311"/>
      <c r="AQ56" s="1311"/>
      <c r="AR56" s="1311"/>
      <c r="AS56" s="1311"/>
      <c r="AT56" s="1311"/>
      <c r="AU56" s="1311"/>
      <c r="AV56" s="1311"/>
      <c r="AW56" s="1311"/>
      <c r="AX56" s="1311"/>
      <c r="AY56" s="1311"/>
      <c r="AZ56" s="1311"/>
      <c r="BA56" s="1311"/>
      <c r="BB56" s="1328"/>
      <c r="BC56" s="1328"/>
      <c r="BD56" s="1328"/>
      <c r="BE56" s="1328"/>
      <c r="BF56" s="1328"/>
      <c r="BG56" s="1328"/>
      <c r="BH56" s="1328"/>
      <c r="BI56" s="1328"/>
      <c r="BJ56" s="1328"/>
      <c r="BK56" s="1328"/>
      <c r="BL56" s="1328"/>
      <c r="BM56" s="1328"/>
      <c r="BN56" s="1328"/>
      <c r="BO56" s="1328"/>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24"/>
      <c r="H57" s="1324"/>
      <c r="I57" s="1330"/>
      <c r="J57" s="1330"/>
      <c r="K57" s="1329"/>
      <c r="L57" s="1329"/>
      <c r="M57" s="1329"/>
      <c r="N57" s="1329"/>
      <c r="AM57" s="388"/>
      <c r="AN57" s="1311"/>
      <c r="AO57" s="1311"/>
      <c r="AP57" s="1311"/>
      <c r="AQ57" s="1311"/>
      <c r="AR57" s="1311"/>
      <c r="AS57" s="1311"/>
      <c r="AT57" s="1311"/>
      <c r="AU57" s="1311"/>
      <c r="AV57" s="1311"/>
      <c r="AW57" s="1311"/>
      <c r="AX57" s="1311"/>
      <c r="AY57" s="1311"/>
      <c r="AZ57" s="1311"/>
      <c r="BA57" s="1311"/>
      <c r="BB57" s="1328" t="s">
        <v>623</v>
      </c>
      <c r="BC57" s="1328"/>
      <c r="BD57" s="1328"/>
      <c r="BE57" s="1328"/>
      <c r="BF57" s="1328"/>
      <c r="BG57" s="1328"/>
      <c r="BH57" s="1328"/>
      <c r="BI57" s="1328"/>
      <c r="BJ57" s="1328"/>
      <c r="BK57" s="1328"/>
      <c r="BL57" s="1328"/>
      <c r="BM57" s="1328"/>
      <c r="BN57" s="1328"/>
      <c r="BO57" s="1328"/>
      <c r="BP57" s="1314"/>
      <c r="BQ57" s="1312"/>
      <c r="BR57" s="1312"/>
      <c r="BS57" s="1312"/>
      <c r="BT57" s="1312"/>
      <c r="BU57" s="1312"/>
      <c r="BV57" s="1312"/>
      <c r="BW57" s="1312"/>
      <c r="BX57" s="1314"/>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415"/>
      <c r="DE57" s="410"/>
    </row>
    <row r="58" spans="1:109" s="404" customFormat="1" ht="13.5" x14ac:dyDescent="0.15">
      <c r="A58" s="388"/>
      <c r="B58" s="410"/>
      <c r="G58" s="1324"/>
      <c r="H58" s="1324"/>
      <c r="I58" s="1330"/>
      <c r="J58" s="1330"/>
      <c r="K58" s="1329"/>
      <c r="L58" s="1329"/>
      <c r="M58" s="1329"/>
      <c r="N58" s="1329"/>
      <c r="AM58" s="388"/>
      <c r="AN58" s="1311"/>
      <c r="AO58" s="1311"/>
      <c r="AP58" s="1311"/>
      <c r="AQ58" s="1311"/>
      <c r="AR58" s="1311"/>
      <c r="AS58" s="1311"/>
      <c r="AT58" s="1311"/>
      <c r="AU58" s="1311"/>
      <c r="AV58" s="1311"/>
      <c r="AW58" s="1311"/>
      <c r="AX58" s="1311"/>
      <c r="AY58" s="1311"/>
      <c r="AZ58" s="1311"/>
      <c r="BA58" s="1311"/>
      <c r="BB58" s="1328"/>
      <c r="BC58" s="1328"/>
      <c r="BD58" s="1328"/>
      <c r="BE58" s="1328"/>
      <c r="BF58" s="1328"/>
      <c r="BG58" s="1328"/>
      <c r="BH58" s="1328"/>
      <c r="BI58" s="1328"/>
      <c r="BJ58" s="1328"/>
      <c r="BK58" s="1328"/>
      <c r="BL58" s="1328"/>
      <c r="BM58" s="1328"/>
      <c r="BN58" s="1328"/>
      <c r="BO58" s="1328"/>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622</v>
      </c>
    </row>
    <row r="64" spans="1:109" ht="13.5" x14ac:dyDescent="0.15">
      <c r="B64" s="389"/>
      <c r="G64" s="405"/>
      <c r="I64" s="407"/>
      <c r="J64" s="407"/>
      <c r="K64" s="407"/>
      <c r="L64" s="407"/>
      <c r="M64" s="407"/>
      <c r="N64" s="406"/>
      <c r="AM64" s="405"/>
      <c r="AN64" s="405" t="s">
        <v>621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5" t="s">
        <v>620</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5" x14ac:dyDescent="0.15">
      <c r="B66" s="389"/>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5" x14ac:dyDescent="0.15">
      <c r="B67" s="389"/>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5" x14ac:dyDescent="0.15">
      <c r="B68" s="389"/>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5" x14ac:dyDescent="0.15">
      <c r="B69" s="389"/>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619</v>
      </c>
    </row>
    <row r="72" spans="2:107" ht="13.5" x14ac:dyDescent="0.15">
      <c r="B72" s="389"/>
      <c r="G72" s="1324"/>
      <c r="H72" s="1324"/>
      <c r="I72" s="1324"/>
      <c r="J72" s="1324"/>
      <c r="K72" s="398"/>
      <c r="L72" s="398"/>
      <c r="M72" s="397"/>
      <c r="N72" s="397"/>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1" t="s">
        <v>569</v>
      </c>
      <c r="BQ72" s="1311"/>
      <c r="BR72" s="1311"/>
      <c r="BS72" s="1311"/>
      <c r="BT72" s="1311"/>
      <c r="BU72" s="1311"/>
      <c r="BV72" s="1311"/>
      <c r="BW72" s="1311"/>
      <c r="BX72" s="1311" t="s">
        <v>570</v>
      </c>
      <c r="BY72" s="1311"/>
      <c r="BZ72" s="1311"/>
      <c r="CA72" s="1311"/>
      <c r="CB72" s="1311"/>
      <c r="CC72" s="1311"/>
      <c r="CD72" s="1311"/>
      <c r="CE72" s="1311"/>
      <c r="CF72" s="1311" t="s">
        <v>571</v>
      </c>
      <c r="CG72" s="1311"/>
      <c r="CH72" s="1311"/>
      <c r="CI72" s="1311"/>
      <c r="CJ72" s="1311"/>
      <c r="CK72" s="1311"/>
      <c r="CL72" s="1311"/>
      <c r="CM72" s="1311"/>
      <c r="CN72" s="1311" t="s">
        <v>572</v>
      </c>
      <c r="CO72" s="1311"/>
      <c r="CP72" s="1311"/>
      <c r="CQ72" s="1311"/>
      <c r="CR72" s="1311"/>
      <c r="CS72" s="1311"/>
      <c r="CT72" s="1311"/>
      <c r="CU72" s="1311"/>
      <c r="CV72" s="1311" t="s">
        <v>573</v>
      </c>
      <c r="CW72" s="1311"/>
      <c r="CX72" s="1311"/>
      <c r="CY72" s="1311"/>
      <c r="CZ72" s="1311"/>
      <c r="DA72" s="1311"/>
      <c r="DB72" s="1311"/>
      <c r="DC72" s="1311"/>
    </row>
    <row r="73" spans="2:107" ht="13.5" x14ac:dyDescent="0.15">
      <c r="B73" s="389"/>
      <c r="G73" s="1313"/>
      <c r="H73" s="1313"/>
      <c r="I73" s="1313"/>
      <c r="J73" s="1313"/>
      <c r="K73" s="1332"/>
      <c r="L73" s="1332"/>
      <c r="M73" s="1332"/>
      <c r="N73" s="1332"/>
      <c r="AM73" s="396"/>
      <c r="AN73" s="1328" t="s">
        <v>618</v>
      </c>
      <c r="AO73" s="1328"/>
      <c r="AP73" s="1328"/>
      <c r="AQ73" s="1328"/>
      <c r="AR73" s="1328"/>
      <c r="AS73" s="1328"/>
      <c r="AT73" s="1328"/>
      <c r="AU73" s="1328"/>
      <c r="AV73" s="1328"/>
      <c r="AW73" s="1328"/>
      <c r="AX73" s="1328"/>
      <c r="AY73" s="1328"/>
      <c r="AZ73" s="1328"/>
      <c r="BA73" s="1328"/>
      <c r="BB73" s="1328" t="s">
        <v>616</v>
      </c>
      <c r="BC73" s="1328"/>
      <c r="BD73" s="1328"/>
      <c r="BE73" s="1328"/>
      <c r="BF73" s="1328"/>
      <c r="BG73" s="1328"/>
      <c r="BH73" s="1328"/>
      <c r="BI73" s="1328"/>
      <c r="BJ73" s="1328"/>
      <c r="BK73" s="1328"/>
      <c r="BL73" s="1328"/>
      <c r="BM73" s="1328"/>
      <c r="BN73" s="1328"/>
      <c r="BO73" s="1328"/>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9"/>
      <c r="G74" s="1313"/>
      <c r="H74" s="1313"/>
      <c r="I74" s="1313"/>
      <c r="J74" s="1313"/>
      <c r="K74" s="1332"/>
      <c r="L74" s="1332"/>
      <c r="M74" s="1332"/>
      <c r="N74" s="1332"/>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13"/>
      <c r="H75" s="1313"/>
      <c r="I75" s="1324"/>
      <c r="J75" s="1324"/>
      <c r="K75" s="1329"/>
      <c r="L75" s="1329"/>
      <c r="M75" s="1329"/>
      <c r="N75" s="1329"/>
      <c r="AM75" s="396"/>
      <c r="AN75" s="1328"/>
      <c r="AO75" s="1328"/>
      <c r="AP75" s="1328"/>
      <c r="AQ75" s="1328"/>
      <c r="AR75" s="1328"/>
      <c r="AS75" s="1328"/>
      <c r="AT75" s="1328"/>
      <c r="AU75" s="1328"/>
      <c r="AV75" s="1328"/>
      <c r="AW75" s="1328"/>
      <c r="AX75" s="1328"/>
      <c r="AY75" s="1328"/>
      <c r="AZ75" s="1328"/>
      <c r="BA75" s="1328"/>
      <c r="BB75" s="1328" t="s">
        <v>615</v>
      </c>
      <c r="BC75" s="1328"/>
      <c r="BD75" s="1328"/>
      <c r="BE75" s="1328"/>
      <c r="BF75" s="1328"/>
      <c r="BG75" s="1328"/>
      <c r="BH75" s="1328"/>
      <c r="BI75" s="1328"/>
      <c r="BJ75" s="1328"/>
      <c r="BK75" s="1328"/>
      <c r="BL75" s="1328"/>
      <c r="BM75" s="1328"/>
      <c r="BN75" s="1328"/>
      <c r="BO75" s="1328"/>
      <c r="BP75" s="1312">
        <v>6.4</v>
      </c>
      <c r="BQ75" s="1312"/>
      <c r="BR75" s="1312"/>
      <c r="BS75" s="1312"/>
      <c r="BT75" s="1312"/>
      <c r="BU75" s="1312"/>
      <c r="BV75" s="1312"/>
      <c r="BW75" s="1312"/>
      <c r="BX75" s="1312">
        <v>6.2</v>
      </c>
      <c r="BY75" s="1312"/>
      <c r="BZ75" s="1312"/>
      <c r="CA75" s="1312"/>
      <c r="CB75" s="1312"/>
      <c r="CC75" s="1312"/>
      <c r="CD75" s="1312"/>
      <c r="CE75" s="1312"/>
      <c r="CF75" s="1312">
        <v>5.7</v>
      </c>
      <c r="CG75" s="1312"/>
      <c r="CH75" s="1312"/>
      <c r="CI75" s="1312"/>
      <c r="CJ75" s="1312"/>
      <c r="CK75" s="1312"/>
      <c r="CL75" s="1312"/>
      <c r="CM75" s="1312"/>
      <c r="CN75" s="1312">
        <v>5.6</v>
      </c>
      <c r="CO75" s="1312"/>
      <c r="CP75" s="1312"/>
      <c r="CQ75" s="1312"/>
      <c r="CR75" s="1312"/>
      <c r="CS75" s="1312"/>
      <c r="CT75" s="1312"/>
      <c r="CU75" s="1312"/>
      <c r="CV75" s="1312">
        <v>5.2</v>
      </c>
      <c r="CW75" s="1312"/>
      <c r="CX75" s="1312"/>
      <c r="CY75" s="1312"/>
      <c r="CZ75" s="1312"/>
      <c r="DA75" s="1312"/>
      <c r="DB75" s="1312"/>
      <c r="DC75" s="1312"/>
    </row>
    <row r="76" spans="2:107" ht="13.5" x14ac:dyDescent="0.15">
      <c r="B76" s="389"/>
      <c r="G76" s="1313"/>
      <c r="H76" s="1313"/>
      <c r="I76" s="1324"/>
      <c r="J76" s="1324"/>
      <c r="K76" s="1329"/>
      <c r="L76" s="1329"/>
      <c r="M76" s="1329"/>
      <c r="N76" s="1329"/>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24"/>
      <c r="H77" s="1324"/>
      <c r="I77" s="1324"/>
      <c r="J77" s="1324"/>
      <c r="K77" s="1332"/>
      <c r="L77" s="1332"/>
      <c r="M77" s="1332"/>
      <c r="N77" s="1332"/>
      <c r="AN77" s="1311" t="s">
        <v>617</v>
      </c>
      <c r="AO77" s="1311"/>
      <c r="AP77" s="1311"/>
      <c r="AQ77" s="1311"/>
      <c r="AR77" s="1311"/>
      <c r="AS77" s="1311"/>
      <c r="AT77" s="1311"/>
      <c r="AU77" s="1311"/>
      <c r="AV77" s="1311"/>
      <c r="AW77" s="1311"/>
      <c r="AX77" s="1311"/>
      <c r="AY77" s="1311"/>
      <c r="AZ77" s="1311"/>
      <c r="BA77" s="1311"/>
      <c r="BB77" s="1328" t="s">
        <v>616</v>
      </c>
      <c r="BC77" s="1328"/>
      <c r="BD77" s="1328"/>
      <c r="BE77" s="1328"/>
      <c r="BF77" s="1328"/>
      <c r="BG77" s="1328"/>
      <c r="BH77" s="1328"/>
      <c r="BI77" s="1328"/>
      <c r="BJ77" s="1328"/>
      <c r="BK77" s="1328"/>
      <c r="BL77" s="1328"/>
      <c r="BM77" s="1328"/>
      <c r="BN77" s="1328"/>
      <c r="BO77" s="1328"/>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ht="13.5" x14ac:dyDescent="0.15">
      <c r="B78" s="389"/>
      <c r="G78" s="1324"/>
      <c r="H78" s="1324"/>
      <c r="I78" s="1324"/>
      <c r="J78" s="1324"/>
      <c r="K78" s="1332"/>
      <c r="L78" s="1332"/>
      <c r="M78" s="1332"/>
      <c r="N78" s="1332"/>
      <c r="AN78" s="1311"/>
      <c r="AO78" s="1311"/>
      <c r="AP78" s="1311"/>
      <c r="AQ78" s="1311"/>
      <c r="AR78" s="1311"/>
      <c r="AS78" s="1311"/>
      <c r="AT78" s="1311"/>
      <c r="AU78" s="1311"/>
      <c r="AV78" s="1311"/>
      <c r="AW78" s="1311"/>
      <c r="AX78" s="1311"/>
      <c r="AY78" s="1311"/>
      <c r="AZ78" s="1311"/>
      <c r="BA78" s="1311"/>
      <c r="BB78" s="1328"/>
      <c r="BC78" s="1328"/>
      <c r="BD78" s="1328"/>
      <c r="BE78" s="1328"/>
      <c r="BF78" s="1328"/>
      <c r="BG78" s="1328"/>
      <c r="BH78" s="1328"/>
      <c r="BI78" s="1328"/>
      <c r="BJ78" s="1328"/>
      <c r="BK78" s="1328"/>
      <c r="BL78" s="1328"/>
      <c r="BM78" s="1328"/>
      <c r="BN78" s="1328"/>
      <c r="BO78" s="1328"/>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24"/>
      <c r="H79" s="1324"/>
      <c r="I79" s="1330"/>
      <c r="J79" s="1330"/>
      <c r="K79" s="1333"/>
      <c r="L79" s="1333"/>
      <c r="M79" s="1333"/>
      <c r="N79" s="1333"/>
      <c r="AN79" s="1311"/>
      <c r="AO79" s="1311"/>
      <c r="AP79" s="1311"/>
      <c r="AQ79" s="1311"/>
      <c r="AR79" s="1311"/>
      <c r="AS79" s="1311"/>
      <c r="AT79" s="1311"/>
      <c r="AU79" s="1311"/>
      <c r="AV79" s="1311"/>
      <c r="AW79" s="1311"/>
      <c r="AX79" s="1311"/>
      <c r="AY79" s="1311"/>
      <c r="AZ79" s="1311"/>
      <c r="BA79" s="1311"/>
      <c r="BB79" s="1328" t="s">
        <v>615</v>
      </c>
      <c r="BC79" s="1328"/>
      <c r="BD79" s="1328"/>
      <c r="BE79" s="1328"/>
      <c r="BF79" s="1328"/>
      <c r="BG79" s="1328"/>
      <c r="BH79" s="1328"/>
      <c r="BI79" s="1328"/>
      <c r="BJ79" s="1328"/>
      <c r="BK79" s="1328"/>
      <c r="BL79" s="1328"/>
      <c r="BM79" s="1328"/>
      <c r="BN79" s="1328"/>
      <c r="BO79" s="1328"/>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ht="13.5" x14ac:dyDescent="0.15">
      <c r="B80" s="389"/>
      <c r="G80" s="1324"/>
      <c r="H80" s="1324"/>
      <c r="I80" s="1330"/>
      <c r="J80" s="1330"/>
      <c r="K80" s="1333"/>
      <c r="L80" s="1333"/>
      <c r="M80" s="1333"/>
      <c r="N80" s="1333"/>
      <c r="AN80" s="1311"/>
      <c r="AO80" s="1311"/>
      <c r="AP80" s="1311"/>
      <c r="AQ80" s="1311"/>
      <c r="AR80" s="1311"/>
      <c r="AS80" s="1311"/>
      <c r="AT80" s="1311"/>
      <c r="AU80" s="1311"/>
      <c r="AV80" s="1311"/>
      <c r="AW80" s="1311"/>
      <c r="AX80" s="1311"/>
      <c r="AY80" s="1311"/>
      <c r="AZ80" s="1311"/>
      <c r="BA80" s="1311"/>
      <c r="BB80" s="1328"/>
      <c r="BC80" s="1328"/>
      <c r="BD80" s="1328"/>
      <c r="BE80" s="1328"/>
      <c r="BF80" s="1328"/>
      <c r="BG80" s="1328"/>
      <c r="BH80" s="1328"/>
      <c r="BI80" s="1328"/>
      <c r="BJ80" s="1328"/>
      <c r="BK80" s="1328"/>
      <c r="BL80" s="1328"/>
      <c r="BM80" s="1328"/>
      <c r="BN80" s="1328"/>
      <c r="BO80" s="1328"/>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ENQRzle35hV5UAISLybZikpNEYrKRfX1VMGCgpxHYxYcWO+duV2555zBQBejf67mTjshnWCOQP81cFqo5QsNA==" saltValue="jRfzcmJUwX8cLGA+ERxqD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NcHDlgXC46+I0+aLJ7mQ5b7Sg2LschgsUn6MjTqhtuc8vDN7VEcwdnSNsADb7xhZGJoeBXbjpKv8ZL0ll8C3aA==" saltValue="I+zAG/PU3zgeZIC9p6Wlc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HqbUGwEpq5XzzLhRUlRlu3jPY/wXcMY10vE6HVe0jSh323y9qqvbNaDId3Xm6CA7SlFM53xP3szYijgLRPUzKw==" saltValue="/iWOksPBl5ZKr/j0XPoWZ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28545</v>
      </c>
      <c r="E3" s="162"/>
      <c r="F3" s="163">
        <v>57295</v>
      </c>
      <c r="G3" s="164"/>
      <c r="H3" s="165"/>
    </row>
    <row r="4" spans="1:8" x14ac:dyDescent="0.15">
      <c r="A4" s="166"/>
      <c r="B4" s="167"/>
      <c r="C4" s="168"/>
      <c r="D4" s="169">
        <v>13944</v>
      </c>
      <c r="E4" s="170"/>
      <c r="F4" s="171">
        <v>32771</v>
      </c>
      <c r="G4" s="172"/>
      <c r="H4" s="173"/>
    </row>
    <row r="5" spans="1:8" x14ac:dyDescent="0.15">
      <c r="A5" s="154" t="s">
        <v>561</v>
      </c>
      <c r="B5" s="159"/>
      <c r="C5" s="160"/>
      <c r="D5" s="161">
        <v>48239</v>
      </c>
      <c r="E5" s="162"/>
      <c r="F5" s="163">
        <v>54110</v>
      </c>
      <c r="G5" s="164"/>
      <c r="H5" s="165"/>
    </row>
    <row r="6" spans="1:8" x14ac:dyDescent="0.15">
      <c r="A6" s="166"/>
      <c r="B6" s="167"/>
      <c r="C6" s="168"/>
      <c r="D6" s="169">
        <v>21022</v>
      </c>
      <c r="E6" s="170"/>
      <c r="F6" s="171">
        <v>30620</v>
      </c>
      <c r="G6" s="172"/>
      <c r="H6" s="173"/>
    </row>
    <row r="7" spans="1:8" x14ac:dyDescent="0.15">
      <c r="A7" s="154" t="s">
        <v>562</v>
      </c>
      <c r="B7" s="159"/>
      <c r="C7" s="160"/>
      <c r="D7" s="161">
        <v>41512</v>
      </c>
      <c r="E7" s="162"/>
      <c r="F7" s="163">
        <v>54684</v>
      </c>
      <c r="G7" s="164"/>
      <c r="H7" s="165"/>
    </row>
    <row r="8" spans="1:8" x14ac:dyDescent="0.15">
      <c r="A8" s="166"/>
      <c r="B8" s="167"/>
      <c r="C8" s="168"/>
      <c r="D8" s="169">
        <v>19239</v>
      </c>
      <c r="E8" s="170"/>
      <c r="F8" s="171">
        <v>32829</v>
      </c>
      <c r="G8" s="172"/>
      <c r="H8" s="173"/>
    </row>
    <row r="9" spans="1:8" x14ac:dyDescent="0.15">
      <c r="A9" s="154" t="s">
        <v>563</v>
      </c>
      <c r="B9" s="159"/>
      <c r="C9" s="160"/>
      <c r="D9" s="161">
        <v>27707</v>
      </c>
      <c r="E9" s="162"/>
      <c r="F9" s="163">
        <v>62383</v>
      </c>
      <c r="G9" s="164"/>
      <c r="H9" s="165"/>
    </row>
    <row r="10" spans="1:8" x14ac:dyDescent="0.15">
      <c r="A10" s="166"/>
      <c r="B10" s="167"/>
      <c r="C10" s="168"/>
      <c r="D10" s="169">
        <v>19135</v>
      </c>
      <c r="E10" s="170"/>
      <c r="F10" s="171">
        <v>35325</v>
      </c>
      <c r="G10" s="172"/>
      <c r="H10" s="173"/>
    </row>
    <row r="11" spans="1:8" x14ac:dyDescent="0.15">
      <c r="A11" s="154" t="s">
        <v>564</v>
      </c>
      <c r="B11" s="159"/>
      <c r="C11" s="160"/>
      <c r="D11" s="161">
        <v>66837</v>
      </c>
      <c r="E11" s="162"/>
      <c r="F11" s="163">
        <v>63812</v>
      </c>
      <c r="G11" s="164"/>
      <c r="H11" s="165"/>
    </row>
    <row r="12" spans="1:8" x14ac:dyDescent="0.15">
      <c r="A12" s="166"/>
      <c r="B12" s="167"/>
      <c r="C12" s="174"/>
      <c r="D12" s="169">
        <v>43846</v>
      </c>
      <c r="E12" s="170"/>
      <c r="F12" s="171">
        <v>33848</v>
      </c>
      <c r="G12" s="172"/>
      <c r="H12" s="173"/>
    </row>
    <row r="13" spans="1:8" x14ac:dyDescent="0.15">
      <c r="A13" s="154"/>
      <c r="B13" s="159"/>
      <c r="C13" s="175"/>
      <c r="D13" s="176">
        <v>42568</v>
      </c>
      <c r="E13" s="177"/>
      <c r="F13" s="178">
        <v>58457</v>
      </c>
      <c r="G13" s="179"/>
      <c r="H13" s="165"/>
    </row>
    <row r="14" spans="1:8" x14ac:dyDescent="0.15">
      <c r="A14" s="166"/>
      <c r="B14" s="167"/>
      <c r="C14" s="168"/>
      <c r="D14" s="169">
        <v>23437</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10.050000000000001</v>
      </c>
      <c r="C19" s="180">
        <f>ROUND(VALUE(SUBSTITUTE(実質収支比率等に係る経年分析!G$48,"▲","-")),2)</f>
        <v>8.9700000000000006</v>
      </c>
      <c r="D19" s="180">
        <f>ROUND(VALUE(SUBSTITUTE(実質収支比率等に係る経年分析!H$48,"▲","-")),2)</f>
        <v>11.64</v>
      </c>
      <c r="E19" s="180">
        <f>ROUND(VALUE(SUBSTITUTE(実質収支比率等に係る経年分析!I$48,"▲","-")),2)</f>
        <v>14.4</v>
      </c>
      <c r="F19" s="180">
        <f>ROUND(VALUE(SUBSTITUTE(実質収支比率等に係る経年分析!J$48,"▲","-")),2)</f>
        <v>10.36</v>
      </c>
    </row>
    <row r="20" spans="1:11" x14ac:dyDescent="0.15">
      <c r="A20" s="180" t="s">
        <v>55</v>
      </c>
      <c r="B20" s="180">
        <f>ROUND(VALUE(SUBSTITUTE(実質収支比率等に係る経年分析!F$47,"▲","-")),2)</f>
        <v>33.94</v>
      </c>
      <c r="C20" s="180">
        <f>ROUND(VALUE(SUBSTITUTE(実質収支比率等に係る経年分析!G$47,"▲","-")),2)</f>
        <v>32.54</v>
      </c>
      <c r="D20" s="180">
        <f>ROUND(VALUE(SUBSTITUTE(実質収支比率等に係る経年分析!H$47,"▲","-")),2)</f>
        <v>31.27</v>
      </c>
      <c r="E20" s="180">
        <f>ROUND(VALUE(SUBSTITUTE(実質収支比率等に係る経年分析!I$47,"▲","-")),2)</f>
        <v>31.8</v>
      </c>
      <c r="F20" s="180">
        <f>ROUND(VALUE(SUBSTITUTE(実質収支比率等に係る経年分析!J$47,"▲","-")),2)</f>
        <v>34.17</v>
      </c>
    </row>
    <row r="21" spans="1:11" x14ac:dyDescent="0.15">
      <c r="A21" s="180" t="s">
        <v>56</v>
      </c>
      <c r="B21" s="180">
        <f>IF(ISNUMBER(VALUE(SUBSTITUTE(実質収支比率等に係る経年分析!F$49,"▲","-"))),ROUND(VALUE(SUBSTITUTE(実質収支比率等に係る経年分析!F$49,"▲","-")),2),NA())</f>
        <v>-1.19</v>
      </c>
      <c r="C21" s="180">
        <f>IF(ISNUMBER(VALUE(SUBSTITUTE(実質収支比率等に係る経年分析!G$49,"▲","-"))),ROUND(VALUE(SUBSTITUTE(実質収支比率等に係る経年分析!G$49,"▲","-")),2),NA())</f>
        <v>-1.57</v>
      </c>
      <c r="D21" s="180">
        <f>IF(ISNUMBER(VALUE(SUBSTITUTE(実質収支比率等に係る経年分析!H$49,"▲","-"))),ROUND(VALUE(SUBSTITUTE(実質収支比率等に係る経年分析!H$49,"▲","-")),2),NA())</f>
        <v>1.49</v>
      </c>
      <c r="E21" s="180">
        <f>IF(ISNUMBER(VALUE(SUBSTITUTE(実質収支比率等に係る経年分析!I$49,"▲","-"))),ROUND(VALUE(SUBSTITUTE(実質収支比率等に係る経年分析!I$49,"▲","-")),2),NA())</f>
        <v>3.14</v>
      </c>
      <c r="F21" s="180">
        <f>IF(ISNUMBER(VALUE(SUBSTITUTE(実質収支比率等に係る経年分析!J$49,"▲","-"))),ROUND(VALUE(SUBSTITUTE(実質収支比率等に係る経年分析!J$49,"▲","-")),2),NA())</f>
        <v>0.88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1.55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介護認定・障がい者自立支援認定審査会会計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0.28000000000000003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介護保険会計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国民健康保険会計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4.3099999999999996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4.1500000000000004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8.9700000000000006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16.149999999999999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2144</v>
      </c>
      <c r="E42" s="182"/>
      <c r="F42" s="182"/>
      <c r="G42" s="182">
        <f>'実質公債費比率（分子）の構造'!L$52</f>
        <v>2097</v>
      </c>
      <c r="H42" s="182"/>
      <c r="I42" s="182"/>
      <c r="J42" s="182">
        <f>'実質公債費比率（分子）の構造'!M$52</f>
        <v>2078</v>
      </c>
      <c r="K42" s="182"/>
      <c r="L42" s="182"/>
      <c r="M42" s="182">
        <f>'実質公債費比率（分子）の構造'!N$52</f>
        <v>2003</v>
      </c>
      <c r="N42" s="182"/>
      <c r="O42" s="182"/>
      <c r="P42" s="182">
        <f>'実質公債費比率（分子）の構造'!O$52</f>
        <v>2107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70</v>
      </c>
      <c r="C44" s="182"/>
      <c r="D44" s="182"/>
      <c r="E44" s="182">
        <f>'実質公債費比率（分子）の構造'!L$50</f>
        <v>36</v>
      </c>
      <c r="F44" s="182"/>
      <c r="G44" s="182"/>
      <c r="H44" s="182">
        <f>'実質公債費比率（分子）の構造'!M$50</f>
        <v>36</v>
      </c>
      <c r="I44" s="182"/>
      <c r="J44" s="182"/>
      <c r="K44" s="182">
        <f>'実質公債費比率（分子）の構造'!N$50</f>
        <v>0</v>
      </c>
      <c r="L44" s="182"/>
      <c r="M44" s="182"/>
      <c r="N44" s="182" t="str">
        <f>'実質公債費比率（分子）の構造'!O$50</f>
        <v>-</v>
      </c>
      <c r="O44" s="182"/>
      <c r="P44" s="182"/>
    </row>
    <row r="45" spans="1:16" x14ac:dyDescent="0.15">
      <c r="A45" s="182" t="s">
        <v>66</v>
      </c>
      <c r="B45" s="182">
        <f>'実質公債費比率（分子）の構造'!K$49</f>
        <v>72</v>
      </c>
      <c r="C45" s="182"/>
      <c r="D45" s="182"/>
      <c r="E45" s="182">
        <f>'実質公債費比率（分子）の構造'!L$49</f>
        <v>74</v>
      </c>
      <c r="F45" s="182"/>
      <c r="G45" s="182"/>
      <c r="H45" s="182">
        <f>'実質公債費比率（分子）の構造'!M$49</f>
        <v>45</v>
      </c>
      <c r="I45" s="182"/>
      <c r="J45" s="182"/>
      <c r="K45" s="182">
        <f>'実質公債費比率（分子）の構造'!N$49</f>
        <v>79</v>
      </c>
      <c r="L45" s="182"/>
      <c r="M45" s="182"/>
      <c r="N45" s="182">
        <f>'実質公債費比率（分子）の構造'!O$49</f>
        <v>101</v>
      </c>
      <c r="O45" s="182"/>
      <c r="P45" s="182"/>
    </row>
    <row r="46" spans="1:16" x14ac:dyDescent="0.15">
      <c r="A46" s="182" t="s">
        <v>67</v>
      </c>
      <c r="B46" s="182">
        <f>'実質公債費比率（分子）の構造'!K$48</f>
        <v>962</v>
      </c>
      <c r="C46" s="182"/>
      <c r="D46" s="182"/>
      <c r="E46" s="182">
        <f>'実質公債費比率（分子）の構造'!L$48</f>
        <v>940</v>
      </c>
      <c r="F46" s="182"/>
      <c r="G46" s="182"/>
      <c r="H46" s="182">
        <f>'実質公債費比率（分子）の構造'!M$48</f>
        <v>886</v>
      </c>
      <c r="I46" s="182"/>
      <c r="J46" s="182"/>
      <c r="K46" s="182">
        <f>'実質公債費比率（分子）の構造'!N$48</f>
        <v>914</v>
      </c>
      <c r="L46" s="182"/>
      <c r="M46" s="182"/>
      <c r="N46" s="182">
        <f>'実質公債費比率（分子）の構造'!O$48</f>
        <v>882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1669</v>
      </c>
      <c r="C49" s="182"/>
      <c r="D49" s="182"/>
      <c r="E49" s="182">
        <f>'実質公債費比率（分子）の構造'!L$45</f>
        <v>1655</v>
      </c>
      <c r="F49" s="182"/>
      <c r="G49" s="182"/>
      <c r="H49" s="182">
        <f>'実質公債費比率（分子）の構造'!M$45</f>
        <v>1586</v>
      </c>
      <c r="I49" s="182"/>
      <c r="J49" s="182"/>
      <c r="K49" s="182">
        <f>'実質公債費比率（分子）の構造'!N$45</f>
        <v>1637</v>
      </c>
      <c r="L49" s="182"/>
      <c r="M49" s="182"/>
      <c r="N49" s="182">
        <f>'実質公債費比率（分子）の構造'!O$45</f>
        <v>1635</v>
      </c>
      <c r="O49" s="182"/>
      <c r="P49" s="182"/>
    </row>
    <row r="50" spans="1:16" x14ac:dyDescent="0.15">
      <c r="A50" s="182" t="s">
        <v>71</v>
      </c>
      <c r="B50" s="182" t="e">
        <f>NA()</f>
        <v>#N/A</v>
      </c>
      <c r="C50" s="182">
        <f>IF(ISNUMBER('実質公債費比率（分子）の構造'!K$53),'実質公債費比率（分子）の構造'!K$53,NA())</f>
        <v>629</v>
      </c>
      <c r="D50" s="182" t="e">
        <f>NA()</f>
        <v>#N/A</v>
      </c>
      <c r="E50" s="182" t="e">
        <f>NA()</f>
        <v>#N/A</v>
      </c>
      <c r="F50" s="182">
        <f>IF(ISNUMBER('実質公債費比率（分子）の構造'!L$53),'実質公債費比率（分子）の構造'!L$53,NA())</f>
        <v>608</v>
      </c>
      <c r="G50" s="182" t="e">
        <f>NA()</f>
        <v>#N/A</v>
      </c>
      <c r="H50" s="182" t="e">
        <f>NA()</f>
        <v>#N/A</v>
      </c>
      <c r="I50" s="182">
        <f>IF(ISNUMBER('実質公債費比率（分子）の構造'!M$53),'実質公債費比率（分子）の構造'!M$53,NA())</f>
        <v>475</v>
      </c>
      <c r="J50" s="182" t="e">
        <f>NA()</f>
        <v>#N/A</v>
      </c>
      <c r="K50" s="182" t="e">
        <f>NA()</f>
        <v>#N/A</v>
      </c>
      <c r="L50" s="182">
        <f>IF(ISNUMBER('実質公債費比率（分子）の構造'!N$53),'実質公債費比率（分子）の構造'!N$53,NA())</f>
        <v>627</v>
      </c>
      <c r="M50" s="182" t="e">
        <f>NA()</f>
        <v>#N/A</v>
      </c>
      <c r="N50" s="182" t="e">
        <f>NA()</f>
        <v>#N/A</v>
      </c>
      <c r="O50" s="182">
        <f>IF(ISNUMBER('実質公債費比率（分子）の構造'!O$53),'実質公債費比率（分子）の構造'!O$53,NA())</f>
        <v>511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22109</v>
      </c>
      <c r="E56" s="181"/>
      <c r="F56" s="181"/>
      <c r="G56" s="181">
        <f>'将来負担比率（分子）の構造'!J$52</f>
        <v>21702</v>
      </c>
      <c r="H56" s="181"/>
      <c r="I56" s="181"/>
      <c r="J56" s="181">
        <f>'将来負担比率（分子）の構造'!K$52</f>
        <v>21328</v>
      </c>
      <c r="K56" s="181"/>
      <c r="L56" s="181"/>
      <c r="M56" s="181">
        <f>'将来負担比率（分子）の構造'!L$52</f>
        <v>21028</v>
      </c>
      <c r="N56" s="181"/>
      <c r="O56" s="181"/>
      <c r="P56" s="181">
        <f>'将来負担比率（分子）の構造'!M$52</f>
        <v>22170</v>
      </c>
    </row>
    <row r="57" spans="1:16" x14ac:dyDescent="0.15">
      <c r="A57" s="181" t="s">
        <v>42</v>
      </c>
      <c r="B57" s="181"/>
      <c r="C57" s="181"/>
      <c r="D57" s="181">
        <f>'将来負担比率（分子）の構造'!I$51</f>
        <v>8231</v>
      </c>
      <c r="E57" s="181"/>
      <c r="F57" s="181"/>
      <c r="G57" s="181">
        <f>'将来負担比率（分子）の構造'!J$51</f>
        <v>7567</v>
      </c>
      <c r="H57" s="181"/>
      <c r="I57" s="181"/>
      <c r="J57" s="181">
        <f>'将来負担比率（分子）の構造'!K$51</f>
        <v>7530</v>
      </c>
      <c r="K57" s="181"/>
      <c r="L57" s="181"/>
      <c r="M57" s="181">
        <f>'将来負担比率（分子）の構造'!L$51</f>
        <v>5595</v>
      </c>
      <c r="N57" s="181"/>
      <c r="O57" s="181"/>
      <c r="P57" s="181">
        <f>'将来負担比率（分子）の構造'!M$51</f>
        <v>6093</v>
      </c>
    </row>
    <row r="58" spans="1:16" x14ac:dyDescent="0.15">
      <c r="A58" s="181" t="s">
        <v>41</v>
      </c>
      <c r="B58" s="181"/>
      <c r="C58" s="181"/>
      <c r="D58" s="181">
        <f>'将来負担比率（分子）の構造'!I$50</f>
        <v>6407</v>
      </c>
      <c r="E58" s="181"/>
      <c r="F58" s="181"/>
      <c r="G58" s="181">
        <f>'将来負担比率（分子）の構造'!J$50</f>
        <v>7378</v>
      </c>
      <c r="H58" s="181"/>
      <c r="I58" s="181"/>
      <c r="J58" s="181">
        <f>'将来負担比率（分子）の構造'!K$50</f>
        <v>7465</v>
      </c>
      <c r="K58" s="181"/>
      <c r="L58" s="181"/>
      <c r="M58" s="181">
        <f>'将来負担比率（分子）の構造'!L$50</f>
        <v>7637</v>
      </c>
      <c r="N58" s="181"/>
      <c r="O58" s="181"/>
      <c r="P58" s="181">
        <f>'将来負担比率（分子）の構造'!M$50</f>
        <v>8125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2100</v>
      </c>
      <c r="C62" s="181"/>
      <c r="D62" s="181"/>
      <c r="E62" s="181">
        <f>'将来負担比率（分子）の構造'!J$45</f>
        <v>1690</v>
      </c>
      <c r="F62" s="181"/>
      <c r="G62" s="181"/>
      <c r="H62" s="181">
        <f>'将来負担比率（分子）の構造'!K$45</f>
        <v>1821</v>
      </c>
      <c r="I62" s="181"/>
      <c r="J62" s="181"/>
      <c r="K62" s="181">
        <f>'将来負担比率（分子）の構造'!L$45</f>
        <v>1602</v>
      </c>
      <c r="L62" s="181"/>
      <c r="M62" s="181"/>
      <c r="N62" s="181">
        <f>'将来負担比率（分子）の構造'!M$45</f>
        <v>1350</v>
      </c>
      <c r="O62" s="181"/>
      <c r="P62" s="181"/>
    </row>
    <row r="63" spans="1:16" x14ac:dyDescent="0.15">
      <c r="A63" s="181" t="s">
        <v>34</v>
      </c>
      <c r="B63" s="181">
        <f>'将来負担比率（分子）の構造'!I$44</f>
        <v>233</v>
      </c>
      <c r="C63" s="181"/>
      <c r="D63" s="181"/>
      <c r="E63" s="181">
        <f>'将来負担比率（分子）の構造'!J$44</f>
        <v>263</v>
      </c>
      <c r="F63" s="181"/>
      <c r="G63" s="181"/>
      <c r="H63" s="181">
        <f>'将来負担比率（分子）の構造'!K$44</f>
        <v>966</v>
      </c>
      <c r="I63" s="181"/>
      <c r="J63" s="181"/>
      <c r="K63" s="181">
        <f>'将来負担比率（分子）の構造'!L$44</f>
        <v>830</v>
      </c>
      <c r="L63" s="181"/>
      <c r="M63" s="181"/>
      <c r="N63" s="181">
        <f>'将来負担比率（分子）の構造'!M$44</f>
        <v>916</v>
      </c>
      <c r="O63" s="181"/>
      <c r="P63" s="181"/>
    </row>
    <row r="64" spans="1:16" x14ac:dyDescent="0.15">
      <c r="A64" s="181" t="s">
        <v>33</v>
      </c>
      <c r="B64" s="181">
        <f>'将来負担比率（分子）の構造'!I$43</f>
        <v>16738</v>
      </c>
      <c r="C64" s="181"/>
      <c r="D64" s="181"/>
      <c r="E64" s="181">
        <f>'将来負担比率（分子）の構造'!J$43</f>
        <v>16254</v>
      </c>
      <c r="F64" s="181"/>
      <c r="G64" s="181"/>
      <c r="H64" s="181">
        <f>'将来負担比率（分子）の構造'!K$43</f>
        <v>15570</v>
      </c>
      <c r="I64" s="181"/>
      <c r="J64" s="181"/>
      <c r="K64" s="181">
        <f>'将来負担比率（分子）の構造'!L$43</f>
        <v>14184</v>
      </c>
      <c r="L64" s="181"/>
      <c r="M64" s="181"/>
      <c r="N64" s="181">
        <f>'将来負担比率（分子）の構造'!M$43</f>
        <v>12808</v>
      </c>
      <c r="O64" s="181"/>
      <c r="P64" s="181"/>
    </row>
    <row r="65" spans="1:16" x14ac:dyDescent="0.15">
      <c r="A65" s="181" t="s">
        <v>32</v>
      </c>
      <c r="B65" s="181">
        <f>'将来負担比率（分子）の構造'!I$42</f>
        <v>71</v>
      </c>
      <c r="C65" s="181"/>
      <c r="D65" s="181"/>
      <c r="E65" s="181">
        <f>'将来負担比率（分子）の構造'!J$42</f>
        <v>37</v>
      </c>
      <c r="F65" s="181"/>
      <c r="G65" s="181"/>
      <c r="H65" s="181">
        <f>'将来負担比率（分子）の構造'!K$42</f>
        <v>0</v>
      </c>
      <c r="I65" s="181"/>
      <c r="J65" s="181"/>
      <c r="K65" s="181">
        <f>'将来負担比率（分子）の構造'!L$42</f>
        <v>334</v>
      </c>
      <c r="L65" s="181"/>
      <c r="M65" s="181"/>
      <c r="N65" s="181">
        <f>'将来負担比率（分子）の構造'!M$42</f>
        <v>190</v>
      </c>
      <c r="O65" s="181"/>
      <c r="P65" s="181"/>
    </row>
    <row r="66" spans="1:16" x14ac:dyDescent="0.15">
      <c r="A66" s="181" t="s">
        <v>31</v>
      </c>
      <c r="B66" s="181">
        <f>'将来負担比率（分子）の構造'!I$41</f>
        <v>14008</v>
      </c>
      <c r="C66" s="181"/>
      <c r="D66" s="181"/>
      <c r="E66" s="181">
        <f>'将来負担比率（分子）の構造'!J$41</f>
        <v>13915</v>
      </c>
      <c r="F66" s="181"/>
      <c r="G66" s="181"/>
      <c r="H66" s="181">
        <f>'将来負担比率（分子）の構造'!K$41</f>
        <v>13596</v>
      </c>
      <c r="I66" s="181"/>
      <c r="J66" s="181"/>
      <c r="K66" s="181">
        <f>'将来負担比率（分子）の構造'!L$41</f>
        <v>13161</v>
      </c>
      <c r="L66" s="181"/>
      <c r="M66" s="181"/>
      <c r="N66" s="181">
        <f>'将来負担比率（分子）の構造'!M$41</f>
        <v>14597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3656</v>
      </c>
      <c r="C72" s="185">
        <f>基金残高に係る経年分析!G55</f>
        <v>3704</v>
      </c>
      <c r="D72" s="185">
        <f>基金残高に係る経年分析!H55</f>
        <v>4213</v>
      </c>
    </row>
    <row r="73" spans="1:16" x14ac:dyDescent="0.15">
      <c r="A73" s="184" t="s">
        <v>78</v>
      </c>
      <c r="B73" s="185">
        <f>基金残高に係る経年分析!F56</f>
        <v>345</v>
      </c>
      <c r="C73" s="185">
        <f>基金残高に係る経年分析!G56</f>
        <v>351</v>
      </c>
      <c r="D73" s="185">
        <f>基金残高に係る経年分析!H56</f>
        <v>353</v>
      </c>
    </row>
    <row r="74" spans="1:16" x14ac:dyDescent="0.15">
      <c r="A74" s="184" t="s">
        <v>79</v>
      </c>
      <c r="B74" s="185">
        <f>基金残高に係る経年分析!F57</f>
        <v>1566</v>
      </c>
      <c r="C74" s="185">
        <f>基金残高に係る経年分析!G57</f>
        <v>1663</v>
      </c>
      <c r="D74" s="185">
        <f>基金残高に係る経年分析!H57</f>
        <v>1691</v>
      </c>
    </row>
  </sheetData>
  <sheetProtection algorithmName="SHA-512" hashValue="aatUy7aI1EQgnbfkupRehkVr8pGhQXdO2+yswaJ23xbLowtWVSDS6RdUl5dIml45hOarbHkvXCZg/uLy54nEOA==" saltValue="o3xEehAvbqMJTcZET3Ql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8629833</v>
      </c>
      <c r="S5" s="736"/>
      <c r="T5" s="736"/>
      <c r="U5" s="736"/>
      <c r="V5" s="736"/>
      <c r="W5" s="736"/>
      <c r="X5" s="736"/>
      <c r="Y5" s="779"/>
      <c r="Z5" s="797">
        <v>28.1</v>
      </c>
      <c r="AA5" s="797"/>
      <c r="AB5" s="797"/>
      <c r="AC5" s="797"/>
      <c r="AD5" s="798">
        <v>8025713</v>
      </c>
      <c r="AE5" s="798"/>
      <c r="AF5" s="798"/>
      <c r="AG5" s="798"/>
      <c r="AH5" s="798"/>
      <c r="AI5" s="798"/>
      <c r="AJ5" s="798"/>
      <c r="AK5" s="798"/>
      <c r="AL5" s="780">
        <v>70</v>
      </c>
      <c r="AM5" s="751"/>
      <c r="AN5" s="751"/>
      <c r="AO5" s="781"/>
      <c r="AP5" s="746" t="s">
        <v>228</v>
      </c>
      <c r="AQ5" s="747"/>
      <c r="AR5" s="747"/>
      <c r="AS5" s="747"/>
      <c r="AT5" s="747"/>
      <c r="AU5" s="747"/>
      <c r="AV5" s="747"/>
      <c r="AW5" s="747"/>
      <c r="AX5" s="747"/>
      <c r="AY5" s="747"/>
      <c r="AZ5" s="747"/>
      <c r="BA5" s="747"/>
      <c r="BB5" s="747"/>
      <c r="BC5" s="747"/>
      <c r="BD5" s="747"/>
      <c r="BE5" s="747"/>
      <c r="BF5" s="748"/>
      <c r="BG5" s="680">
        <v>8025713</v>
      </c>
      <c r="BH5" s="681"/>
      <c r="BI5" s="681"/>
      <c r="BJ5" s="681"/>
      <c r="BK5" s="681"/>
      <c r="BL5" s="681"/>
      <c r="BM5" s="681"/>
      <c r="BN5" s="682"/>
      <c r="BO5" s="713">
        <v>93</v>
      </c>
      <c r="BP5" s="713"/>
      <c r="BQ5" s="713"/>
      <c r="BR5" s="713"/>
      <c r="BS5" s="714">
        <v>106275</v>
      </c>
      <c r="BT5" s="714"/>
      <c r="BU5" s="714"/>
      <c r="BV5" s="714"/>
      <c r="BW5" s="714"/>
      <c r="BX5" s="714"/>
      <c r="BY5" s="714"/>
      <c r="BZ5" s="714"/>
      <c r="CA5" s="714"/>
      <c r="CB5" s="768"/>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234391</v>
      </c>
      <c r="S6" s="681"/>
      <c r="T6" s="681"/>
      <c r="U6" s="681"/>
      <c r="V6" s="681"/>
      <c r="W6" s="681"/>
      <c r="X6" s="681"/>
      <c r="Y6" s="682"/>
      <c r="Z6" s="713">
        <v>0.8</v>
      </c>
      <c r="AA6" s="713"/>
      <c r="AB6" s="713"/>
      <c r="AC6" s="713"/>
      <c r="AD6" s="714">
        <v>234391</v>
      </c>
      <c r="AE6" s="714"/>
      <c r="AF6" s="714"/>
      <c r="AG6" s="714"/>
      <c r="AH6" s="714"/>
      <c r="AI6" s="714"/>
      <c r="AJ6" s="714"/>
      <c r="AK6" s="714"/>
      <c r="AL6" s="683">
        <v>2</v>
      </c>
      <c r="AM6" s="684"/>
      <c r="AN6" s="684"/>
      <c r="AO6" s="715"/>
      <c r="AP6" s="677" t="s">
        <v>233</v>
      </c>
      <c r="AQ6" s="678"/>
      <c r="AR6" s="678"/>
      <c r="AS6" s="678"/>
      <c r="AT6" s="678"/>
      <c r="AU6" s="678"/>
      <c r="AV6" s="678"/>
      <c r="AW6" s="678"/>
      <c r="AX6" s="678"/>
      <c r="AY6" s="678"/>
      <c r="AZ6" s="678"/>
      <c r="BA6" s="678"/>
      <c r="BB6" s="678"/>
      <c r="BC6" s="678"/>
      <c r="BD6" s="678"/>
      <c r="BE6" s="678"/>
      <c r="BF6" s="679"/>
      <c r="BG6" s="680">
        <v>8025713</v>
      </c>
      <c r="BH6" s="681"/>
      <c r="BI6" s="681"/>
      <c r="BJ6" s="681"/>
      <c r="BK6" s="681"/>
      <c r="BL6" s="681"/>
      <c r="BM6" s="681"/>
      <c r="BN6" s="682"/>
      <c r="BO6" s="713">
        <v>93</v>
      </c>
      <c r="BP6" s="713"/>
      <c r="BQ6" s="713"/>
      <c r="BR6" s="713"/>
      <c r="BS6" s="714">
        <v>106275</v>
      </c>
      <c r="BT6" s="714"/>
      <c r="BU6" s="714"/>
      <c r="BV6" s="714"/>
      <c r="BW6" s="714"/>
      <c r="BX6" s="714"/>
      <c r="BY6" s="714"/>
      <c r="BZ6" s="714"/>
      <c r="CA6" s="714"/>
      <c r="CB6" s="768"/>
      <c r="CD6" s="738" t="s">
        <v>234</v>
      </c>
      <c r="CE6" s="739"/>
      <c r="CF6" s="739"/>
      <c r="CG6" s="739"/>
      <c r="CH6" s="739"/>
      <c r="CI6" s="739"/>
      <c r="CJ6" s="739"/>
      <c r="CK6" s="739"/>
      <c r="CL6" s="739"/>
      <c r="CM6" s="739"/>
      <c r="CN6" s="739"/>
      <c r="CO6" s="739"/>
      <c r="CP6" s="739"/>
      <c r="CQ6" s="740"/>
      <c r="CR6" s="680">
        <v>161783</v>
      </c>
      <c r="CS6" s="681"/>
      <c r="CT6" s="681"/>
      <c r="CU6" s="681"/>
      <c r="CV6" s="681"/>
      <c r="CW6" s="681"/>
      <c r="CX6" s="681"/>
      <c r="CY6" s="682"/>
      <c r="CZ6" s="780">
        <v>0.6</v>
      </c>
      <c r="DA6" s="751"/>
      <c r="DB6" s="751"/>
      <c r="DC6" s="783"/>
      <c r="DD6" s="686" t="s">
        <v>235</v>
      </c>
      <c r="DE6" s="681"/>
      <c r="DF6" s="681"/>
      <c r="DG6" s="681"/>
      <c r="DH6" s="681"/>
      <c r="DI6" s="681"/>
      <c r="DJ6" s="681"/>
      <c r="DK6" s="681"/>
      <c r="DL6" s="681"/>
      <c r="DM6" s="681"/>
      <c r="DN6" s="681"/>
      <c r="DO6" s="681"/>
      <c r="DP6" s="682"/>
      <c r="DQ6" s="686">
        <v>161495</v>
      </c>
      <c r="DR6" s="681"/>
      <c r="DS6" s="681"/>
      <c r="DT6" s="681"/>
      <c r="DU6" s="681"/>
      <c r="DV6" s="681"/>
      <c r="DW6" s="681"/>
      <c r="DX6" s="681"/>
      <c r="DY6" s="681"/>
      <c r="DZ6" s="681"/>
      <c r="EA6" s="681"/>
      <c r="EB6" s="681"/>
      <c r="EC6" s="726"/>
    </row>
    <row r="7" spans="2:143" ht="11.25" customHeight="1" x14ac:dyDescent="0.15">
      <c r="B7" s="677" t="s">
        <v>236</v>
      </c>
      <c r="C7" s="678"/>
      <c r="D7" s="678"/>
      <c r="E7" s="678"/>
      <c r="F7" s="678"/>
      <c r="G7" s="678"/>
      <c r="H7" s="678"/>
      <c r="I7" s="678"/>
      <c r="J7" s="678"/>
      <c r="K7" s="678"/>
      <c r="L7" s="678"/>
      <c r="M7" s="678"/>
      <c r="N7" s="678"/>
      <c r="O7" s="678"/>
      <c r="P7" s="678"/>
      <c r="Q7" s="679"/>
      <c r="R7" s="680">
        <v>8352</v>
      </c>
      <c r="S7" s="681"/>
      <c r="T7" s="681"/>
      <c r="U7" s="681"/>
      <c r="V7" s="681"/>
      <c r="W7" s="681"/>
      <c r="X7" s="681"/>
      <c r="Y7" s="682"/>
      <c r="Z7" s="713">
        <v>0</v>
      </c>
      <c r="AA7" s="713"/>
      <c r="AB7" s="713"/>
      <c r="AC7" s="713"/>
      <c r="AD7" s="714">
        <v>8352</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3624424</v>
      </c>
      <c r="BH7" s="681"/>
      <c r="BI7" s="681"/>
      <c r="BJ7" s="681"/>
      <c r="BK7" s="681"/>
      <c r="BL7" s="681"/>
      <c r="BM7" s="681"/>
      <c r="BN7" s="682"/>
      <c r="BO7" s="713">
        <v>42</v>
      </c>
      <c r="BP7" s="713"/>
      <c r="BQ7" s="713"/>
      <c r="BR7" s="713"/>
      <c r="BS7" s="714">
        <v>106275</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9230397</v>
      </c>
      <c r="CS7" s="681"/>
      <c r="CT7" s="681"/>
      <c r="CU7" s="681"/>
      <c r="CV7" s="681"/>
      <c r="CW7" s="681"/>
      <c r="CX7" s="681"/>
      <c r="CY7" s="682"/>
      <c r="CZ7" s="713">
        <v>31.6</v>
      </c>
      <c r="DA7" s="713"/>
      <c r="DB7" s="713"/>
      <c r="DC7" s="713"/>
      <c r="DD7" s="686">
        <v>93847</v>
      </c>
      <c r="DE7" s="681"/>
      <c r="DF7" s="681"/>
      <c r="DG7" s="681"/>
      <c r="DH7" s="681"/>
      <c r="DI7" s="681"/>
      <c r="DJ7" s="681"/>
      <c r="DK7" s="681"/>
      <c r="DL7" s="681"/>
      <c r="DM7" s="681"/>
      <c r="DN7" s="681"/>
      <c r="DO7" s="681"/>
      <c r="DP7" s="682"/>
      <c r="DQ7" s="686">
        <v>2514049</v>
      </c>
      <c r="DR7" s="681"/>
      <c r="DS7" s="681"/>
      <c r="DT7" s="681"/>
      <c r="DU7" s="681"/>
      <c r="DV7" s="681"/>
      <c r="DW7" s="681"/>
      <c r="DX7" s="681"/>
      <c r="DY7" s="681"/>
      <c r="DZ7" s="681"/>
      <c r="EA7" s="681"/>
      <c r="EB7" s="681"/>
      <c r="EC7" s="726"/>
    </row>
    <row r="8" spans="2:143" ht="11.25" customHeight="1" x14ac:dyDescent="0.15">
      <c r="B8" s="677" t="s">
        <v>239</v>
      </c>
      <c r="C8" s="678"/>
      <c r="D8" s="678"/>
      <c r="E8" s="678"/>
      <c r="F8" s="678"/>
      <c r="G8" s="678"/>
      <c r="H8" s="678"/>
      <c r="I8" s="678"/>
      <c r="J8" s="678"/>
      <c r="K8" s="678"/>
      <c r="L8" s="678"/>
      <c r="M8" s="678"/>
      <c r="N8" s="678"/>
      <c r="O8" s="678"/>
      <c r="P8" s="678"/>
      <c r="Q8" s="679"/>
      <c r="R8" s="680">
        <v>31518</v>
      </c>
      <c r="S8" s="681"/>
      <c r="T8" s="681"/>
      <c r="U8" s="681"/>
      <c r="V8" s="681"/>
      <c r="W8" s="681"/>
      <c r="X8" s="681"/>
      <c r="Y8" s="682"/>
      <c r="Z8" s="713">
        <v>0.1</v>
      </c>
      <c r="AA8" s="713"/>
      <c r="AB8" s="713"/>
      <c r="AC8" s="713"/>
      <c r="AD8" s="714">
        <v>31518</v>
      </c>
      <c r="AE8" s="714"/>
      <c r="AF8" s="714"/>
      <c r="AG8" s="714"/>
      <c r="AH8" s="714"/>
      <c r="AI8" s="714"/>
      <c r="AJ8" s="714"/>
      <c r="AK8" s="714"/>
      <c r="AL8" s="683">
        <v>0.3</v>
      </c>
      <c r="AM8" s="684"/>
      <c r="AN8" s="684"/>
      <c r="AO8" s="715"/>
      <c r="AP8" s="677" t="s">
        <v>240</v>
      </c>
      <c r="AQ8" s="678"/>
      <c r="AR8" s="678"/>
      <c r="AS8" s="678"/>
      <c r="AT8" s="678"/>
      <c r="AU8" s="678"/>
      <c r="AV8" s="678"/>
      <c r="AW8" s="678"/>
      <c r="AX8" s="678"/>
      <c r="AY8" s="678"/>
      <c r="AZ8" s="678"/>
      <c r="BA8" s="678"/>
      <c r="BB8" s="678"/>
      <c r="BC8" s="678"/>
      <c r="BD8" s="678"/>
      <c r="BE8" s="678"/>
      <c r="BF8" s="679"/>
      <c r="BG8" s="680">
        <v>105907</v>
      </c>
      <c r="BH8" s="681"/>
      <c r="BI8" s="681"/>
      <c r="BJ8" s="681"/>
      <c r="BK8" s="681"/>
      <c r="BL8" s="681"/>
      <c r="BM8" s="681"/>
      <c r="BN8" s="682"/>
      <c r="BO8" s="713">
        <v>1.2</v>
      </c>
      <c r="BP8" s="713"/>
      <c r="BQ8" s="713"/>
      <c r="BR8" s="713"/>
      <c r="BS8" s="686" t="s">
        <v>235</v>
      </c>
      <c r="BT8" s="681"/>
      <c r="BU8" s="681"/>
      <c r="BV8" s="681"/>
      <c r="BW8" s="681"/>
      <c r="BX8" s="681"/>
      <c r="BY8" s="681"/>
      <c r="BZ8" s="681"/>
      <c r="CA8" s="681"/>
      <c r="CB8" s="726"/>
      <c r="CD8" s="727" t="s">
        <v>241</v>
      </c>
      <c r="CE8" s="724"/>
      <c r="CF8" s="724"/>
      <c r="CG8" s="724"/>
      <c r="CH8" s="724"/>
      <c r="CI8" s="724"/>
      <c r="CJ8" s="724"/>
      <c r="CK8" s="724"/>
      <c r="CL8" s="724"/>
      <c r="CM8" s="724"/>
      <c r="CN8" s="724"/>
      <c r="CO8" s="724"/>
      <c r="CP8" s="724"/>
      <c r="CQ8" s="725"/>
      <c r="CR8" s="680">
        <v>8117761</v>
      </c>
      <c r="CS8" s="681"/>
      <c r="CT8" s="681"/>
      <c r="CU8" s="681"/>
      <c r="CV8" s="681"/>
      <c r="CW8" s="681"/>
      <c r="CX8" s="681"/>
      <c r="CY8" s="682"/>
      <c r="CZ8" s="713">
        <v>27.8</v>
      </c>
      <c r="DA8" s="713"/>
      <c r="DB8" s="713"/>
      <c r="DC8" s="713"/>
      <c r="DD8" s="686">
        <v>636003</v>
      </c>
      <c r="DE8" s="681"/>
      <c r="DF8" s="681"/>
      <c r="DG8" s="681"/>
      <c r="DH8" s="681"/>
      <c r="DI8" s="681"/>
      <c r="DJ8" s="681"/>
      <c r="DK8" s="681"/>
      <c r="DL8" s="681"/>
      <c r="DM8" s="681"/>
      <c r="DN8" s="681"/>
      <c r="DO8" s="681"/>
      <c r="DP8" s="682"/>
      <c r="DQ8" s="686">
        <v>3821203</v>
      </c>
      <c r="DR8" s="681"/>
      <c r="DS8" s="681"/>
      <c r="DT8" s="681"/>
      <c r="DU8" s="681"/>
      <c r="DV8" s="681"/>
      <c r="DW8" s="681"/>
      <c r="DX8" s="681"/>
      <c r="DY8" s="681"/>
      <c r="DZ8" s="681"/>
      <c r="EA8" s="681"/>
      <c r="EB8" s="681"/>
      <c r="EC8" s="726"/>
    </row>
    <row r="9" spans="2:143" ht="11.25" customHeight="1" x14ac:dyDescent="0.15">
      <c r="B9" s="677" t="s">
        <v>242</v>
      </c>
      <c r="C9" s="678"/>
      <c r="D9" s="678"/>
      <c r="E9" s="678"/>
      <c r="F9" s="678"/>
      <c r="G9" s="678"/>
      <c r="H9" s="678"/>
      <c r="I9" s="678"/>
      <c r="J9" s="678"/>
      <c r="K9" s="678"/>
      <c r="L9" s="678"/>
      <c r="M9" s="678"/>
      <c r="N9" s="678"/>
      <c r="O9" s="678"/>
      <c r="P9" s="678"/>
      <c r="Q9" s="679"/>
      <c r="R9" s="680">
        <v>36940</v>
      </c>
      <c r="S9" s="681"/>
      <c r="T9" s="681"/>
      <c r="U9" s="681"/>
      <c r="V9" s="681"/>
      <c r="W9" s="681"/>
      <c r="X9" s="681"/>
      <c r="Y9" s="682"/>
      <c r="Z9" s="713">
        <v>0.1</v>
      </c>
      <c r="AA9" s="713"/>
      <c r="AB9" s="713"/>
      <c r="AC9" s="713"/>
      <c r="AD9" s="714">
        <v>36940</v>
      </c>
      <c r="AE9" s="714"/>
      <c r="AF9" s="714"/>
      <c r="AG9" s="714"/>
      <c r="AH9" s="714"/>
      <c r="AI9" s="714"/>
      <c r="AJ9" s="714"/>
      <c r="AK9" s="714"/>
      <c r="AL9" s="683">
        <v>0.3</v>
      </c>
      <c r="AM9" s="684"/>
      <c r="AN9" s="684"/>
      <c r="AO9" s="715"/>
      <c r="AP9" s="677" t="s">
        <v>243</v>
      </c>
      <c r="AQ9" s="678"/>
      <c r="AR9" s="678"/>
      <c r="AS9" s="678"/>
      <c r="AT9" s="678"/>
      <c r="AU9" s="678"/>
      <c r="AV9" s="678"/>
      <c r="AW9" s="678"/>
      <c r="AX9" s="678"/>
      <c r="AY9" s="678"/>
      <c r="AZ9" s="678"/>
      <c r="BA9" s="678"/>
      <c r="BB9" s="678"/>
      <c r="BC9" s="678"/>
      <c r="BD9" s="678"/>
      <c r="BE9" s="678"/>
      <c r="BF9" s="679"/>
      <c r="BG9" s="680">
        <v>2930841</v>
      </c>
      <c r="BH9" s="681"/>
      <c r="BI9" s="681"/>
      <c r="BJ9" s="681"/>
      <c r="BK9" s="681"/>
      <c r="BL9" s="681"/>
      <c r="BM9" s="681"/>
      <c r="BN9" s="682"/>
      <c r="BO9" s="713">
        <v>34</v>
      </c>
      <c r="BP9" s="713"/>
      <c r="BQ9" s="713"/>
      <c r="BR9" s="713"/>
      <c r="BS9" s="686" t="s">
        <v>182</v>
      </c>
      <c r="BT9" s="681"/>
      <c r="BU9" s="681"/>
      <c r="BV9" s="681"/>
      <c r="BW9" s="681"/>
      <c r="BX9" s="681"/>
      <c r="BY9" s="681"/>
      <c r="BZ9" s="681"/>
      <c r="CA9" s="681"/>
      <c r="CB9" s="726"/>
      <c r="CD9" s="727" t="s">
        <v>244</v>
      </c>
      <c r="CE9" s="724"/>
      <c r="CF9" s="724"/>
      <c r="CG9" s="724"/>
      <c r="CH9" s="724"/>
      <c r="CI9" s="724"/>
      <c r="CJ9" s="724"/>
      <c r="CK9" s="724"/>
      <c r="CL9" s="724"/>
      <c r="CM9" s="724"/>
      <c r="CN9" s="724"/>
      <c r="CO9" s="724"/>
      <c r="CP9" s="724"/>
      <c r="CQ9" s="725"/>
      <c r="CR9" s="680">
        <v>1288489</v>
      </c>
      <c r="CS9" s="681"/>
      <c r="CT9" s="681"/>
      <c r="CU9" s="681"/>
      <c r="CV9" s="681"/>
      <c r="CW9" s="681"/>
      <c r="CX9" s="681"/>
      <c r="CY9" s="682"/>
      <c r="CZ9" s="713">
        <v>4.4000000000000004</v>
      </c>
      <c r="DA9" s="713"/>
      <c r="DB9" s="713"/>
      <c r="DC9" s="713"/>
      <c r="DD9" s="686">
        <v>29142</v>
      </c>
      <c r="DE9" s="681"/>
      <c r="DF9" s="681"/>
      <c r="DG9" s="681"/>
      <c r="DH9" s="681"/>
      <c r="DI9" s="681"/>
      <c r="DJ9" s="681"/>
      <c r="DK9" s="681"/>
      <c r="DL9" s="681"/>
      <c r="DM9" s="681"/>
      <c r="DN9" s="681"/>
      <c r="DO9" s="681"/>
      <c r="DP9" s="682"/>
      <c r="DQ9" s="686">
        <v>1068394</v>
      </c>
      <c r="DR9" s="681"/>
      <c r="DS9" s="681"/>
      <c r="DT9" s="681"/>
      <c r="DU9" s="681"/>
      <c r="DV9" s="681"/>
      <c r="DW9" s="681"/>
      <c r="DX9" s="681"/>
      <c r="DY9" s="681"/>
      <c r="DZ9" s="681"/>
      <c r="EA9" s="681"/>
      <c r="EB9" s="681"/>
      <c r="EC9" s="726"/>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182</v>
      </c>
      <c r="S10" s="681"/>
      <c r="T10" s="681"/>
      <c r="U10" s="681"/>
      <c r="V10" s="681"/>
      <c r="W10" s="681"/>
      <c r="X10" s="681"/>
      <c r="Y10" s="682"/>
      <c r="Z10" s="713" t="s">
        <v>235</v>
      </c>
      <c r="AA10" s="713"/>
      <c r="AB10" s="713"/>
      <c r="AC10" s="713"/>
      <c r="AD10" s="714" t="s">
        <v>235</v>
      </c>
      <c r="AE10" s="714"/>
      <c r="AF10" s="714"/>
      <c r="AG10" s="714"/>
      <c r="AH10" s="714"/>
      <c r="AI10" s="714"/>
      <c r="AJ10" s="714"/>
      <c r="AK10" s="714"/>
      <c r="AL10" s="683" t="s">
        <v>235</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125086</v>
      </c>
      <c r="BH10" s="681"/>
      <c r="BI10" s="681"/>
      <c r="BJ10" s="681"/>
      <c r="BK10" s="681"/>
      <c r="BL10" s="681"/>
      <c r="BM10" s="681"/>
      <c r="BN10" s="682"/>
      <c r="BO10" s="713">
        <v>1.4</v>
      </c>
      <c r="BP10" s="713"/>
      <c r="BQ10" s="713"/>
      <c r="BR10" s="713"/>
      <c r="BS10" s="686" t="s">
        <v>182</v>
      </c>
      <c r="BT10" s="681"/>
      <c r="BU10" s="681"/>
      <c r="BV10" s="681"/>
      <c r="BW10" s="681"/>
      <c r="BX10" s="681"/>
      <c r="BY10" s="681"/>
      <c r="BZ10" s="681"/>
      <c r="CA10" s="681"/>
      <c r="CB10" s="726"/>
      <c r="CD10" s="727" t="s">
        <v>247</v>
      </c>
      <c r="CE10" s="724"/>
      <c r="CF10" s="724"/>
      <c r="CG10" s="724"/>
      <c r="CH10" s="724"/>
      <c r="CI10" s="724"/>
      <c r="CJ10" s="724"/>
      <c r="CK10" s="724"/>
      <c r="CL10" s="724"/>
      <c r="CM10" s="724"/>
      <c r="CN10" s="724"/>
      <c r="CO10" s="724"/>
      <c r="CP10" s="724"/>
      <c r="CQ10" s="725"/>
      <c r="CR10" s="680">
        <v>80496</v>
      </c>
      <c r="CS10" s="681"/>
      <c r="CT10" s="681"/>
      <c r="CU10" s="681"/>
      <c r="CV10" s="681"/>
      <c r="CW10" s="681"/>
      <c r="CX10" s="681"/>
      <c r="CY10" s="682"/>
      <c r="CZ10" s="713">
        <v>0.3</v>
      </c>
      <c r="DA10" s="713"/>
      <c r="DB10" s="713"/>
      <c r="DC10" s="713"/>
      <c r="DD10" s="686">
        <v>2854</v>
      </c>
      <c r="DE10" s="681"/>
      <c r="DF10" s="681"/>
      <c r="DG10" s="681"/>
      <c r="DH10" s="681"/>
      <c r="DI10" s="681"/>
      <c r="DJ10" s="681"/>
      <c r="DK10" s="681"/>
      <c r="DL10" s="681"/>
      <c r="DM10" s="681"/>
      <c r="DN10" s="681"/>
      <c r="DO10" s="681"/>
      <c r="DP10" s="682"/>
      <c r="DQ10" s="686">
        <v>62673</v>
      </c>
      <c r="DR10" s="681"/>
      <c r="DS10" s="681"/>
      <c r="DT10" s="681"/>
      <c r="DU10" s="681"/>
      <c r="DV10" s="681"/>
      <c r="DW10" s="681"/>
      <c r="DX10" s="681"/>
      <c r="DY10" s="681"/>
      <c r="DZ10" s="681"/>
      <c r="EA10" s="681"/>
      <c r="EB10" s="681"/>
      <c r="EC10" s="726"/>
    </row>
    <row r="11" spans="2:143" ht="11.25" customHeight="1" x14ac:dyDescent="0.15">
      <c r="B11" s="677" t="s">
        <v>248</v>
      </c>
      <c r="C11" s="678"/>
      <c r="D11" s="678"/>
      <c r="E11" s="678"/>
      <c r="F11" s="678"/>
      <c r="G11" s="678"/>
      <c r="H11" s="678"/>
      <c r="I11" s="678"/>
      <c r="J11" s="678"/>
      <c r="K11" s="678"/>
      <c r="L11" s="678"/>
      <c r="M11" s="678"/>
      <c r="N11" s="678"/>
      <c r="O11" s="678"/>
      <c r="P11" s="678"/>
      <c r="Q11" s="679"/>
      <c r="R11" s="680">
        <v>1213678</v>
      </c>
      <c r="S11" s="681"/>
      <c r="T11" s="681"/>
      <c r="U11" s="681"/>
      <c r="V11" s="681"/>
      <c r="W11" s="681"/>
      <c r="X11" s="681"/>
      <c r="Y11" s="682"/>
      <c r="Z11" s="683">
        <v>3.9</v>
      </c>
      <c r="AA11" s="684"/>
      <c r="AB11" s="684"/>
      <c r="AC11" s="685"/>
      <c r="AD11" s="686">
        <v>1213678</v>
      </c>
      <c r="AE11" s="681"/>
      <c r="AF11" s="681"/>
      <c r="AG11" s="681"/>
      <c r="AH11" s="681"/>
      <c r="AI11" s="681"/>
      <c r="AJ11" s="681"/>
      <c r="AK11" s="682"/>
      <c r="AL11" s="683">
        <v>10.6</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462590</v>
      </c>
      <c r="BH11" s="681"/>
      <c r="BI11" s="681"/>
      <c r="BJ11" s="681"/>
      <c r="BK11" s="681"/>
      <c r="BL11" s="681"/>
      <c r="BM11" s="681"/>
      <c r="BN11" s="682"/>
      <c r="BO11" s="713">
        <v>5.4</v>
      </c>
      <c r="BP11" s="713"/>
      <c r="BQ11" s="713"/>
      <c r="BR11" s="713"/>
      <c r="BS11" s="686">
        <v>106275</v>
      </c>
      <c r="BT11" s="681"/>
      <c r="BU11" s="681"/>
      <c r="BV11" s="681"/>
      <c r="BW11" s="681"/>
      <c r="BX11" s="681"/>
      <c r="BY11" s="681"/>
      <c r="BZ11" s="681"/>
      <c r="CA11" s="681"/>
      <c r="CB11" s="726"/>
      <c r="CD11" s="727" t="s">
        <v>250</v>
      </c>
      <c r="CE11" s="724"/>
      <c r="CF11" s="724"/>
      <c r="CG11" s="724"/>
      <c r="CH11" s="724"/>
      <c r="CI11" s="724"/>
      <c r="CJ11" s="724"/>
      <c r="CK11" s="724"/>
      <c r="CL11" s="724"/>
      <c r="CM11" s="724"/>
      <c r="CN11" s="724"/>
      <c r="CO11" s="724"/>
      <c r="CP11" s="724"/>
      <c r="CQ11" s="725"/>
      <c r="CR11" s="680">
        <v>519823</v>
      </c>
      <c r="CS11" s="681"/>
      <c r="CT11" s="681"/>
      <c r="CU11" s="681"/>
      <c r="CV11" s="681"/>
      <c r="CW11" s="681"/>
      <c r="CX11" s="681"/>
      <c r="CY11" s="682"/>
      <c r="CZ11" s="713">
        <v>1.8</v>
      </c>
      <c r="DA11" s="713"/>
      <c r="DB11" s="713"/>
      <c r="DC11" s="713"/>
      <c r="DD11" s="686">
        <v>216573</v>
      </c>
      <c r="DE11" s="681"/>
      <c r="DF11" s="681"/>
      <c r="DG11" s="681"/>
      <c r="DH11" s="681"/>
      <c r="DI11" s="681"/>
      <c r="DJ11" s="681"/>
      <c r="DK11" s="681"/>
      <c r="DL11" s="681"/>
      <c r="DM11" s="681"/>
      <c r="DN11" s="681"/>
      <c r="DO11" s="681"/>
      <c r="DP11" s="682"/>
      <c r="DQ11" s="686">
        <v>207435</v>
      </c>
      <c r="DR11" s="681"/>
      <c r="DS11" s="681"/>
      <c r="DT11" s="681"/>
      <c r="DU11" s="681"/>
      <c r="DV11" s="681"/>
      <c r="DW11" s="681"/>
      <c r="DX11" s="681"/>
      <c r="DY11" s="681"/>
      <c r="DZ11" s="681"/>
      <c r="EA11" s="681"/>
      <c r="EB11" s="681"/>
      <c r="EC11" s="726"/>
    </row>
    <row r="12" spans="2:143" ht="11.25" customHeight="1" x14ac:dyDescent="0.15">
      <c r="B12" s="677" t="s">
        <v>251</v>
      </c>
      <c r="C12" s="678"/>
      <c r="D12" s="678"/>
      <c r="E12" s="678"/>
      <c r="F12" s="678"/>
      <c r="G12" s="678"/>
      <c r="H12" s="678"/>
      <c r="I12" s="678"/>
      <c r="J12" s="678"/>
      <c r="K12" s="678"/>
      <c r="L12" s="678"/>
      <c r="M12" s="678"/>
      <c r="N12" s="678"/>
      <c r="O12" s="678"/>
      <c r="P12" s="678"/>
      <c r="Q12" s="679"/>
      <c r="R12" s="680">
        <v>30783</v>
      </c>
      <c r="S12" s="681"/>
      <c r="T12" s="681"/>
      <c r="U12" s="681"/>
      <c r="V12" s="681"/>
      <c r="W12" s="681"/>
      <c r="X12" s="681"/>
      <c r="Y12" s="682"/>
      <c r="Z12" s="713">
        <v>0.1</v>
      </c>
      <c r="AA12" s="713"/>
      <c r="AB12" s="713"/>
      <c r="AC12" s="713"/>
      <c r="AD12" s="714">
        <v>30783</v>
      </c>
      <c r="AE12" s="714"/>
      <c r="AF12" s="714"/>
      <c r="AG12" s="714"/>
      <c r="AH12" s="714"/>
      <c r="AI12" s="714"/>
      <c r="AJ12" s="714"/>
      <c r="AK12" s="714"/>
      <c r="AL12" s="683">
        <v>0.3</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3843272</v>
      </c>
      <c r="BH12" s="681"/>
      <c r="BI12" s="681"/>
      <c r="BJ12" s="681"/>
      <c r="BK12" s="681"/>
      <c r="BL12" s="681"/>
      <c r="BM12" s="681"/>
      <c r="BN12" s="682"/>
      <c r="BO12" s="713">
        <v>44.5</v>
      </c>
      <c r="BP12" s="713"/>
      <c r="BQ12" s="713"/>
      <c r="BR12" s="713"/>
      <c r="BS12" s="686" t="s">
        <v>235</v>
      </c>
      <c r="BT12" s="681"/>
      <c r="BU12" s="681"/>
      <c r="BV12" s="681"/>
      <c r="BW12" s="681"/>
      <c r="BX12" s="681"/>
      <c r="BY12" s="681"/>
      <c r="BZ12" s="681"/>
      <c r="CA12" s="681"/>
      <c r="CB12" s="726"/>
      <c r="CD12" s="727" t="s">
        <v>253</v>
      </c>
      <c r="CE12" s="724"/>
      <c r="CF12" s="724"/>
      <c r="CG12" s="724"/>
      <c r="CH12" s="724"/>
      <c r="CI12" s="724"/>
      <c r="CJ12" s="724"/>
      <c r="CK12" s="724"/>
      <c r="CL12" s="724"/>
      <c r="CM12" s="724"/>
      <c r="CN12" s="724"/>
      <c r="CO12" s="724"/>
      <c r="CP12" s="724"/>
      <c r="CQ12" s="725"/>
      <c r="CR12" s="680">
        <v>944708</v>
      </c>
      <c r="CS12" s="681"/>
      <c r="CT12" s="681"/>
      <c r="CU12" s="681"/>
      <c r="CV12" s="681"/>
      <c r="CW12" s="681"/>
      <c r="CX12" s="681"/>
      <c r="CY12" s="682"/>
      <c r="CZ12" s="713">
        <v>3.2</v>
      </c>
      <c r="DA12" s="713"/>
      <c r="DB12" s="713"/>
      <c r="DC12" s="713"/>
      <c r="DD12" s="686">
        <v>9497</v>
      </c>
      <c r="DE12" s="681"/>
      <c r="DF12" s="681"/>
      <c r="DG12" s="681"/>
      <c r="DH12" s="681"/>
      <c r="DI12" s="681"/>
      <c r="DJ12" s="681"/>
      <c r="DK12" s="681"/>
      <c r="DL12" s="681"/>
      <c r="DM12" s="681"/>
      <c r="DN12" s="681"/>
      <c r="DO12" s="681"/>
      <c r="DP12" s="682"/>
      <c r="DQ12" s="686">
        <v>665458</v>
      </c>
      <c r="DR12" s="681"/>
      <c r="DS12" s="681"/>
      <c r="DT12" s="681"/>
      <c r="DU12" s="681"/>
      <c r="DV12" s="681"/>
      <c r="DW12" s="681"/>
      <c r="DX12" s="681"/>
      <c r="DY12" s="681"/>
      <c r="DZ12" s="681"/>
      <c r="EA12" s="681"/>
      <c r="EB12" s="681"/>
      <c r="EC12" s="726"/>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235</v>
      </c>
      <c r="S13" s="681"/>
      <c r="T13" s="681"/>
      <c r="U13" s="681"/>
      <c r="V13" s="681"/>
      <c r="W13" s="681"/>
      <c r="X13" s="681"/>
      <c r="Y13" s="682"/>
      <c r="Z13" s="713" t="s">
        <v>235</v>
      </c>
      <c r="AA13" s="713"/>
      <c r="AB13" s="713"/>
      <c r="AC13" s="713"/>
      <c r="AD13" s="714" t="s">
        <v>182</v>
      </c>
      <c r="AE13" s="714"/>
      <c r="AF13" s="714"/>
      <c r="AG13" s="714"/>
      <c r="AH13" s="714"/>
      <c r="AI13" s="714"/>
      <c r="AJ13" s="714"/>
      <c r="AK13" s="714"/>
      <c r="AL13" s="683" t="s">
        <v>235</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3836275</v>
      </c>
      <c r="BH13" s="681"/>
      <c r="BI13" s="681"/>
      <c r="BJ13" s="681"/>
      <c r="BK13" s="681"/>
      <c r="BL13" s="681"/>
      <c r="BM13" s="681"/>
      <c r="BN13" s="682"/>
      <c r="BO13" s="713">
        <v>44.5</v>
      </c>
      <c r="BP13" s="713"/>
      <c r="BQ13" s="713"/>
      <c r="BR13" s="713"/>
      <c r="BS13" s="686" t="s">
        <v>235</v>
      </c>
      <c r="BT13" s="681"/>
      <c r="BU13" s="681"/>
      <c r="BV13" s="681"/>
      <c r="BW13" s="681"/>
      <c r="BX13" s="681"/>
      <c r="BY13" s="681"/>
      <c r="BZ13" s="681"/>
      <c r="CA13" s="681"/>
      <c r="CB13" s="726"/>
      <c r="CD13" s="727" t="s">
        <v>256</v>
      </c>
      <c r="CE13" s="724"/>
      <c r="CF13" s="724"/>
      <c r="CG13" s="724"/>
      <c r="CH13" s="724"/>
      <c r="CI13" s="724"/>
      <c r="CJ13" s="724"/>
      <c r="CK13" s="724"/>
      <c r="CL13" s="724"/>
      <c r="CM13" s="724"/>
      <c r="CN13" s="724"/>
      <c r="CO13" s="724"/>
      <c r="CP13" s="724"/>
      <c r="CQ13" s="725"/>
      <c r="CR13" s="680">
        <v>2331968</v>
      </c>
      <c r="CS13" s="681"/>
      <c r="CT13" s="681"/>
      <c r="CU13" s="681"/>
      <c r="CV13" s="681"/>
      <c r="CW13" s="681"/>
      <c r="CX13" s="681"/>
      <c r="CY13" s="682"/>
      <c r="CZ13" s="713">
        <v>8</v>
      </c>
      <c r="DA13" s="713"/>
      <c r="DB13" s="713"/>
      <c r="DC13" s="713"/>
      <c r="DD13" s="686">
        <v>753216</v>
      </c>
      <c r="DE13" s="681"/>
      <c r="DF13" s="681"/>
      <c r="DG13" s="681"/>
      <c r="DH13" s="681"/>
      <c r="DI13" s="681"/>
      <c r="DJ13" s="681"/>
      <c r="DK13" s="681"/>
      <c r="DL13" s="681"/>
      <c r="DM13" s="681"/>
      <c r="DN13" s="681"/>
      <c r="DO13" s="681"/>
      <c r="DP13" s="682"/>
      <c r="DQ13" s="686">
        <v>1689359</v>
      </c>
      <c r="DR13" s="681"/>
      <c r="DS13" s="681"/>
      <c r="DT13" s="681"/>
      <c r="DU13" s="681"/>
      <c r="DV13" s="681"/>
      <c r="DW13" s="681"/>
      <c r="DX13" s="681"/>
      <c r="DY13" s="681"/>
      <c r="DZ13" s="681"/>
      <c r="EA13" s="681"/>
      <c r="EB13" s="681"/>
      <c r="EC13" s="726"/>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182</v>
      </c>
      <c r="S14" s="681"/>
      <c r="T14" s="681"/>
      <c r="U14" s="681"/>
      <c r="V14" s="681"/>
      <c r="W14" s="681"/>
      <c r="X14" s="681"/>
      <c r="Y14" s="682"/>
      <c r="Z14" s="713" t="s">
        <v>182</v>
      </c>
      <c r="AA14" s="713"/>
      <c r="AB14" s="713"/>
      <c r="AC14" s="713"/>
      <c r="AD14" s="714" t="s">
        <v>235</v>
      </c>
      <c r="AE14" s="714"/>
      <c r="AF14" s="714"/>
      <c r="AG14" s="714"/>
      <c r="AH14" s="714"/>
      <c r="AI14" s="714"/>
      <c r="AJ14" s="714"/>
      <c r="AK14" s="714"/>
      <c r="AL14" s="683" t="s">
        <v>235</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181523</v>
      </c>
      <c r="BH14" s="681"/>
      <c r="BI14" s="681"/>
      <c r="BJ14" s="681"/>
      <c r="BK14" s="681"/>
      <c r="BL14" s="681"/>
      <c r="BM14" s="681"/>
      <c r="BN14" s="682"/>
      <c r="BO14" s="713">
        <v>2.1</v>
      </c>
      <c r="BP14" s="713"/>
      <c r="BQ14" s="713"/>
      <c r="BR14" s="713"/>
      <c r="BS14" s="686" t="s">
        <v>235</v>
      </c>
      <c r="BT14" s="681"/>
      <c r="BU14" s="681"/>
      <c r="BV14" s="681"/>
      <c r="BW14" s="681"/>
      <c r="BX14" s="681"/>
      <c r="BY14" s="681"/>
      <c r="BZ14" s="681"/>
      <c r="CA14" s="681"/>
      <c r="CB14" s="726"/>
      <c r="CD14" s="727" t="s">
        <v>259</v>
      </c>
      <c r="CE14" s="724"/>
      <c r="CF14" s="724"/>
      <c r="CG14" s="724"/>
      <c r="CH14" s="724"/>
      <c r="CI14" s="724"/>
      <c r="CJ14" s="724"/>
      <c r="CK14" s="724"/>
      <c r="CL14" s="724"/>
      <c r="CM14" s="724"/>
      <c r="CN14" s="724"/>
      <c r="CO14" s="724"/>
      <c r="CP14" s="724"/>
      <c r="CQ14" s="725"/>
      <c r="CR14" s="680">
        <v>1605746</v>
      </c>
      <c r="CS14" s="681"/>
      <c r="CT14" s="681"/>
      <c r="CU14" s="681"/>
      <c r="CV14" s="681"/>
      <c r="CW14" s="681"/>
      <c r="CX14" s="681"/>
      <c r="CY14" s="682"/>
      <c r="CZ14" s="713">
        <v>5.5</v>
      </c>
      <c r="DA14" s="713"/>
      <c r="DB14" s="713"/>
      <c r="DC14" s="713"/>
      <c r="DD14" s="686">
        <v>935846</v>
      </c>
      <c r="DE14" s="681"/>
      <c r="DF14" s="681"/>
      <c r="DG14" s="681"/>
      <c r="DH14" s="681"/>
      <c r="DI14" s="681"/>
      <c r="DJ14" s="681"/>
      <c r="DK14" s="681"/>
      <c r="DL14" s="681"/>
      <c r="DM14" s="681"/>
      <c r="DN14" s="681"/>
      <c r="DO14" s="681"/>
      <c r="DP14" s="682"/>
      <c r="DQ14" s="686">
        <v>671265</v>
      </c>
      <c r="DR14" s="681"/>
      <c r="DS14" s="681"/>
      <c r="DT14" s="681"/>
      <c r="DU14" s="681"/>
      <c r="DV14" s="681"/>
      <c r="DW14" s="681"/>
      <c r="DX14" s="681"/>
      <c r="DY14" s="681"/>
      <c r="DZ14" s="681"/>
      <c r="EA14" s="681"/>
      <c r="EB14" s="681"/>
      <c r="EC14" s="726"/>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182</v>
      </c>
      <c r="S15" s="681"/>
      <c r="T15" s="681"/>
      <c r="U15" s="681"/>
      <c r="V15" s="681"/>
      <c r="W15" s="681"/>
      <c r="X15" s="681"/>
      <c r="Y15" s="682"/>
      <c r="Z15" s="713" t="s">
        <v>235</v>
      </c>
      <c r="AA15" s="713"/>
      <c r="AB15" s="713"/>
      <c r="AC15" s="713"/>
      <c r="AD15" s="714" t="s">
        <v>235</v>
      </c>
      <c r="AE15" s="714"/>
      <c r="AF15" s="714"/>
      <c r="AG15" s="714"/>
      <c r="AH15" s="714"/>
      <c r="AI15" s="714"/>
      <c r="AJ15" s="714"/>
      <c r="AK15" s="714"/>
      <c r="AL15" s="683" t="s">
        <v>182</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376494</v>
      </c>
      <c r="BH15" s="681"/>
      <c r="BI15" s="681"/>
      <c r="BJ15" s="681"/>
      <c r="BK15" s="681"/>
      <c r="BL15" s="681"/>
      <c r="BM15" s="681"/>
      <c r="BN15" s="682"/>
      <c r="BO15" s="713">
        <v>4.4000000000000004</v>
      </c>
      <c r="BP15" s="713"/>
      <c r="BQ15" s="713"/>
      <c r="BR15" s="713"/>
      <c r="BS15" s="686" t="s">
        <v>182</v>
      </c>
      <c r="BT15" s="681"/>
      <c r="BU15" s="681"/>
      <c r="BV15" s="681"/>
      <c r="BW15" s="681"/>
      <c r="BX15" s="681"/>
      <c r="BY15" s="681"/>
      <c r="BZ15" s="681"/>
      <c r="CA15" s="681"/>
      <c r="CB15" s="726"/>
      <c r="CD15" s="727" t="s">
        <v>262</v>
      </c>
      <c r="CE15" s="724"/>
      <c r="CF15" s="724"/>
      <c r="CG15" s="724"/>
      <c r="CH15" s="724"/>
      <c r="CI15" s="724"/>
      <c r="CJ15" s="724"/>
      <c r="CK15" s="724"/>
      <c r="CL15" s="724"/>
      <c r="CM15" s="724"/>
      <c r="CN15" s="724"/>
      <c r="CO15" s="724"/>
      <c r="CP15" s="724"/>
      <c r="CQ15" s="725"/>
      <c r="CR15" s="680">
        <v>3283715</v>
      </c>
      <c r="CS15" s="681"/>
      <c r="CT15" s="681"/>
      <c r="CU15" s="681"/>
      <c r="CV15" s="681"/>
      <c r="CW15" s="681"/>
      <c r="CX15" s="681"/>
      <c r="CY15" s="682"/>
      <c r="CZ15" s="713">
        <v>11.2</v>
      </c>
      <c r="DA15" s="713"/>
      <c r="DB15" s="713"/>
      <c r="DC15" s="713"/>
      <c r="DD15" s="686">
        <v>1153049</v>
      </c>
      <c r="DE15" s="681"/>
      <c r="DF15" s="681"/>
      <c r="DG15" s="681"/>
      <c r="DH15" s="681"/>
      <c r="DI15" s="681"/>
      <c r="DJ15" s="681"/>
      <c r="DK15" s="681"/>
      <c r="DL15" s="681"/>
      <c r="DM15" s="681"/>
      <c r="DN15" s="681"/>
      <c r="DO15" s="681"/>
      <c r="DP15" s="682"/>
      <c r="DQ15" s="686">
        <v>1328097</v>
      </c>
      <c r="DR15" s="681"/>
      <c r="DS15" s="681"/>
      <c r="DT15" s="681"/>
      <c r="DU15" s="681"/>
      <c r="DV15" s="681"/>
      <c r="DW15" s="681"/>
      <c r="DX15" s="681"/>
      <c r="DY15" s="681"/>
      <c r="DZ15" s="681"/>
      <c r="EA15" s="681"/>
      <c r="EB15" s="681"/>
      <c r="EC15" s="726"/>
    </row>
    <row r="16" spans="2:143" ht="11.25" customHeight="1" x14ac:dyDescent="0.15">
      <c r="B16" s="677" t="s">
        <v>263</v>
      </c>
      <c r="C16" s="678"/>
      <c r="D16" s="678"/>
      <c r="E16" s="678"/>
      <c r="F16" s="678"/>
      <c r="G16" s="678"/>
      <c r="H16" s="678"/>
      <c r="I16" s="678"/>
      <c r="J16" s="678"/>
      <c r="K16" s="678"/>
      <c r="L16" s="678"/>
      <c r="M16" s="678"/>
      <c r="N16" s="678"/>
      <c r="O16" s="678"/>
      <c r="P16" s="678"/>
      <c r="Q16" s="679"/>
      <c r="R16" s="680">
        <v>20764</v>
      </c>
      <c r="S16" s="681"/>
      <c r="T16" s="681"/>
      <c r="U16" s="681"/>
      <c r="V16" s="681"/>
      <c r="W16" s="681"/>
      <c r="X16" s="681"/>
      <c r="Y16" s="682"/>
      <c r="Z16" s="713">
        <v>0.1</v>
      </c>
      <c r="AA16" s="713"/>
      <c r="AB16" s="713"/>
      <c r="AC16" s="713"/>
      <c r="AD16" s="714">
        <v>20764</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235</v>
      </c>
      <c r="BP16" s="713"/>
      <c r="BQ16" s="713"/>
      <c r="BR16" s="713"/>
      <c r="BS16" s="686" t="s">
        <v>182</v>
      </c>
      <c r="BT16" s="681"/>
      <c r="BU16" s="681"/>
      <c r="BV16" s="681"/>
      <c r="BW16" s="681"/>
      <c r="BX16" s="681"/>
      <c r="BY16" s="681"/>
      <c r="BZ16" s="681"/>
      <c r="CA16" s="681"/>
      <c r="CB16" s="726"/>
      <c r="CD16" s="727" t="s">
        <v>265</v>
      </c>
      <c r="CE16" s="724"/>
      <c r="CF16" s="724"/>
      <c r="CG16" s="724"/>
      <c r="CH16" s="724"/>
      <c r="CI16" s="724"/>
      <c r="CJ16" s="724"/>
      <c r="CK16" s="724"/>
      <c r="CL16" s="724"/>
      <c r="CM16" s="724"/>
      <c r="CN16" s="724"/>
      <c r="CO16" s="724"/>
      <c r="CP16" s="724"/>
      <c r="CQ16" s="725"/>
      <c r="CR16" s="680">
        <v>26472</v>
      </c>
      <c r="CS16" s="681"/>
      <c r="CT16" s="681"/>
      <c r="CU16" s="681"/>
      <c r="CV16" s="681"/>
      <c r="CW16" s="681"/>
      <c r="CX16" s="681"/>
      <c r="CY16" s="682"/>
      <c r="CZ16" s="713">
        <v>0.1</v>
      </c>
      <c r="DA16" s="713"/>
      <c r="DB16" s="713"/>
      <c r="DC16" s="713"/>
      <c r="DD16" s="686" t="s">
        <v>182</v>
      </c>
      <c r="DE16" s="681"/>
      <c r="DF16" s="681"/>
      <c r="DG16" s="681"/>
      <c r="DH16" s="681"/>
      <c r="DI16" s="681"/>
      <c r="DJ16" s="681"/>
      <c r="DK16" s="681"/>
      <c r="DL16" s="681"/>
      <c r="DM16" s="681"/>
      <c r="DN16" s="681"/>
      <c r="DO16" s="681"/>
      <c r="DP16" s="682"/>
      <c r="DQ16" s="686">
        <v>1114</v>
      </c>
      <c r="DR16" s="681"/>
      <c r="DS16" s="681"/>
      <c r="DT16" s="681"/>
      <c r="DU16" s="681"/>
      <c r="DV16" s="681"/>
      <c r="DW16" s="681"/>
      <c r="DX16" s="681"/>
      <c r="DY16" s="681"/>
      <c r="DZ16" s="681"/>
      <c r="EA16" s="681"/>
      <c r="EB16" s="681"/>
      <c r="EC16" s="726"/>
    </row>
    <row r="17" spans="2:133" ht="11.25" customHeight="1" x14ac:dyDescent="0.15">
      <c r="B17" s="677" t="s">
        <v>266</v>
      </c>
      <c r="C17" s="678"/>
      <c r="D17" s="678"/>
      <c r="E17" s="678"/>
      <c r="F17" s="678"/>
      <c r="G17" s="678"/>
      <c r="H17" s="678"/>
      <c r="I17" s="678"/>
      <c r="J17" s="678"/>
      <c r="K17" s="678"/>
      <c r="L17" s="678"/>
      <c r="M17" s="678"/>
      <c r="N17" s="678"/>
      <c r="O17" s="678"/>
      <c r="P17" s="678"/>
      <c r="Q17" s="679"/>
      <c r="R17" s="680">
        <v>76513</v>
      </c>
      <c r="S17" s="681"/>
      <c r="T17" s="681"/>
      <c r="U17" s="681"/>
      <c r="V17" s="681"/>
      <c r="W17" s="681"/>
      <c r="X17" s="681"/>
      <c r="Y17" s="682"/>
      <c r="Z17" s="713">
        <v>0.2</v>
      </c>
      <c r="AA17" s="713"/>
      <c r="AB17" s="713"/>
      <c r="AC17" s="713"/>
      <c r="AD17" s="714">
        <v>76513</v>
      </c>
      <c r="AE17" s="714"/>
      <c r="AF17" s="714"/>
      <c r="AG17" s="714"/>
      <c r="AH17" s="714"/>
      <c r="AI17" s="714"/>
      <c r="AJ17" s="714"/>
      <c r="AK17" s="714"/>
      <c r="AL17" s="683">
        <v>0.7</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235</v>
      </c>
      <c r="BP17" s="713"/>
      <c r="BQ17" s="713"/>
      <c r="BR17" s="713"/>
      <c r="BS17" s="686" t="s">
        <v>235</v>
      </c>
      <c r="BT17" s="681"/>
      <c r="BU17" s="681"/>
      <c r="BV17" s="681"/>
      <c r="BW17" s="681"/>
      <c r="BX17" s="681"/>
      <c r="BY17" s="681"/>
      <c r="BZ17" s="681"/>
      <c r="CA17" s="681"/>
      <c r="CB17" s="726"/>
      <c r="CD17" s="727" t="s">
        <v>268</v>
      </c>
      <c r="CE17" s="724"/>
      <c r="CF17" s="724"/>
      <c r="CG17" s="724"/>
      <c r="CH17" s="724"/>
      <c r="CI17" s="724"/>
      <c r="CJ17" s="724"/>
      <c r="CK17" s="724"/>
      <c r="CL17" s="724"/>
      <c r="CM17" s="724"/>
      <c r="CN17" s="724"/>
      <c r="CO17" s="724"/>
      <c r="CP17" s="724"/>
      <c r="CQ17" s="725"/>
      <c r="CR17" s="680">
        <v>1635454</v>
      </c>
      <c r="CS17" s="681"/>
      <c r="CT17" s="681"/>
      <c r="CU17" s="681"/>
      <c r="CV17" s="681"/>
      <c r="CW17" s="681"/>
      <c r="CX17" s="681"/>
      <c r="CY17" s="682"/>
      <c r="CZ17" s="713">
        <v>5.6</v>
      </c>
      <c r="DA17" s="713"/>
      <c r="DB17" s="713"/>
      <c r="DC17" s="713"/>
      <c r="DD17" s="686" t="s">
        <v>182</v>
      </c>
      <c r="DE17" s="681"/>
      <c r="DF17" s="681"/>
      <c r="DG17" s="681"/>
      <c r="DH17" s="681"/>
      <c r="DI17" s="681"/>
      <c r="DJ17" s="681"/>
      <c r="DK17" s="681"/>
      <c r="DL17" s="681"/>
      <c r="DM17" s="681"/>
      <c r="DN17" s="681"/>
      <c r="DO17" s="681"/>
      <c r="DP17" s="682"/>
      <c r="DQ17" s="686">
        <v>1630281</v>
      </c>
      <c r="DR17" s="681"/>
      <c r="DS17" s="681"/>
      <c r="DT17" s="681"/>
      <c r="DU17" s="681"/>
      <c r="DV17" s="681"/>
      <c r="DW17" s="681"/>
      <c r="DX17" s="681"/>
      <c r="DY17" s="681"/>
      <c r="DZ17" s="681"/>
      <c r="EA17" s="681"/>
      <c r="EB17" s="681"/>
      <c r="EC17" s="726"/>
    </row>
    <row r="18" spans="2:133" ht="11.25" customHeight="1" x14ac:dyDescent="0.15">
      <c r="B18" s="677" t="s">
        <v>269</v>
      </c>
      <c r="C18" s="678"/>
      <c r="D18" s="678"/>
      <c r="E18" s="678"/>
      <c r="F18" s="678"/>
      <c r="G18" s="678"/>
      <c r="H18" s="678"/>
      <c r="I18" s="678"/>
      <c r="J18" s="678"/>
      <c r="K18" s="678"/>
      <c r="L18" s="678"/>
      <c r="M18" s="678"/>
      <c r="N18" s="678"/>
      <c r="O18" s="678"/>
      <c r="P18" s="678"/>
      <c r="Q18" s="679"/>
      <c r="R18" s="680">
        <v>93168</v>
      </c>
      <c r="S18" s="681"/>
      <c r="T18" s="681"/>
      <c r="U18" s="681"/>
      <c r="V18" s="681"/>
      <c r="W18" s="681"/>
      <c r="X18" s="681"/>
      <c r="Y18" s="682"/>
      <c r="Z18" s="713">
        <v>0.3</v>
      </c>
      <c r="AA18" s="713"/>
      <c r="AB18" s="713"/>
      <c r="AC18" s="713"/>
      <c r="AD18" s="714">
        <v>93168</v>
      </c>
      <c r="AE18" s="714"/>
      <c r="AF18" s="714"/>
      <c r="AG18" s="714"/>
      <c r="AH18" s="714"/>
      <c r="AI18" s="714"/>
      <c r="AJ18" s="714"/>
      <c r="AK18" s="714"/>
      <c r="AL18" s="683">
        <v>0.8</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182</v>
      </c>
      <c r="BH18" s="681"/>
      <c r="BI18" s="681"/>
      <c r="BJ18" s="681"/>
      <c r="BK18" s="681"/>
      <c r="BL18" s="681"/>
      <c r="BM18" s="681"/>
      <c r="BN18" s="682"/>
      <c r="BO18" s="713" t="s">
        <v>182</v>
      </c>
      <c r="BP18" s="713"/>
      <c r="BQ18" s="713"/>
      <c r="BR18" s="713"/>
      <c r="BS18" s="686" t="s">
        <v>182</v>
      </c>
      <c r="BT18" s="681"/>
      <c r="BU18" s="681"/>
      <c r="BV18" s="681"/>
      <c r="BW18" s="681"/>
      <c r="BX18" s="681"/>
      <c r="BY18" s="681"/>
      <c r="BZ18" s="681"/>
      <c r="CA18" s="681"/>
      <c r="CB18" s="726"/>
      <c r="CD18" s="727" t="s">
        <v>271</v>
      </c>
      <c r="CE18" s="724"/>
      <c r="CF18" s="724"/>
      <c r="CG18" s="724"/>
      <c r="CH18" s="724"/>
      <c r="CI18" s="724"/>
      <c r="CJ18" s="724"/>
      <c r="CK18" s="724"/>
      <c r="CL18" s="724"/>
      <c r="CM18" s="724"/>
      <c r="CN18" s="724"/>
      <c r="CO18" s="724"/>
      <c r="CP18" s="724"/>
      <c r="CQ18" s="725"/>
      <c r="CR18" s="680" t="s">
        <v>182</v>
      </c>
      <c r="CS18" s="681"/>
      <c r="CT18" s="681"/>
      <c r="CU18" s="681"/>
      <c r="CV18" s="681"/>
      <c r="CW18" s="681"/>
      <c r="CX18" s="681"/>
      <c r="CY18" s="682"/>
      <c r="CZ18" s="713" t="s">
        <v>235</v>
      </c>
      <c r="DA18" s="713"/>
      <c r="DB18" s="713"/>
      <c r="DC18" s="713"/>
      <c r="DD18" s="686" t="s">
        <v>182</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6"/>
    </row>
    <row r="19" spans="2:133" ht="11.25" customHeight="1" x14ac:dyDescent="0.15">
      <c r="B19" s="677" t="s">
        <v>272</v>
      </c>
      <c r="C19" s="678"/>
      <c r="D19" s="678"/>
      <c r="E19" s="678"/>
      <c r="F19" s="678"/>
      <c r="G19" s="678"/>
      <c r="H19" s="678"/>
      <c r="I19" s="678"/>
      <c r="J19" s="678"/>
      <c r="K19" s="678"/>
      <c r="L19" s="678"/>
      <c r="M19" s="678"/>
      <c r="N19" s="678"/>
      <c r="O19" s="678"/>
      <c r="P19" s="678"/>
      <c r="Q19" s="679"/>
      <c r="R19" s="680">
        <v>76134</v>
      </c>
      <c r="S19" s="681"/>
      <c r="T19" s="681"/>
      <c r="U19" s="681"/>
      <c r="V19" s="681"/>
      <c r="W19" s="681"/>
      <c r="X19" s="681"/>
      <c r="Y19" s="682"/>
      <c r="Z19" s="713">
        <v>0.2</v>
      </c>
      <c r="AA19" s="713"/>
      <c r="AB19" s="713"/>
      <c r="AC19" s="713"/>
      <c r="AD19" s="714">
        <v>76134</v>
      </c>
      <c r="AE19" s="714"/>
      <c r="AF19" s="714"/>
      <c r="AG19" s="714"/>
      <c r="AH19" s="714"/>
      <c r="AI19" s="714"/>
      <c r="AJ19" s="714"/>
      <c r="AK19" s="714"/>
      <c r="AL19" s="683">
        <v>0.7</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604120</v>
      </c>
      <c r="BH19" s="681"/>
      <c r="BI19" s="681"/>
      <c r="BJ19" s="681"/>
      <c r="BK19" s="681"/>
      <c r="BL19" s="681"/>
      <c r="BM19" s="681"/>
      <c r="BN19" s="682"/>
      <c r="BO19" s="713">
        <v>7</v>
      </c>
      <c r="BP19" s="713"/>
      <c r="BQ19" s="713"/>
      <c r="BR19" s="713"/>
      <c r="BS19" s="686" t="s">
        <v>235</v>
      </c>
      <c r="BT19" s="681"/>
      <c r="BU19" s="681"/>
      <c r="BV19" s="681"/>
      <c r="BW19" s="681"/>
      <c r="BX19" s="681"/>
      <c r="BY19" s="681"/>
      <c r="BZ19" s="681"/>
      <c r="CA19" s="681"/>
      <c r="CB19" s="726"/>
      <c r="CD19" s="727" t="s">
        <v>274</v>
      </c>
      <c r="CE19" s="724"/>
      <c r="CF19" s="724"/>
      <c r="CG19" s="724"/>
      <c r="CH19" s="724"/>
      <c r="CI19" s="724"/>
      <c r="CJ19" s="724"/>
      <c r="CK19" s="724"/>
      <c r="CL19" s="724"/>
      <c r="CM19" s="724"/>
      <c r="CN19" s="724"/>
      <c r="CO19" s="724"/>
      <c r="CP19" s="724"/>
      <c r="CQ19" s="725"/>
      <c r="CR19" s="680" t="s">
        <v>182</v>
      </c>
      <c r="CS19" s="681"/>
      <c r="CT19" s="681"/>
      <c r="CU19" s="681"/>
      <c r="CV19" s="681"/>
      <c r="CW19" s="681"/>
      <c r="CX19" s="681"/>
      <c r="CY19" s="682"/>
      <c r="CZ19" s="713" t="s">
        <v>235</v>
      </c>
      <c r="DA19" s="713"/>
      <c r="DB19" s="713"/>
      <c r="DC19" s="713"/>
      <c r="DD19" s="686" t="s">
        <v>235</v>
      </c>
      <c r="DE19" s="681"/>
      <c r="DF19" s="681"/>
      <c r="DG19" s="681"/>
      <c r="DH19" s="681"/>
      <c r="DI19" s="681"/>
      <c r="DJ19" s="681"/>
      <c r="DK19" s="681"/>
      <c r="DL19" s="681"/>
      <c r="DM19" s="681"/>
      <c r="DN19" s="681"/>
      <c r="DO19" s="681"/>
      <c r="DP19" s="682"/>
      <c r="DQ19" s="686" t="s">
        <v>182</v>
      </c>
      <c r="DR19" s="681"/>
      <c r="DS19" s="681"/>
      <c r="DT19" s="681"/>
      <c r="DU19" s="681"/>
      <c r="DV19" s="681"/>
      <c r="DW19" s="681"/>
      <c r="DX19" s="681"/>
      <c r="DY19" s="681"/>
      <c r="DZ19" s="681"/>
      <c r="EA19" s="681"/>
      <c r="EB19" s="681"/>
      <c r="EC19" s="726"/>
    </row>
    <row r="20" spans="2:133" ht="11.25" customHeight="1" x14ac:dyDescent="0.15">
      <c r="B20" s="677" t="s">
        <v>275</v>
      </c>
      <c r="C20" s="678"/>
      <c r="D20" s="678"/>
      <c r="E20" s="678"/>
      <c r="F20" s="678"/>
      <c r="G20" s="678"/>
      <c r="H20" s="678"/>
      <c r="I20" s="678"/>
      <c r="J20" s="678"/>
      <c r="K20" s="678"/>
      <c r="L20" s="678"/>
      <c r="M20" s="678"/>
      <c r="N20" s="678"/>
      <c r="O20" s="678"/>
      <c r="P20" s="678"/>
      <c r="Q20" s="679"/>
      <c r="R20" s="680">
        <v>10706</v>
      </c>
      <c r="S20" s="681"/>
      <c r="T20" s="681"/>
      <c r="U20" s="681"/>
      <c r="V20" s="681"/>
      <c r="W20" s="681"/>
      <c r="X20" s="681"/>
      <c r="Y20" s="682"/>
      <c r="Z20" s="713">
        <v>0</v>
      </c>
      <c r="AA20" s="713"/>
      <c r="AB20" s="713"/>
      <c r="AC20" s="713"/>
      <c r="AD20" s="714">
        <v>10706</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604120</v>
      </c>
      <c r="BH20" s="681"/>
      <c r="BI20" s="681"/>
      <c r="BJ20" s="681"/>
      <c r="BK20" s="681"/>
      <c r="BL20" s="681"/>
      <c r="BM20" s="681"/>
      <c r="BN20" s="682"/>
      <c r="BO20" s="713">
        <v>7</v>
      </c>
      <c r="BP20" s="713"/>
      <c r="BQ20" s="713"/>
      <c r="BR20" s="713"/>
      <c r="BS20" s="686" t="s">
        <v>235</v>
      </c>
      <c r="BT20" s="681"/>
      <c r="BU20" s="681"/>
      <c r="BV20" s="681"/>
      <c r="BW20" s="681"/>
      <c r="BX20" s="681"/>
      <c r="BY20" s="681"/>
      <c r="BZ20" s="681"/>
      <c r="CA20" s="681"/>
      <c r="CB20" s="726"/>
      <c r="CD20" s="727" t="s">
        <v>277</v>
      </c>
      <c r="CE20" s="724"/>
      <c r="CF20" s="724"/>
      <c r="CG20" s="724"/>
      <c r="CH20" s="724"/>
      <c r="CI20" s="724"/>
      <c r="CJ20" s="724"/>
      <c r="CK20" s="724"/>
      <c r="CL20" s="724"/>
      <c r="CM20" s="724"/>
      <c r="CN20" s="724"/>
      <c r="CO20" s="724"/>
      <c r="CP20" s="724"/>
      <c r="CQ20" s="725"/>
      <c r="CR20" s="680">
        <v>29226812</v>
      </c>
      <c r="CS20" s="681"/>
      <c r="CT20" s="681"/>
      <c r="CU20" s="681"/>
      <c r="CV20" s="681"/>
      <c r="CW20" s="681"/>
      <c r="CX20" s="681"/>
      <c r="CY20" s="682"/>
      <c r="CZ20" s="713">
        <v>100</v>
      </c>
      <c r="DA20" s="713"/>
      <c r="DB20" s="713"/>
      <c r="DC20" s="713"/>
      <c r="DD20" s="686">
        <v>3830027</v>
      </c>
      <c r="DE20" s="681"/>
      <c r="DF20" s="681"/>
      <c r="DG20" s="681"/>
      <c r="DH20" s="681"/>
      <c r="DI20" s="681"/>
      <c r="DJ20" s="681"/>
      <c r="DK20" s="681"/>
      <c r="DL20" s="681"/>
      <c r="DM20" s="681"/>
      <c r="DN20" s="681"/>
      <c r="DO20" s="681"/>
      <c r="DP20" s="682"/>
      <c r="DQ20" s="686">
        <v>13820823</v>
      </c>
      <c r="DR20" s="681"/>
      <c r="DS20" s="681"/>
      <c r="DT20" s="681"/>
      <c r="DU20" s="681"/>
      <c r="DV20" s="681"/>
      <c r="DW20" s="681"/>
      <c r="DX20" s="681"/>
      <c r="DY20" s="681"/>
      <c r="DZ20" s="681"/>
      <c r="EA20" s="681"/>
      <c r="EB20" s="681"/>
      <c r="EC20" s="726"/>
    </row>
    <row r="21" spans="2:133" ht="11.25" customHeight="1" x14ac:dyDescent="0.15">
      <c r="B21" s="677" t="s">
        <v>278</v>
      </c>
      <c r="C21" s="678"/>
      <c r="D21" s="678"/>
      <c r="E21" s="678"/>
      <c r="F21" s="678"/>
      <c r="G21" s="678"/>
      <c r="H21" s="678"/>
      <c r="I21" s="678"/>
      <c r="J21" s="678"/>
      <c r="K21" s="678"/>
      <c r="L21" s="678"/>
      <c r="M21" s="678"/>
      <c r="N21" s="678"/>
      <c r="O21" s="678"/>
      <c r="P21" s="678"/>
      <c r="Q21" s="679"/>
      <c r="R21" s="680">
        <v>6328</v>
      </c>
      <c r="S21" s="681"/>
      <c r="T21" s="681"/>
      <c r="U21" s="681"/>
      <c r="V21" s="681"/>
      <c r="W21" s="681"/>
      <c r="X21" s="681"/>
      <c r="Y21" s="682"/>
      <c r="Z21" s="713">
        <v>0</v>
      </c>
      <c r="AA21" s="713"/>
      <c r="AB21" s="713"/>
      <c r="AC21" s="713"/>
      <c r="AD21" s="714">
        <v>6328</v>
      </c>
      <c r="AE21" s="714"/>
      <c r="AF21" s="714"/>
      <c r="AG21" s="714"/>
      <c r="AH21" s="714"/>
      <c r="AI21" s="714"/>
      <c r="AJ21" s="714"/>
      <c r="AK21" s="714"/>
      <c r="AL21" s="683">
        <v>0.1</v>
      </c>
      <c r="AM21" s="684"/>
      <c r="AN21" s="684"/>
      <c r="AO21" s="715"/>
      <c r="AP21" s="775" t="s">
        <v>279</v>
      </c>
      <c r="AQ21" s="782"/>
      <c r="AR21" s="782"/>
      <c r="AS21" s="782"/>
      <c r="AT21" s="782"/>
      <c r="AU21" s="782"/>
      <c r="AV21" s="782"/>
      <c r="AW21" s="782"/>
      <c r="AX21" s="782"/>
      <c r="AY21" s="782"/>
      <c r="AZ21" s="782"/>
      <c r="BA21" s="782"/>
      <c r="BB21" s="782"/>
      <c r="BC21" s="782"/>
      <c r="BD21" s="782"/>
      <c r="BE21" s="782"/>
      <c r="BF21" s="777"/>
      <c r="BG21" s="680" t="s">
        <v>182</v>
      </c>
      <c r="BH21" s="681"/>
      <c r="BI21" s="681"/>
      <c r="BJ21" s="681"/>
      <c r="BK21" s="681"/>
      <c r="BL21" s="681"/>
      <c r="BM21" s="681"/>
      <c r="BN21" s="682"/>
      <c r="BO21" s="713" t="s">
        <v>182</v>
      </c>
      <c r="BP21" s="713"/>
      <c r="BQ21" s="713"/>
      <c r="BR21" s="713"/>
      <c r="BS21" s="686" t="s">
        <v>182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2147607</v>
      </c>
      <c r="S22" s="681"/>
      <c r="T22" s="681"/>
      <c r="U22" s="681"/>
      <c r="V22" s="681"/>
      <c r="W22" s="681"/>
      <c r="X22" s="681"/>
      <c r="Y22" s="682"/>
      <c r="Z22" s="713">
        <v>7</v>
      </c>
      <c r="AA22" s="713"/>
      <c r="AB22" s="713"/>
      <c r="AC22" s="713"/>
      <c r="AD22" s="714">
        <v>1685882</v>
      </c>
      <c r="AE22" s="714"/>
      <c r="AF22" s="714"/>
      <c r="AG22" s="714"/>
      <c r="AH22" s="714"/>
      <c r="AI22" s="714"/>
      <c r="AJ22" s="714"/>
      <c r="AK22" s="714"/>
      <c r="AL22" s="683">
        <v>14.7</v>
      </c>
      <c r="AM22" s="684"/>
      <c r="AN22" s="684"/>
      <c r="AO22" s="715"/>
      <c r="AP22" s="775" t="s">
        <v>281</v>
      </c>
      <c r="AQ22" s="782"/>
      <c r="AR22" s="782"/>
      <c r="AS22" s="782"/>
      <c r="AT22" s="782"/>
      <c r="AU22" s="782"/>
      <c r="AV22" s="782"/>
      <c r="AW22" s="782"/>
      <c r="AX22" s="782"/>
      <c r="AY22" s="782"/>
      <c r="AZ22" s="782"/>
      <c r="BA22" s="782"/>
      <c r="BB22" s="782"/>
      <c r="BC22" s="782"/>
      <c r="BD22" s="782"/>
      <c r="BE22" s="782"/>
      <c r="BF22" s="777"/>
      <c r="BG22" s="680" t="s">
        <v>235</v>
      </c>
      <c r="BH22" s="681"/>
      <c r="BI22" s="681"/>
      <c r="BJ22" s="681"/>
      <c r="BK22" s="681"/>
      <c r="BL22" s="681"/>
      <c r="BM22" s="681"/>
      <c r="BN22" s="682"/>
      <c r="BO22" s="713" t="s">
        <v>235</v>
      </c>
      <c r="BP22" s="713"/>
      <c r="BQ22" s="713"/>
      <c r="BR22" s="713"/>
      <c r="BS22" s="686" t="s">
        <v>182</v>
      </c>
      <c r="BT22" s="681"/>
      <c r="BU22" s="681"/>
      <c r="BV22" s="681"/>
      <c r="BW22" s="681"/>
      <c r="BX22" s="681"/>
      <c r="BY22" s="681"/>
      <c r="BZ22" s="681"/>
      <c r="CA22" s="681"/>
      <c r="CB22" s="726"/>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1685882</v>
      </c>
      <c r="S23" s="681"/>
      <c r="T23" s="681"/>
      <c r="U23" s="681"/>
      <c r="V23" s="681"/>
      <c r="W23" s="681"/>
      <c r="X23" s="681"/>
      <c r="Y23" s="682"/>
      <c r="Z23" s="713">
        <v>5.5</v>
      </c>
      <c r="AA23" s="713"/>
      <c r="AB23" s="713"/>
      <c r="AC23" s="713"/>
      <c r="AD23" s="714">
        <v>1685882</v>
      </c>
      <c r="AE23" s="714"/>
      <c r="AF23" s="714"/>
      <c r="AG23" s="714"/>
      <c r="AH23" s="714"/>
      <c r="AI23" s="714"/>
      <c r="AJ23" s="714"/>
      <c r="AK23" s="714"/>
      <c r="AL23" s="683">
        <v>14.7</v>
      </c>
      <c r="AM23" s="684"/>
      <c r="AN23" s="684"/>
      <c r="AO23" s="715"/>
      <c r="AP23" s="775" t="s">
        <v>284</v>
      </c>
      <c r="AQ23" s="782"/>
      <c r="AR23" s="782"/>
      <c r="AS23" s="782"/>
      <c r="AT23" s="782"/>
      <c r="AU23" s="782"/>
      <c r="AV23" s="782"/>
      <c r="AW23" s="782"/>
      <c r="AX23" s="782"/>
      <c r="AY23" s="782"/>
      <c r="AZ23" s="782"/>
      <c r="BA23" s="782"/>
      <c r="BB23" s="782"/>
      <c r="BC23" s="782"/>
      <c r="BD23" s="782"/>
      <c r="BE23" s="782"/>
      <c r="BF23" s="777"/>
      <c r="BG23" s="680">
        <v>604120</v>
      </c>
      <c r="BH23" s="681"/>
      <c r="BI23" s="681"/>
      <c r="BJ23" s="681"/>
      <c r="BK23" s="681"/>
      <c r="BL23" s="681"/>
      <c r="BM23" s="681"/>
      <c r="BN23" s="682"/>
      <c r="BO23" s="713">
        <v>7</v>
      </c>
      <c r="BP23" s="713"/>
      <c r="BQ23" s="713"/>
      <c r="BR23" s="713"/>
      <c r="BS23" s="686" t="s">
        <v>182</v>
      </c>
      <c r="BT23" s="681"/>
      <c r="BU23" s="681"/>
      <c r="BV23" s="681"/>
      <c r="BW23" s="681"/>
      <c r="BX23" s="681"/>
      <c r="BY23" s="681"/>
      <c r="BZ23" s="681"/>
      <c r="CA23" s="681"/>
      <c r="CB23" s="726"/>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461725</v>
      </c>
      <c r="S24" s="681"/>
      <c r="T24" s="681"/>
      <c r="U24" s="681"/>
      <c r="V24" s="681"/>
      <c r="W24" s="681"/>
      <c r="X24" s="681"/>
      <c r="Y24" s="682"/>
      <c r="Z24" s="713">
        <v>1.5</v>
      </c>
      <c r="AA24" s="713"/>
      <c r="AB24" s="713"/>
      <c r="AC24" s="713"/>
      <c r="AD24" s="714" t="s">
        <v>182</v>
      </c>
      <c r="AE24" s="714"/>
      <c r="AF24" s="714"/>
      <c r="AG24" s="714"/>
      <c r="AH24" s="714"/>
      <c r="AI24" s="714"/>
      <c r="AJ24" s="714"/>
      <c r="AK24" s="714"/>
      <c r="AL24" s="683" t="s">
        <v>182</v>
      </c>
      <c r="AM24" s="684"/>
      <c r="AN24" s="684"/>
      <c r="AO24" s="715"/>
      <c r="AP24" s="775" t="s">
        <v>291</v>
      </c>
      <c r="AQ24" s="782"/>
      <c r="AR24" s="782"/>
      <c r="AS24" s="782"/>
      <c r="AT24" s="782"/>
      <c r="AU24" s="782"/>
      <c r="AV24" s="782"/>
      <c r="AW24" s="782"/>
      <c r="AX24" s="782"/>
      <c r="AY24" s="782"/>
      <c r="AZ24" s="782"/>
      <c r="BA24" s="782"/>
      <c r="BB24" s="782"/>
      <c r="BC24" s="782"/>
      <c r="BD24" s="782"/>
      <c r="BE24" s="782"/>
      <c r="BF24" s="777"/>
      <c r="BG24" s="680" t="s">
        <v>182</v>
      </c>
      <c r="BH24" s="681"/>
      <c r="BI24" s="681"/>
      <c r="BJ24" s="681"/>
      <c r="BK24" s="681"/>
      <c r="BL24" s="681"/>
      <c r="BM24" s="681"/>
      <c r="BN24" s="682"/>
      <c r="BO24" s="713" t="s">
        <v>235</v>
      </c>
      <c r="BP24" s="713"/>
      <c r="BQ24" s="713"/>
      <c r="BR24" s="713"/>
      <c r="BS24" s="686" t="s">
        <v>182</v>
      </c>
      <c r="BT24" s="681"/>
      <c r="BU24" s="681"/>
      <c r="BV24" s="681"/>
      <c r="BW24" s="681"/>
      <c r="BX24" s="681"/>
      <c r="BY24" s="681"/>
      <c r="BZ24" s="681"/>
      <c r="CA24" s="681"/>
      <c r="CB24" s="726"/>
      <c r="CD24" s="738" t="s">
        <v>292</v>
      </c>
      <c r="CE24" s="739"/>
      <c r="CF24" s="739"/>
      <c r="CG24" s="739"/>
      <c r="CH24" s="739"/>
      <c r="CI24" s="739"/>
      <c r="CJ24" s="739"/>
      <c r="CK24" s="739"/>
      <c r="CL24" s="739"/>
      <c r="CM24" s="739"/>
      <c r="CN24" s="739"/>
      <c r="CO24" s="739"/>
      <c r="CP24" s="739"/>
      <c r="CQ24" s="740"/>
      <c r="CR24" s="735">
        <v>9406597</v>
      </c>
      <c r="CS24" s="736"/>
      <c r="CT24" s="736"/>
      <c r="CU24" s="736"/>
      <c r="CV24" s="736"/>
      <c r="CW24" s="736"/>
      <c r="CX24" s="736"/>
      <c r="CY24" s="779"/>
      <c r="CZ24" s="780">
        <v>32.200000000000003</v>
      </c>
      <c r="DA24" s="751"/>
      <c r="DB24" s="751"/>
      <c r="DC24" s="783"/>
      <c r="DD24" s="778">
        <v>5820429</v>
      </c>
      <c r="DE24" s="736"/>
      <c r="DF24" s="736"/>
      <c r="DG24" s="736"/>
      <c r="DH24" s="736"/>
      <c r="DI24" s="736"/>
      <c r="DJ24" s="736"/>
      <c r="DK24" s="779"/>
      <c r="DL24" s="778">
        <v>5789152</v>
      </c>
      <c r="DM24" s="736"/>
      <c r="DN24" s="736"/>
      <c r="DO24" s="736"/>
      <c r="DP24" s="736"/>
      <c r="DQ24" s="736"/>
      <c r="DR24" s="736"/>
      <c r="DS24" s="736"/>
      <c r="DT24" s="736"/>
      <c r="DU24" s="736"/>
      <c r="DV24" s="779"/>
      <c r="DW24" s="780">
        <v>47.5</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182</v>
      </c>
      <c r="S25" s="681"/>
      <c r="T25" s="681"/>
      <c r="U25" s="681"/>
      <c r="V25" s="681"/>
      <c r="W25" s="681"/>
      <c r="X25" s="681"/>
      <c r="Y25" s="682"/>
      <c r="Z25" s="713" t="s">
        <v>235</v>
      </c>
      <c r="AA25" s="713"/>
      <c r="AB25" s="713"/>
      <c r="AC25" s="713"/>
      <c r="AD25" s="714" t="s">
        <v>182</v>
      </c>
      <c r="AE25" s="714"/>
      <c r="AF25" s="714"/>
      <c r="AG25" s="714"/>
      <c r="AH25" s="714"/>
      <c r="AI25" s="714"/>
      <c r="AJ25" s="714"/>
      <c r="AK25" s="714"/>
      <c r="AL25" s="683" t="s">
        <v>182</v>
      </c>
      <c r="AM25" s="684"/>
      <c r="AN25" s="684"/>
      <c r="AO25" s="715"/>
      <c r="AP25" s="775" t="s">
        <v>294</v>
      </c>
      <c r="AQ25" s="782"/>
      <c r="AR25" s="782"/>
      <c r="AS25" s="782"/>
      <c r="AT25" s="782"/>
      <c r="AU25" s="782"/>
      <c r="AV25" s="782"/>
      <c r="AW25" s="782"/>
      <c r="AX25" s="782"/>
      <c r="AY25" s="782"/>
      <c r="AZ25" s="782"/>
      <c r="BA25" s="782"/>
      <c r="BB25" s="782"/>
      <c r="BC25" s="782"/>
      <c r="BD25" s="782"/>
      <c r="BE25" s="782"/>
      <c r="BF25" s="777"/>
      <c r="BG25" s="680" t="s">
        <v>235</v>
      </c>
      <c r="BH25" s="681"/>
      <c r="BI25" s="681"/>
      <c r="BJ25" s="681"/>
      <c r="BK25" s="681"/>
      <c r="BL25" s="681"/>
      <c r="BM25" s="681"/>
      <c r="BN25" s="682"/>
      <c r="BO25" s="713" t="s">
        <v>235</v>
      </c>
      <c r="BP25" s="713"/>
      <c r="BQ25" s="713"/>
      <c r="BR25" s="713"/>
      <c r="BS25" s="686" t="s">
        <v>235</v>
      </c>
      <c r="BT25" s="681"/>
      <c r="BU25" s="681"/>
      <c r="BV25" s="681"/>
      <c r="BW25" s="681"/>
      <c r="BX25" s="681"/>
      <c r="BY25" s="681"/>
      <c r="BZ25" s="681"/>
      <c r="CA25" s="681"/>
      <c r="CB25" s="726"/>
      <c r="CD25" s="727" t="s">
        <v>295</v>
      </c>
      <c r="CE25" s="724"/>
      <c r="CF25" s="724"/>
      <c r="CG25" s="724"/>
      <c r="CH25" s="724"/>
      <c r="CI25" s="724"/>
      <c r="CJ25" s="724"/>
      <c r="CK25" s="724"/>
      <c r="CL25" s="724"/>
      <c r="CM25" s="724"/>
      <c r="CN25" s="724"/>
      <c r="CO25" s="724"/>
      <c r="CP25" s="724"/>
      <c r="CQ25" s="725"/>
      <c r="CR25" s="680">
        <v>3208150</v>
      </c>
      <c r="CS25" s="699"/>
      <c r="CT25" s="699"/>
      <c r="CU25" s="699"/>
      <c r="CV25" s="699"/>
      <c r="CW25" s="699"/>
      <c r="CX25" s="699"/>
      <c r="CY25" s="700"/>
      <c r="CZ25" s="683">
        <v>11</v>
      </c>
      <c r="DA25" s="701"/>
      <c r="DB25" s="701"/>
      <c r="DC25" s="702"/>
      <c r="DD25" s="686">
        <v>2870627</v>
      </c>
      <c r="DE25" s="699"/>
      <c r="DF25" s="699"/>
      <c r="DG25" s="699"/>
      <c r="DH25" s="699"/>
      <c r="DI25" s="699"/>
      <c r="DJ25" s="699"/>
      <c r="DK25" s="700"/>
      <c r="DL25" s="686">
        <v>2850690</v>
      </c>
      <c r="DM25" s="699"/>
      <c r="DN25" s="699"/>
      <c r="DO25" s="699"/>
      <c r="DP25" s="699"/>
      <c r="DQ25" s="699"/>
      <c r="DR25" s="699"/>
      <c r="DS25" s="699"/>
      <c r="DT25" s="699"/>
      <c r="DU25" s="699"/>
      <c r="DV25" s="700"/>
      <c r="DW25" s="683">
        <v>23.4</v>
      </c>
      <c r="DX25" s="701"/>
      <c r="DY25" s="701"/>
      <c r="DZ25" s="701"/>
      <c r="EA25" s="701"/>
      <c r="EB25" s="701"/>
      <c r="EC25" s="719"/>
    </row>
    <row r="26" spans="2:133" ht="11.25" customHeight="1" x14ac:dyDescent="0.15">
      <c r="B26" s="677" t="s">
        <v>296</v>
      </c>
      <c r="C26" s="678"/>
      <c r="D26" s="678"/>
      <c r="E26" s="678"/>
      <c r="F26" s="678"/>
      <c r="G26" s="678"/>
      <c r="H26" s="678"/>
      <c r="I26" s="678"/>
      <c r="J26" s="678"/>
      <c r="K26" s="678"/>
      <c r="L26" s="678"/>
      <c r="M26" s="678"/>
      <c r="N26" s="678"/>
      <c r="O26" s="678"/>
      <c r="P26" s="678"/>
      <c r="Q26" s="679"/>
      <c r="R26" s="680">
        <v>12523547</v>
      </c>
      <c r="S26" s="681"/>
      <c r="T26" s="681"/>
      <c r="U26" s="681"/>
      <c r="V26" s="681"/>
      <c r="W26" s="681"/>
      <c r="X26" s="681"/>
      <c r="Y26" s="682"/>
      <c r="Z26" s="713">
        <v>40.799999999999997</v>
      </c>
      <c r="AA26" s="713"/>
      <c r="AB26" s="713"/>
      <c r="AC26" s="713"/>
      <c r="AD26" s="714">
        <v>11457702</v>
      </c>
      <c r="AE26" s="714"/>
      <c r="AF26" s="714"/>
      <c r="AG26" s="714"/>
      <c r="AH26" s="714"/>
      <c r="AI26" s="714"/>
      <c r="AJ26" s="714"/>
      <c r="AK26" s="714"/>
      <c r="AL26" s="683">
        <v>99.9</v>
      </c>
      <c r="AM26" s="684"/>
      <c r="AN26" s="684"/>
      <c r="AO26" s="715"/>
      <c r="AP26" s="775" t="s">
        <v>297</v>
      </c>
      <c r="AQ26" s="776"/>
      <c r="AR26" s="776"/>
      <c r="AS26" s="776"/>
      <c r="AT26" s="776"/>
      <c r="AU26" s="776"/>
      <c r="AV26" s="776"/>
      <c r="AW26" s="776"/>
      <c r="AX26" s="776"/>
      <c r="AY26" s="776"/>
      <c r="AZ26" s="776"/>
      <c r="BA26" s="776"/>
      <c r="BB26" s="776"/>
      <c r="BC26" s="776"/>
      <c r="BD26" s="776"/>
      <c r="BE26" s="776"/>
      <c r="BF26" s="777"/>
      <c r="BG26" s="680" t="s">
        <v>182</v>
      </c>
      <c r="BH26" s="681"/>
      <c r="BI26" s="681"/>
      <c r="BJ26" s="681"/>
      <c r="BK26" s="681"/>
      <c r="BL26" s="681"/>
      <c r="BM26" s="681"/>
      <c r="BN26" s="682"/>
      <c r="BO26" s="713" t="s">
        <v>235</v>
      </c>
      <c r="BP26" s="713"/>
      <c r="BQ26" s="713"/>
      <c r="BR26" s="713"/>
      <c r="BS26" s="686" t="s">
        <v>182</v>
      </c>
      <c r="BT26" s="681"/>
      <c r="BU26" s="681"/>
      <c r="BV26" s="681"/>
      <c r="BW26" s="681"/>
      <c r="BX26" s="681"/>
      <c r="BY26" s="681"/>
      <c r="BZ26" s="681"/>
      <c r="CA26" s="681"/>
      <c r="CB26" s="726"/>
      <c r="CD26" s="727" t="s">
        <v>298</v>
      </c>
      <c r="CE26" s="724"/>
      <c r="CF26" s="724"/>
      <c r="CG26" s="724"/>
      <c r="CH26" s="724"/>
      <c r="CI26" s="724"/>
      <c r="CJ26" s="724"/>
      <c r="CK26" s="724"/>
      <c r="CL26" s="724"/>
      <c r="CM26" s="724"/>
      <c r="CN26" s="724"/>
      <c r="CO26" s="724"/>
      <c r="CP26" s="724"/>
      <c r="CQ26" s="725"/>
      <c r="CR26" s="680">
        <v>1690302</v>
      </c>
      <c r="CS26" s="681"/>
      <c r="CT26" s="681"/>
      <c r="CU26" s="681"/>
      <c r="CV26" s="681"/>
      <c r="CW26" s="681"/>
      <c r="CX26" s="681"/>
      <c r="CY26" s="682"/>
      <c r="CZ26" s="683">
        <v>5.8</v>
      </c>
      <c r="DA26" s="701"/>
      <c r="DB26" s="701"/>
      <c r="DC26" s="702"/>
      <c r="DD26" s="686">
        <v>1491613</v>
      </c>
      <c r="DE26" s="681"/>
      <c r="DF26" s="681"/>
      <c r="DG26" s="681"/>
      <c r="DH26" s="681"/>
      <c r="DI26" s="681"/>
      <c r="DJ26" s="681"/>
      <c r="DK26" s="682"/>
      <c r="DL26" s="686" t="s">
        <v>182</v>
      </c>
      <c r="DM26" s="681"/>
      <c r="DN26" s="681"/>
      <c r="DO26" s="681"/>
      <c r="DP26" s="681"/>
      <c r="DQ26" s="681"/>
      <c r="DR26" s="681"/>
      <c r="DS26" s="681"/>
      <c r="DT26" s="681"/>
      <c r="DU26" s="681"/>
      <c r="DV26" s="682"/>
      <c r="DW26" s="683" t="s">
        <v>235</v>
      </c>
      <c r="DX26" s="701"/>
      <c r="DY26" s="701"/>
      <c r="DZ26" s="701"/>
      <c r="EA26" s="701"/>
      <c r="EB26" s="701"/>
      <c r="EC26" s="719"/>
    </row>
    <row r="27" spans="2:133" ht="11.25" customHeight="1" x14ac:dyDescent="0.15">
      <c r="B27" s="677" t="s">
        <v>299</v>
      </c>
      <c r="C27" s="678"/>
      <c r="D27" s="678"/>
      <c r="E27" s="678"/>
      <c r="F27" s="678"/>
      <c r="G27" s="678"/>
      <c r="H27" s="678"/>
      <c r="I27" s="678"/>
      <c r="J27" s="678"/>
      <c r="K27" s="678"/>
      <c r="L27" s="678"/>
      <c r="M27" s="678"/>
      <c r="N27" s="678"/>
      <c r="O27" s="678"/>
      <c r="P27" s="678"/>
      <c r="Q27" s="679"/>
      <c r="R27" s="680">
        <v>5221</v>
      </c>
      <c r="S27" s="681"/>
      <c r="T27" s="681"/>
      <c r="U27" s="681"/>
      <c r="V27" s="681"/>
      <c r="W27" s="681"/>
      <c r="X27" s="681"/>
      <c r="Y27" s="682"/>
      <c r="Z27" s="713">
        <v>0</v>
      </c>
      <c r="AA27" s="713"/>
      <c r="AB27" s="713"/>
      <c r="AC27" s="713"/>
      <c r="AD27" s="714">
        <v>5221</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8629833</v>
      </c>
      <c r="BH27" s="681"/>
      <c r="BI27" s="681"/>
      <c r="BJ27" s="681"/>
      <c r="BK27" s="681"/>
      <c r="BL27" s="681"/>
      <c r="BM27" s="681"/>
      <c r="BN27" s="682"/>
      <c r="BO27" s="713">
        <v>100</v>
      </c>
      <c r="BP27" s="713"/>
      <c r="BQ27" s="713"/>
      <c r="BR27" s="713"/>
      <c r="BS27" s="686">
        <v>106275</v>
      </c>
      <c r="BT27" s="681"/>
      <c r="BU27" s="681"/>
      <c r="BV27" s="681"/>
      <c r="BW27" s="681"/>
      <c r="BX27" s="681"/>
      <c r="BY27" s="681"/>
      <c r="BZ27" s="681"/>
      <c r="CA27" s="681"/>
      <c r="CB27" s="726"/>
      <c r="CD27" s="727" t="s">
        <v>301</v>
      </c>
      <c r="CE27" s="724"/>
      <c r="CF27" s="724"/>
      <c r="CG27" s="724"/>
      <c r="CH27" s="724"/>
      <c r="CI27" s="724"/>
      <c r="CJ27" s="724"/>
      <c r="CK27" s="724"/>
      <c r="CL27" s="724"/>
      <c r="CM27" s="724"/>
      <c r="CN27" s="724"/>
      <c r="CO27" s="724"/>
      <c r="CP27" s="724"/>
      <c r="CQ27" s="725"/>
      <c r="CR27" s="680">
        <v>4562993</v>
      </c>
      <c r="CS27" s="699"/>
      <c r="CT27" s="699"/>
      <c r="CU27" s="699"/>
      <c r="CV27" s="699"/>
      <c r="CW27" s="699"/>
      <c r="CX27" s="699"/>
      <c r="CY27" s="700"/>
      <c r="CZ27" s="683">
        <v>15.6</v>
      </c>
      <c r="DA27" s="701"/>
      <c r="DB27" s="701"/>
      <c r="DC27" s="702"/>
      <c r="DD27" s="686">
        <v>1319521</v>
      </c>
      <c r="DE27" s="699"/>
      <c r="DF27" s="699"/>
      <c r="DG27" s="699"/>
      <c r="DH27" s="699"/>
      <c r="DI27" s="699"/>
      <c r="DJ27" s="699"/>
      <c r="DK27" s="700"/>
      <c r="DL27" s="686">
        <v>1308181</v>
      </c>
      <c r="DM27" s="699"/>
      <c r="DN27" s="699"/>
      <c r="DO27" s="699"/>
      <c r="DP27" s="699"/>
      <c r="DQ27" s="699"/>
      <c r="DR27" s="699"/>
      <c r="DS27" s="699"/>
      <c r="DT27" s="699"/>
      <c r="DU27" s="699"/>
      <c r="DV27" s="700"/>
      <c r="DW27" s="683">
        <v>10.7</v>
      </c>
      <c r="DX27" s="701"/>
      <c r="DY27" s="701"/>
      <c r="DZ27" s="701"/>
      <c r="EA27" s="701"/>
      <c r="EB27" s="701"/>
      <c r="EC27" s="719"/>
    </row>
    <row r="28" spans="2:133" ht="11.25" customHeight="1" x14ac:dyDescent="0.15">
      <c r="B28" s="677" t="s">
        <v>302</v>
      </c>
      <c r="C28" s="678"/>
      <c r="D28" s="678"/>
      <c r="E28" s="678"/>
      <c r="F28" s="678"/>
      <c r="G28" s="678"/>
      <c r="H28" s="678"/>
      <c r="I28" s="678"/>
      <c r="J28" s="678"/>
      <c r="K28" s="678"/>
      <c r="L28" s="678"/>
      <c r="M28" s="678"/>
      <c r="N28" s="678"/>
      <c r="O28" s="678"/>
      <c r="P28" s="678"/>
      <c r="Q28" s="679"/>
      <c r="R28" s="680">
        <v>121010</v>
      </c>
      <c r="S28" s="681"/>
      <c r="T28" s="681"/>
      <c r="U28" s="681"/>
      <c r="V28" s="681"/>
      <c r="W28" s="681"/>
      <c r="X28" s="681"/>
      <c r="Y28" s="682"/>
      <c r="Z28" s="713">
        <v>0.4</v>
      </c>
      <c r="AA28" s="713"/>
      <c r="AB28" s="713"/>
      <c r="AC28" s="713"/>
      <c r="AD28" s="714" t="s">
        <v>235</v>
      </c>
      <c r="AE28" s="714"/>
      <c r="AF28" s="714"/>
      <c r="AG28" s="714"/>
      <c r="AH28" s="714"/>
      <c r="AI28" s="714"/>
      <c r="AJ28" s="714"/>
      <c r="AK28" s="714"/>
      <c r="AL28" s="683" t="s">
        <v>182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303</v>
      </c>
      <c r="CE28" s="724"/>
      <c r="CF28" s="724"/>
      <c r="CG28" s="724"/>
      <c r="CH28" s="724"/>
      <c r="CI28" s="724"/>
      <c r="CJ28" s="724"/>
      <c r="CK28" s="724"/>
      <c r="CL28" s="724"/>
      <c r="CM28" s="724"/>
      <c r="CN28" s="724"/>
      <c r="CO28" s="724"/>
      <c r="CP28" s="724"/>
      <c r="CQ28" s="725"/>
      <c r="CR28" s="680">
        <v>1635454</v>
      </c>
      <c r="CS28" s="681"/>
      <c r="CT28" s="681"/>
      <c r="CU28" s="681"/>
      <c r="CV28" s="681"/>
      <c r="CW28" s="681"/>
      <c r="CX28" s="681"/>
      <c r="CY28" s="682"/>
      <c r="CZ28" s="683">
        <v>5.6</v>
      </c>
      <c r="DA28" s="701"/>
      <c r="DB28" s="701"/>
      <c r="DC28" s="702"/>
      <c r="DD28" s="686">
        <v>1630281</v>
      </c>
      <c r="DE28" s="681"/>
      <c r="DF28" s="681"/>
      <c r="DG28" s="681"/>
      <c r="DH28" s="681"/>
      <c r="DI28" s="681"/>
      <c r="DJ28" s="681"/>
      <c r="DK28" s="682"/>
      <c r="DL28" s="686">
        <v>1630281</v>
      </c>
      <c r="DM28" s="681"/>
      <c r="DN28" s="681"/>
      <c r="DO28" s="681"/>
      <c r="DP28" s="681"/>
      <c r="DQ28" s="681"/>
      <c r="DR28" s="681"/>
      <c r="DS28" s="681"/>
      <c r="DT28" s="681"/>
      <c r="DU28" s="681"/>
      <c r="DV28" s="682"/>
      <c r="DW28" s="683">
        <v>13.4</v>
      </c>
      <c r="DX28" s="701"/>
      <c r="DY28" s="701"/>
      <c r="DZ28" s="701"/>
      <c r="EA28" s="701"/>
      <c r="EB28" s="701"/>
      <c r="EC28" s="719"/>
    </row>
    <row r="29" spans="2:133" ht="11.25" customHeight="1" x14ac:dyDescent="0.15">
      <c r="B29" s="677" t="s">
        <v>304</v>
      </c>
      <c r="C29" s="678"/>
      <c r="D29" s="678"/>
      <c r="E29" s="678"/>
      <c r="F29" s="678"/>
      <c r="G29" s="678"/>
      <c r="H29" s="678"/>
      <c r="I29" s="678"/>
      <c r="J29" s="678"/>
      <c r="K29" s="678"/>
      <c r="L29" s="678"/>
      <c r="M29" s="678"/>
      <c r="N29" s="678"/>
      <c r="O29" s="678"/>
      <c r="P29" s="678"/>
      <c r="Q29" s="679"/>
      <c r="R29" s="680">
        <v>156390</v>
      </c>
      <c r="S29" s="681"/>
      <c r="T29" s="681"/>
      <c r="U29" s="681"/>
      <c r="V29" s="681"/>
      <c r="W29" s="681"/>
      <c r="X29" s="681"/>
      <c r="Y29" s="682"/>
      <c r="Z29" s="713">
        <v>0.5</v>
      </c>
      <c r="AA29" s="713"/>
      <c r="AB29" s="713"/>
      <c r="AC29" s="713"/>
      <c r="AD29" s="714" t="s">
        <v>182</v>
      </c>
      <c r="AE29" s="714"/>
      <c r="AF29" s="714"/>
      <c r="AG29" s="714"/>
      <c r="AH29" s="714"/>
      <c r="AI29" s="714"/>
      <c r="AJ29" s="714"/>
      <c r="AK29" s="714"/>
      <c r="AL29" s="683" t="s">
        <v>235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305</v>
      </c>
      <c r="CE29" s="770"/>
      <c r="CF29" s="727" t="s">
        <v>70</v>
      </c>
      <c r="CG29" s="724"/>
      <c r="CH29" s="724"/>
      <c r="CI29" s="724"/>
      <c r="CJ29" s="724"/>
      <c r="CK29" s="724"/>
      <c r="CL29" s="724"/>
      <c r="CM29" s="724"/>
      <c r="CN29" s="724"/>
      <c r="CO29" s="724"/>
      <c r="CP29" s="724"/>
      <c r="CQ29" s="725"/>
      <c r="CR29" s="680">
        <v>1635454</v>
      </c>
      <c r="CS29" s="699"/>
      <c r="CT29" s="699"/>
      <c r="CU29" s="699"/>
      <c r="CV29" s="699"/>
      <c r="CW29" s="699"/>
      <c r="CX29" s="699"/>
      <c r="CY29" s="700"/>
      <c r="CZ29" s="683">
        <v>5.6</v>
      </c>
      <c r="DA29" s="701"/>
      <c r="DB29" s="701"/>
      <c r="DC29" s="702"/>
      <c r="DD29" s="686">
        <v>1630281</v>
      </c>
      <c r="DE29" s="699"/>
      <c r="DF29" s="699"/>
      <c r="DG29" s="699"/>
      <c r="DH29" s="699"/>
      <c r="DI29" s="699"/>
      <c r="DJ29" s="699"/>
      <c r="DK29" s="700"/>
      <c r="DL29" s="686">
        <v>1630281</v>
      </c>
      <c r="DM29" s="699"/>
      <c r="DN29" s="699"/>
      <c r="DO29" s="699"/>
      <c r="DP29" s="699"/>
      <c r="DQ29" s="699"/>
      <c r="DR29" s="699"/>
      <c r="DS29" s="699"/>
      <c r="DT29" s="699"/>
      <c r="DU29" s="699"/>
      <c r="DV29" s="700"/>
      <c r="DW29" s="683">
        <v>13.4</v>
      </c>
      <c r="DX29" s="701"/>
      <c r="DY29" s="701"/>
      <c r="DZ29" s="701"/>
      <c r="EA29" s="701"/>
      <c r="EB29" s="701"/>
      <c r="EC29" s="719"/>
    </row>
    <row r="30" spans="2:133" ht="11.25" customHeight="1" x14ac:dyDescent="0.15">
      <c r="B30" s="677" t="s">
        <v>306</v>
      </c>
      <c r="C30" s="678"/>
      <c r="D30" s="678"/>
      <c r="E30" s="678"/>
      <c r="F30" s="678"/>
      <c r="G30" s="678"/>
      <c r="H30" s="678"/>
      <c r="I30" s="678"/>
      <c r="J30" s="678"/>
      <c r="K30" s="678"/>
      <c r="L30" s="678"/>
      <c r="M30" s="678"/>
      <c r="N30" s="678"/>
      <c r="O30" s="678"/>
      <c r="P30" s="678"/>
      <c r="Q30" s="679"/>
      <c r="R30" s="680">
        <v>112274</v>
      </c>
      <c r="S30" s="681"/>
      <c r="T30" s="681"/>
      <c r="U30" s="681"/>
      <c r="V30" s="681"/>
      <c r="W30" s="681"/>
      <c r="X30" s="681"/>
      <c r="Y30" s="682"/>
      <c r="Z30" s="713">
        <v>0.4</v>
      </c>
      <c r="AA30" s="713"/>
      <c r="AB30" s="713"/>
      <c r="AC30" s="713"/>
      <c r="AD30" s="714" t="s">
        <v>182</v>
      </c>
      <c r="AE30" s="714"/>
      <c r="AF30" s="714"/>
      <c r="AG30" s="714"/>
      <c r="AH30" s="714"/>
      <c r="AI30" s="714"/>
      <c r="AJ30" s="714"/>
      <c r="AK30" s="714"/>
      <c r="AL30" s="683" t="s">
        <v>182</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1571199</v>
      </c>
      <c r="CS30" s="681"/>
      <c r="CT30" s="681"/>
      <c r="CU30" s="681"/>
      <c r="CV30" s="681"/>
      <c r="CW30" s="681"/>
      <c r="CX30" s="681"/>
      <c r="CY30" s="682"/>
      <c r="CZ30" s="683">
        <v>5.4</v>
      </c>
      <c r="DA30" s="701"/>
      <c r="DB30" s="701"/>
      <c r="DC30" s="702"/>
      <c r="DD30" s="686">
        <v>1566481</v>
      </c>
      <c r="DE30" s="681"/>
      <c r="DF30" s="681"/>
      <c r="DG30" s="681"/>
      <c r="DH30" s="681"/>
      <c r="DI30" s="681"/>
      <c r="DJ30" s="681"/>
      <c r="DK30" s="682"/>
      <c r="DL30" s="686">
        <v>1566481</v>
      </c>
      <c r="DM30" s="681"/>
      <c r="DN30" s="681"/>
      <c r="DO30" s="681"/>
      <c r="DP30" s="681"/>
      <c r="DQ30" s="681"/>
      <c r="DR30" s="681"/>
      <c r="DS30" s="681"/>
      <c r="DT30" s="681"/>
      <c r="DU30" s="681"/>
      <c r="DV30" s="682"/>
      <c r="DW30" s="683">
        <v>12.8</v>
      </c>
      <c r="DX30" s="701"/>
      <c r="DY30" s="701"/>
      <c r="DZ30" s="701"/>
      <c r="EA30" s="701"/>
      <c r="EB30" s="701"/>
      <c r="EC30" s="719"/>
    </row>
    <row r="31" spans="2:133" ht="11.25" customHeight="1" x14ac:dyDescent="0.15">
      <c r="B31" s="677" t="s">
        <v>310</v>
      </c>
      <c r="C31" s="678"/>
      <c r="D31" s="678"/>
      <c r="E31" s="678"/>
      <c r="F31" s="678"/>
      <c r="G31" s="678"/>
      <c r="H31" s="678"/>
      <c r="I31" s="678"/>
      <c r="J31" s="678"/>
      <c r="K31" s="678"/>
      <c r="L31" s="678"/>
      <c r="M31" s="678"/>
      <c r="N31" s="678"/>
      <c r="O31" s="678"/>
      <c r="P31" s="678"/>
      <c r="Q31" s="679"/>
      <c r="R31" s="680">
        <v>9682301</v>
      </c>
      <c r="S31" s="681"/>
      <c r="T31" s="681"/>
      <c r="U31" s="681"/>
      <c r="V31" s="681"/>
      <c r="W31" s="681"/>
      <c r="X31" s="681"/>
      <c r="Y31" s="682"/>
      <c r="Z31" s="713">
        <v>31.5</v>
      </c>
      <c r="AA31" s="713"/>
      <c r="AB31" s="713"/>
      <c r="AC31" s="713"/>
      <c r="AD31" s="714" t="s">
        <v>235</v>
      </c>
      <c r="AE31" s="714"/>
      <c r="AF31" s="714"/>
      <c r="AG31" s="714"/>
      <c r="AH31" s="714"/>
      <c r="AI31" s="714"/>
      <c r="AJ31" s="714"/>
      <c r="AK31" s="714"/>
      <c r="AL31" s="683" t="s">
        <v>182</v>
      </c>
      <c r="AM31" s="684"/>
      <c r="AN31" s="684"/>
      <c r="AO31" s="715"/>
      <c r="AP31" s="754" t="s">
        <v>311</v>
      </c>
      <c r="AQ31" s="755"/>
      <c r="AR31" s="755"/>
      <c r="AS31" s="755"/>
      <c r="AT31" s="760" t="s">
        <v>312</v>
      </c>
      <c r="AU31" s="231"/>
      <c r="AV31" s="231"/>
      <c r="AW31" s="231"/>
      <c r="AX31" s="746" t="s">
        <v>188</v>
      </c>
      <c r="AY31" s="747"/>
      <c r="AZ31" s="747"/>
      <c r="BA31" s="747"/>
      <c r="BB31" s="747"/>
      <c r="BC31" s="747"/>
      <c r="BD31" s="747"/>
      <c r="BE31" s="747"/>
      <c r="BF31" s="748"/>
      <c r="BG31" s="749">
        <v>97.2</v>
      </c>
      <c r="BH31" s="750"/>
      <c r="BI31" s="750"/>
      <c r="BJ31" s="750"/>
      <c r="BK31" s="750"/>
      <c r="BL31" s="750"/>
      <c r="BM31" s="751">
        <v>95.1</v>
      </c>
      <c r="BN31" s="750"/>
      <c r="BO31" s="750"/>
      <c r="BP31" s="750"/>
      <c r="BQ31" s="752"/>
      <c r="BR31" s="749">
        <v>98.9</v>
      </c>
      <c r="BS31" s="750"/>
      <c r="BT31" s="750"/>
      <c r="BU31" s="750"/>
      <c r="BV31" s="750"/>
      <c r="BW31" s="750"/>
      <c r="BX31" s="751">
        <v>96.8</v>
      </c>
      <c r="BY31" s="750"/>
      <c r="BZ31" s="750"/>
      <c r="CA31" s="750"/>
      <c r="CB31" s="752"/>
      <c r="CD31" s="771"/>
      <c r="CE31" s="772"/>
      <c r="CF31" s="727" t="s">
        <v>313</v>
      </c>
      <c r="CG31" s="724"/>
      <c r="CH31" s="724"/>
      <c r="CI31" s="724"/>
      <c r="CJ31" s="724"/>
      <c r="CK31" s="724"/>
      <c r="CL31" s="724"/>
      <c r="CM31" s="724"/>
      <c r="CN31" s="724"/>
      <c r="CO31" s="724"/>
      <c r="CP31" s="724"/>
      <c r="CQ31" s="725"/>
      <c r="CR31" s="680">
        <v>64255</v>
      </c>
      <c r="CS31" s="699"/>
      <c r="CT31" s="699"/>
      <c r="CU31" s="699"/>
      <c r="CV31" s="699"/>
      <c r="CW31" s="699"/>
      <c r="CX31" s="699"/>
      <c r="CY31" s="700"/>
      <c r="CZ31" s="683">
        <v>0.2</v>
      </c>
      <c r="DA31" s="701"/>
      <c r="DB31" s="701"/>
      <c r="DC31" s="702"/>
      <c r="DD31" s="686">
        <v>63800</v>
      </c>
      <c r="DE31" s="699"/>
      <c r="DF31" s="699"/>
      <c r="DG31" s="699"/>
      <c r="DH31" s="699"/>
      <c r="DI31" s="699"/>
      <c r="DJ31" s="699"/>
      <c r="DK31" s="700"/>
      <c r="DL31" s="686">
        <v>63800</v>
      </c>
      <c r="DM31" s="699"/>
      <c r="DN31" s="699"/>
      <c r="DO31" s="699"/>
      <c r="DP31" s="699"/>
      <c r="DQ31" s="699"/>
      <c r="DR31" s="699"/>
      <c r="DS31" s="699"/>
      <c r="DT31" s="699"/>
      <c r="DU31" s="699"/>
      <c r="DV31" s="700"/>
      <c r="DW31" s="683">
        <v>0.5</v>
      </c>
      <c r="DX31" s="701"/>
      <c r="DY31" s="701"/>
      <c r="DZ31" s="701"/>
      <c r="EA31" s="701"/>
      <c r="EB31" s="701"/>
      <c r="EC31" s="719"/>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235</v>
      </c>
      <c r="S32" s="681"/>
      <c r="T32" s="681"/>
      <c r="U32" s="681"/>
      <c r="V32" s="681"/>
      <c r="W32" s="681"/>
      <c r="X32" s="681"/>
      <c r="Y32" s="682"/>
      <c r="Z32" s="713" t="s">
        <v>182</v>
      </c>
      <c r="AA32" s="713"/>
      <c r="AB32" s="713"/>
      <c r="AC32" s="713"/>
      <c r="AD32" s="714" t="s">
        <v>182</v>
      </c>
      <c r="AE32" s="714"/>
      <c r="AF32" s="714"/>
      <c r="AG32" s="714"/>
      <c r="AH32" s="714"/>
      <c r="AI32" s="714"/>
      <c r="AJ32" s="714"/>
      <c r="AK32" s="714"/>
      <c r="AL32" s="683" t="s">
        <v>235</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94.4</v>
      </c>
      <c r="BH32" s="699"/>
      <c r="BI32" s="699"/>
      <c r="BJ32" s="699"/>
      <c r="BK32" s="699"/>
      <c r="BL32" s="699"/>
      <c r="BM32" s="684">
        <v>93.4</v>
      </c>
      <c r="BN32" s="745"/>
      <c r="BO32" s="745"/>
      <c r="BP32" s="745"/>
      <c r="BQ32" s="723"/>
      <c r="BR32" s="753">
        <v>98.7</v>
      </c>
      <c r="BS32" s="699"/>
      <c r="BT32" s="699"/>
      <c r="BU32" s="699"/>
      <c r="BV32" s="699"/>
      <c r="BW32" s="699"/>
      <c r="BX32" s="684">
        <v>97.7</v>
      </c>
      <c r="BY32" s="745"/>
      <c r="BZ32" s="745"/>
      <c r="CA32" s="745"/>
      <c r="CB32" s="723"/>
      <c r="CD32" s="773"/>
      <c r="CE32" s="774"/>
      <c r="CF32" s="727" t="s">
        <v>317</v>
      </c>
      <c r="CG32" s="724"/>
      <c r="CH32" s="724"/>
      <c r="CI32" s="724"/>
      <c r="CJ32" s="724"/>
      <c r="CK32" s="724"/>
      <c r="CL32" s="724"/>
      <c r="CM32" s="724"/>
      <c r="CN32" s="724"/>
      <c r="CO32" s="724"/>
      <c r="CP32" s="724"/>
      <c r="CQ32" s="725"/>
      <c r="CR32" s="680" t="s">
        <v>235</v>
      </c>
      <c r="CS32" s="681"/>
      <c r="CT32" s="681"/>
      <c r="CU32" s="681"/>
      <c r="CV32" s="681"/>
      <c r="CW32" s="681"/>
      <c r="CX32" s="681"/>
      <c r="CY32" s="682"/>
      <c r="CZ32" s="683" t="s">
        <v>182</v>
      </c>
      <c r="DA32" s="701"/>
      <c r="DB32" s="701"/>
      <c r="DC32" s="702"/>
      <c r="DD32" s="686" t="s">
        <v>235</v>
      </c>
      <c r="DE32" s="681"/>
      <c r="DF32" s="681"/>
      <c r="DG32" s="681"/>
      <c r="DH32" s="681"/>
      <c r="DI32" s="681"/>
      <c r="DJ32" s="681"/>
      <c r="DK32" s="682"/>
      <c r="DL32" s="686" t="s">
        <v>235</v>
      </c>
      <c r="DM32" s="681"/>
      <c r="DN32" s="681"/>
      <c r="DO32" s="681"/>
      <c r="DP32" s="681"/>
      <c r="DQ32" s="681"/>
      <c r="DR32" s="681"/>
      <c r="DS32" s="681"/>
      <c r="DT32" s="681"/>
      <c r="DU32" s="681"/>
      <c r="DV32" s="682"/>
      <c r="DW32" s="683" t="s">
        <v>182</v>
      </c>
      <c r="DX32" s="701"/>
      <c r="DY32" s="701"/>
      <c r="DZ32" s="701"/>
      <c r="EA32" s="701"/>
      <c r="EB32" s="701"/>
      <c r="EC32" s="719"/>
    </row>
    <row r="33" spans="2:133" ht="11.25" customHeight="1" x14ac:dyDescent="0.15">
      <c r="B33" s="677" t="s">
        <v>318</v>
      </c>
      <c r="C33" s="678"/>
      <c r="D33" s="678"/>
      <c r="E33" s="678"/>
      <c r="F33" s="678"/>
      <c r="G33" s="678"/>
      <c r="H33" s="678"/>
      <c r="I33" s="678"/>
      <c r="J33" s="678"/>
      <c r="K33" s="678"/>
      <c r="L33" s="678"/>
      <c r="M33" s="678"/>
      <c r="N33" s="678"/>
      <c r="O33" s="678"/>
      <c r="P33" s="678"/>
      <c r="Q33" s="679"/>
      <c r="R33" s="680">
        <v>1675986</v>
      </c>
      <c r="S33" s="681"/>
      <c r="T33" s="681"/>
      <c r="U33" s="681"/>
      <c r="V33" s="681"/>
      <c r="W33" s="681"/>
      <c r="X33" s="681"/>
      <c r="Y33" s="682"/>
      <c r="Z33" s="713">
        <v>5.5</v>
      </c>
      <c r="AA33" s="713"/>
      <c r="AB33" s="713"/>
      <c r="AC33" s="713"/>
      <c r="AD33" s="714" t="s">
        <v>182</v>
      </c>
      <c r="AE33" s="714"/>
      <c r="AF33" s="714"/>
      <c r="AG33" s="714"/>
      <c r="AH33" s="714"/>
      <c r="AI33" s="714"/>
      <c r="AJ33" s="714"/>
      <c r="AK33" s="714"/>
      <c r="AL33" s="683" t="s">
        <v>235</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99.2</v>
      </c>
      <c r="BH33" s="665"/>
      <c r="BI33" s="665"/>
      <c r="BJ33" s="665"/>
      <c r="BK33" s="665"/>
      <c r="BL33" s="665"/>
      <c r="BM33" s="707">
        <v>96.2</v>
      </c>
      <c r="BN33" s="665"/>
      <c r="BO33" s="665"/>
      <c r="BP33" s="665"/>
      <c r="BQ33" s="709"/>
      <c r="BR33" s="744">
        <v>99</v>
      </c>
      <c r="BS33" s="665"/>
      <c r="BT33" s="665"/>
      <c r="BU33" s="665"/>
      <c r="BV33" s="665"/>
      <c r="BW33" s="665"/>
      <c r="BX33" s="707">
        <v>95.7</v>
      </c>
      <c r="BY33" s="665"/>
      <c r="BZ33" s="665"/>
      <c r="CA33" s="665"/>
      <c r="CB33" s="709"/>
      <c r="CD33" s="727" t="s">
        <v>320</v>
      </c>
      <c r="CE33" s="724"/>
      <c r="CF33" s="724"/>
      <c r="CG33" s="724"/>
      <c r="CH33" s="724"/>
      <c r="CI33" s="724"/>
      <c r="CJ33" s="724"/>
      <c r="CK33" s="724"/>
      <c r="CL33" s="724"/>
      <c r="CM33" s="724"/>
      <c r="CN33" s="724"/>
      <c r="CO33" s="724"/>
      <c r="CP33" s="724"/>
      <c r="CQ33" s="725"/>
      <c r="CR33" s="680">
        <v>15963716</v>
      </c>
      <c r="CS33" s="699"/>
      <c r="CT33" s="699"/>
      <c r="CU33" s="699"/>
      <c r="CV33" s="699"/>
      <c r="CW33" s="699"/>
      <c r="CX33" s="699"/>
      <c r="CY33" s="700"/>
      <c r="CZ33" s="683">
        <v>54.6</v>
      </c>
      <c r="DA33" s="701"/>
      <c r="DB33" s="701"/>
      <c r="DC33" s="702"/>
      <c r="DD33" s="686">
        <v>7305273</v>
      </c>
      <c r="DE33" s="699"/>
      <c r="DF33" s="699"/>
      <c r="DG33" s="699"/>
      <c r="DH33" s="699"/>
      <c r="DI33" s="699"/>
      <c r="DJ33" s="699"/>
      <c r="DK33" s="700"/>
      <c r="DL33" s="686">
        <v>5250820</v>
      </c>
      <c r="DM33" s="699"/>
      <c r="DN33" s="699"/>
      <c r="DO33" s="699"/>
      <c r="DP33" s="699"/>
      <c r="DQ33" s="699"/>
      <c r="DR33" s="699"/>
      <c r="DS33" s="699"/>
      <c r="DT33" s="699"/>
      <c r="DU33" s="699"/>
      <c r="DV33" s="700"/>
      <c r="DW33" s="683">
        <v>43.1</v>
      </c>
      <c r="DX33" s="701"/>
      <c r="DY33" s="701"/>
      <c r="DZ33" s="701"/>
      <c r="EA33" s="701"/>
      <c r="EB33" s="701"/>
      <c r="EC33" s="719"/>
    </row>
    <row r="34" spans="2:133" ht="11.25" customHeight="1" x14ac:dyDescent="0.15">
      <c r="B34" s="677" t="s">
        <v>321</v>
      </c>
      <c r="C34" s="678"/>
      <c r="D34" s="678"/>
      <c r="E34" s="678"/>
      <c r="F34" s="678"/>
      <c r="G34" s="678"/>
      <c r="H34" s="678"/>
      <c r="I34" s="678"/>
      <c r="J34" s="678"/>
      <c r="K34" s="678"/>
      <c r="L34" s="678"/>
      <c r="M34" s="678"/>
      <c r="N34" s="678"/>
      <c r="O34" s="678"/>
      <c r="P34" s="678"/>
      <c r="Q34" s="679"/>
      <c r="R34" s="680">
        <v>65735</v>
      </c>
      <c r="S34" s="681"/>
      <c r="T34" s="681"/>
      <c r="U34" s="681"/>
      <c r="V34" s="681"/>
      <c r="W34" s="681"/>
      <c r="X34" s="681"/>
      <c r="Y34" s="682"/>
      <c r="Z34" s="713">
        <v>0.2</v>
      </c>
      <c r="AA34" s="713"/>
      <c r="AB34" s="713"/>
      <c r="AC34" s="713"/>
      <c r="AD34" s="714">
        <v>9547</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3699605</v>
      </c>
      <c r="CS34" s="681"/>
      <c r="CT34" s="681"/>
      <c r="CU34" s="681"/>
      <c r="CV34" s="681"/>
      <c r="CW34" s="681"/>
      <c r="CX34" s="681"/>
      <c r="CY34" s="682"/>
      <c r="CZ34" s="683">
        <v>12.7</v>
      </c>
      <c r="DA34" s="701"/>
      <c r="DB34" s="701"/>
      <c r="DC34" s="702"/>
      <c r="DD34" s="686">
        <v>1928005</v>
      </c>
      <c r="DE34" s="681"/>
      <c r="DF34" s="681"/>
      <c r="DG34" s="681"/>
      <c r="DH34" s="681"/>
      <c r="DI34" s="681"/>
      <c r="DJ34" s="681"/>
      <c r="DK34" s="682"/>
      <c r="DL34" s="686">
        <v>1611856</v>
      </c>
      <c r="DM34" s="681"/>
      <c r="DN34" s="681"/>
      <c r="DO34" s="681"/>
      <c r="DP34" s="681"/>
      <c r="DQ34" s="681"/>
      <c r="DR34" s="681"/>
      <c r="DS34" s="681"/>
      <c r="DT34" s="681"/>
      <c r="DU34" s="681"/>
      <c r="DV34" s="682"/>
      <c r="DW34" s="683">
        <v>13.2</v>
      </c>
      <c r="DX34" s="701"/>
      <c r="DY34" s="701"/>
      <c r="DZ34" s="701"/>
      <c r="EA34" s="701"/>
      <c r="EB34" s="701"/>
      <c r="EC34" s="719"/>
    </row>
    <row r="35" spans="2:133" ht="11.25" customHeight="1" x14ac:dyDescent="0.15">
      <c r="B35" s="677" t="s">
        <v>323</v>
      </c>
      <c r="C35" s="678"/>
      <c r="D35" s="678"/>
      <c r="E35" s="678"/>
      <c r="F35" s="678"/>
      <c r="G35" s="678"/>
      <c r="H35" s="678"/>
      <c r="I35" s="678"/>
      <c r="J35" s="678"/>
      <c r="K35" s="678"/>
      <c r="L35" s="678"/>
      <c r="M35" s="678"/>
      <c r="N35" s="678"/>
      <c r="O35" s="678"/>
      <c r="P35" s="678"/>
      <c r="Q35" s="679"/>
      <c r="R35" s="680">
        <v>560374</v>
      </c>
      <c r="S35" s="681"/>
      <c r="T35" s="681"/>
      <c r="U35" s="681"/>
      <c r="V35" s="681"/>
      <c r="W35" s="681"/>
      <c r="X35" s="681"/>
      <c r="Y35" s="682"/>
      <c r="Z35" s="713">
        <v>1.8</v>
      </c>
      <c r="AA35" s="713"/>
      <c r="AB35" s="713"/>
      <c r="AC35" s="713"/>
      <c r="AD35" s="714" t="s">
        <v>235</v>
      </c>
      <c r="AE35" s="714"/>
      <c r="AF35" s="714"/>
      <c r="AG35" s="714"/>
      <c r="AH35" s="714"/>
      <c r="AI35" s="714"/>
      <c r="AJ35" s="714"/>
      <c r="AK35" s="714"/>
      <c r="AL35" s="683" t="s">
        <v>235</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85104</v>
      </c>
      <c r="CS35" s="699"/>
      <c r="CT35" s="699"/>
      <c r="CU35" s="699"/>
      <c r="CV35" s="699"/>
      <c r="CW35" s="699"/>
      <c r="CX35" s="699"/>
      <c r="CY35" s="700"/>
      <c r="CZ35" s="683">
        <v>0.3</v>
      </c>
      <c r="DA35" s="701"/>
      <c r="DB35" s="701"/>
      <c r="DC35" s="702"/>
      <c r="DD35" s="686">
        <v>68420</v>
      </c>
      <c r="DE35" s="699"/>
      <c r="DF35" s="699"/>
      <c r="DG35" s="699"/>
      <c r="DH35" s="699"/>
      <c r="DI35" s="699"/>
      <c r="DJ35" s="699"/>
      <c r="DK35" s="700"/>
      <c r="DL35" s="686">
        <v>37302</v>
      </c>
      <c r="DM35" s="699"/>
      <c r="DN35" s="699"/>
      <c r="DO35" s="699"/>
      <c r="DP35" s="699"/>
      <c r="DQ35" s="699"/>
      <c r="DR35" s="699"/>
      <c r="DS35" s="699"/>
      <c r="DT35" s="699"/>
      <c r="DU35" s="699"/>
      <c r="DV35" s="700"/>
      <c r="DW35" s="683">
        <v>0.3</v>
      </c>
      <c r="DX35" s="701"/>
      <c r="DY35" s="701"/>
      <c r="DZ35" s="701"/>
      <c r="EA35" s="701"/>
      <c r="EB35" s="701"/>
      <c r="EC35" s="719"/>
    </row>
    <row r="36" spans="2:133" ht="11.25" customHeight="1" x14ac:dyDescent="0.15">
      <c r="B36" s="677" t="s">
        <v>327</v>
      </c>
      <c r="C36" s="678"/>
      <c r="D36" s="678"/>
      <c r="E36" s="678"/>
      <c r="F36" s="678"/>
      <c r="G36" s="678"/>
      <c r="H36" s="678"/>
      <c r="I36" s="678"/>
      <c r="J36" s="678"/>
      <c r="K36" s="678"/>
      <c r="L36" s="678"/>
      <c r="M36" s="678"/>
      <c r="N36" s="678"/>
      <c r="O36" s="678"/>
      <c r="P36" s="678"/>
      <c r="Q36" s="679"/>
      <c r="R36" s="680">
        <v>359759</v>
      </c>
      <c r="S36" s="681"/>
      <c r="T36" s="681"/>
      <c r="U36" s="681"/>
      <c r="V36" s="681"/>
      <c r="W36" s="681"/>
      <c r="X36" s="681"/>
      <c r="Y36" s="682"/>
      <c r="Z36" s="713">
        <v>1.2</v>
      </c>
      <c r="AA36" s="713"/>
      <c r="AB36" s="713"/>
      <c r="AC36" s="713"/>
      <c r="AD36" s="714" t="s">
        <v>235</v>
      </c>
      <c r="AE36" s="714"/>
      <c r="AF36" s="714"/>
      <c r="AG36" s="714"/>
      <c r="AH36" s="714"/>
      <c r="AI36" s="714"/>
      <c r="AJ36" s="714"/>
      <c r="AK36" s="714"/>
      <c r="AL36" s="683" t="s">
        <v>182</v>
      </c>
      <c r="AM36" s="684"/>
      <c r="AN36" s="684"/>
      <c r="AO36" s="715"/>
      <c r="AP36" s="235"/>
      <c r="AQ36" s="732" t="s">
        <v>328</v>
      </c>
      <c r="AR36" s="733"/>
      <c r="AS36" s="733"/>
      <c r="AT36" s="733"/>
      <c r="AU36" s="733"/>
      <c r="AV36" s="733"/>
      <c r="AW36" s="733"/>
      <c r="AX36" s="733"/>
      <c r="AY36" s="734"/>
      <c r="AZ36" s="735">
        <v>2780659</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145064</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9472030</v>
      </c>
      <c r="CS36" s="681"/>
      <c r="CT36" s="681"/>
      <c r="CU36" s="681"/>
      <c r="CV36" s="681"/>
      <c r="CW36" s="681"/>
      <c r="CX36" s="681"/>
      <c r="CY36" s="682"/>
      <c r="CZ36" s="683">
        <v>32.4</v>
      </c>
      <c r="DA36" s="701"/>
      <c r="DB36" s="701"/>
      <c r="DC36" s="702"/>
      <c r="DD36" s="686">
        <v>3355901</v>
      </c>
      <c r="DE36" s="681"/>
      <c r="DF36" s="681"/>
      <c r="DG36" s="681"/>
      <c r="DH36" s="681"/>
      <c r="DI36" s="681"/>
      <c r="DJ36" s="681"/>
      <c r="DK36" s="682"/>
      <c r="DL36" s="686">
        <v>2268350</v>
      </c>
      <c r="DM36" s="681"/>
      <c r="DN36" s="681"/>
      <c r="DO36" s="681"/>
      <c r="DP36" s="681"/>
      <c r="DQ36" s="681"/>
      <c r="DR36" s="681"/>
      <c r="DS36" s="681"/>
      <c r="DT36" s="681"/>
      <c r="DU36" s="681"/>
      <c r="DV36" s="682"/>
      <c r="DW36" s="683">
        <v>18.600000000000001</v>
      </c>
      <c r="DX36" s="701"/>
      <c r="DY36" s="701"/>
      <c r="DZ36" s="701"/>
      <c r="EA36" s="701"/>
      <c r="EB36" s="701"/>
      <c r="EC36" s="719"/>
    </row>
    <row r="37" spans="2:133" ht="11.25" customHeight="1" x14ac:dyDescent="0.15">
      <c r="B37" s="677" t="s">
        <v>331</v>
      </c>
      <c r="C37" s="678"/>
      <c r="D37" s="678"/>
      <c r="E37" s="678"/>
      <c r="F37" s="678"/>
      <c r="G37" s="678"/>
      <c r="H37" s="678"/>
      <c r="I37" s="678"/>
      <c r="J37" s="678"/>
      <c r="K37" s="678"/>
      <c r="L37" s="678"/>
      <c r="M37" s="678"/>
      <c r="N37" s="678"/>
      <c r="O37" s="678"/>
      <c r="P37" s="678"/>
      <c r="Q37" s="679"/>
      <c r="R37" s="680">
        <v>1769747</v>
      </c>
      <c r="S37" s="681"/>
      <c r="T37" s="681"/>
      <c r="U37" s="681"/>
      <c r="V37" s="681"/>
      <c r="W37" s="681"/>
      <c r="X37" s="681"/>
      <c r="Y37" s="682"/>
      <c r="Z37" s="713">
        <v>5.8</v>
      </c>
      <c r="AA37" s="713"/>
      <c r="AB37" s="713"/>
      <c r="AC37" s="713"/>
      <c r="AD37" s="714" t="s">
        <v>182</v>
      </c>
      <c r="AE37" s="714"/>
      <c r="AF37" s="714"/>
      <c r="AG37" s="714"/>
      <c r="AH37" s="714"/>
      <c r="AI37" s="714"/>
      <c r="AJ37" s="714"/>
      <c r="AK37" s="714"/>
      <c r="AL37" s="683" t="s">
        <v>235</v>
      </c>
      <c r="AM37" s="684"/>
      <c r="AN37" s="684"/>
      <c r="AO37" s="715"/>
      <c r="AQ37" s="720" t="s">
        <v>332</v>
      </c>
      <c r="AR37" s="721"/>
      <c r="AS37" s="721"/>
      <c r="AT37" s="721"/>
      <c r="AU37" s="721"/>
      <c r="AV37" s="721"/>
      <c r="AW37" s="721"/>
      <c r="AX37" s="721"/>
      <c r="AY37" s="722"/>
      <c r="AZ37" s="680">
        <v>1110038</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119876</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1120291</v>
      </c>
      <c r="CS37" s="699"/>
      <c r="CT37" s="699"/>
      <c r="CU37" s="699"/>
      <c r="CV37" s="699"/>
      <c r="CW37" s="699"/>
      <c r="CX37" s="699"/>
      <c r="CY37" s="700"/>
      <c r="CZ37" s="683">
        <v>3.8</v>
      </c>
      <c r="DA37" s="701"/>
      <c r="DB37" s="701"/>
      <c r="DC37" s="702"/>
      <c r="DD37" s="686">
        <v>1120211</v>
      </c>
      <c r="DE37" s="699"/>
      <c r="DF37" s="699"/>
      <c r="DG37" s="699"/>
      <c r="DH37" s="699"/>
      <c r="DI37" s="699"/>
      <c r="DJ37" s="699"/>
      <c r="DK37" s="700"/>
      <c r="DL37" s="686">
        <v>998429</v>
      </c>
      <c r="DM37" s="699"/>
      <c r="DN37" s="699"/>
      <c r="DO37" s="699"/>
      <c r="DP37" s="699"/>
      <c r="DQ37" s="699"/>
      <c r="DR37" s="699"/>
      <c r="DS37" s="699"/>
      <c r="DT37" s="699"/>
      <c r="DU37" s="699"/>
      <c r="DV37" s="700"/>
      <c r="DW37" s="683">
        <v>8.1999999999999993</v>
      </c>
      <c r="DX37" s="701"/>
      <c r="DY37" s="701"/>
      <c r="DZ37" s="701"/>
      <c r="EA37" s="701"/>
      <c r="EB37" s="701"/>
      <c r="EC37" s="719"/>
    </row>
    <row r="38" spans="2:133" ht="11.25" customHeight="1" x14ac:dyDescent="0.15">
      <c r="B38" s="677" t="s">
        <v>335</v>
      </c>
      <c r="C38" s="678"/>
      <c r="D38" s="678"/>
      <c r="E38" s="678"/>
      <c r="F38" s="678"/>
      <c r="G38" s="678"/>
      <c r="H38" s="678"/>
      <c r="I38" s="678"/>
      <c r="J38" s="678"/>
      <c r="K38" s="678"/>
      <c r="L38" s="678"/>
      <c r="M38" s="678"/>
      <c r="N38" s="678"/>
      <c r="O38" s="678"/>
      <c r="P38" s="678"/>
      <c r="Q38" s="679"/>
      <c r="R38" s="680">
        <v>689518</v>
      </c>
      <c r="S38" s="681"/>
      <c r="T38" s="681"/>
      <c r="U38" s="681"/>
      <c r="V38" s="681"/>
      <c r="W38" s="681"/>
      <c r="X38" s="681"/>
      <c r="Y38" s="682"/>
      <c r="Z38" s="713">
        <v>2.2000000000000002</v>
      </c>
      <c r="AA38" s="713"/>
      <c r="AB38" s="713"/>
      <c r="AC38" s="713"/>
      <c r="AD38" s="714">
        <v>619</v>
      </c>
      <c r="AE38" s="714"/>
      <c r="AF38" s="714"/>
      <c r="AG38" s="714"/>
      <c r="AH38" s="714"/>
      <c r="AI38" s="714"/>
      <c r="AJ38" s="714"/>
      <c r="AK38" s="714"/>
      <c r="AL38" s="683">
        <v>0</v>
      </c>
      <c r="AM38" s="684"/>
      <c r="AN38" s="684"/>
      <c r="AO38" s="715"/>
      <c r="AQ38" s="720" t="s">
        <v>336</v>
      </c>
      <c r="AR38" s="721"/>
      <c r="AS38" s="721"/>
      <c r="AT38" s="721"/>
      <c r="AU38" s="721"/>
      <c r="AV38" s="721"/>
      <c r="AW38" s="721"/>
      <c r="AX38" s="721"/>
      <c r="AY38" s="722"/>
      <c r="AZ38" s="680">
        <v>11850</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6598</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1658771</v>
      </c>
      <c r="CS38" s="681"/>
      <c r="CT38" s="681"/>
      <c r="CU38" s="681"/>
      <c r="CV38" s="681"/>
      <c r="CW38" s="681"/>
      <c r="CX38" s="681"/>
      <c r="CY38" s="682"/>
      <c r="CZ38" s="683">
        <v>5.7</v>
      </c>
      <c r="DA38" s="701"/>
      <c r="DB38" s="701"/>
      <c r="DC38" s="702"/>
      <c r="DD38" s="686">
        <v>1363199</v>
      </c>
      <c r="DE38" s="681"/>
      <c r="DF38" s="681"/>
      <c r="DG38" s="681"/>
      <c r="DH38" s="681"/>
      <c r="DI38" s="681"/>
      <c r="DJ38" s="681"/>
      <c r="DK38" s="682"/>
      <c r="DL38" s="686">
        <v>1333312</v>
      </c>
      <c r="DM38" s="681"/>
      <c r="DN38" s="681"/>
      <c r="DO38" s="681"/>
      <c r="DP38" s="681"/>
      <c r="DQ38" s="681"/>
      <c r="DR38" s="681"/>
      <c r="DS38" s="681"/>
      <c r="DT38" s="681"/>
      <c r="DU38" s="681"/>
      <c r="DV38" s="682"/>
      <c r="DW38" s="683">
        <v>10.9</v>
      </c>
      <c r="DX38" s="701"/>
      <c r="DY38" s="701"/>
      <c r="DZ38" s="701"/>
      <c r="EA38" s="701"/>
      <c r="EB38" s="701"/>
      <c r="EC38" s="719"/>
    </row>
    <row r="39" spans="2:133" ht="11.25" customHeight="1" x14ac:dyDescent="0.15">
      <c r="B39" s="677" t="s">
        <v>339</v>
      </c>
      <c r="C39" s="678"/>
      <c r="D39" s="678"/>
      <c r="E39" s="678"/>
      <c r="F39" s="678"/>
      <c r="G39" s="678"/>
      <c r="H39" s="678"/>
      <c r="I39" s="678"/>
      <c r="J39" s="678"/>
      <c r="K39" s="678"/>
      <c r="L39" s="678"/>
      <c r="M39" s="678"/>
      <c r="N39" s="678"/>
      <c r="O39" s="678"/>
      <c r="P39" s="678"/>
      <c r="Q39" s="679"/>
      <c r="R39" s="680">
        <v>3007800</v>
      </c>
      <c r="S39" s="681"/>
      <c r="T39" s="681"/>
      <c r="U39" s="681"/>
      <c r="V39" s="681"/>
      <c r="W39" s="681"/>
      <c r="X39" s="681"/>
      <c r="Y39" s="682"/>
      <c r="Z39" s="713">
        <v>9.8000000000000007</v>
      </c>
      <c r="AA39" s="713"/>
      <c r="AB39" s="713"/>
      <c r="AC39" s="713"/>
      <c r="AD39" s="714" t="s">
        <v>235</v>
      </c>
      <c r="AE39" s="714"/>
      <c r="AF39" s="714"/>
      <c r="AG39" s="714"/>
      <c r="AH39" s="714"/>
      <c r="AI39" s="714"/>
      <c r="AJ39" s="714"/>
      <c r="AK39" s="714"/>
      <c r="AL39" s="683" t="s">
        <v>235</v>
      </c>
      <c r="AM39" s="684"/>
      <c r="AN39" s="684"/>
      <c r="AO39" s="715"/>
      <c r="AQ39" s="720" t="s">
        <v>340</v>
      </c>
      <c r="AR39" s="721"/>
      <c r="AS39" s="721"/>
      <c r="AT39" s="721"/>
      <c r="AU39" s="721"/>
      <c r="AV39" s="721"/>
      <c r="AW39" s="721"/>
      <c r="AX39" s="721"/>
      <c r="AY39" s="722"/>
      <c r="AZ39" s="680" t="s">
        <v>235</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10778</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895206</v>
      </c>
      <c r="CS39" s="699"/>
      <c r="CT39" s="699"/>
      <c r="CU39" s="699"/>
      <c r="CV39" s="699"/>
      <c r="CW39" s="699"/>
      <c r="CX39" s="699"/>
      <c r="CY39" s="700"/>
      <c r="CZ39" s="683">
        <v>3.1</v>
      </c>
      <c r="DA39" s="701"/>
      <c r="DB39" s="701"/>
      <c r="DC39" s="702"/>
      <c r="DD39" s="686">
        <v>589748</v>
      </c>
      <c r="DE39" s="699"/>
      <c r="DF39" s="699"/>
      <c r="DG39" s="699"/>
      <c r="DH39" s="699"/>
      <c r="DI39" s="699"/>
      <c r="DJ39" s="699"/>
      <c r="DK39" s="700"/>
      <c r="DL39" s="686" t="s">
        <v>182</v>
      </c>
      <c r="DM39" s="699"/>
      <c r="DN39" s="699"/>
      <c r="DO39" s="699"/>
      <c r="DP39" s="699"/>
      <c r="DQ39" s="699"/>
      <c r="DR39" s="699"/>
      <c r="DS39" s="699"/>
      <c r="DT39" s="699"/>
      <c r="DU39" s="699"/>
      <c r="DV39" s="700"/>
      <c r="DW39" s="683" t="s">
        <v>235</v>
      </c>
      <c r="DX39" s="701"/>
      <c r="DY39" s="701"/>
      <c r="DZ39" s="701"/>
      <c r="EA39" s="701"/>
      <c r="EB39" s="701"/>
      <c r="EC39" s="719"/>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235</v>
      </c>
      <c r="S40" s="681"/>
      <c r="T40" s="681"/>
      <c r="U40" s="681"/>
      <c r="V40" s="681"/>
      <c r="W40" s="681"/>
      <c r="X40" s="681"/>
      <c r="Y40" s="682"/>
      <c r="Z40" s="713" t="s">
        <v>182</v>
      </c>
      <c r="AA40" s="713"/>
      <c r="AB40" s="713"/>
      <c r="AC40" s="713"/>
      <c r="AD40" s="714" t="s">
        <v>235</v>
      </c>
      <c r="AE40" s="714"/>
      <c r="AF40" s="714"/>
      <c r="AG40" s="714"/>
      <c r="AH40" s="714"/>
      <c r="AI40" s="714"/>
      <c r="AJ40" s="714"/>
      <c r="AK40" s="714"/>
      <c r="AL40" s="683" t="s">
        <v>235</v>
      </c>
      <c r="AM40" s="684"/>
      <c r="AN40" s="684"/>
      <c r="AO40" s="715"/>
      <c r="AQ40" s="720" t="s">
        <v>344</v>
      </c>
      <c r="AR40" s="721"/>
      <c r="AS40" s="721"/>
      <c r="AT40" s="721"/>
      <c r="AU40" s="721"/>
      <c r="AV40" s="721"/>
      <c r="AW40" s="721"/>
      <c r="AX40" s="721"/>
      <c r="AY40" s="722"/>
      <c r="AZ40" s="680" t="s">
        <v>182</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99</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153000</v>
      </c>
      <c r="CS40" s="681"/>
      <c r="CT40" s="681"/>
      <c r="CU40" s="681"/>
      <c r="CV40" s="681"/>
      <c r="CW40" s="681"/>
      <c r="CX40" s="681"/>
      <c r="CY40" s="682"/>
      <c r="CZ40" s="683">
        <v>0.5</v>
      </c>
      <c r="DA40" s="701"/>
      <c r="DB40" s="701"/>
      <c r="DC40" s="702"/>
      <c r="DD40" s="686" t="s">
        <v>235</v>
      </c>
      <c r="DE40" s="681"/>
      <c r="DF40" s="681"/>
      <c r="DG40" s="681"/>
      <c r="DH40" s="681"/>
      <c r="DI40" s="681"/>
      <c r="DJ40" s="681"/>
      <c r="DK40" s="682"/>
      <c r="DL40" s="686" t="s">
        <v>182</v>
      </c>
      <c r="DM40" s="681"/>
      <c r="DN40" s="681"/>
      <c r="DO40" s="681"/>
      <c r="DP40" s="681"/>
      <c r="DQ40" s="681"/>
      <c r="DR40" s="681"/>
      <c r="DS40" s="681"/>
      <c r="DT40" s="681"/>
      <c r="DU40" s="681"/>
      <c r="DV40" s="682"/>
      <c r="DW40" s="683" t="s">
        <v>235</v>
      </c>
      <c r="DX40" s="701"/>
      <c r="DY40" s="701"/>
      <c r="DZ40" s="701"/>
      <c r="EA40" s="701"/>
      <c r="EB40" s="701"/>
      <c r="EC40" s="719"/>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182</v>
      </c>
      <c r="S41" s="681"/>
      <c r="T41" s="681"/>
      <c r="U41" s="681"/>
      <c r="V41" s="681"/>
      <c r="W41" s="681"/>
      <c r="X41" s="681"/>
      <c r="Y41" s="682"/>
      <c r="Z41" s="713" t="s">
        <v>235</v>
      </c>
      <c r="AA41" s="713"/>
      <c r="AB41" s="713"/>
      <c r="AC41" s="713"/>
      <c r="AD41" s="714" t="s">
        <v>235</v>
      </c>
      <c r="AE41" s="714"/>
      <c r="AF41" s="714"/>
      <c r="AG41" s="714"/>
      <c r="AH41" s="714"/>
      <c r="AI41" s="714"/>
      <c r="AJ41" s="714"/>
      <c r="AK41" s="714"/>
      <c r="AL41" s="683" t="s">
        <v>235</v>
      </c>
      <c r="AM41" s="684"/>
      <c r="AN41" s="684"/>
      <c r="AO41" s="715"/>
      <c r="AQ41" s="720" t="s">
        <v>349</v>
      </c>
      <c r="AR41" s="721"/>
      <c r="AS41" s="721"/>
      <c r="AT41" s="721"/>
      <c r="AU41" s="721"/>
      <c r="AV41" s="721"/>
      <c r="AW41" s="721"/>
      <c r="AX41" s="721"/>
      <c r="AY41" s="722"/>
      <c r="AZ41" s="680">
        <v>371527</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1</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182</v>
      </c>
      <c r="CS41" s="699"/>
      <c r="CT41" s="699"/>
      <c r="CU41" s="699"/>
      <c r="CV41" s="699"/>
      <c r="CW41" s="699"/>
      <c r="CX41" s="699"/>
      <c r="CY41" s="700"/>
      <c r="CZ41" s="683" t="s">
        <v>182</v>
      </c>
      <c r="DA41" s="701"/>
      <c r="DB41" s="701"/>
      <c r="DC41" s="702"/>
      <c r="DD41" s="686" t="s">
        <v>182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723000</v>
      </c>
      <c r="S42" s="681"/>
      <c r="T42" s="681"/>
      <c r="U42" s="681"/>
      <c r="V42" s="681"/>
      <c r="W42" s="681"/>
      <c r="X42" s="681"/>
      <c r="Y42" s="682"/>
      <c r="Z42" s="713">
        <v>2.4</v>
      </c>
      <c r="AA42" s="713"/>
      <c r="AB42" s="713"/>
      <c r="AC42" s="713"/>
      <c r="AD42" s="714" t="s">
        <v>235</v>
      </c>
      <c r="AE42" s="714"/>
      <c r="AF42" s="714"/>
      <c r="AG42" s="714"/>
      <c r="AH42" s="714"/>
      <c r="AI42" s="714"/>
      <c r="AJ42" s="714"/>
      <c r="AK42" s="714"/>
      <c r="AL42" s="683" t="s">
        <v>182</v>
      </c>
      <c r="AM42" s="684"/>
      <c r="AN42" s="684"/>
      <c r="AO42" s="715"/>
      <c r="AQ42" s="716" t="s">
        <v>353</v>
      </c>
      <c r="AR42" s="717"/>
      <c r="AS42" s="717"/>
      <c r="AT42" s="717"/>
      <c r="AU42" s="717"/>
      <c r="AV42" s="717"/>
      <c r="AW42" s="717"/>
      <c r="AX42" s="717"/>
      <c r="AY42" s="718"/>
      <c r="AZ42" s="664">
        <v>1287244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295</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3856499</v>
      </c>
      <c r="CS42" s="681"/>
      <c r="CT42" s="681"/>
      <c r="CU42" s="681"/>
      <c r="CV42" s="681"/>
      <c r="CW42" s="681"/>
      <c r="CX42" s="681"/>
      <c r="CY42" s="682"/>
      <c r="CZ42" s="683">
        <v>13.2</v>
      </c>
      <c r="DA42" s="684"/>
      <c r="DB42" s="684"/>
      <c r="DC42" s="685"/>
      <c r="DD42" s="686">
        <v>695121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30729662</v>
      </c>
      <c r="S43" s="703"/>
      <c r="T43" s="703"/>
      <c r="U43" s="703"/>
      <c r="V43" s="703"/>
      <c r="W43" s="703"/>
      <c r="X43" s="703"/>
      <c r="Y43" s="704"/>
      <c r="Z43" s="705">
        <v>100</v>
      </c>
      <c r="AA43" s="705"/>
      <c r="AB43" s="705"/>
      <c r="AC43" s="705"/>
      <c r="AD43" s="706">
        <v>11473089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111721</v>
      </c>
      <c r="CS43" s="699"/>
      <c r="CT43" s="699"/>
      <c r="CU43" s="699"/>
      <c r="CV43" s="699"/>
      <c r="CW43" s="699"/>
      <c r="CX43" s="699"/>
      <c r="CY43" s="700"/>
      <c r="CZ43" s="683">
        <v>0.4</v>
      </c>
      <c r="DA43" s="701"/>
      <c r="DB43" s="701"/>
      <c r="DC43" s="702"/>
      <c r="DD43" s="686">
        <v>111721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3830027</v>
      </c>
      <c r="CS44" s="681"/>
      <c r="CT44" s="681"/>
      <c r="CU44" s="681"/>
      <c r="CV44" s="681"/>
      <c r="CW44" s="681"/>
      <c r="CX44" s="681"/>
      <c r="CY44" s="682"/>
      <c r="CZ44" s="683">
        <v>13.1</v>
      </c>
      <c r="DA44" s="684"/>
      <c r="DB44" s="684"/>
      <c r="DC44" s="685"/>
      <c r="DD44" s="686">
        <v>694007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1309817</v>
      </c>
      <c r="CS45" s="699"/>
      <c r="CT45" s="699"/>
      <c r="CU45" s="699"/>
      <c r="CV45" s="699"/>
      <c r="CW45" s="699"/>
      <c r="CX45" s="699"/>
      <c r="CY45" s="700"/>
      <c r="CZ45" s="683">
        <v>4.5</v>
      </c>
      <c r="DA45" s="701"/>
      <c r="DB45" s="701"/>
      <c r="DC45" s="702"/>
      <c r="DD45" s="686">
        <v>247756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2512551</v>
      </c>
      <c r="CS46" s="681"/>
      <c r="CT46" s="681"/>
      <c r="CU46" s="681"/>
      <c r="CV46" s="681"/>
      <c r="CW46" s="681"/>
      <c r="CX46" s="681"/>
      <c r="CY46" s="682"/>
      <c r="CZ46" s="683">
        <v>8.6</v>
      </c>
      <c r="DA46" s="684"/>
      <c r="DB46" s="684"/>
      <c r="DC46" s="685"/>
      <c r="DD46" s="686">
        <v>438592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26472</v>
      </c>
      <c r="CS47" s="699"/>
      <c r="CT47" s="699"/>
      <c r="CU47" s="699"/>
      <c r="CV47" s="699"/>
      <c r="CW47" s="699"/>
      <c r="CX47" s="699"/>
      <c r="CY47" s="700"/>
      <c r="CZ47" s="683">
        <v>0.1</v>
      </c>
      <c r="DA47" s="701"/>
      <c r="DB47" s="701"/>
      <c r="DC47" s="702"/>
      <c r="DD47" s="686">
        <v>1114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235</v>
      </c>
      <c r="CS48" s="681"/>
      <c r="CT48" s="681"/>
      <c r="CU48" s="681"/>
      <c r="CV48" s="681"/>
      <c r="CW48" s="681"/>
      <c r="CX48" s="681"/>
      <c r="CY48" s="682"/>
      <c r="CZ48" s="683" t="s">
        <v>235</v>
      </c>
      <c r="DA48" s="684"/>
      <c r="DB48" s="684"/>
      <c r="DC48" s="685"/>
      <c r="DD48" s="686" t="s">
        <v>182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29226812</v>
      </c>
      <c r="CS49" s="665"/>
      <c r="CT49" s="665"/>
      <c r="CU49" s="665"/>
      <c r="CV49" s="665"/>
      <c r="CW49" s="665"/>
      <c r="CX49" s="665"/>
      <c r="CY49" s="666"/>
      <c r="CZ49" s="667">
        <v>100</v>
      </c>
      <c r="DA49" s="668"/>
      <c r="DB49" s="668"/>
      <c r="DC49" s="669"/>
      <c r="DD49" s="670">
        <v>13820823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OHpIRT1kwiwr3jzJ1srL7AsNz5e+4GX1ST4M16Sun+WykZJ/ex0X6LCQ1U7SP1JNBRIkeZQPXmwInPOoX65pg==" saltValue="5USz2LPxPMSrkLNX1uYg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1" t="s">
        <v>372</v>
      </c>
      <c r="B5" s="1092"/>
      <c r="C5" s="1092"/>
      <c r="D5" s="1092"/>
      <c r="E5" s="1092"/>
      <c r="F5" s="1092"/>
      <c r="G5" s="1092"/>
      <c r="H5" s="1092"/>
      <c r="I5" s="1092"/>
      <c r="J5" s="1092"/>
      <c r="K5" s="1092"/>
      <c r="L5" s="1092"/>
      <c r="M5" s="1092"/>
      <c r="N5" s="1092"/>
      <c r="O5" s="1092"/>
      <c r="P5" s="1093"/>
      <c r="Q5" s="1097" t="s">
        <v>373</v>
      </c>
      <c r="R5" s="1098"/>
      <c r="S5" s="1098"/>
      <c r="T5" s="1098"/>
      <c r="U5" s="1099"/>
      <c r="V5" s="1097" t="s">
        <v>374</v>
      </c>
      <c r="W5" s="1098"/>
      <c r="X5" s="1098"/>
      <c r="Y5" s="1098"/>
      <c r="Z5" s="1099"/>
      <c r="AA5" s="1097" t="s">
        <v>375</v>
      </c>
      <c r="AB5" s="1098"/>
      <c r="AC5" s="1098"/>
      <c r="AD5" s="1098"/>
      <c r="AE5" s="1098"/>
      <c r="AF5" s="1208" t="s">
        <v>376</v>
      </c>
      <c r="AG5" s="1098"/>
      <c r="AH5" s="1098"/>
      <c r="AI5" s="1098"/>
      <c r="AJ5" s="1113"/>
      <c r="AK5" s="1098" t="s">
        <v>377</v>
      </c>
      <c r="AL5" s="1098"/>
      <c r="AM5" s="1098"/>
      <c r="AN5" s="1098"/>
      <c r="AO5" s="1099"/>
      <c r="AP5" s="1097" t="s">
        <v>378</v>
      </c>
      <c r="AQ5" s="1098"/>
      <c r="AR5" s="1098"/>
      <c r="AS5" s="1098"/>
      <c r="AT5" s="1099"/>
      <c r="AU5" s="1097" t="s">
        <v>379</v>
      </c>
      <c r="AV5" s="1098"/>
      <c r="AW5" s="1098"/>
      <c r="AX5" s="1098"/>
      <c r="AY5" s="1113"/>
      <c r="AZ5" s="258"/>
      <c r="BA5" s="258"/>
      <c r="BB5" s="258"/>
      <c r="BC5" s="258"/>
      <c r="BD5" s="258"/>
      <c r="BE5" s="259"/>
      <c r="BF5" s="259"/>
      <c r="BG5" s="259"/>
      <c r="BH5" s="259"/>
      <c r="BI5" s="259"/>
      <c r="BJ5" s="259"/>
      <c r="BK5" s="259"/>
      <c r="BL5" s="259"/>
      <c r="BM5" s="259"/>
      <c r="BN5" s="259"/>
      <c r="BO5" s="259"/>
      <c r="BP5" s="259"/>
      <c r="BQ5" s="1091" t="s">
        <v>380</v>
      </c>
      <c r="BR5" s="1092"/>
      <c r="BS5" s="1092"/>
      <c r="BT5" s="1092"/>
      <c r="BU5" s="1092"/>
      <c r="BV5" s="1092"/>
      <c r="BW5" s="1092"/>
      <c r="BX5" s="1092"/>
      <c r="BY5" s="1092"/>
      <c r="BZ5" s="1092"/>
      <c r="CA5" s="1092"/>
      <c r="CB5" s="1092"/>
      <c r="CC5" s="1092"/>
      <c r="CD5" s="1092"/>
      <c r="CE5" s="1092"/>
      <c r="CF5" s="1092"/>
      <c r="CG5" s="1093"/>
      <c r="CH5" s="1097" t="s">
        <v>381</v>
      </c>
      <c r="CI5" s="1098"/>
      <c r="CJ5" s="1098"/>
      <c r="CK5" s="1098"/>
      <c r="CL5" s="1099"/>
      <c r="CM5" s="1097" t="s">
        <v>382</v>
      </c>
      <c r="CN5" s="1098"/>
      <c r="CO5" s="1098"/>
      <c r="CP5" s="1098"/>
      <c r="CQ5" s="1099"/>
      <c r="CR5" s="1097" t="s">
        <v>383</v>
      </c>
      <c r="CS5" s="1098"/>
      <c r="CT5" s="1098"/>
      <c r="CU5" s="1098"/>
      <c r="CV5" s="1099"/>
      <c r="CW5" s="1097" t="s">
        <v>384</v>
      </c>
      <c r="CX5" s="1098"/>
      <c r="CY5" s="1098"/>
      <c r="CZ5" s="1098"/>
      <c r="DA5" s="1099"/>
      <c r="DB5" s="1097" t="s">
        <v>385</v>
      </c>
      <c r="DC5" s="1098"/>
      <c r="DD5" s="1098"/>
      <c r="DE5" s="1098"/>
      <c r="DF5" s="1099"/>
      <c r="DG5" s="1193" t="s">
        <v>386</v>
      </c>
      <c r="DH5" s="1194"/>
      <c r="DI5" s="1194"/>
      <c r="DJ5" s="1194"/>
      <c r="DK5" s="1195"/>
      <c r="DL5" s="1193" t="s">
        <v>387</v>
      </c>
      <c r="DM5" s="1194"/>
      <c r="DN5" s="1194"/>
      <c r="DO5" s="1194"/>
      <c r="DP5" s="1195"/>
      <c r="DQ5" s="1097" t="s">
        <v>388</v>
      </c>
      <c r="DR5" s="1098"/>
      <c r="DS5" s="1098"/>
      <c r="DT5" s="1098"/>
      <c r="DU5" s="1099"/>
      <c r="DV5" s="1097" t="s">
        <v>379</v>
      </c>
      <c r="DW5" s="1098"/>
      <c r="DX5" s="1098"/>
      <c r="DY5" s="1098"/>
      <c r="DZ5" s="1113"/>
      <c r="EA5" s="256"/>
    </row>
    <row r="6" spans="1:131" s="257"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09"/>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6"/>
      <c r="DH6" s="1197"/>
      <c r="DI6" s="1197"/>
      <c r="DJ6" s="1197"/>
      <c r="DK6" s="1198"/>
      <c r="DL6" s="1196"/>
      <c r="DM6" s="1197"/>
      <c r="DN6" s="1197"/>
      <c r="DO6" s="1197"/>
      <c r="DP6" s="1198"/>
      <c r="DQ6" s="1100"/>
      <c r="DR6" s="1101"/>
      <c r="DS6" s="1101"/>
      <c r="DT6" s="1101"/>
      <c r="DU6" s="1102"/>
      <c r="DV6" s="1100"/>
      <c r="DW6" s="1101"/>
      <c r="DX6" s="1101"/>
      <c r="DY6" s="1101"/>
      <c r="DZ6" s="1114"/>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30727</v>
      </c>
      <c r="R7" s="1200"/>
      <c r="S7" s="1200"/>
      <c r="T7" s="1200"/>
      <c r="U7" s="1200"/>
      <c r="V7" s="1200">
        <v>29225</v>
      </c>
      <c r="W7" s="1200"/>
      <c r="X7" s="1200"/>
      <c r="Y7" s="1200"/>
      <c r="Z7" s="1200"/>
      <c r="AA7" s="1200">
        <v>1502</v>
      </c>
      <c r="AB7" s="1200"/>
      <c r="AC7" s="1200"/>
      <c r="AD7" s="1200"/>
      <c r="AE7" s="1201"/>
      <c r="AF7" s="1202">
        <v>1276</v>
      </c>
      <c r="AG7" s="1203"/>
      <c r="AH7" s="1203"/>
      <c r="AI7" s="1203"/>
      <c r="AJ7" s="1204"/>
      <c r="AK7" s="1186">
        <v>360</v>
      </c>
      <c r="AL7" s="1187"/>
      <c r="AM7" s="1187"/>
      <c r="AN7" s="1187"/>
      <c r="AO7" s="1187"/>
      <c r="AP7" s="1187">
        <v>14597</v>
      </c>
      <c r="AQ7" s="1187"/>
      <c r="AR7" s="1187"/>
      <c r="AS7" s="1187"/>
      <c r="AT7" s="1187"/>
      <c r="AU7" s="1188" t="s">
        <v>591</v>
      </c>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608</v>
      </c>
      <c r="BT7" s="1191"/>
      <c r="BU7" s="1191"/>
      <c r="BV7" s="1191"/>
      <c r="BW7" s="1191"/>
      <c r="BX7" s="1191"/>
      <c r="BY7" s="1191"/>
      <c r="BZ7" s="1191"/>
      <c r="CA7" s="1191"/>
      <c r="CB7" s="1191"/>
      <c r="CC7" s="1191"/>
      <c r="CD7" s="1191"/>
      <c r="CE7" s="1191"/>
      <c r="CF7" s="1191"/>
      <c r="CG7" s="1192"/>
      <c r="CH7" s="1183">
        <v>-473</v>
      </c>
      <c r="CI7" s="1184"/>
      <c r="CJ7" s="1184"/>
      <c r="CK7" s="1184"/>
      <c r="CL7" s="1185"/>
      <c r="CM7" s="1183">
        <v>296</v>
      </c>
      <c r="CN7" s="1184"/>
      <c r="CO7" s="1184"/>
      <c r="CP7" s="1184"/>
      <c r="CQ7" s="1185"/>
      <c r="CR7" s="1183">
        <v>15</v>
      </c>
      <c r="CS7" s="1184"/>
      <c r="CT7" s="1184"/>
      <c r="CU7" s="1184"/>
      <c r="CV7" s="1185"/>
      <c r="CW7" s="1183">
        <v>46</v>
      </c>
      <c r="CX7" s="1184"/>
      <c r="CY7" s="1184"/>
      <c r="CZ7" s="1184"/>
      <c r="DA7" s="1185"/>
      <c r="DB7" s="1183" t="s">
        <v>593</v>
      </c>
      <c r="DC7" s="1184"/>
      <c r="DD7" s="1184"/>
      <c r="DE7" s="1184"/>
      <c r="DF7" s="1185"/>
      <c r="DG7" s="1183" t="s">
        <v>593</v>
      </c>
      <c r="DH7" s="1184"/>
      <c r="DI7" s="1184"/>
      <c r="DJ7" s="1184"/>
      <c r="DK7" s="1185"/>
      <c r="DL7" s="1183" t="s">
        <v>593</v>
      </c>
      <c r="DM7" s="1184"/>
      <c r="DN7" s="1184"/>
      <c r="DO7" s="1184"/>
      <c r="DP7" s="1185"/>
      <c r="DQ7" s="1183" t="s">
        <v>593</v>
      </c>
      <c r="DR7" s="1184"/>
      <c r="DS7" s="1184"/>
      <c r="DT7" s="1184"/>
      <c r="DU7" s="1185"/>
      <c r="DV7" s="1210"/>
      <c r="DW7" s="1211"/>
      <c r="DX7" s="1211"/>
      <c r="DY7" s="1211"/>
      <c r="DZ7" s="1212"/>
      <c r="EA7" s="256"/>
    </row>
    <row r="8" spans="1:131" s="257" customFormat="1" ht="26.25" customHeight="1" x14ac:dyDescent="0.15">
      <c r="A8" s="263">
        <v>2</v>
      </c>
      <c r="B8" s="1133"/>
      <c r="C8" s="1134"/>
      <c r="D8" s="1134"/>
      <c r="E8" s="1134"/>
      <c r="F8" s="1134"/>
      <c r="G8" s="1134"/>
      <c r="H8" s="1134"/>
      <c r="I8" s="1134"/>
      <c r="J8" s="1134"/>
      <c r="K8" s="1134"/>
      <c r="L8" s="1134"/>
      <c r="M8" s="1134"/>
      <c r="N8" s="1134"/>
      <c r="O8" s="1134"/>
      <c r="P8" s="1135"/>
      <c r="Q8" s="1138"/>
      <c r="R8" s="1139"/>
      <c r="S8" s="1139"/>
      <c r="T8" s="1139"/>
      <c r="U8" s="1139"/>
      <c r="V8" s="1139"/>
      <c r="W8" s="1139"/>
      <c r="X8" s="1139"/>
      <c r="Y8" s="1139"/>
      <c r="Z8" s="1139"/>
      <c r="AA8" s="1139"/>
      <c r="AB8" s="1139"/>
      <c r="AC8" s="1139"/>
      <c r="AD8" s="1139"/>
      <c r="AE8" s="1140"/>
      <c r="AF8" s="1115"/>
      <c r="AG8" s="1116"/>
      <c r="AH8" s="1116"/>
      <c r="AI8" s="1116"/>
      <c r="AJ8" s="1117"/>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x14ac:dyDescent="0.15">
      <c r="A9" s="263">
        <v>3</v>
      </c>
      <c r="B9" s="1133"/>
      <c r="C9" s="1134"/>
      <c r="D9" s="1134"/>
      <c r="E9" s="1134"/>
      <c r="F9" s="1134"/>
      <c r="G9" s="1134"/>
      <c r="H9" s="1134"/>
      <c r="I9" s="1134"/>
      <c r="J9" s="1134"/>
      <c r="K9" s="1134"/>
      <c r="L9" s="1134"/>
      <c r="M9" s="1134"/>
      <c r="N9" s="1134"/>
      <c r="O9" s="1134"/>
      <c r="P9" s="1135"/>
      <c r="Q9" s="1138"/>
      <c r="R9" s="1139"/>
      <c r="S9" s="1139"/>
      <c r="T9" s="1139"/>
      <c r="U9" s="1139"/>
      <c r="V9" s="1139"/>
      <c r="W9" s="1139"/>
      <c r="X9" s="1139"/>
      <c r="Y9" s="1139"/>
      <c r="Z9" s="1139"/>
      <c r="AA9" s="1139"/>
      <c r="AB9" s="1139"/>
      <c r="AC9" s="1139"/>
      <c r="AD9" s="1139"/>
      <c r="AE9" s="1140"/>
      <c r="AF9" s="1115"/>
      <c r="AG9" s="1116"/>
      <c r="AH9" s="1116"/>
      <c r="AI9" s="1116"/>
      <c r="AJ9" s="1117"/>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x14ac:dyDescent="0.15">
      <c r="A10" s="263">
        <v>4</v>
      </c>
      <c r="B10" s="1133"/>
      <c r="C10" s="1134"/>
      <c r="D10" s="1134"/>
      <c r="E10" s="1134"/>
      <c r="F10" s="1134"/>
      <c r="G10" s="1134"/>
      <c r="H10" s="1134"/>
      <c r="I10" s="1134"/>
      <c r="J10" s="1134"/>
      <c r="K10" s="1134"/>
      <c r="L10" s="1134"/>
      <c r="M10" s="1134"/>
      <c r="N10" s="1134"/>
      <c r="O10" s="1134"/>
      <c r="P10" s="1135"/>
      <c r="Q10" s="1138"/>
      <c r="R10" s="1139"/>
      <c r="S10" s="1139"/>
      <c r="T10" s="1139"/>
      <c r="U10" s="1139"/>
      <c r="V10" s="1139"/>
      <c r="W10" s="1139"/>
      <c r="X10" s="1139"/>
      <c r="Y10" s="1139"/>
      <c r="Z10" s="1139"/>
      <c r="AA10" s="1139"/>
      <c r="AB10" s="1139"/>
      <c r="AC10" s="1139"/>
      <c r="AD10" s="1139"/>
      <c r="AE10" s="1140"/>
      <c r="AF10" s="1115"/>
      <c r="AG10" s="1116"/>
      <c r="AH10" s="1116"/>
      <c r="AI10" s="1116"/>
      <c r="AJ10" s="1117"/>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15">
      <c r="A11" s="263">
        <v>5</v>
      </c>
      <c r="B11" s="1133"/>
      <c r="C11" s="1134"/>
      <c r="D11" s="1134"/>
      <c r="E11" s="1134"/>
      <c r="F11" s="1134"/>
      <c r="G11" s="1134"/>
      <c r="H11" s="1134"/>
      <c r="I11" s="1134"/>
      <c r="J11" s="1134"/>
      <c r="K11" s="1134"/>
      <c r="L11" s="1134"/>
      <c r="M11" s="1134"/>
      <c r="N11" s="1134"/>
      <c r="O11" s="1134"/>
      <c r="P11" s="1135"/>
      <c r="Q11" s="1138"/>
      <c r="R11" s="1139"/>
      <c r="S11" s="1139"/>
      <c r="T11" s="1139"/>
      <c r="U11" s="1139"/>
      <c r="V11" s="1139"/>
      <c r="W11" s="1139"/>
      <c r="X11" s="1139"/>
      <c r="Y11" s="1139"/>
      <c r="Z11" s="1139"/>
      <c r="AA11" s="1139"/>
      <c r="AB11" s="1139"/>
      <c r="AC11" s="1139"/>
      <c r="AD11" s="1139"/>
      <c r="AE11" s="1140"/>
      <c r="AF11" s="1115"/>
      <c r="AG11" s="1116"/>
      <c r="AH11" s="1116"/>
      <c r="AI11" s="1116"/>
      <c r="AJ11" s="1117"/>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15">
      <c r="A12" s="263">
        <v>6</v>
      </c>
      <c r="B12" s="1133"/>
      <c r="C12" s="1134"/>
      <c r="D12" s="1134"/>
      <c r="E12" s="1134"/>
      <c r="F12" s="1134"/>
      <c r="G12" s="1134"/>
      <c r="H12" s="1134"/>
      <c r="I12" s="1134"/>
      <c r="J12" s="1134"/>
      <c r="K12" s="1134"/>
      <c r="L12" s="1134"/>
      <c r="M12" s="1134"/>
      <c r="N12" s="1134"/>
      <c r="O12" s="1134"/>
      <c r="P12" s="1135"/>
      <c r="Q12" s="1138"/>
      <c r="R12" s="1139"/>
      <c r="S12" s="1139"/>
      <c r="T12" s="1139"/>
      <c r="U12" s="1139"/>
      <c r="V12" s="1139"/>
      <c r="W12" s="1139"/>
      <c r="X12" s="1139"/>
      <c r="Y12" s="1139"/>
      <c r="Z12" s="1139"/>
      <c r="AA12" s="1139"/>
      <c r="AB12" s="1139"/>
      <c r="AC12" s="1139"/>
      <c r="AD12" s="1139"/>
      <c r="AE12" s="1140"/>
      <c r="AF12" s="1115"/>
      <c r="AG12" s="1116"/>
      <c r="AH12" s="1116"/>
      <c r="AI12" s="1116"/>
      <c r="AJ12" s="1117"/>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15">
      <c r="A13" s="263">
        <v>7</v>
      </c>
      <c r="B13" s="1133"/>
      <c r="C13" s="1134"/>
      <c r="D13" s="1134"/>
      <c r="E13" s="1134"/>
      <c r="F13" s="1134"/>
      <c r="G13" s="1134"/>
      <c r="H13" s="1134"/>
      <c r="I13" s="1134"/>
      <c r="J13" s="1134"/>
      <c r="K13" s="1134"/>
      <c r="L13" s="1134"/>
      <c r="M13" s="1134"/>
      <c r="N13" s="1134"/>
      <c r="O13" s="1134"/>
      <c r="P13" s="1135"/>
      <c r="Q13" s="1138"/>
      <c r="R13" s="1139"/>
      <c r="S13" s="1139"/>
      <c r="T13" s="1139"/>
      <c r="U13" s="1139"/>
      <c r="V13" s="1139"/>
      <c r="W13" s="1139"/>
      <c r="X13" s="1139"/>
      <c r="Y13" s="1139"/>
      <c r="Z13" s="1139"/>
      <c r="AA13" s="1139"/>
      <c r="AB13" s="1139"/>
      <c r="AC13" s="1139"/>
      <c r="AD13" s="1139"/>
      <c r="AE13" s="1140"/>
      <c r="AF13" s="1115"/>
      <c r="AG13" s="1116"/>
      <c r="AH13" s="1116"/>
      <c r="AI13" s="1116"/>
      <c r="AJ13" s="1117"/>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15">
      <c r="A14" s="263">
        <v>8</v>
      </c>
      <c r="B14" s="1133"/>
      <c r="C14" s="1134"/>
      <c r="D14" s="1134"/>
      <c r="E14" s="1134"/>
      <c r="F14" s="1134"/>
      <c r="G14" s="1134"/>
      <c r="H14" s="1134"/>
      <c r="I14" s="1134"/>
      <c r="J14" s="1134"/>
      <c r="K14" s="1134"/>
      <c r="L14" s="1134"/>
      <c r="M14" s="1134"/>
      <c r="N14" s="1134"/>
      <c r="O14" s="1134"/>
      <c r="P14" s="1135"/>
      <c r="Q14" s="1138"/>
      <c r="R14" s="1139"/>
      <c r="S14" s="1139"/>
      <c r="T14" s="1139"/>
      <c r="U14" s="1139"/>
      <c r="V14" s="1139"/>
      <c r="W14" s="1139"/>
      <c r="X14" s="1139"/>
      <c r="Y14" s="1139"/>
      <c r="Z14" s="1139"/>
      <c r="AA14" s="1139"/>
      <c r="AB14" s="1139"/>
      <c r="AC14" s="1139"/>
      <c r="AD14" s="1139"/>
      <c r="AE14" s="1140"/>
      <c r="AF14" s="1115"/>
      <c r="AG14" s="1116"/>
      <c r="AH14" s="1116"/>
      <c r="AI14" s="1116"/>
      <c r="AJ14" s="1117"/>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15">
      <c r="A15" s="263">
        <v>9</v>
      </c>
      <c r="B15" s="1133"/>
      <c r="C15" s="1134"/>
      <c r="D15" s="1134"/>
      <c r="E15" s="1134"/>
      <c r="F15" s="1134"/>
      <c r="G15" s="1134"/>
      <c r="H15" s="1134"/>
      <c r="I15" s="1134"/>
      <c r="J15" s="1134"/>
      <c r="K15" s="1134"/>
      <c r="L15" s="1134"/>
      <c r="M15" s="1134"/>
      <c r="N15" s="1134"/>
      <c r="O15" s="1134"/>
      <c r="P15" s="1135"/>
      <c r="Q15" s="1138"/>
      <c r="R15" s="1139"/>
      <c r="S15" s="1139"/>
      <c r="T15" s="1139"/>
      <c r="U15" s="1139"/>
      <c r="V15" s="1139"/>
      <c r="W15" s="1139"/>
      <c r="X15" s="1139"/>
      <c r="Y15" s="1139"/>
      <c r="Z15" s="1139"/>
      <c r="AA15" s="1139"/>
      <c r="AB15" s="1139"/>
      <c r="AC15" s="1139"/>
      <c r="AD15" s="1139"/>
      <c r="AE15" s="1140"/>
      <c r="AF15" s="1115"/>
      <c r="AG15" s="1116"/>
      <c r="AH15" s="1116"/>
      <c r="AI15" s="1116"/>
      <c r="AJ15" s="1117"/>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15">
      <c r="A16" s="263">
        <v>10</v>
      </c>
      <c r="B16" s="1133"/>
      <c r="C16" s="1134"/>
      <c r="D16" s="1134"/>
      <c r="E16" s="1134"/>
      <c r="F16" s="1134"/>
      <c r="G16" s="1134"/>
      <c r="H16" s="1134"/>
      <c r="I16" s="1134"/>
      <c r="J16" s="1134"/>
      <c r="K16" s="1134"/>
      <c r="L16" s="1134"/>
      <c r="M16" s="1134"/>
      <c r="N16" s="1134"/>
      <c r="O16" s="1134"/>
      <c r="P16" s="1135"/>
      <c r="Q16" s="1138"/>
      <c r="R16" s="1139"/>
      <c r="S16" s="1139"/>
      <c r="T16" s="1139"/>
      <c r="U16" s="1139"/>
      <c r="V16" s="1139"/>
      <c r="W16" s="1139"/>
      <c r="X16" s="1139"/>
      <c r="Y16" s="1139"/>
      <c r="Z16" s="1139"/>
      <c r="AA16" s="1139"/>
      <c r="AB16" s="1139"/>
      <c r="AC16" s="1139"/>
      <c r="AD16" s="1139"/>
      <c r="AE16" s="1140"/>
      <c r="AF16" s="1115"/>
      <c r="AG16" s="1116"/>
      <c r="AH16" s="1116"/>
      <c r="AI16" s="1116"/>
      <c r="AJ16" s="1117"/>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15">
      <c r="A17" s="263">
        <v>11</v>
      </c>
      <c r="B17" s="1133"/>
      <c r="C17" s="1134"/>
      <c r="D17" s="1134"/>
      <c r="E17" s="1134"/>
      <c r="F17" s="1134"/>
      <c r="G17" s="1134"/>
      <c r="H17" s="1134"/>
      <c r="I17" s="1134"/>
      <c r="J17" s="1134"/>
      <c r="K17" s="1134"/>
      <c r="L17" s="1134"/>
      <c r="M17" s="1134"/>
      <c r="N17" s="1134"/>
      <c r="O17" s="1134"/>
      <c r="P17" s="1135"/>
      <c r="Q17" s="1138"/>
      <c r="R17" s="1139"/>
      <c r="S17" s="1139"/>
      <c r="T17" s="1139"/>
      <c r="U17" s="1139"/>
      <c r="V17" s="1139"/>
      <c r="W17" s="1139"/>
      <c r="X17" s="1139"/>
      <c r="Y17" s="1139"/>
      <c r="Z17" s="1139"/>
      <c r="AA17" s="1139"/>
      <c r="AB17" s="1139"/>
      <c r="AC17" s="1139"/>
      <c r="AD17" s="1139"/>
      <c r="AE17" s="1140"/>
      <c r="AF17" s="1115"/>
      <c r="AG17" s="1116"/>
      <c r="AH17" s="1116"/>
      <c r="AI17" s="1116"/>
      <c r="AJ17" s="1117"/>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15">
      <c r="A18" s="263">
        <v>12</v>
      </c>
      <c r="B18" s="1133"/>
      <c r="C18" s="1134"/>
      <c r="D18" s="1134"/>
      <c r="E18" s="1134"/>
      <c r="F18" s="1134"/>
      <c r="G18" s="1134"/>
      <c r="H18" s="1134"/>
      <c r="I18" s="1134"/>
      <c r="J18" s="1134"/>
      <c r="K18" s="1134"/>
      <c r="L18" s="1134"/>
      <c r="M18" s="1134"/>
      <c r="N18" s="1134"/>
      <c r="O18" s="1134"/>
      <c r="P18" s="1135"/>
      <c r="Q18" s="1138"/>
      <c r="R18" s="1139"/>
      <c r="S18" s="1139"/>
      <c r="T18" s="1139"/>
      <c r="U18" s="1139"/>
      <c r="V18" s="1139"/>
      <c r="W18" s="1139"/>
      <c r="X18" s="1139"/>
      <c r="Y18" s="1139"/>
      <c r="Z18" s="1139"/>
      <c r="AA18" s="1139"/>
      <c r="AB18" s="1139"/>
      <c r="AC18" s="1139"/>
      <c r="AD18" s="1139"/>
      <c r="AE18" s="1140"/>
      <c r="AF18" s="1115"/>
      <c r="AG18" s="1116"/>
      <c r="AH18" s="1116"/>
      <c r="AI18" s="1116"/>
      <c r="AJ18" s="1117"/>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15">
      <c r="A19" s="263">
        <v>13</v>
      </c>
      <c r="B19" s="1133"/>
      <c r="C19" s="1134"/>
      <c r="D19" s="1134"/>
      <c r="E19" s="1134"/>
      <c r="F19" s="1134"/>
      <c r="G19" s="1134"/>
      <c r="H19" s="1134"/>
      <c r="I19" s="1134"/>
      <c r="J19" s="1134"/>
      <c r="K19" s="1134"/>
      <c r="L19" s="1134"/>
      <c r="M19" s="1134"/>
      <c r="N19" s="1134"/>
      <c r="O19" s="1134"/>
      <c r="P19" s="1135"/>
      <c r="Q19" s="1138"/>
      <c r="R19" s="1139"/>
      <c r="S19" s="1139"/>
      <c r="T19" s="1139"/>
      <c r="U19" s="1139"/>
      <c r="V19" s="1139"/>
      <c r="W19" s="1139"/>
      <c r="X19" s="1139"/>
      <c r="Y19" s="1139"/>
      <c r="Z19" s="1139"/>
      <c r="AA19" s="1139"/>
      <c r="AB19" s="1139"/>
      <c r="AC19" s="1139"/>
      <c r="AD19" s="1139"/>
      <c r="AE19" s="1140"/>
      <c r="AF19" s="1115"/>
      <c r="AG19" s="1116"/>
      <c r="AH19" s="1116"/>
      <c r="AI19" s="1116"/>
      <c r="AJ19" s="1117"/>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15">
      <c r="A20" s="263">
        <v>14</v>
      </c>
      <c r="B20" s="1133"/>
      <c r="C20" s="1134"/>
      <c r="D20" s="1134"/>
      <c r="E20" s="1134"/>
      <c r="F20" s="1134"/>
      <c r="G20" s="1134"/>
      <c r="H20" s="1134"/>
      <c r="I20" s="1134"/>
      <c r="J20" s="1134"/>
      <c r="K20" s="1134"/>
      <c r="L20" s="1134"/>
      <c r="M20" s="1134"/>
      <c r="N20" s="1134"/>
      <c r="O20" s="1134"/>
      <c r="P20" s="1135"/>
      <c r="Q20" s="1138"/>
      <c r="R20" s="1139"/>
      <c r="S20" s="1139"/>
      <c r="T20" s="1139"/>
      <c r="U20" s="1139"/>
      <c r="V20" s="1139"/>
      <c r="W20" s="1139"/>
      <c r="X20" s="1139"/>
      <c r="Y20" s="1139"/>
      <c r="Z20" s="1139"/>
      <c r="AA20" s="1139"/>
      <c r="AB20" s="1139"/>
      <c r="AC20" s="1139"/>
      <c r="AD20" s="1139"/>
      <c r="AE20" s="1140"/>
      <c r="AF20" s="1115"/>
      <c r="AG20" s="1116"/>
      <c r="AH20" s="1116"/>
      <c r="AI20" s="1116"/>
      <c r="AJ20" s="1117"/>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
      <c r="A21" s="263">
        <v>15</v>
      </c>
      <c r="B21" s="1133"/>
      <c r="C21" s="1134"/>
      <c r="D21" s="1134"/>
      <c r="E21" s="1134"/>
      <c r="F21" s="1134"/>
      <c r="G21" s="1134"/>
      <c r="H21" s="1134"/>
      <c r="I21" s="1134"/>
      <c r="J21" s="1134"/>
      <c r="K21" s="1134"/>
      <c r="L21" s="1134"/>
      <c r="M21" s="1134"/>
      <c r="N21" s="1134"/>
      <c r="O21" s="1134"/>
      <c r="P21" s="1135"/>
      <c r="Q21" s="1138"/>
      <c r="R21" s="1139"/>
      <c r="S21" s="1139"/>
      <c r="T21" s="1139"/>
      <c r="U21" s="1139"/>
      <c r="V21" s="1139"/>
      <c r="W21" s="1139"/>
      <c r="X21" s="1139"/>
      <c r="Y21" s="1139"/>
      <c r="Z21" s="1139"/>
      <c r="AA21" s="1139"/>
      <c r="AB21" s="1139"/>
      <c r="AC21" s="1139"/>
      <c r="AD21" s="1139"/>
      <c r="AE21" s="1140"/>
      <c r="AF21" s="1115"/>
      <c r="AG21" s="1116"/>
      <c r="AH21" s="1116"/>
      <c r="AI21" s="1116"/>
      <c r="AJ21" s="1117"/>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15">
      <c r="A22" s="263">
        <v>16</v>
      </c>
      <c r="B22" s="1133"/>
      <c r="C22" s="1134"/>
      <c r="D22" s="1134"/>
      <c r="E22" s="1134"/>
      <c r="F22" s="1134"/>
      <c r="G22" s="1134"/>
      <c r="H22" s="1134"/>
      <c r="I22" s="1134"/>
      <c r="J22" s="1134"/>
      <c r="K22" s="1134"/>
      <c r="L22" s="1134"/>
      <c r="M22" s="1134"/>
      <c r="N22" s="1134"/>
      <c r="O22" s="1134"/>
      <c r="P22" s="1135"/>
      <c r="Q22" s="1176"/>
      <c r="R22" s="1177"/>
      <c r="S22" s="1177"/>
      <c r="T22" s="1177"/>
      <c r="U22" s="1177"/>
      <c r="V22" s="1177"/>
      <c r="W22" s="1177"/>
      <c r="X22" s="1177"/>
      <c r="Y22" s="1177"/>
      <c r="Z22" s="1177"/>
      <c r="AA22" s="1177"/>
      <c r="AB22" s="1177"/>
      <c r="AC22" s="1177"/>
      <c r="AD22" s="1177"/>
      <c r="AE22" s="1178"/>
      <c r="AF22" s="1115"/>
      <c r="AG22" s="1116"/>
      <c r="AH22" s="1116"/>
      <c r="AI22" s="1116"/>
      <c r="AJ22" s="1117"/>
      <c r="AK22" s="1172"/>
      <c r="AL22" s="1173"/>
      <c r="AM22" s="1173"/>
      <c r="AN22" s="1173"/>
      <c r="AO22" s="1173"/>
      <c r="AP22" s="1173"/>
      <c r="AQ22" s="1173"/>
      <c r="AR22" s="1173"/>
      <c r="AS22" s="1173"/>
      <c r="AT22" s="1173"/>
      <c r="AU22" s="1174"/>
      <c r="AV22" s="1174"/>
      <c r="AW22" s="1174"/>
      <c r="AX22" s="1174"/>
      <c r="AY22" s="1175"/>
      <c r="AZ22" s="1131" t="s">
        <v>390</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30727</v>
      </c>
      <c r="R23" s="1164"/>
      <c r="S23" s="1164"/>
      <c r="T23" s="1164"/>
      <c r="U23" s="1164"/>
      <c r="V23" s="1164">
        <v>29225</v>
      </c>
      <c r="W23" s="1164"/>
      <c r="X23" s="1164"/>
      <c r="Y23" s="1164"/>
      <c r="Z23" s="1164"/>
      <c r="AA23" s="1164">
        <f>AA7</f>
        <v>1502</v>
      </c>
      <c r="AB23" s="1164"/>
      <c r="AC23" s="1164"/>
      <c r="AD23" s="1164"/>
      <c r="AE23" s="1165"/>
      <c r="AF23" s="1166">
        <v>1276</v>
      </c>
      <c r="AG23" s="1164"/>
      <c r="AH23" s="1164"/>
      <c r="AI23" s="1164"/>
      <c r="AJ23" s="1167"/>
      <c r="AK23" s="1168"/>
      <c r="AL23" s="1169"/>
      <c r="AM23" s="1169"/>
      <c r="AN23" s="1169"/>
      <c r="AO23" s="1169"/>
      <c r="AP23" s="1164">
        <v>14597</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15">
      <c r="A26" s="1091" t="s">
        <v>372</v>
      </c>
      <c r="B26" s="1092"/>
      <c r="C26" s="1092"/>
      <c r="D26" s="1092"/>
      <c r="E26" s="1092"/>
      <c r="F26" s="1092"/>
      <c r="G26" s="1092"/>
      <c r="H26" s="1092"/>
      <c r="I26" s="1092"/>
      <c r="J26" s="1092"/>
      <c r="K26" s="1092"/>
      <c r="L26" s="1092"/>
      <c r="M26" s="1092"/>
      <c r="N26" s="1092"/>
      <c r="O26" s="1092"/>
      <c r="P26" s="1093"/>
      <c r="Q26" s="1097" t="s">
        <v>396</v>
      </c>
      <c r="R26" s="1098"/>
      <c r="S26" s="1098"/>
      <c r="T26" s="1098"/>
      <c r="U26" s="1099"/>
      <c r="V26" s="1097" t="s">
        <v>397</v>
      </c>
      <c r="W26" s="1098"/>
      <c r="X26" s="1098"/>
      <c r="Y26" s="1098"/>
      <c r="Z26" s="1099"/>
      <c r="AA26" s="1097" t="s">
        <v>398</v>
      </c>
      <c r="AB26" s="1098"/>
      <c r="AC26" s="1098"/>
      <c r="AD26" s="1098"/>
      <c r="AE26" s="1098"/>
      <c r="AF26" s="1154" t="s">
        <v>399</v>
      </c>
      <c r="AG26" s="1104"/>
      <c r="AH26" s="1104"/>
      <c r="AI26" s="1104"/>
      <c r="AJ26" s="1155"/>
      <c r="AK26" s="1098" t="s">
        <v>400</v>
      </c>
      <c r="AL26" s="1098"/>
      <c r="AM26" s="1098"/>
      <c r="AN26" s="1098"/>
      <c r="AO26" s="1099"/>
      <c r="AP26" s="1097" t="s">
        <v>401</v>
      </c>
      <c r="AQ26" s="1098"/>
      <c r="AR26" s="1098"/>
      <c r="AS26" s="1098"/>
      <c r="AT26" s="1099"/>
      <c r="AU26" s="1097" t="s">
        <v>402</v>
      </c>
      <c r="AV26" s="1098"/>
      <c r="AW26" s="1098"/>
      <c r="AX26" s="1098"/>
      <c r="AY26" s="1099"/>
      <c r="AZ26" s="1097" t="s">
        <v>403</v>
      </c>
      <c r="BA26" s="1098"/>
      <c r="BB26" s="1098"/>
      <c r="BC26" s="1098"/>
      <c r="BD26" s="1099"/>
      <c r="BE26" s="1097" t="s">
        <v>379</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6"/>
      <c r="AG27" s="1107"/>
      <c r="AH27" s="1107"/>
      <c r="AI27" s="1107"/>
      <c r="AJ27" s="1157"/>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4929</v>
      </c>
      <c r="R28" s="1149"/>
      <c r="S28" s="1149"/>
      <c r="T28" s="1149"/>
      <c r="U28" s="1149"/>
      <c r="V28" s="1149">
        <v>4784</v>
      </c>
      <c r="W28" s="1149"/>
      <c r="X28" s="1149"/>
      <c r="Y28" s="1149"/>
      <c r="Z28" s="1149"/>
      <c r="AA28" s="1149">
        <v>145</v>
      </c>
      <c r="AB28" s="1149"/>
      <c r="AC28" s="1149"/>
      <c r="AD28" s="1149"/>
      <c r="AE28" s="1150"/>
      <c r="AF28" s="1151">
        <v>145</v>
      </c>
      <c r="AG28" s="1149"/>
      <c r="AH28" s="1149"/>
      <c r="AI28" s="1149"/>
      <c r="AJ28" s="1152"/>
      <c r="AK28" s="1153">
        <v>432</v>
      </c>
      <c r="AL28" s="1141"/>
      <c r="AM28" s="1141"/>
      <c r="AN28" s="1141"/>
      <c r="AO28" s="1141"/>
      <c r="AP28" s="1141" t="s">
        <v>593</v>
      </c>
      <c r="AQ28" s="1141"/>
      <c r="AR28" s="1141"/>
      <c r="AS28" s="1141"/>
      <c r="AT28" s="1141"/>
      <c r="AU28" s="1141" t="s">
        <v>593</v>
      </c>
      <c r="AV28" s="1141"/>
      <c r="AW28" s="1141"/>
      <c r="AX28" s="1141"/>
      <c r="AY28" s="1141"/>
      <c r="AZ28" s="1142" t="s">
        <v>593</v>
      </c>
      <c r="BA28" s="1142"/>
      <c r="BB28" s="1142"/>
      <c r="BC28" s="1142"/>
      <c r="BD28" s="1142"/>
      <c r="BE28" s="1143" t="s">
        <v>592</v>
      </c>
      <c r="BF28" s="1143"/>
      <c r="BG28" s="1143"/>
      <c r="BH28" s="1143"/>
      <c r="BI28" s="1144"/>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15">
      <c r="A29" s="268">
        <v>2</v>
      </c>
      <c r="B29" s="1133" t="s">
        <v>405</v>
      </c>
      <c r="C29" s="1134"/>
      <c r="D29" s="1134"/>
      <c r="E29" s="1134"/>
      <c r="F29" s="1134"/>
      <c r="G29" s="1134"/>
      <c r="H29" s="1134"/>
      <c r="I29" s="1134"/>
      <c r="J29" s="1134"/>
      <c r="K29" s="1134"/>
      <c r="L29" s="1134"/>
      <c r="M29" s="1134"/>
      <c r="N29" s="1134"/>
      <c r="O29" s="1134"/>
      <c r="P29" s="1135"/>
      <c r="Q29" s="1138">
        <v>3980</v>
      </c>
      <c r="R29" s="1139"/>
      <c r="S29" s="1139"/>
      <c r="T29" s="1139"/>
      <c r="U29" s="1139"/>
      <c r="V29" s="1139">
        <v>3894</v>
      </c>
      <c r="W29" s="1139"/>
      <c r="X29" s="1139"/>
      <c r="Y29" s="1139"/>
      <c r="Z29" s="1139"/>
      <c r="AA29" s="1139">
        <v>86</v>
      </c>
      <c r="AB29" s="1139"/>
      <c r="AC29" s="1139"/>
      <c r="AD29" s="1139"/>
      <c r="AE29" s="1140"/>
      <c r="AF29" s="1115">
        <v>86</v>
      </c>
      <c r="AG29" s="1116"/>
      <c r="AH29" s="1116"/>
      <c r="AI29" s="1116"/>
      <c r="AJ29" s="1117"/>
      <c r="AK29" s="1075">
        <v>711</v>
      </c>
      <c r="AL29" s="1066"/>
      <c r="AM29" s="1066"/>
      <c r="AN29" s="1066"/>
      <c r="AO29" s="1066"/>
      <c r="AP29" s="1066" t="s">
        <v>593</v>
      </c>
      <c r="AQ29" s="1066"/>
      <c r="AR29" s="1066"/>
      <c r="AS29" s="1066"/>
      <c r="AT29" s="1066"/>
      <c r="AU29" s="1066" t="s">
        <v>593</v>
      </c>
      <c r="AV29" s="1066"/>
      <c r="AW29" s="1066"/>
      <c r="AX29" s="1066"/>
      <c r="AY29" s="1066"/>
      <c r="AZ29" s="1077" t="s">
        <v>593</v>
      </c>
      <c r="BA29" s="1077"/>
      <c r="BB29" s="1077"/>
      <c r="BC29" s="1077"/>
      <c r="BD29" s="1077"/>
      <c r="BE29" s="1128" t="s">
        <v>594</v>
      </c>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15">
      <c r="A30" s="268">
        <v>3</v>
      </c>
      <c r="B30" s="1133" t="s">
        <v>406</v>
      </c>
      <c r="C30" s="1134"/>
      <c r="D30" s="1134"/>
      <c r="E30" s="1134"/>
      <c r="F30" s="1134"/>
      <c r="G30" s="1134"/>
      <c r="H30" s="1134"/>
      <c r="I30" s="1134"/>
      <c r="J30" s="1134"/>
      <c r="K30" s="1134"/>
      <c r="L30" s="1134"/>
      <c r="M30" s="1134"/>
      <c r="N30" s="1134"/>
      <c r="O30" s="1134"/>
      <c r="P30" s="1135"/>
      <c r="Q30" s="1138">
        <v>657</v>
      </c>
      <c r="R30" s="1139"/>
      <c r="S30" s="1139"/>
      <c r="T30" s="1139"/>
      <c r="U30" s="1139"/>
      <c r="V30" s="1139">
        <v>622</v>
      </c>
      <c r="W30" s="1139"/>
      <c r="X30" s="1139"/>
      <c r="Y30" s="1139"/>
      <c r="Z30" s="1139"/>
      <c r="AA30" s="1139">
        <v>35</v>
      </c>
      <c r="AB30" s="1139"/>
      <c r="AC30" s="1139"/>
      <c r="AD30" s="1139"/>
      <c r="AE30" s="1140"/>
      <c r="AF30" s="1115">
        <v>35</v>
      </c>
      <c r="AG30" s="1116"/>
      <c r="AH30" s="1116"/>
      <c r="AI30" s="1116"/>
      <c r="AJ30" s="1117"/>
      <c r="AK30" s="1075">
        <v>144</v>
      </c>
      <c r="AL30" s="1066"/>
      <c r="AM30" s="1066"/>
      <c r="AN30" s="1066"/>
      <c r="AO30" s="1066"/>
      <c r="AP30" s="1066" t="s">
        <v>593</v>
      </c>
      <c r="AQ30" s="1066"/>
      <c r="AR30" s="1066"/>
      <c r="AS30" s="1066"/>
      <c r="AT30" s="1066"/>
      <c r="AU30" s="1066" t="s">
        <v>593</v>
      </c>
      <c r="AV30" s="1066"/>
      <c r="AW30" s="1066"/>
      <c r="AX30" s="1066"/>
      <c r="AY30" s="1066"/>
      <c r="AZ30" s="1077" t="s">
        <v>593</v>
      </c>
      <c r="BA30" s="1077"/>
      <c r="BB30" s="1077"/>
      <c r="BC30" s="1077"/>
      <c r="BD30" s="1077"/>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15">
      <c r="A31" s="268">
        <v>4</v>
      </c>
      <c r="B31" s="1133" t="s">
        <v>407</v>
      </c>
      <c r="C31" s="1134"/>
      <c r="D31" s="1134"/>
      <c r="E31" s="1134"/>
      <c r="F31" s="1134"/>
      <c r="G31" s="1134"/>
      <c r="H31" s="1134"/>
      <c r="I31" s="1134"/>
      <c r="J31" s="1134"/>
      <c r="K31" s="1134"/>
      <c r="L31" s="1134"/>
      <c r="M31" s="1134"/>
      <c r="N31" s="1134"/>
      <c r="O31" s="1134"/>
      <c r="P31" s="1135"/>
      <c r="Q31" s="1138">
        <v>32</v>
      </c>
      <c r="R31" s="1139"/>
      <c r="S31" s="1139"/>
      <c r="T31" s="1139"/>
      <c r="U31" s="1139"/>
      <c r="V31" s="1139">
        <v>32</v>
      </c>
      <c r="W31" s="1139"/>
      <c r="X31" s="1139"/>
      <c r="Y31" s="1139"/>
      <c r="Z31" s="1139"/>
      <c r="AA31" s="1139">
        <v>1</v>
      </c>
      <c r="AB31" s="1139"/>
      <c r="AC31" s="1139"/>
      <c r="AD31" s="1139"/>
      <c r="AE31" s="1140"/>
      <c r="AF31" s="1115">
        <v>1</v>
      </c>
      <c r="AG31" s="1116"/>
      <c r="AH31" s="1116"/>
      <c r="AI31" s="1116"/>
      <c r="AJ31" s="1117"/>
      <c r="AK31" s="1075">
        <v>13</v>
      </c>
      <c r="AL31" s="1066"/>
      <c r="AM31" s="1066"/>
      <c r="AN31" s="1066"/>
      <c r="AO31" s="1066"/>
      <c r="AP31" s="1066" t="s">
        <v>593</v>
      </c>
      <c r="AQ31" s="1066"/>
      <c r="AR31" s="1066"/>
      <c r="AS31" s="1066"/>
      <c r="AT31" s="1066"/>
      <c r="AU31" s="1066" t="s">
        <v>593</v>
      </c>
      <c r="AV31" s="1066"/>
      <c r="AW31" s="1066"/>
      <c r="AX31" s="1066"/>
      <c r="AY31" s="1066"/>
      <c r="AZ31" s="1077" t="s">
        <v>593</v>
      </c>
      <c r="BA31" s="1077"/>
      <c r="BB31" s="1077"/>
      <c r="BC31" s="1077"/>
      <c r="BD31" s="1077"/>
      <c r="BE31" s="1128"/>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15">
      <c r="A32" s="268">
        <v>5</v>
      </c>
      <c r="B32" s="1133" t="s">
        <v>408</v>
      </c>
      <c r="C32" s="1134"/>
      <c r="D32" s="1134"/>
      <c r="E32" s="1134"/>
      <c r="F32" s="1134"/>
      <c r="G32" s="1134"/>
      <c r="H32" s="1134"/>
      <c r="I32" s="1134"/>
      <c r="J32" s="1134"/>
      <c r="K32" s="1134"/>
      <c r="L32" s="1134"/>
      <c r="M32" s="1134"/>
      <c r="N32" s="1134"/>
      <c r="O32" s="1134"/>
      <c r="P32" s="1135"/>
      <c r="Q32" s="1138">
        <v>1515</v>
      </c>
      <c r="R32" s="1139"/>
      <c r="S32" s="1139"/>
      <c r="T32" s="1139"/>
      <c r="U32" s="1139"/>
      <c r="V32" s="1139">
        <v>1379</v>
      </c>
      <c r="W32" s="1139"/>
      <c r="X32" s="1139"/>
      <c r="Y32" s="1139"/>
      <c r="Z32" s="1139"/>
      <c r="AA32" s="1139">
        <v>136</v>
      </c>
      <c r="AB32" s="1139"/>
      <c r="AC32" s="1139"/>
      <c r="AD32" s="1139"/>
      <c r="AE32" s="1140"/>
      <c r="AF32" s="1115">
        <v>1992</v>
      </c>
      <c r="AG32" s="1116"/>
      <c r="AH32" s="1116"/>
      <c r="AI32" s="1116"/>
      <c r="AJ32" s="1117"/>
      <c r="AK32" s="1075">
        <v>12</v>
      </c>
      <c r="AL32" s="1066"/>
      <c r="AM32" s="1066"/>
      <c r="AN32" s="1066"/>
      <c r="AO32" s="1066"/>
      <c r="AP32" s="1066">
        <v>790</v>
      </c>
      <c r="AQ32" s="1066"/>
      <c r="AR32" s="1066"/>
      <c r="AS32" s="1066"/>
      <c r="AT32" s="1066"/>
      <c r="AU32" s="1066">
        <v>1</v>
      </c>
      <c r="AV32" s="1066"/>
      <c r="AW32" s="1066"/>
      <c r="AX32" s="1066"/>
      <c r="AY32" s="1066"/>
      <c r="AZ32" s="1077" t="s">
        <v>593</v>
      </c>
      <c r="BA32" s="1077"/>
      <c r="BB32" s="1077"/>
      <c r="BC32" s="1077"/>
      <c r="BD32" s="1077"/>
      <c r="BE32" s="1128" t="s">
        <v>409</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15">
      <c r="A33" s="268">
        <v>6</v>
      </c>
      <c r="B33" s="1133" t="s">
        <v>410</v>
      </c>
      <c r="C33" s="1134"/>
      <c r="D33" s="1134"/>
      <c r="E33" s="1134"/>
      <c r="F33" s="1134"/>
      <c r="G33" s="1134"/>
      <c r="H33" s="1134"/>
      <c r="I33" s="1134"/>
      <c r="J33" s="1134"/>
      <c r="K33" s="1134"/>
      <c r="L33" s="1134"/>
      <c r="M33" s="1134"/>
      <c r="N33" s="1134"/>
      <c r="O33" s="1134"/>
      <c r="P33" s="1135"/>
      <c r="Q33" s="1138">
        <v>2229</v>
      </c>
      <c r="R33" s="1139"/>
      <c r="S33" s="1139"/>
      <c r="T33" s="1139"/>
      <c r="U33" s="1139"/>
      <c r="V33" s="1139">
        <v>2123</v>
      </c>
      <c r="W33" s="1139"/>
      <c r="X33" s="1139"/>
      <c r="Y33" s="1139"/>
      <c r="Z33" s="1139"/>
      <c r="AA33" s="1139">
        <v>107</v>
      </c>
      <c r="AB33" s="1139"/>
      <c r="AC33" s="1139"/>
      <c r="AD33" s="1139"/>
      <c r="AE33" s="1140"/>
      <c r="AF33" s="1115">
        <v>512</v>
      </c>
      <c r="AG33" s="1116"/>
      <c r="AH33" s="1116"/>
      <c r="AI33" s="1116"/>
      <c r="AJ33" s="1117"/>
      <c r="AK33" s="1075">
        <v>1110</v>
      </c>
      <c r="AL33" s="1066"/>
      <c r="AM33" s="1066"/>
      <c r="AN33" s="1066"/>
      <c r="AO33" s="1066"/>
      <c r="AP33" s="1066">
        <v>17167</v>
      </c>
      <c r="AQ33" s="1066"/>
      <c r="AR33" s="1066"/>
      <c r="AS33" s="1066"/>
      <c r="AT33" s="1066"/>
      <c r="AU33" s="1066">
        <v>12807</v>
      </c>
      <c r="AV33" s="1066"/>
      <c r="AW33" s="1066"/>
      <c r="AX33" s="1066"/>
      <c r="AY33" s="1066"/>
      <c r="AZ33" s="1077" t="s">
        <v>593</v>
      </c>
      <c r="BA33" s="1077"/>
      <c r="BB33" s="1077"/>
      <c r="BC33" s="1077"/>
      <c r="BD33" s="1077"/>
      <c r="BE33" s="1128" t="s">
        <v>411</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15">
      <c r="A34" s="268">
        <v>7</v>
      </c>
      <c r="B34" s="1133"/>
      <c r="C34" s="1134"/>
      <c r="D34" s="1134"/>
      <c r="E34" s="1134"/>
      <c r="F34" s="1134"/>
      <c r="G34" s="1134"/>
      <c r="H34" s="1134"/>
      <c r="I34" s="1134"/>
      <c r="J34" s="1134"/>
      <c r="K34" s="1134"/>
      <c r="L34" s="1134"/>
      <c r="M34" s="1134"/>
      <c r="N34" s="1134"/>
      <c r="O34" s="1134"/>
      <c r="P34" s="1135"/>
      <c r="Q34" s="1138"/>
      <c r="R34" s="1139"/>
      <c r="S34" s="1139"/>
      <c r="T34" s="1139"/>
      <c r="U34" s="1139"/>
      <c r="V34" s="1139"/>
      <c r="W34" s="1139"/>
      <c r="X34" s="1139"/>
      <c r="Y34" s="1139"/>
      <c r="Z34" s="1139"/>
      <c r="AA34" s="1139"/>
      <c r="AB34" s="1139"/>
      <c r="AC34" s="1139"/>
      <c r="AD34" s="1139"/>
      <c r="AE34" s="1140"/>
      <c r="AF34" s="1115"/>
      <c r="AG34" s="1116"/>
      <c r="AH34" s="1116"/>
      <c r="AI34" s="1116"/>
      <c r="AJ34" s="1117"/>
      <c r="AK34" s="1075"/>
      <c r="AL34" s="1066"/>
      <c r="AM34" s="1066"/>
      <c r="AN34" s="1066"/>
      <c r="AO34" s="1066"/>
      <c r="AP34" s="1066"/>
      <c r="AQ34" s="1066"/>
      <c r="AR34" s="1066"/>
      <c r="AS34" s="1066"/>
      <c r="AT34" s="1066"/>
      <c r="AU34" s="1066"/>
      <c r="AV34" s="1066"/>
      <c r="AW34" s="1066"/>
      <c r="AX34" s="1066"/>
      <c r="AY34" s="1066"/>
      <c r="AZ34" s="1077"/>
      <c r="BA34" s="1077"/>
      <c r="BB34" s="1077"/>
      <c r="BC34" s="1077"/>
      <c r="BD34" s="1077"/>
      <c r="BE34" s="1128"/>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15">
      <c r="A35" s="268">
        <v>8</v>
      </c>
      <c r="B35" s="1133"/>
      <c r="C35" s="1134"/>
      <c r="D35" s="1134"/>
      <c r="E35" s="1134"/>
      <c r="F35" s="1134"/>
      <c r="G35" s="1134"/>
      <c r="H35" s="1134"/>
      <c r="I35" s="1134"/>
      <c r="J35" s="1134"/>
      <c r="K35" s="1134"/>
      <c r="L35" s="1134"/>
      <c r="M35" s="1134"/>
      <c r="N35" s="1134"/>
      <c r="O35" s="1134"/>
      <c r="P35" s="1135"/>
      <c r="Q35" s="1138"/>
      <c r="R35" s="1139"/>
      <c r="S35" s="1139"/>
      <c r="T35" s="1139"/>
      <c r="U35" s="1139"/>
      <c r="V35" s="1139"/>
      <c r="W35" s="1139"/>
      <c r="X35" s="1139"/>
      <c r="Y35" s="1139"/>
      <c r="Z35" s="1139"/>
      <c r="AA35" s="1139"/>
      <c r="AB35" s="1139"/>
      <c r="AC35" s="1139"/>
      <c r="AD35" s="1139"/>
      <c r="AE35" s="1140"/>
      <c r="AF35" s="1115"/>
      <c r="AG35" s="1116"/>
      <c r="AH35" s="1116"/>
      <c r="AI35" s="1116"/>
      <c r="AJ35" s="1117"/>
      <c r="AK35" s="1075"/>
      <c r="AL35" s="1066"/>
      <c r="AM35" s="1066"/>
      <c r="AN35" s="1066"/>
      <c r="AO35" s="1066"/>
      <c r="AP35" s="1066"/>
      <c r="AQ35" s="1066"/>
      <c r="AR35" s="1066"/>
      <c r="AS35" s="1066"/>
      <c r="AT35" s="1066"/>
      <c r="AU35" s="1066"/>
      <c r="AV35" s="1066"/>
      <c r="AW35" s="1066"/>
      <c r="AX35" s="1066"/>
      <c r="AY35" s="1066"/>
      <c r="AZ35" s="1077"/>
      <c r="BA35" s="1077"/>
      <c r="BB35" s="1077"/>
      <c r="BC35" s="1077"/>
      <c r="BD35" s="1077"/>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15">
      <c r="A36" s="268">
        <v>9</v>
      </c>
      <c r="B36" s="1133"/>
      <c r="C36" s="1134"/>
      <c r="D36" s="1134"/>
      <c r="E36" s="1134"/>
      <c r="F36" s="1134"/>
      <c r="G36" s="1134"/>
      <c r="H36" s="1134"/>
      <c r="I36" s="1134"/>
      <c r="J36" s="1134"/>
      <c r="K36" s="1134"/>
      <c r="L36" s="1134"/>
      <c r="M36" s="1134"/>
      <c r="N36" s="1134"/>
      <c r="O36" s="1134"/>
      <c r="P36" s="1135"/>
      <c r="Q36" s="1138"/>
      <c r="R36" s="1139"/>
      <c r="S36" s="1139"/>
      <c r="T36" s="1139"/>
      <c r="U36" s="1139"/>
      <c r="V36" s="1139"/>
      <c r="W36" s="1139"/>
      <c r="X36" s="1139"/>
      <c r="Y36" s="1139"/>
      <c r="Z36" s="1139"/>
      <c r="AA36" s="1139"/>
      <c r="AB36" s="1139"/>
      <c r="AC36" s="1139"/>
      <c r="AD36" s="1139"/>
      <c r="AE36" s="1140"/>
      <c r="AF36" s="1115"/>
      <c r="AG36" s="1116"/>
      <c r="AH36" s="1116"/>
      <c r="AI36" s="1116"/>
      <c r="AJ36" s="1117"/>
      <c r="AK36" s="1075"/>
      <c r="AL36" s="1066"/>
      <c r="AM36" s="1066"/>
      <c r="AN36" s="1066"/>
      <c r="AO36" s="1066"/>
      <c r="AP36" s="1066"/>
      <c r="AQ36" s="1066"/>
      <c r="AR36" s="1066"/>
      <c r="AS36" s="1066"/>
      <c r="AT36" s="1066"/>
      <c r="AU36" s="1066"/>
      <c r="AV36" s="1066"/>
      <c r="AW36" s="1066"/>
      <c r="AX36" s="1066"/>
      <c r="AY36" s="1066"/>
      <c r="AZ36" s="1077"/>
      <c r="BA36" s="1077"/>
      <c r="BB36" s="1077"/>
      <c r="BC36" s="1077"/>
      <c r="BD36" s="1077"/>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15">
      <c r="A37" s="268">
        <v>10</v>
      </c>
      <c r="B37" s="1133"/>
      <c r="C37" s="1134"/>
      <c r="D37" s="1134"/>
      <c r="E37" s="1134"/>
      <c r="F37" s="1134"/>
      <c r="G37" s="1134"/>
      <c r="H37" s="1134"/>
      <c r="I37" s="1134"/>
      <c r="J37" s="1134"/>
      <c r="K37" s="1134"/>
      <c r="L37" s="1134"/>
      <c r="M37" s="1134"/>
      <c r="N37" s="1134"/>
      <c r="O37" s="1134"/>
      <c r="P37" s="1135"/>
      <c r="Q37" s="1138"/>
      <c r="R37" s="1139"/>
      <c r="S37" s="1139"/>
      <c r="T37" s="1139"/>
      <c r="U37" s="1139"/>
      <c r="V37" s="1139"/>
      <c r="W37" s="1139"/>
      <c r="X37" s="1139"/>
      <c r="Y37" s="1139"/>
      <c r="Z37" s="1139"/>
      <c r="AA37" s="1139"/>
      <c r="AB37" s="1139"/>
      <c r="AC37" s="1139"/>
      <c r="AD37" s="1139"/>
      <c r="AE37" s="1140"/>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077"/>
      <c r="BA37" s="1077"/>
      <c r="BB37" s="1077"/>
      <c r="BC37" s="1077"/>
      <c r="BD37" s="1077"/>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15">
      <c r="A38" s="268">
        <v>11</v>
      </c>
      <c r="B38" s="1133"/>
      <c r="C38" s="1134"/>
      <c r="D38" s="1134"/>
      <c r="E38" s="1134"/>
      <c r="F38" s="1134"/>
      <c r="G38" s="1134"/>
      <c r="H38" s="1134"/>
      <c r="I38" s="1134"/>
      <c r="J38" s="1134"/>
      <c r="K38" s="1134"/>
      <c r="L38" s="1134"/>
      <c r="M38" s="1134"/>
      <c r="N38" s="1134"/>
      <c r="O38" s="1134"/>
      <c r="P38" s="1135"/>
      <c r="Q38" s="1138"/>
      <c r="R38" s="1139"/>
      <c r="S38" s="1139"/>
      <c r="T38" s="1139"/>
      <c r="U38" s="1139"/>
      <c r="V38" s="1139"/>
      <c r="W38" s="1139"/>
      <c r="X38" s="1139"/>
      <c r="Y38" s="1139"/>
      <c r="Z38" s="1139"/>
      <c r="AA38" s="1139"/>
      <c r="AB38" s="1139"/>
      <c r="AC38" s="1139"/>
      <c r="AD38" s="1139"/>
      <c r="AE38" s="1140"/>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077"/>
      <c r="BA38" s="1077"/>
      <c r="BB38" s="1077"/>
      <c r="BC38" s="1077"/>
      <c r="BD38" s="1077"/>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15">
      <c r="A39" s="268">
        <v>12</v>
      </c>
      <c r="B39" s="1133"/>
      <c r="C39" s="1134"/>
      <c r="D39" s="1134"/>
      <c r="E39" s="1134"/>
      <c r="F39" s="1134"/>
      <c r="G39" s="1134"/>
      <c r="H39" s="1134"/>
      <c r="I39" s="1134"/>
      <c r="J39" s="1134"/>
      <c r="K39" s="1134"/>
      <c r="L39" s="1134"/>
      <c r="M39" s="1134"/>
      <c r="N39" s="1134"/>
      <c r="O39" s="1134"/>
      <c r="P39" s="1135"/>
      <c r="Q39" s="1138"/>
      <c r="R39" s="1139"/>
      <c r="S39" s="1139"/>
      <c r="T39" s="1139"/>
      <c r="U39" s="1139"/>
      <c r="V39" s="1139"/>
      <c r="W39" s="1139"/>
      <c r="X39" s="1139"/>
      <c r="Y39" s="1139"/>
      <c r="Z39" s="1139"/>
      <c r="AA39" s="1139"/>
      <c r="AB39" s="1139"/>
      <c r="AC39" s="1139"/>
      <c r="AD39" s="1139"/>
      <c r="AE39" s="1140"/>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077"/>
      <c r="BA39" s="1077"/>
      <c r="BB39" s="1077"/>
      <c r="BC39" s="1077"/>
      <c r="BD39" s="1077"/>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15">
      <c r="A40" s="263">
        <v>13</v>
      </c>
      <c r="B40" s="1133"/>
      <c r="C40" s="1134"/>
      <c r="D40" s="1134"/>
      <c r="E40" s="1134"/>
      <c r="F40" s="1134"/>
      <c r="G40" s="1134"/>
      <c r="H40" s="1134"/>
      <c r="I40" s="1134"/>
      <c r="J40" s="1134"/>
      <c r="K40" s="1134"/>
      <c r="L40" s="1134"/>
      <c r="M40" s="1134"/>
      <c r="N40" s="1134"/>
      <c r="O40" s="1134"/>
      <c r="P40" s="1135"/>
      <c r="Q40" s="1138"/>
      <c r="R40" s="1139"/>
      <c r="S40" s="1139"/>
      <c r="T40" s="1139"/>
      <c r="U40" s="1139"/>
      <c r="V40" s="1139"/>
      <c r="W40" s="1139"/>
      <c r="X40" s="1139"/>
      <c r="Y40" s="1139"/>
      <c r="Z40" s="1139"/>
      <c r="AA40" s="1139"/>
      <c r="AB40" s="1139"/>
      <c r="AC40" s="1139"/>
      <c r="AD40" s="1139"/>
      <c r="AE40" s="1140"/>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077"/>
      <c r="BA40" s="1077"/>
      <c r="BB40" s="1077"/>
      <c r="BC40" s="1077"/>
      <c r="BD40" s="1077"/>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15">
      <c r="A41" s="263">
        <v>14</v>
      </c>
      <c r="B41" s="1133"/>
      <c r="C41" s="1134"/>
      <c r="D41" s="1134"/>
      <c r="E41" s="1134"/>
      <c r="F41" s="1134"/>
      <c r="G41" s="1134"/>
      <c r="H41" s="1134"/>
      <c r="I41" s="1134"/>
      <c r="J41" s="1134"/>
      <c r="K41" s="1134"/>
      <c r="L41" s="1134"/>
      <c r="M41" s="1134"/>
      <c r="N41" s="1134"/>
      <c r="O41" s="1134"/>
      <c r="P41" s="1135"/>
      <c r="Q41" s="1138"/>
      <c r="R41" s="1139"/>
      <c r="S41" s="1139"/>
      <c r="T41" s="1139"/>
      <c r="U41" s="1139"/>
      <c r="V41" s="1139"/>
      <c r="W41" s="1139"/>
      <c r="X41" s="1139"/>
      <c r="Y41" s="1139"/>
      <c r="Z41" s="1139"/>
      <c r="AA41" s="1139"/>
      <c r="AB41" s="1139"/>
      <c r="AC41" s="1139"/>
      <c r="AD41" s="1139"/>
      <c r="AE41" s="1140"/>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077"/>
      <c r="BA41" s="1077"/>
      <c r="BB41" s="1077"/>
      <c r="BC41" s="1077"/>
      <c r="BD41" s="1077"/>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15">
      <c r="A42" s="263">
        <v>15</v>
      </c>
      <c r="B42" s="1133"/>
      <c r="C42" s="1134"/>
      <c r="D42" s="1134"/>
      <c r="E42" s="1134"/>
      <c r="F42" s="1134"/>
      <c r="G42" s="1134"/>
      <c r="H42" s="1134"/>
      <c r="I42" s="1134"/>
      <c r="J42" s="1134"/>
      <c r="K42" s="1134"/>
      <c r="L42" s="1134"/>
      <c r="M42" s="1134"/>
      <c r="N42" s="1134"/>
      <c r="O42" s="1134"/>
      <c r="P42" s="1135"/>
      <c r="Q42" s="1138"/>
      <c r="R42" s="1139"/>
      <c r="S42" s="1139"/>
      <c r="T42" s="1139"/>
      <c r="U42" s="1139"/>
      <c r="V42" s="1139"/>
      <c r="W42" s="1139"/>
      <c r="X42" s="1139"/>
      <c r="Y42" s="1139"/>
      <c r="Z42" s="1139"/>
      <c r="AA42" s="1139"/>
      <c r="AB42" s="1139"/>
      <c r="AC42" s="1139"/>
      <c r="AD42" s="1139"/>
      <c r="AE42" s="1140"/>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077"/>
      <c r="BA42" s="1077"/>
      <c r="BB42" s="1077"/>
      <c r="BC42" s="1077"/>
      <c r="BD42" s="1077"/>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15">
      <c r="A43" s="263">
        <v>16</v>
      </c>
      <c r="B43" s="1133"/>
      <c r="C43" s="1134"/>
      <c r="D43" s="1134"/>
      <c r="E43" s="1134"/>
      <c r="F43" s="1134"/>
      <c r="G43" s="1134"/>
      <c r="H43" s="1134"/>
      <c r="I43" s="1134"/>
      <c r="J43" s="1134"/>
      <c r="K43" s="1134"/>
      <c r="L43" s="1134"/>
      <c r="M43" s="1134"/>
      <c r="N43" s="1134"/>
      <c r="O43" s="1134"/>
      <c r="P43" s="1135"/>
      <c r="Q43" s="1138"/>
      <c r="R43" s="1139"/>
      <c r="S43" s="1139"/>
      <c r="T43" s="1139"/>
      <c r="U43" s="1139"/>
      <c r="V43" s="1139"/>
      <c r="W43" s="1139"/>
      <c r="X43" s="1139"/>
      <c r="Y43" s="1139"/>
      <c r="Z43" s="1139"/>
      <c r="AA43" s="1139"/>
      <c r="AB43" s="1139"/>
      <c r="AC43" s="1139"/>
      <c r="AD43" s="1139"/>
      <c r="AE43" s="1140"/>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077"/>
      <c r="BA43" s="1077"/>
      <c r="BB43" s="1077"/>
      <c r="BC43" s="1077"/>
      <c r="BD43" s="1077"/>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15">
      <c r="A44" s="263">
        <v>17</v>
      </c>
      <c r="B44" s="1133"/>
      <c r="C44" s="1134"/>
      <c r="D44" s="1134"/>
      <c r="E44" s="1134"/>
      <c r="F44" s="1134"/>
      <c r="G44" s="1134"/>
      <c r="H44" s="1134"/>
      <c r="I44" s="1134"/>
      <c r="J44" s="1134"/>
      <c r="K44" s="1134"/>
      <c r="L44" s="1134"/>
      <c r="M44" s="1134"/>
      <c r="N44" s="1134"/>
      <c r="O44" s="1134"/>
      <c r="P44" s="1135"/>
      <c r="Q44" s="1138"/>
      <c r="R44" s="1139"/>
      <c r="S44" s="1139"/>
      <c r="T44" s="1139"/>
      <c r="U44" s="1139"/>
      <c r="V44" s="1139"/>
      <c r="W44" s="1139"/>
      <c r="X44" s="1139"/>
      <c r="Y44" s="1139"/>
      <c r="Z44" s="1139"/>
      <c r="AA44" s="1139"/>
      <c r="AB44" s="1139"/>
      <c r="AC44" s="1139"/>
      <c r="AD44" s="1139"/>
      <c r="AE44" s="1140"/>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077"/>
      <c r="BA44" s="1077"/>
      <c r="BB44" s="1077"/>
      <c r="BC44" s="1077"/>
      <c r="BD44" s="1077"/>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15">
      <c r="A45" s="263">
        <v>18</v>
      </c>
      <c r="B45" s="1133"/>
      <c r="C45" s="1134"/>
      <c r="D45" s="1134"/>
      <c r="E45" s="1134"/>
      <c r="F45" s="1134"/>
      <c r="G45" s="1134"/>
      <c r="H45" s="1134"/>
      <c r="I45" s="1134"/>
      <c r="J45" s="1134"/>
      <c r="K45" s="1134"/>
      <c r="L45" s="1134"/>
      <c r="M45" s="1134"/>
      <c r="N45" s="1134"/>
      <c r="O45" s="1134"/>
      <c r="P45" s="1135"/>
      <c r="Q45" s="1138"/>
      <c r="R45" s="1139"/>
      <c r="S45" s="1139"/>
      <c r="T45" s="1139"/>
      <c r="U45" s="1139"/>
      <c r="V45" s="1139"/>
      <c r="W45" s="1139"/>
      <c r="X45" s="1139"/>
      <c r="Y45" s="1139"/>
      <c r="Z45" s="1139"/>
      <c r="AA45" s="1139"/>
      <c r="AB45" s="1139"/>
      <c r="AC45" s="1139"/>
      <c r="AD45" s="1139"/>
      <c r="AE45" s="1140"/>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077"/>
      <c r="BA45" s="1077"/>
      <c r="BB45" s="1077"/>
      <c r="BC45" s="1077"/>
      <c r="BD45" s="1077"/>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15">
      <c r="A46" s="263">
        <v>19</v>
      </c>
      <c r="B46" s="1133"/>
      <c r="C46" s="1134"/>
      <c r="D46" s="1134"/>
      <c r="E46" s="1134"/>
      <c r="F46" s="1134"/>
      <c r="G46" s="1134"/>
      <c r="H46" s="1134"/>
      <c r="I46" s="1134"/>
      <c r="J46" s="1134"/>
      <c r="K46" s="1134"/>
      <c r="L46" s="1134"/>
      <c r="M46" s="1134"/>
      <c r="N46" s="1134"/>
      <c r="O46" s="1134"/>
      <c r="P46" s="1135"/>
      <c r="Q46" s="1138"/>
      <c r="R46" s="1139"/>
      <c r="S46" s="1139"/>
      <c r="T46" s="1139"/>
      <c r="U46" s="1139"/>
      <c r="V46" s="1139"/>
      <c r="W46" s="1139"/>
      <c r="X46" s="1139"/>
      <c r="Y46" s="1139"/>
      <c r="Z46" s="1139"/>
      <c r="AA46" s="1139"/>
      <c r="AB46" s="1139"/>
      <c r="AC46" s="1139"/>
      <c r="AD46" s="1139"/>
      <c r="AE46" s="1140"/>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077"/>
      <c r="BA46" s="1077"/>
      <c r="BB46" s="1077"/>
      <c r="BC46" s="1077"/>
      <c r="BD46" s="1077"/>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15">
      <c r="A47" s="263">
        <v>20</v>
      </c>
      <c r="B47" s="1133"/>
      <c r="C47" s="1134"/>
      <c r="D47" s="1134"/>
      <c r="E47" s="1134"/>
      <c r="F47" s="1134"/>
      <c r="G47" s="1134"/>
      <c r="H47" s="1134"/>
      <c r="I47" s="1134"/>
      <c r="J47" s="1134"/>
      <c r="K47" s="1134"/>
      <c r="L47" s="1134"/>
      <c r="M47" s="1134"/>
      <c r="N47" s="1134"/>
      <c r="O47" s="1134"/>
      <c r="P47" s="1135"/>
      <c r="Q47" s="1138"/>
      <c r="R47" s="1139"/>
      <c r="S47" s="1139"/>
      <c r="T47" s="1139"/>
      <c r="U47" s="1139"/>
      <c r="V47" s="1139"/>
      <c r="W47" s="1139"/>
      <c r="X47" s="1139"/>
      <c r="Y47" s="1139"/>
      <c r="Z47" s="1139"/>
      <c r="AA47" s="1139"/>
      <c r="AB47" s="1139"/>
      <c r="AC47" s="1139"/>
      <c r="AD47" s="1139"/>
      <c r="AE47" s="1140"/>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077"/>
      <c r="BA47" s="1077"/>
      <c r="BB47" s="1077"/>
      <c r="BC47" s="1077"/>
      <c r="BD47" s="1077"/>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15">
      <c r="A48" s="263">
        <v>21</v>
      </c>
      <c r="B48" s="1133"/>
      <c r="C48" s="1134"/>
      <c r="D48" s="1134"/>
      <c r="E48" s="1134"/>
      <c r="F48" s="1134"/>
      <c r="G48" s="1134"/>
      <c r="H48" s="1134"/>
      <c r="I48" s="1134"/>
      <c r="J48" s="1134"/>
      <c r="K48" s="1134"/>
      <c r="L48" s="1134"/>
      <c r="M48" s="1134"/>
      <c r="N48" s="1134"/>
      <c r="O48" s="1134"/>
      <c r="P48" s="1135"/>
      <c r="Q48" s="1138"/>
      <c r="R48" s="1139"/>
      <c r="S48" s="1139"/>
      <c r="T48" s="1139"/>
      <c r="U48" s="1139"/>
      <c r="V48" s="1139"/>
      <c r="W48" s="1139"/>
      <c r="X48" s="1139"/>
      <c r="Y48" s="1139"/>
      <c r="Z48" s="1139"/>
      <c r="AA48" s="1139"/>
      <c r="AB48" s="1139"/>
      <c r="AC48" s="1139"/>
      <c r="AD48" s="1139"/>
      <c r="AE48" s="1140"/>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077"/>
      <c r="BA48" s="1077"/>
      <c r="BB48" s="1077"/>
      <c r="BC48" s="1077"/>
      <c r="BD48" s="1077"/>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15">
      <c r="A49" s="263">
        <v>22</v>
      </c>
      <c r="B49" s="1133"/>
      <c r="C49" s="1134"/>
      <c r="D49" s="1134"/>
      <c r="E49" s="1134"/>
      <c r="F49" s="1134"/>
      <c r="G49" s="1134"/>
      <c r="H49" s="1134"/>
      <c r="I49" s="1134"/>
      <c r="J49" s="1134"/>
      <c r="K49" s="1134"/>
      <c r="L49" s="1134"/>
      <c r="M49" s="1134"/>
      <c r="N49" s="1134"/>
      <c r="O49" s="1134"/>
      <c r="P49" s="1135"/>
      <c r="Q49" s="1138"/>
      <c r="R49" s="1139"/>
      <c r="S49" s="1139"/>
      <c r="T49" s="1139"/>
      <c r="U49" s="1139"/>
      <c r="V49" s="1139"/>
      <c r="W49" s="1139"/>
      <c r="X49" s="1139"/>
      <c r="Y49" s="1139"/>
      <c r="Z49" s="1139"/>
      <c r="AA49" s="1139"/>
      <c r="AB49" s="1139"/>
      <c r="AC49" s="1139"/>
      <c r="AD49" s="1139"/>
      <c r="AE49" s="1140"/>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077"/>
      <c r="BA49" s="1077"/>
      <c r="BB49" s="1077"/>
      <c r="BC49" s="1077"/>
      <c r="BD49" s="1077"/>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15">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15">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15">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15">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15">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15">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15">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15">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15">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15">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15">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15">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412</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
      <c r="A63" s="266" t="s">
        <v>391</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2771</v>
      </c>
      <c r="AG63" s="1054"/>
      <c r="AH63" s="1054"/>
      <c r="AI63" s="1054"/>
      <c r="AJ63" s="1126"/>
      <c r="AK63" s="1127"/>
      <c r="AL63" s="1058"/>
      <c r="AM63" s="1058"/>
      <c r="AN63" s="1058"/>
      <c r="AO63" s="1058"/>
      <c r="AP63" s="1054">
        <v>17957</v>
      </c>
      <c r="AQ63" s="1054"/>
      <c r="AR63" s="1054"/>
      <c r="AS63" s="1054"/>
      <c r="AT63" s="1054"/>
      <c r="AU63" s="1054">
        <v>12808</v>
      </c>
      <c r="AV63" s="1054"/>
      <c r="AW63" s="1054"/>
      <c r="AX63" s="1054"/>
      <c r="AY63" s="1054"/>
      <c r="AZ63" s="1121"/>
      <c r="BA63" s="1121"/>
      <c r="BB63" s="1121"/>
      <c r="BC63" s="1121"/>
      <c r="BD63" s="1121"/>
      <c r="BE63" s="1055"/>
      <c r="BF63" s="1055"/>
      <c r="BG63" s="1055"/>
      <c r="BH63" s="1055"/>
      <c r="BI63" s="1056"/>
      <c r="BJ63" s="1122" t="s">
        <v>414</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15">
      <c r="A66" s="1091" t="s">
        <v>416</v>
      </c>
      <c r="B66" s="1092"/>
      <c r="C66" s="1092"/>
      <c r="D66" s="1092"/>
      <c r="E66" s="1092"/>
      <c r="F66" s="1092"/>
      <c r="G66" s="1092"/>
      <c r="H66" s="1092"/>
      <c r="I66" s="1092"/>
      <c r="J66" s="1092"/>
      <c r="K66" s="1092"/>
      <c r="L66" s="1092"/>
      <c r="M66" s="1092"/>
      <c r="N66" s="1092"/>
      <c r="O66" s="1092"/>
      <c r="P66" s="1093"/>
      <c r="Q66" s="1097" t="s">
        <v>417</v>
      </c>
      <c r="R66" s="1098"/>
      <c r="S66" s="1098"/>
      <c r="T66" s="1098"/>
      <c r="U66" s="1099"/>
      <c r="V66" s="1097" t="s">
        <v>418</v>
      </c>
      <c r="W66" s="1098"/>
      <c r="X66" s="1098"/>
      <c r="Y66" s="1098"/>
      <c r="Z66" s="1099"/>
      <c r="AA66" s="1097" t="s">
        <v>419</v>
      </c>
      <c r="AB66" s="1098"/>
      <c r="AC66" s="1098"/>
      <c r="AD66" s="1098"/>
      <c r="AE66" s="1099"/>
      <c r="AF66" s="1103" t="s">
        <v>420</v>
      </c>
      <c r="AG66" s="1104"/>
      <c r="AH66" s="1104"/>
      <c r="AI66" s="1104"/>
      <c r="AJ66" s="1105"/>
      <c r="AK66" s="1097" t="s">
        <v>421</v>
      </c>
      <c r="AL66" s="1092"/>
      <c r="AM66" s="1092"/>
      <c r="AN66" s="1092"/>
      <c r="AO66" s="1093"/>
      <c r="AP66" s="1097" t="s">
        <v>422</v>
      </c>
      <c r="AQ66" s="1098"/>
      <c r="AR66" s="1098"/>
      <c r="AS66" s="1098"/>
      <c r="AT66" s="1099"/>
      <c r="AU66" s="1097" t="s">
        <v>423</v>
      </c>
      <c r="AV66" s="1098"/>
      <c r="AW66" s="1098"/>
      <c r="AX66" s="1098"/>
      <c r="AY66" s="1099"/>
      <c r="AZ66" s="1097" t="s">
        <v>379</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1" t="s">
        <v>595</v>
      </c>
      <c r="C68" s="1082"/>
      <c r="D68" s="1082"/>
      <c r="E68" s="1082"/>
      <c r="F68" s="1082"/>
      <c r="G68" s="1082"/>
      <c r="H68" s="1082"/>
      <c r="I68" s="1082"/>
      <c r="J68" s="1082"/>
      <c r="K68" s="1082"/>
      <c r="L68" s="1082"/>
      <c r="M68" s="1082"/>
      <c r="N68" s="1082"/>
      <c r="O68" s="1082"/>
      <c r="P68" s="1083"/>
      <c r="Q68" s="1084">
        <v>3407</v>
      </c>
      <c r="R68" s="1078"/>
      <c r="S68" s="1078"/>
      <c r="T68" s="1078"/>
      <c r="U68" s="1078"/>
      <c r="V68" s="1078">
        <v>3247</v>
      </c>
      <c r="W68" s="1078"/>
      <c r="X68" s="1078"/>
      <c r="Y68" s="1078"/>
      <c r="Z68" s="1078"/>
      <c r="AA68" s="1078">
        <v>160</v>
      </c>
      <c r="AB68" s="1078"/>
      <c r="AC68" s="1078"/>
      <c r="AD68" s="1078"/>
      <c r="AE68" s="1078"/>
      <c r="AF68" s="1078">
        <v>160</v>
      </c>
      <c r="AG68" s="1078"/>
      <c r="AH68" s="1078"/>
      <c r="AI68" s="1078"/>
      <c r="AJ68" s="1078"/>
      <c r="AK68" s="1078">
        <v>94</v>
      </c>
      <c r="AL68" s="1078"/>
      <c r="AM68" s="1078"/>
      <c r="AN68" s="1078"/>
      <c r="AO68" s="1078"/>
      <c r="AP68" s="1078">
        <v>2841</v>
      </c>
      <c r="AQ68" s="1078"/>
      <c r="AR68" s="1078"/>
      <c r="AS68" s="1078"/>
      <c r="AT68" s="1078"/>
      <c r="AU68" s="1078">
        <v>716</v>
      </c>
      <c r="AV68" s="1078"/>
      <c r="AW68" s="1078"/>
      <c r="AX68" s="1078"/>
      <c r="AY68" s="1078"/>
      <c r="AZ68" s="1079" t="s">
        <v>604</v>
      </c>
      <c r="BA68" s="1079"/>
      <c r="BB68" s="1079"/>
      <c r="BC68" s="1079"/>
      <c r="BD68" s="108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73</v>
      </c>
      <c r="R69" s="1066"/>
      <c r="S69" s="1066"/>
      <c r="T69" s="1066"/>
      <c r="U69" s="1066"/>
      <c r="V69" s="1066">
        <v>69</v>
      </c>
      <c r="W69" s="1066"/>
      <c r="X69" s="1066"/>
      <c r="Y69" s="1066"/>
      <c r="Z69" s="1066"/>
      <c r="AA69" s="1066">
        <v>4</v>
      </c>
      <c r="AB69" s="1066"/>
      <c r="AC69" s="1066"/>
      <c r="AD69" s="1066"/>
      <c r="AE69" s="1066"/>
      <c r="AF69" s="1066">
        <v>4</v>
      </c>
      <c r="AG69" s="1066"/>
      <c r="AH69" s="1066"/>
      <c r="AI69" s="1066"/>
      <c r="AJ69" s="1066"/>
      <c r="AK69" s="1066" t="s">
        <v>593</v>
      </c>
      <c r="AL69" s="1066"/>
      <c r="AM69" s="1066"/>
      <c r="AN69" s="1066"/>
      <c r="AO69" s="1066"/>
      <c r="AP69" s="1066" t="s">
        <v>593</v>
      </c>
      <c r="AQ69" s="1066"/>
      <c r="AR69" s="1066"/>
      <c r="AS69" s="1066"/>
      <c r="AT69" s="1066"/>
      <c r="AU69" s="1077" t="s">
        <v>593</v>
      </c>
      <c r="AV69" s="1077"/>
      <c r="AW69" s="1077"/>
      <c r="AX69" s="1077"/>
      <c r="AY69" s="1077"/>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7622</v>
      </c>
      <c r="R70" s="1066"/>
      <c r="S70" s="1066"/>
      <c r="T70" s="1066"/>
      <c r="U70" s="1066"/>
      <c r="V70" s="1066">
        <v>7593</v>
      </c>
      <c r="W70" s="1066"/>
      <c r="X70" s="1066"/>
      <c r="Y70" s="1066"/>
      <c r="Z70" s="1066"/>
      <c r="AA70" s="1066">
        <v>29</v>
      </c>
      <c r="AB70" s="1066"/>
      <c r="AC70" s="1066"/>
      <c r="AD70" s="1066"/>
      <c r="AE70" s="1066"/>
      <c r="AF70" s="1066">
        <v>29</v>
      </c>
      <c r="AG70" s="1066"/>
      <c r="AH70" s="1066"/>
      <c r="AI70" s="1066"/>
      <c r="AJ70" s="1066"/>
      <c r="AK70" s="1066">
        <v>790</v>
      </c>
      <c r="AL70" s="1066"/>
      <c r="AM70" s="1066"/>
      <c r="AN70" s="1066"/>
      <c r="AO70" s="1066"/>
      <c r="AP70" s="1066" t="s">
        <v>593</v>
      </c>
      <c r="AQ70" s="1066"/>
      <c r="AR70" s="1066"/>
      <c r="AS70" s="1066"/>
      <c r="AT70" s="1066"/>
      <c r="AU70" s="1066" t="s">
        <v>593</v>
      </c>
      <c r="AV70" s="1066"/>
      <c r="AW70" s="1066"/>
      <c r="AX70" s="1066"/>
      <c r="AY70" s="1066"/>
      <c r="AZ70" s="1067" t="s">
        <v>605</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147</v>
      </c>
      <c r="R71" s="1066"/>
      <c r="S71" s="1066"/>
      <c r="T71" s="1066"/>
      <c r="U71" s="1066"/>
      <c r="V71" s="1066">
        <v>142</v>
      </c>
      <c r="W71" s="1066"/>
      <c r="X71" s="1066"/>
      <c r="Y71" s="1066"/>
      <c r="Z71" s="1066"/>
      <c r="AA71" s="1066">
        <v>5</v>
      </c>
      <c r="AB71" s="1066"/>
      <c r="AC71" s="1066"/>
      <c r="AD71" s="1066"/>
      <c r="AE71" s="1066"/>
      <c r="AF71" s="1066">
        <v>5</v>
      </c>
      <c r="AG71" s="1066"/>
      <c r="AH71" s="1066"/>
      <c r="AI71" s="1066"/>
      <c r="AJ71" s="1066"/>
      <c r="AK71" s="1066">
        <v>4</v>
      </c>
      <c r="AL71" s="1066"/>
      <c r="AM71" s="1066"/>
      <c r="AN71" s="1066"/>
      <c r="AO71" s="1066"/>
      <c r="AP71" s="1066">
        <v>65</v>
      </c>
      <c r="AQ71" s="1066"/>
      <c r="AR71" s="1066"/>
      <c r="AS71" s="1066"/>
      <c r="AT71" s="1066"/>
      <c r="AU71" s="1066">
        <v>31</v>
      </c>
      <c r="AV71" s="1066"/>
      <c r="AW71" s="1066"/>
      <c r="AX71" s="1066"/>
      <c r="AY71" s="1066"/>
      <c r="AZ71" s="1067" t="s">
        <v>606</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3015</v>
      </c>
      <c r="R72" s="1066"/>
      <c r="S72" s="1066"/>
      <c r="T72" s="1066"/>
      <c r="U72" s="1066"/>
      <c r="V72" s="1066">
        <v>2854</v>
      </c>
      <c r="W72" s="1066"/>
      <c r="X72" s="1066"/>
      <c r="Y72" s="1066"/>
      <c r="Z72" s="1066"/>
      <c r="AA72" s="1066">
        <v>161</v>
      </c>
      <c r="AB72" s="1066"/>
      <c r="AC72" s="1066"/>
      <c r="AD72" s="1066"/>
      <c r="AE72" s="1066"/>
      <c r="AF72" s="1066">
        <v>161</v>
      </c>
      <c r="AG72" s="1066"/>
      <c r="AH72" s="1066"/>
      <c r="AI72" s="1066"/>
      <c r="AJ72" s="1066"/>
      <c r="AK72" s="1066">
        <v>70</v>
      </c>
      <c r="AL72" s="1066"/>
      <c r="AM72" s="1066"/>
      <c r="AN72" s="1066"/>
      <c r="AO72" s="1066"/>
      <c r="AP72" s="1066">
        <v>764</v>
      </c>
      <c r="AQ72" s="1066"/>
      <c r="AR72" s="1066"/>
      <c r="AS72" s="1066"/>
      <c r="AT72" s="1066"/>
      <c r="AU72" s="1066">
        <v>169</v>
      </c>
      <c r="AV72" s="1066"/>
      <c r="AW72" s="1066"/>
      <c r="AX72" s="1066"/>
      <c r="AY72" s="1066"/>
      <c r="AZ72" s="1067" t="s">
        <v>607</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600</v>
      </c>
      <c r="C73" s="1070"/>
      <c r="D73" s="1070"/>
      <c r="E73" s="1070"/>
      <c r="F73" s="1070"/>
      <c r="G73" s="1070"/>
      <c r="H73" s="1070"/>
      <c r="I73" s="1070"/>
      <c r="J73" s="1070"/>
      <c r="K73" s="1070"/>
      <c r="L73" s="1070"/>
      <c r="M73" s="1070"/>
      <c r="N73" s="1070"/>
      <c r="O73" s="1070"/>
      <c r="P73" s="1071"/>
      <c r="Q73" s="1072">
        <v>264</v>
      </c>
      <c r="R73" s="1066"/>
      <c r="S73" s="1066"/>
      <c r="T73" s="1066"/>
      <c r="U73" s="1066"/>
      <c r="V73" s="1066">
        <v>227</v>
      </c>
      <c r="W73" s="1066"/>
      <c r="X73" s="1066"/>
      <c r="Y73" s="1066"/>
      <c r="Z73" s="1066"/>
      <c r="AA73" s="1066">
        <v>36</v>
      </c>
      <c r="AB73" s="1066"/>
      <c r="AC73" s="1066"/>
      <c r="AD73" s="1066"/>
      <c r="AE73" s="1066"/>
      <c r="AF73" s="1066">
        <v>36</v>
      </c>
      <c r="AG73" s="1066"/>
      <c r="AH73" s="1066"/>
      <c r="AI73" s="1066"/>
      <c r="AJ73" s="1066"/>
      <c r="AK73" s="1066" t="s">
        <v>593</v>
      </c>
      <c r="AL73" s="1066"/>
      <c r="AM73" s="1066"/>
      <c r="AN73" s="1066"/>
      <c r="AO73" s="1066"/>
      <c r="AP73" s="1066" t="s">
        <v>593</v>
      </c>
      <c r="AQ73" s="1066"/>
      <c r="AR73" s="1066"/>
      <c r="AS73" s="1066"/>
      <c r="AT73" s="1066"/>
      <c r="AU73" s="1066" t="s">
        <v>593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601</v>
      </c>
      <c r="C74" s="1070"/>
      <c r="D74" s="1070"/>
      <c r="E74" s="1070"/>
      <c r="F74" s="1070"/>
      <c r="G74" s="1070"/>
      <c r="H74" s="1070"/>
      <c r="I74" s="1070"/>
      <c r="J74" s="1070"/>
      <c r="K74" s="1070"/>
      <c r="L74" s="1070"/>
      <c r="M74" s="1070"/>
      <c r="N74" s="1070"/>
      <c r="O74" s="1070"/>
      <c r="P74" s="1071"/>
      <c r="Q74" s="1072">
        <v>261826</v>
      </c>
      <c r="R74" s="1066"/>
      <c r="S74" s="1066"/>
      <c r="T74" s="1066"/>
      <c r="U74" s="1066"/>
      <c r="V74" s="1066">
        <v>245795</v>
      </c>
      <c r="W74" s="1066"/>
      <c r="X74" s="1066"/>
      <c r="Y74" s="1066"/>
      <c r="Z74" s="1066"/>
      <c r="AA74" s="1066">
        <v>16031</v>
      </c>
      <c r="AB74" s="1066"/>
      <c r="AC74" s="1066"/>
      <c r="AD74" s="1066"/>
      <c r="AE74" s="1066"/>
      <c r="AF74" s="1066">
        <v>16031</v>
      </c>
      <c r="AG74" s="1066"/>
      <c r="AH74" s="1066"/>
      <c r="AI74" s="1066"/>
      <c r="AJ74" s="1066"/>
      <c r="AK74" s="1066" t="s">
        <v>593</v>
      </c>
      <c r="AL74" s="1066"/>
      <c r="AM74" s="1066"/>
      <c r="AN74" s="1066"/>
      <c r="AO74" s="1066"/>
      <c r="AP74" s="1066" t="s">
        <v>593</v>
      </c>
      <c r="AQ74" s="1066"/>
      <c r="AR74" s="1066"/>
      <c r="AS74" s="1066"/>
      <c r="AT74" s="1066"/>
      <c r="AU74" s="1066" t="s">
        <v>593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602</v>
      </c>
      <c r="C75" s="1070"/>
      <c r="D75" s="1070"/>
      <c r="E75" s="1070"/>
      <c r="F75" s="1070"/>
      <c r="G75" s="1070"/>
      <c r="H75" s="1070"/>
      <c r="I75" s="1070"/>
      <c r="J75" s="1070"/>
      <c r="K75" s="1070"/>
      <c r="L75" s="1070"/>
      <c r="M75" s="1070"/>
      <c r="N75" s="1070"/>
      <c r="O75" s="1070"/>
      <c r="P75" s="1071"/>
      <c r="Q75" s="1073">
        <v>38</v>
      </c>
      <c r="R75" s="1074"/>
      <c r="S75" s="1074"/>
      <c r="T75" s="1074"/>
      <c r="U75" s="1075"/>
      <c r="V75" s="1076">
        <v>31</v>
      </c>
      <c r="W75" s="1074"/>
      <c r="X75" s="1074"/>
      <c r="Y75" s="1074"/>
      <c r="Z75" s="1075"/>
      <c r="AA75" s="1076">
        <v>6</v>
      </c>
      <c r="AB75" s="1074"/>
      <c r="AC75" s="1074"/>
      <c r="AD75" s="1074"/>
      <c r="AE75" s="1075"/>
      <c r="AF75" s="1076">
        <v>6</v>
      </c>
      <c r="AG75" s="1074"/>
      <c r="AH75" s="1074"/>
      <c r="AI75" s="1074"/>
      <c r="AJ75" s="1075"/>
      <c r="AK75" s="1066" t="s">
        <v>593</v>
      </c>
      <c r="AL75" s="1066"/>
      <c r="AM75" s="1066"/>
      <c r="AN75" s="1066"/>
      <c r="AO75" s="1066"/>
      <c r="AP75" s="1066" t="s">
        <v>593</v>
      </c>
      <c r="AQ75" s="1066"/>
      <c r="AR75" s="1066"/>
      <c r="AS75" s="1066"/>
      <c r="AT75" s="1066"/>
      <c r="AU75" s="1066" t="s">
        <v>593</v>
      </c>
      <c r="AV75" s="1066"/>
      <c r="AW75" s="1066"/>
      <c r="AX75" s="1066"/>
      <c r="AY75" s="1066"/>
      <c r="AZ75" s="1067" t="s">
        <v>603</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16432</v>
      </c>
      <c r="AG88" s="1054"/>
      <c r="AH88" s="1054"/>
      <c r="AI88" s="1054"/>
      <c r="AJ88" s="1054"/>
      <c r="AK88" s="1058"/>
      <c r="AL88" s="1058"/>
      <c r="AM88" s="1058"/>
      <c r="AN88" s="1058"/>
      <c r="AO88" s="1058"/>
      <c r="AP88" s="1054">
        <v>3670</v>
      </c>
      <c r="AQ88" s="1054"/>
      <c r="AR88" s="1054"/>
      <c r="AS88" s="1054"/>
      <c r="AT88" s="1054"/>
      <c r="AU88" s="1054">
        <v>916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v>
      </c>
      <c r="CS102" s="1046"/>
      <c r="CT102" s="1046"/>
      <c r="CU102" s="1046"/>
      <c r="CV102" s="1047"/>
      <c r="CW102" s="1045">
        <v>46</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307</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307</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307</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1586332</v>
      </c>
      <c r="AB110" s="982"/>
      <c r="AC110" s="982"/>
      <c r="AD110" s="982"/>
      <c r="AE110" s="983"/>
      <c r="AF110" s="984">
        <v>1637291</v>
      </c>
      <c r="AG110" s="982"/>
      <c r="AH110" s="982"/>
      <c r="AI110" s="982"/>
      <c r="AJ110" s="983"/>
      <c r="AK110" s="984">
        <v>1635454</v>
      </c>
      <c r="AL110" s="982"/>
      <c r="AM110" s="982"/>
      <c r="AN110" s="982"/>
      <c r="AO110" s="983"/>
      <c r="AP110" s="985">
        <v>15.3</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13596003</v>
      </c>
      <c r="BR110" s="929"/>
      <c r="BS110" s="929"/>
      <c r="BT110" s="929"/>
      <c r="BU110" s="929"/>
      <c r="BV110" s="929">
        <v>13160604</v>
      </c>
      <c r="BW110" s="929"/>
      <c r="BX110" s="929"/>
      <c r="BY110" s="929"/>
      <c r="BZ110" s="929"/>
      <c r="CA110" s="929">
        <v>14597205</v>
      </c>
      <c r="CB110" s="929"/>
      <c r="CC110" s="929"/>
      <c r="CD110" s="929"/>
      <c r="CE110" s="929"/>
      <c r="CF110" s="953">
        <v>136.1</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442</v>
      </c>
      <c r="DM110" s="929"/>
      <c r="DN110" s="929"/>
      <c r="DO110" s="929"/>
      <c r="DP110" s="929"/>
      <c r="DQ110" s="929" t="s">
        <v>441</v>
      </c>
      <c r="DR110" s="929"/>
      <c r="DS110" s="929"/>
      <c r="DT110" s="929"/>
      <c r="DU110" s="929"/>
      <c r="DV110" s="930" t="s">
        <v>441</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442</v>
      </c>
      <c r="AG111" s="1010"/>
      <c r="AH111" s="1010"/>
      <c r="AI111" s="1010"/>
      <c r="AJ111" s="1011"/>
      <c r="AK111" s="1012" t="s">
        <v>442</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375</v>
      </c>
      <c r="BR111" s="901"/>
      <c r="BS111" s="901"/>
      <c r="BT111" s="901"/>
      <c r="BU111" s="901"/>
      <c r="BV111" s="901">
        <v>333982</v>
      </c>
      <c r="BW111" s="901"/>
      <c r="BX111" s="901"/>
      <c r="BY111" s="901"/>
      <c r="BZ111" s="901"/>
      <c r="CA111" s="901">
        <v>190225</v>
      </c>
      <c r="CB111" s="901"/>
      <c r="CC111" s="901"/>
      <c r="CD111" s="901"/>
      <c r="CE111" s="901"/>
      <c r="CF111" s="962">
        <v>1.8</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442</v>
      </c>
      <c r="DH111" s="901"/>
      <c r="DI111" s="901"/>
      <c r="DJ111" s="901"/>
      <c r="DK111" s="901"/>
      <c r="DL111" s="901" t="s">
        <v>442</v>
      </c>
      <c r="DM111" s="901"/>
      <c r="DN111" s="901"/>
      <c r="DO111" s="901"/>
      <c r="DP111" s="901"/>
      <c r="DQ111" s="901" t="s">
        <v>447</v>
      </c>
      <c r="DR111" s="901"/>
      <c r="DS111" s="901"/>
      <c r="DT111" s="901"/>
      <c r="DU111" s="901"/>
      <c r="DV111" s="878" t="s">
        <v>442</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450</v>
      </c>
      <c r="AB112" s="864"/>
      <c r="AC112" s="864"/>
      <c r="AD112" s="864"/>
      <c r="AE112" s="865"/>
      <c r="AF112" s="866" t="s">
        <v>444</v>
      </c>
      <c r="AG112" s="864"/>
      <c r="AH112" s="864"/>
      <c r="AI112" s="864"/>
      <c r="AJ112" s="865"/>
      <c r="AK112" s="866" t="s">
        <v>444</v>
      </c>
      <c r="AL112" s="864"/>
      <c r="AM112" s="864"/>
      <c r="AN112" s="864"/>
      <c r="AO112" s="865"/>
      <c r="AP112" s="911" t="s">
        <v>451</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15570297</v>
      </c>
      <c r="BR112" s="901"/>
      <c r="BS112" s="901"/>
      <c r="BT112" s="901"/>
      <c r="BU112" s="901"/>
      <c r="BV112" s="901">
        <v>14184391</v>
      </c>
      <c r="BW112" s="901"/>
      <c r="BX112" s="901"/>
      <c r="BY112" s="901"/>
      <c r="BZ112" s="901"/>
      <c r="CA112" s="901">
        <v>12807603</v>
      </c>
      <c r="CB112" s="901"/>
      <c r="CC112" s="901"/>
      <c r="CD112" s="901"/>
      <c r="CE112" s="901"/>
      <c r="CF112" s="962">
        <v>119.5</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444</v>
      </c>
      <c r="DM112" s="901"/>
      <c r="DN112" s="901"/>
      <c r="DO112" s="901"/>
      <c r="DP112" s="901"/>
      <c r="DQ112" s="901" t="s">
        <v>444</v>
      </c>
      <c r="DR112" s="901"/>
      <c r="DS112" s="901"/>
      <c r="DT112" s="901"/>
      <c r="DU112" s="901"/>
      <c r="DV112" s="878" t="s">
        <v>444</v>
      </c>
      <c r="DW112" s="878"/>
      <c r="DX112" s="878"/>
      <c r="DY112" s="878"/>
      <c r="DZ112" s="879"/>
    </row>
    <row r="113" spans="1:130" s="248" customFormat="1" ht="26.25" customHeight="1" x14ac:dyDescent="0.15">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885875</v>
      </c>
      <c r="AB113" s="1010"/>
      <c r="AC113" s="1010"/>
      <c r="AD113" s="1010"/>
      <c r="AE113" s="1011"/>
      <c r="AF113" s="1012">
        <v>914272</v>
      </c>
      <c r="AG113" s="1010"/>
      <c r="AH113" s="1010"/>
      <c r="AI113" s="1010"/>
      <c r="AJ113" s="1011"/>
      <c r="AK113" s="1012">
        <v>882029</v>
      </c>
      <c r="AL113" s="1010"/>
      <c r="AM113" s="1010"/>
      <c r="AN113" s="1010"/>
      <c r="AO113" s="1011"/>
      <c r="AP113" s="1013">
        <v>8.1999999999999993</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966064</v>
      </c>
      <c r="BR113" s="901"/>
      <c r="BS113" s="901"/>
      <c r="BT113" s="901"/>
      <c r="BU113" s="901"/>
      <c r="BV113" s="901">
        <v>830277</v>
      </c>
      <c r="BW113" s="901"/>
      <c r="BX113" s="901"/>
      <c r="BY113" s="901"/>
      <c r="BZ113" s="901"/>
      <c r="CA113" s="901">
        <v>916336</v>
      </c>
      <c r="CB113" s="901"/>
      <c r="CC113" s="901"/>
      <c r="CD113" s="901"/>
      <c r="CE113" s="901"/>
      <c r="CF113" s="962">
        <v>8.5</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442</v>
      </c>
      <c r="DM113" s="864"/>
      <c r="DN113" s="864"/>
      <c r="DO113" s="864"/>
      <c r="DP113" s="865"/>
      <c r="DQ113" s="866" t="s">
        <v>442</v>
      </c>
      <c r="DR113" s="864"/>
      <c r="DS113" s="864"/>
      <c r="DT113" s="864"/>
      <c r="DU113" s="865"/>
      <c r="DV113" s="911" t="s">
        <v>442</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45069</v>
      </c>
      <c r="AB114" s="864"/>
      <c r="AC114" s="864"/>
      <c r="AD114" s="864"/>
      <c r="AE114" s="865"/>
      <c r="AF114" s="866">
        <v>79262</v>
      </c>
      <c r="AG114" s="864"/>
      <c r="AH114" s="864"/>
      <c r="AI114" s="864"/>
      <c r="AJ114" s="865"/>
      <c r="AK114" s="866">
        <v>101074</v>
      </c>
      <c r="AL114" s="864"/>
      <c r="AM114" s="864"/>
      <c r="AN114" s="864"/>
      <c r="AO114" s="865"/>
      <c r="AP114" s="911">
        <v>0.9</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1820970</v>
      </c>
      <c r="BR114" s="901"/>
      <c r="BS114" s="901"/>
      <c r="BT114" s="901"/>
      <c r="BU114" s="901"/>
      <c r="BV114" s="901">
        <v>1601861</v>
      </c>
      <c r="BW114" s="901"/>
      <c r="BX114" s="901"/>
      <c r="BY114" s="901"/>
      <c r="BZ114" s="901"/>
      <c r="CA114" s="901">
        <v>1349502</v>
      </c>
      <c r="CB114" s="901"/>
      <c r="CC114" s="901"/>
      <c r="CD114" s="901"/>
      <c r="CE114" s="901"/>
      <c r="CF114" s="962">
        <v>12.6</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442</v>
      </c>
      <c r="DM114" s="864"/>
      <c r="DN114" s="864"/>
      <c r="DO114" s="864"/>
      <c r="DP114" s="865"/>
      <c r="DQ114" s="866" t="s">
        <v>444</v>
      </c>
      <c r="DR114" s="864"/>
      <c r="DS114" s="864"/>
      <c r="DT114" s="864"/>
      <c r="DU114" s="865"/>
      <c r="DV114" s="911" t="s">
        <v>442</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36343</v>
      </c>
      <c r="AB115" s="1010"/>
      <c r="AC115" s="1010"/>
      <c r="AD115" s="1010"/>
      <c r="AE115" s="1011"/>
      <c r="AF115" s="1012">
        <v>388</v>
      </c>
      <c r="AG115" s="1010"/>
      <c r="AH115" s="1010"/>
      <c r="AI115" s="1010"/>
      <c r="AJ115" s="1011"/>
      <c r="AK115" s="1012" t="s">
        <v>450</v>
      </c>
      <c r="AL115" s="1010"/>
      <c r="AM115" s="1010"/>
      <c r="AN115" s="1010"/>
      <c r="AO115" s="1011"/>
      <c r="AP115" s="1013" t="s">
        <v>444</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442</v>
      </c>
      <c r="BW115" s="901"/>
      <c r="BX115" s="901"/>
      <c r="BY115" s="901"/>
      <c r="BZ115" s="901"/>
      <c r="CA115" s="901" t="s">
        <v>444</v>
      </c>
      <c r="CB115" s="901"/>
      <c r="CC115" s="901"/>
      <c r="CD115" s="901"/>
      <c r="CE115" s="901"/>
      <c r="CF115" s="962" t="s">
        <v>442</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442</v>
      </c>
      <c r="DM115" s="864"/>
      <c r="DN115" s="864"/>
      <c r="DO115" s="864"/>
      <c r="DP115" s="865"/>
      <c r="DQ115" s="866" t="s">
        <v>442</v>
      </c>
      <c r="DR115" s="864"/>
      <c r="DS115" s="864"/>
      <c r="DT115" s="864"/>
      <c r="DU115" s="865"/>
      <c r="DV115" s="911" t="s">
        <v>442</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442</v>
      </c>
      <c r="AG116" s="864"/>
      <c r="AH116" s="864"/>
      <c r="AI116" s="864"/>
      <c r="AJ116" s="865"/>
      <c r="AK116" s="866" t="s">
        <v>442</v>
      </c>
      <c r="AL116" s="864"/>
      <c r="AM116" s="864"/>
      <c r="AN116" s="864"/>
      <c r="AO116" s="865"/>
      <c r="AP116" s="911" t="s">
        <v>442</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444</v>
      </c>
      <c r="BW116" s="901"/>
      <c r="BX116" s="901"/>
      <c r="BY116" s="901"/>
      <c r="BZ116" s="901"/>
      <c r="CA116" s="901" t="s">
        <v>451</v>
      </c>
      <c r="CB116" s="901"/>
      <c r="CC116" s="901"/>
      <c r="CD116" s="901"/>
      <c r="CE116" s="901"/>
      <c r="CF116" s="962" t="s">
        <v>442</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444</v>
      </c>
      <c r="DH116" s="864"/>
      <c r="DI116" s="864"/>
      <c r="DJ116" s="864"/>
      <c r="DK116" s="865"/>
      <c r="DL116" s="866" t="s">
        <v>451</v>
      </c>
      <c r="DM116" s="864"/>
      <c r="DN116" s="864"/>
      <c r="DO116" s="864"/>
      <c r="DP116" s="865"/>
      <c r="DQ116" s="866" t="s">
        <v>442</v>
      </c>
      <c r="DR116" s="864"/>
      <c r="DS116" s="864"/>
      <c r="DT116" s="864"/>
      <c r="DU116" s="865"/>
      <c r="DV116" s="911" t="s">
        <v>442</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2553619</v>
      </c>
      <c r="AB117" s="996"/>
      <c r="AC117" s="996"/>
      <c r="AD117" s="996"/>
      <c r="AE117" s="997"/>
      <c r="AF117" s="998">
        <v>2631213</v>
      </c>
      <c r="AG117" s="996"/>
      <c r="AH117" s="996"/>
      <c r="AI117" s="996"/>
      <c r="AJ117" s="997"/>
      <c r="AK117" s="998">
        <v>2618557</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442</v>
      </c>
      <c r="BW117" s="901"/>
      <c r="BX117" s="901"/>
      <c r="BY117" s="901"/>
      <c r="BZ117" s="901"/>
      <c r="CA117" s="901" t="s">
        <v>444</v>
      </c>
      <c r="CB117" s="901"/>
      <c r="CC117" s="901"/>
      <c r="CD117" s="901"/>
      <c r="CE117" s="901"/>
      <c r="CF117" s="962" t="s">
        <v>447</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442</v>
      </c>
      <c r="DH117" s="864"/>
      <c r="DI117" s="864"/>
      <c r="DJ117" s="864"/>
      <c r="DK117" s="865"/>
      <c r="DL117" s="866" t="s">
        <v>447</v>
      </c>
      <c r="DM117" s="864"/>
      <c r="DN117" s="864"/>
      <c r="DO117" s="864"/>
      <c r="DP117" s="865"/>
      <c r="DQ117" s="866" t="s">
        <v>444</v>
      </c>
      <c r="DR117" s="864"/>
      <c r="DS117" s="864"/>
      <c r="DT117" s="864"/>
      <c r="DU117" s="865"/>
      <c r="DV117" s="911" t="s">
        <v>444</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307</v>
      </c>
      <c r="AL118" s="989"/>
      <c r="AM118" s="989"/>
      <c r="AN118" s="989"/>
      <c r="AO118" s="990"/>
      <c r="AP118" s="992" t="s">
        <v>435</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447</v>
      </c>
      <c r="BR118" s="932"/>
      <c r="BS118" s="932"/>
      <c r="BT118" s="932"/>
      <c r="BU118" s="932"/>
      <c r="BV118" s="932" t="s">
        <v>447</v>
      </c>
      <c r="BW118" s="932"/>
      <c r="BX118" s="932"/>
      <c r="BY118" s="932"/>
      <c r="BZ118" s="932"/>
      <c r="CA118" s="932" t="s">
        <v>447</v>
      </c>
      <c r="CB118" s="932"/>
      <c r="CC118" s="932"/>
      <c r="CD118" s="932"/>
      <c r="CE118" s="932"/>
      <c r="CF118" s="962" t="s">
        <v>441</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441</v>
      </c>
      <c r="DM118" s="864"/>
      <c r="DN118" s="864"/>
      <c r="DO118" s="864"/>
      <c r="DP118" s="865"/>
      <c r="DQ118" s="866" t="s">
        <v>447</v>
      </c>
      <c r="DR118" s="864"/>
      <c r="DS118" s="864"/>
      <c r="DT118" s="864"/>
      <c r="DU118" s="865"/>
      <c r="DV118" s="911" t="s">
        <v>442</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444</v>
      </c>
      <c r="AG119" s="982"/>
      <c r="AH119" s="982"/>
      <c r="AI119" s="982"/>
      <c r="AJ119" s="983"/>
      <c r="AK119" s="984" t="s">
        <v>447</v>
      </c>
      <c r="AL119" s="982"/>
      <c r="AM119" s="982"/>
      <c r="AN119" s="982"/>
      <c r="AO119" s="983"/>
      <c r="AP119" s="985" t="s">
        <v>447</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471</v>
      </c>
      <c r="BP119" s="965"/>
      <c r="BQ119" s="969">
        <v>31953709</v>
      </c>
      <c r="BR119" s="932"/>
      <c r="BS119" s="932"/>
      <c r="BT119" s="932"/>
      <c r="BU119" s="932"/>
      <c r="BV119" s="932">
        <v>30111115</v>
      </c>
      <c r="BW119" s="932"/>
      <c r="BX119" s="932"/>
      <c r="BY119" s="932"/>
      <c r="BZ119" s="932"/>
      <c r="CA119" s="932">
        <v>29860871</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375</v>
      </c>
      <c r="DH119" s="847"/>
      <c r="DI119" s="847"/>
      <c r="DJ119" s="847"/>
      <c r="DK119" s="848"/>
      <c r="DL119" s="849">
        <v>333982</v>
      </c>
      <c r="DM119" s="847"/>
      <c r="DN119" s="847"/>
      <c r="DO119" s="847"/>
      <c r="DP119" s="848"/>
      <c r="DQ119" s="849">
        <v>190225</v>
      </c>
      <c r="DR119" s="847"/>
      <c r="DS119" s="847"/>
      <c r="DT119" s="847"/>
      <c r="DU119" s="848"/>
      <c r="DV119" s="935">
        <v>1.8</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441</v>
      </c>
      <c r="AG120" s="864"/>
      <c r="AH120" s="864"/>
      <c r="AI120" s="864"/>
      <c r="AJ120" s="865"/>
      <c r="AK120" s="866" t="s">
        <v>441</v>
      </c>
      <c r="AL120" s="864"/>
      <c r="AM120" s="864"/>
      <c r="AN120" s="864"/>
      <c r="AO120" s="865"/>
      <c r="AP120" s="911" t="s">
        <v>441</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7465111</v>
      </c>
      <c r="BR120" s="929"/>
      <c r="BS120" s="929"/>
      <c r="BT120" s="929"/>
      <c r="BU120" s="929"/>
      <c r="BV120" s="929">
        <v>7636849</v>
      </c>
      <c r="BW120" s="929"/>
      <c r="BX120" s="929"/>
      <c r="BY120" s="929"/>
      <c r="BZ120" s="929"/>
      <c r="CA120" s="929">
        <v>8125169</v>
      </c>
      <c r="CB120" s="929"/>
      <c r="CC120" s="929"/>
      <c r="CD120" s="929"/>
      <c r="CE120" s="929"/>
      <c r="CF120" s="953">
        <v>75.8</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v>15570297</v>
      </c>
      <c r="DH120" s="929"/>
      <c r="DI120" s="929"/>
      <c r="DJ120" s="929"/>
      <c r="DK120" s="929"/>
      <c r="DL120" s="929">
        <v>14184391</v>
      </c>
      <c r="DM120" s="929"/>
      <c r="DN120" s="929"/>
      <c r="DO120" s="929"/>
      <c r="DP120" s="929"/>
      <c r="DQ120" s="929">
        <v>12806813</v>
      </c>
      <c r="DR120" s="929"/>
      <c r="DS120" s="929"/>
      <c r="DT120" s="929"/>
      <c r="DU120" s="929"/>
      <c r="DV120" s="930">
        <v>119.4</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36343</v>
      </c>
      <c r="AB121" s="864"/>
      <c r="AC121" s="864"/>
      <c r="AD121" s="864"/>
      <c r="AE121" s="865"/>
      <c r="AF121" s="866">
        <v>388</v>
      </c>
      <c r="AG121" s="864"/>
      <c r="AH121" s="864"/>
      <c r="AI121" s="864"/>
      <c r="AJ121" s="865"/>
      <c r="AK121" s="866" t="s">
        <v>441</v>
      </c>
      <c r="AL121" s="864"/>
      <c r="AM121" s="864"/>
      <c r="AN121" s="864"/>
      <c r="AO121" s="865"/>
      <c r="AP121" s="911" t="s">
        <v>442</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7529596</v>
      </c>
      <c r="BR121" s="901"/>
      <c r="BS121" s="901"/>
      <c r="BT121" s="901"/>
      <c r="BU121" s="901"/>
      <c r="BV121" s="901">
        <v>5595331</v>
      </c>
      <c r="BW121" s="901"/>
      <c r="BX121" s="901"/>
      <c r="BY121" s="901"/>
      <c r="BZ121" s="901"/>
      <c r="CA121" s="901">
        <v>6092966</v>
      </c>
      <c r="CB121" s="901"/>
      <c r="CC121" s="901"/>
      <c r="CD121" s="901"/>
      <c r="CE121" s="901"/>
      <c r="CF121" s="962">
        <v>56.8</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t="s">
        <v>441</v>
      </c>
      <c r="DH121" s="901"/>
      <c r="DI121" s="901"/>
      <c r="DJ121" s="901"/>
      <c r="DK121" s="901"/>
      <c r="DL121" s="901" t="s">
        <v>441</v>
      </c>
      <c r="DM121" s="901"/>
      <c r="DN121" s="901"/>
      <c r="DO121" s="901"/>
      <c r="DP121" s="901"/>
      <c r="DQ121" s="901">
        <v>790</v>
      </c>
      <c r="DR121" s="901"/>
      <c r="DS121" s="901"/>
      <c r="DT121" s="901"/>
      <c r="DU121" s="901"/>
      <c r="DV121" s="878">
        <v>0</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441</v>
      </c>
      <c r="AG122" s="864"/>
      <c r="AH122" s="864"/>
      <c r="AI122" s="864"/>
      <c r="AJ122" s="865"/>
      <c r="AK122" s="866" t="s">
        <v>441</v>
      </c>
      <c r="AL122" s="864"/>
      <c r="AM122" s="864"/>
      <c r="AN122" s="864"/>
      <c r="AO122" s="865"/>
      <c r="AP122" s="911" t="s">
        <v>447</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21328447</v>
      </c>
      <c r="BR122" s="932"/>
      <c r="BS122" s="932"/>
      <c r="BT122" s="932"/>
      <c r="BU122" s="932"/>
      <c r="BV122" s="932">
        <v>21027866</v>
      </c>
      <c r="BW122" s="932"/>
      <c r="BX122" s="932"/>
      <c r="BY122" s="932"/>
      <c r="BZ122" s="932"/>
      <c r="CA122" s="932">
        <v>22169963</v>
      </c>
      <c r="CB122" s="932"/>
      <c r="CC122" s="932"/>
      <c r="CD122" s="932"/>
      <c r="CE122" s="932"/>
      <c r="CF122" s="933">
        <v>206.8</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t="s">
        <v>442</v>
      </c>
      <c r="DH122" s="901"/>
      <c r="DI122" s="901"/>
      <c r="DJ122" s="901"/>
      <c r="DK122" s="901"/>
      <c r="DL122" s="901" t="s">
        <v>442</v>
      </c>
      <c r="DM122" s="901"/>
      <c r="DN122" s="901"/>
      <c r="DO122" s="901"/>
      <c r="DP122" s="901"/>
      <c r="DQ122" s="901" t="s">
        <v>442</v>
      </c>
      <c r="DR122" s="901"/>
      <c r="DS122" s="901"/>
      <c r="DT122" s="901"/>
      <c r="DU122" s="901"/>
      <c r="DV122" s="878" t="s">
        <v>442</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442</v>
      </c>
      <c r="AB123" s="864"/>
      <c r="AC123" s="864"/>
      <c r="AD123" s="864"/>
      <c r="AE123" s="865"/>
      <c r="AF123" s="866" t="s">
        <v>442</v>
      </c>
      <c r="AG123" s="864"/>
      <c r="AH123" s="864"/>
      <c r="AI123" s="864"/>
      <c r="AJ123" s="865"/>
      <c r="AK123" s="866" t="s">
        <v>442</v>
      </c>
      <c r="AL123" s="864"/>
      <c r="AM123" s="864"/>
      <c r="AN123" s="864"/>
      <c r="AO123" s="865"/>
      <c r="AP123" s="911" t="s">
        <v>442</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482</v>
      </c>
      <c r="BP123" s="965"/>
      <c r="BQ123" s="919">
        <v>36323154</v>
      </c>
      <c r="BR123" s="920"/>
      <c r="BS123" s="920"/>
      <c r="BT123" s="920"/>
      <c r="BU123" s="920"/>
      <c r="BV123" s="920">
        <v>34260046</v>
      </c>
      <c r="BW123" s="920"/>
      <c r="BX123" s="920"/>
      <c r="BY123" s="920"/>
      <c r="BZ123" s="920"/>
      <c r="CA123" s="920">
        <v>36388098</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t="s">
        <v>447</v>
      </c>
      <c r="DH123" s="864"/>
      <c r="DI123" s="864"/>
      <c r="DJ123" s="864"/>
      <c r="DK123" s="865"/>
      <c r="DL123" s="866" t="s">
        <v>484</v>
      </c>
      <c r="DM123" s="864"/>
      <c r="DN123" s="864"/>
      <c r="DO123" s="864"/>
      <c r="DP123" s="865"/>
      <c r="DQ123" s="866" t="s">
        <v>451</v>
      </c>
      <c r="DR123" s="864"/>
      <c r="DS123" s="864"/>
      <c r="DT123" s="864"/>
      <c r="DU123" s="865"/>
      <c r="DV123" s="911" t="s">
        <v>484</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485</v>
      </c>
      <c r="AB124" s="864"/>
      <c r="AC124" s="864"/>
      <c r="AD124" s="864"/>
      <c r="AE124" s="865"/>
      <c r="AF124" s="866" t="s">
        <v>485</v>
      </c>
      <c r="AG124" s="864"/>
      <c r="AH124" s="864"/>
      <c r="AI124" s="864"/>
      <c r="AJ124" s="865"/>
      <c r="AK124" s="866" t="s">
        <v>486</v>
      </c>
      <c r="AL124" s="864"/>
      <c r="AM124" s="864"/>
      <c r="AN124" s="864"/>
      <c r="AO124" s="865"/>
      <c r="AP124" s="911" t="s">
        <v>487</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489</v>
      </c>
      <c r="BR124" s="918"/>
      <c r="BS124" s="918"/>
      <c r="BT124" s="918"/>
      <c r="BU124" s="918"/>
      <c r="BV124" s="918" t="s">
        <v>487</v>
      </c>
      <c r="BW124" s="918"/>
      <c r="BX124" s="918"/>
      <c r="BY124" s="918"/>
      <c r="BZ124" s="918"/>
      <c r="CA124" s="918" t="s">
        <v>484</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489</v>
      </c>
      <c r="DH124" s="847"/>
      <c r="DI124" s="847"/>
      <c r="DJ124" s="847"/>
      <c r="DK124" s="848"/>
      <c r="DL124" s="849" t="s">
        <v>451</v>
      </c>
      <c r="DM124" s="847"/>
      <c r="DN124" s="847"/>
      <c r="DO124" s="847"/>
      <c r="DP124" s="848"/>
      <c r="DQ124" s="849" t="s">
        <v>491</v>
      </c>
      <c r="DR124" s="847"/>
      <c r="DS124" s="847"/>
      <c r="DT124" s="847"/>
      <c r="DU124" s="848"/>
      <c r="DV124" s="935" t="s">
        <v>485</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485</v>
      </c>
      <c r="AB125" s="864"/>
      <c r="AC125" s="864"/>
      <c r="AD125" s="864"/>
      <c r="AE125" s="865"/>
      <c r="AF125" s="866" t="s">
        <v>444</v>
      </c>
      <c r="AG125" s="864"/>
      <c r="AH125" s="864"/>
      <c r="AI125" s="864"/>
      <c r="AJ125" s="865"/>
      <c r="AK125" s="866" t="s">
        <v>485</v>
      </c>
      <c r="AL125" s="864"/>
      <c r="AM125" s="864"/>
      <c r="AN125" s="864"/>
      <c r="AO125" s="865"/>
      <c r="AP125" s="911" t="s">
        <v>485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451</v>
      </c>
      <c r="DH125" s="929"/>
      <c r="DI125" s="929"/>
      <c r="DJ125" s="929"/>
      <c r="DK125" s="929"/>
      <c r="DL125" s="929" t="s">
        <v>447</v>
      </c>
      <c r="DM125" s="929"/>
      <c r="DN125" s="929"/>
      <c r="DO125" s="929"/>
      <c r="DP125" s="929"/>
      <c r="DQ125" s="929" t="s">
        <v>491</v>
      </c>
      <c r="DR125" s="929"/>
      <c r="DS125" s="929"/>
      <c r="DT125" s="929"/>
      <c r="DU125" s="929"/>
      <c r="DV125" s="930" t="s">
        <v>451</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494</v>
      </c>
      <c r="AB126" s="864"/>
      <c r="AC126" s="864"/>
      <c r="AD126" s="864"/>
      <c r="AE126" s="865"/>
      <c r="AF126" s="866" t="s">
        <v>491</v>
      </c>
      <c r="AG126" s="864"/>
      <c r="AH126" s="864"/>
      <c r="AI126" s="864"/>
      <c r="AJ126" s="865"/>
      <c r="AK126" s="866" t="s">
        <v>444</v>
      </c>
      <c r="AL126" s="864"/>
      <c r="AM126" s="864"/>
      <c r="AN126" s="864"/>
      <c r="AO126" s="865"/>
      <c r="AP126" s="911" t="s">
        <v>444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487</v>
      </c>
      <c r="DH126" s="901"/>
      <c r="DI126" s="901"/>
      <c r="DJ126" s="901"/>
      <c r="DK126" s="901"/>
      <c r="DL126" s="901" t="s">
        <v>486</v>
      </c>
      <c r="DM126" s="901"/>
      <c r="DN126" s="901"/>
      <c r="DO126" s="901"/>
      <c r="DP126" s="901"/>
      <c r="DQ126" s="901" t="s">
        <v>494</v>
      </c>
      <c r="DR126" s="901"/>
      <c r="DS126" s="901"/>
      <c r="DT126" s="901"/>
      <c r="DU126" s="901"/>
      <c r="DV126" s="878" t="s">
        <v>486</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485</v>
      </c>
      <c r="AB127" s="864"/>
      <c r="AC127" s="864"/>
      <c r="AD127" s="864"/>
      <c r="AE127" s="865"/>
      <c r="AF127" s="866" t="s">
        <v>487</v>
      </c>
      <c r="AG127" s="864"/>
      <c r="AH127" s="864"/>
      <c r="AI127" s="864"/>
      <c r="AJ127" s="865"/>
      <c r="AK127" s="866" t="s">
        <v>491</v>
      </c>
      <c r="AL127" s="864"/>
      <c r="AM127" s="864"/>
      <c r="AN127" s="864"/>
      <c r="AO127" s="865"/>
      <c r="AP127" s="911" t="s">
        <v>444</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182</v>
      </c>
      <c r="DH127" s="901"/>
      <c r="DI127" s="901"/>
      <c r="DJ127" s="901"/>
      <c r="DK127" s="901"/>
      <c r="DL127" s="901" t="s">
        <v>447</v>
      </c>
      <c r="DM127" s="901"/>
      <c r="DN127" s="901"/>
      <c r="DO127" s="901"/>
      <c r="DP127" s="901"/>
      <c r="DQ127" s="901" t="s">
        <v>484</v>
      </c>
      <c r="DR127" s="901"/>
      <c r="DS127" s="901"/>
      <c r="DT127" s="901"/>
      <c r="DU127" s="901"/>
      <c r="DV127" s="878" t="s">
        <v>444</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494120</v>
      </c>
      <c r="AB128" s="885"/>
      <c r="AC128" s="885"/>
      <c r="AD128" s="885"/>
      <c r="AE128" s="886"/>
      <c r="AF128" s="887">
        <v>451757</v>
      </c>
      <c r="AG128" s="885"/>
      <c r="AH128" s="885"/>
      <c r="AI128" s="885"/>
      <c r="AJ128" s="886"/>
      <c r="AK128" s="887">
        <v>500392</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182</v>
      </c>
      <c r="BG128" s="871"/>
      <c r="BH128" s="871"/>
      <c r="BI128" s="871"/>
      <c r="BJ128" s="871"/>
      <c r="BK128" s="871"/>
      <c r="BL128" s="894"/>
      <c r="BM128" s="870">
        <v>13.02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444</v>
      </c>
      <c r="DH128" s="875"/>
      <c r="DI128" s="875"/>
      <c r="DJ128" s="875"/>
      <c r="DK128" s="875"/>
      <c r="DL128" s="875" t="s">
        <v>484</v>
      </c>
      <c r="DM128" s="875"/>
      <c r="DN128" s="875"/>
      <c r="DO128" s="875"/>
      <c r="DP128" s="875"/>
      <c r="DQ128" s="875" t="s">
        <v>485</v>
      </c>
      <c r="DR128" s="875"/>
      <c r="DS128" s="875"/>
      <c r="DT128" s="875"/>
      <c r="DU128" s="875"/>
      <c r="DV128" s="876" t="s">
        <v>489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11690642</v>
      </c>
      <c r="AB129" s="864"/>
      <c r="AC129" s="864"/>
      <c r="AD129" s="864"/>
      <c r="AE129" s="865"/>
      <c r="AF129" s="866">
        <v>11649532</v>
      </c>
      <c r="AG129" s="864"/>
      <c r="AH129" s="864"/>
      <c r="AI129" s="864"/>
      <c r="AJ129" s="865"/>
      <c r="AK129" s="866">
        <v>12328512</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182</v>
      </c>
      <c r="BG129" s="854"/>
      <c r="BH129" s="854"/>
      <c r="BI129" s="854"/>
      <c r="BJ129" s="854"/>
      <c r="BK129" s="854"/>
      <c r="BL129" s="855"/>
      <c r="BM129" s="853">
        <v>18.02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1584934</v>
      </c>
      <c r="AB130" s="864"/>
      <c r="AC130" s="864"/>
      <c r="AD130" s="864"/>
      <c r="AE130" s="865"/>
      <c r="AF130" s="866">
        <v>1551044</v>
      </c>
      <c r="AG130" s="864"/>
      <c r="AH130" s="864"/>
      <c r="AI130" s="864"/>
      <c r="AJ130" s="865"/>
      <c r="AK130" s="866">
        <v>1606893</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5.2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10105708</v>
      </c>
      <c r="AB131" s="847"/>
      <c r="AC131" s="847"/>
      <c r="AD131" s="847"/>
      <c r="AE131" s="848"/>
      <c r="AF131" s="849">
        <v>10098488</v>
      </c>
      <c r="AG131" s="847"/>
      <c r="AH131" s="847"/>
      <c r="AI131" s="847"/>
      <c r="AJ131" s="848"/>
      <c r="AK131" s="849">
        <v>10721619</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t="s">
        <v>485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4.6960094239999997</v>
      </c>
      <c r="AB132" s="827"/>
      <c r="AC132" s="827"/>
      <c r="AD132" s="827"/>
      <c r="AE132" s="828"/>
      <c r="AF132" s="829">
        <v>6.2228325670000002</v>
      </c>
      <c r="AG132" s="827"/>
      <c r="AH132" s="827"/>
      <c r="AI132" s="827"/>
      <c r="AJ132" s="828"/>
      <c r="AK132" s="829">
        <v>4.7686052669999999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5.7</v>
      </c>
      <c r="AB133" s="806"/>
      <c r="AC133" s="806"/>
      <c r="AD133" s="806"/>
      <c r="AE133" s="807"/>
      <c r="AF133" s="805">
        <v>5.6</v>
      </c>
      <c r="AG133" s="806"/>
      <c r="AH133" s="806"/>
      <c r="AI133" s="806"/>
      <c r="AJ133" s="807"/>
      <c r="AK133" s="805">
        <v>5.2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5/ez2BFcQm1WbA4IWQIIZnRUZKIiH1sZP+wWC5oklBtlInG3dvY4t8DhnKhpEPH/S9uaeUjpkrC/9iWYjaPgg==" saltValue="IuvsjITjaXbJzChqsgs4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kGY8JJBaHO6ykW/b3U+AY2cFkrrbu7Dn6uJBr7C+cj27w42e4fry2ALNTLwK87CFpH7y+cjhTpRmbeAf9crwg==" saltValue="TdK7INPZxxZbtjhTmE5B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YeHMEWPsDkmqFct8WAnRMTWxXrCd7IPzxNs7XqxfqTuwVuWGdjPprQoh2te9oajMQCHniHqKQDTMJUlLRh4Ng==" saltValue="fmVAqKGKWEDNhxPpqjrv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3208150</v>
      </c>
      <c r="AP9" s="314">
        <v>55985</v>
      </c>
      <c r="AQ9" s="315">
        <v>70597</v>
      </c>
      <c r="AR9" s="316">
        <v>-20.7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490270</v>
      </c>
      <c r="AP10" s="317">
        <v>8556</v>
      </c>
      <c r="AQ10" s="318">
        <v>6273</v>
      </c>
      <c r="AR10" s="319">
        <v>36.4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t="s">
        <v>527</v>
      </c>
      <c r="AP11" s="317" t="s">
        <v>527</v>
      </c>
      <c r="AQ11" s="318">
        <v>1314</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528</v>
      </c>
      <c r="AL12" s="1228"/>
      <c r="AM12" s="1228"/>
      <c r="AN12" s="1229"/>
      <c r="AO12" s="317" t="s">
        <v>527</v>
      </c>
      <c r="AP12" s="317" t="s">
        <v>527</v>
      </c>
      <c r="AQ12" s="318">
        <v>3</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t="s">
        <v>527</v>
      </c>
      <c r="AP13" s="317" t="s">
        <v>527</v>
      </c>
      <c r="AQ13" s="318">
        <v>2424</v>
      </c>
      <c r="AR13" s="319" t="s">
        <v>527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111721</v>
      </c>
      <c r="AP14" s="317">
        <v>1950</v>
      </c>
      <c r="AQ14" s="318">
        <v>1774</v>
      </c>
      <c r="AR14" s="319">
        <v>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-178413</v>
      </c>
      <c r="AP15" s="317">
        <v>-3113</v>
      </c>
      <c r="AQ15" s="318">
        <v>-4858</v>
      </c>
      <c r="AR15" s="319">
        <v>-35.9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3631728</v>
      </c>
      <c r="AP16" s="317">
        <v>63377</v>
      </c>
      <c r="AQ16" s="318">
        <v>77526</v>
      </c>
      <c r="AR16" s="319">
        <v>-18.3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5.65</v>
      </c>
      <c r="AP21" s="331">
        <v>7.31</v>
      </c>
      <c r="AQ21" s="332">
        <v>-1.66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97</v>
      </c>
      <c r="AP22" s="336">
        <v>98.5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1635454</v>
      </c>
      <c r="AP32" s="345">
        <v>28540</v>
      </c>
      <c r="AQ32" s="346">
        <v>38968</v>
      </c>
      <c r="AR32" s="347">
        <v>-26.8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527</v>
      </c>
      <c r="AP34" s="345" t="s">
        <v>527</v>
      </c>
      <c r="AQ34" s="346">
        <v>58</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882029</v>
      </c>
      <c r="AP35" s="345">
        <v>15392</v>
      </c>
      <c r="AQ35" s="346">
        <v>12321</v>
      </c>
      <c r="AR35" s="347">
        <v>24.9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101074</v>
      </c>
      <c r="AP36" s="345">
        <v>1764</v>
      </c>
      <c r="AQ36" s="346">
        <v>1771</v>
      </c>
      <c r="AR36" s="347">
        <v>-0.4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t="s">
        <v>527</v>
      </c>
      <c r="AP37" s="345" t="s">
        <v>527</v>
      </c>
      <c r="AQ37" s="346">
        <v>588</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527</v>
      </c>
      <c r="AP38" s="348" t="s">
        <v>527</v>
      </c>
      <c r="AQ38" s="349">
        <v>1</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-500392</v>
      </c>
      <c r="AP39" s="345">
        <v>-8732</v>
      </c>
      <c r="AQ39" s="346">
        <v>-5205</v>
      </c>
      <c r="AR39" s="347">
        <v>67.8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-1606893</v>
      </c>
      <c r="AP40" s="345">
        <v>-28042</v>
      </c>
      <c r="AQ40" s="346">
        <v>-35431</v>
      </c>
      <c r="AR40" s="347">
        <v>-20.9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511272</v>
      </c>
      <c r="AP41" s="345">
        <v>8922</v>
      </c>
      <c r="AQ41" s="346">
        <v>13072</v>
      </c>
      <c r="AR41" s="347">
        <v>-31.7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1606672</v>
      </c>
      <c r="AN51" s="367">
        <v>28545</v>
      </c>
      <c r="AO51" s="368">
        <v>-24.2</v>
      </c>
      <c r="AP51" s="369">
        <v>57295</v>
      </c>
      <c r="AQ51" s="370">
        <v>5.7</v>
      </c>
      <c r="AR51" s="371">
        <v>-29.9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784860</v>
      </c>
      <c r="AN52" s="375">
        <v>13944</v>
      </c>
      <c r="AO52" s="376">
        <v>-46.8</v>
      </c>
      <c r="AP52" s="377">
        <v>32771</v>
      </c>
      <c r="AQ52" s="378">
        <v>10.4</v>
      </c>
      <c r="AR52" s="379">
        <v>-57.2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2735321</v>
      </c>
      <c r="AN53" s="367">
        <v>48239</v>
      </c>
      <c r="AO53" s="368">
        <v>69</v>
      </c>
      <c r="AP53" s="369">
        <v>54110</v>
      </c>
      <c r="AQ53" s="370">
        <v>-5.6</v>
      </c>
      <c r="AR53" s="371">
        <v>74.599999999999994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1192019</v>
      </c>
      <c r="AN54" s="375">
        <v>21022</v>
      </c>
      <c r="AO54" s="376">
        <v>50.8</v>
      </c>
      <c r="AP54" s="377">
        <v>30620</v>
      </c>
      <c r="AQ54" s="378">
        <v>-6.6</v>
      </c>
      <c r="AR54" s="379">
        <v>57.4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2365653</v>
      </c>
      <c r="AN55" s="367">
        <v>41512</v>
      </c>
      <c r="AO55" s="368">
        <v>-13.9</v>
      </c>
      <c r="AP55" s="369">
        <v>54684</v>
      </c>
      <c r="AQ55" s="370">
        <v>1.1000000000000001</v>
      </c>
      <c r="AR55" s="371">
        <v>-15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1096386</v>
      </c>
      <c r="AN56" s="375">
        <v>19239</v>
      </c>
      <c r="AO56" s="376">
        <v>-8.5</v>
      </c>
      <c r="AP56" s="377">
        <v>32829</v>
      </c>
      <c r="AQ56" s="378">
        <v>7.2</v>
      </c>
      <c r="AR56" s="379">
        <v>-15.7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1588429</v>
      </c>
      <c r="AN57" s="367">
        <v>27707</v>
      </c>
      <c r="AO57" s="368">
        <v>-33.299999999999997</v>
      </c>
      <c r="AP57" s="369">
        <v>62383</v>
      </c>
      <c r="AQ57" s="370">
        <v>14.1</v>
      </c>
      <c r="AR57" s="371">
        <v>-47.4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1096983</v>
      </c>
      <c r="AN58" s="375">
        <v>19135</v>
      </c>
      <c r="AO58" s="376">
        <v>-0.5</v>
      </c>
      <c r="AP58" s="377">
        <v>35325</v>
      </c>
      <c r="AQ58" s="378">
        <v>7.6</v>
      </c>
      <c r="AR58" s="379">
        <v>-8.1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3830027</v>
      </c>
      <c r="AN59" s="367">
        <v>66837</v>
      </c>
      <c r="AO59" s="368">
        <v>141.19999999999999</v>
      </c>
      <c r="AP59" s="369">
        <v>63812</v>
      </c>
      <c r="AQ59" s="370">
        <v>2.2999999999999998</v>
      </c>
      <c r="AR59" s="371">
        <v>138.9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2512551</v>
      </c>
      <c r="AN60" s="375">
        <v>43846</v>
      </c>
      <c r="AO60" s="376">
        <v>129.1</v>
      </c>
      <c r="AP60" s="377">
        <v>33848</v>
      </c>
      <c r="AQ60" s="378">
        <v>-4.2</v>
      </c>
      <c r="AR60" s="379">
        <v>133.30000000000001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2425220</v>
      </c>
      <c r="AN61" s="382">
        <v>42568</v>
      </c>
      <c r="AO61" s="383">
        <v>27.8</v>
      </c>
      <c r="AP61" s="384">
        <v>58457</v>
      </c>
      <c r="AQ61" s="385">
        <v>3.5</v>
      </c>
      <c r="AR61" s="371">
        <v>24.3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1336560</v>
      </c>
      <c r="AN62" s="375">
        <v>23437</v>
      </c>
      <c r="AO62" s="376">
        <v>24.8</v>
      </c>
      <c r="AP62" s="377">
        <v>33079</v>
      </c>
      <c r="AQ62" s="378">
        <v>2.9</v>
      </c>
      <c r="AR62" s="379">
        <v>21.9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qcrqBQC2vbfHotRsLMfZ6rhH3AcDsPKmvKjBalyZmx5X3mdvdrsxTI8bxf80cA17AExtIhl6PGvpMETRf+9A==" saltValue="RH1gWvLTQwhrl9bcvEY5Z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PK8672lUR0R/G05NHZ97ePgptRdB47/6DrkyUZRvhguEZk7AQGG83ZVU5hK84NMsj0difNxtejyO06RBaH5PCw==" saltValue="qMP21X8+Ur9bzIqJo70U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PIZ5bmc8nhzhc1S6Db3lc2sqQCYcpFjpVwhNXcndtGLr5yf/KKPEszo5jIGsgOvAg3eATN/8C8RPMlz7WgIqmQ==" saltValue="x/XEU/26mjTIZvuG1dBU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33.94</v>
      </c>
      <c r="G47" s="12">
        <v>32.54</v>
      </c>
      <c r="H47" s="12">
        <v>31.27</v>
      </c>
      <c r="I47" s="12">
        <v>31.8</v>
      </c>
      <c r="J47" s="13">
        <v>34.17</v>
      </c>
    </row>
    <row r="48" spans="2:10" ht="57.75" customHeight="1" x14ac:dyDescent="0.15">
      <c r="B48" s="14"/>
      <c r="C48" s="1240" t="s">
        <v>4</v>
      </c>
      <c r="D48" s="1240"/>
      <c r="E48" s="1241"/>
      <c r="F48" s="15">
        <v>10.050000000000001</v>
      </c>
      <c r="G48" s="16">
        <v>8.9700000000000006</v>
      </c>
      <c r="H48" s="16">
        <v>11.64</v>
      </c>
      <c r="I48" s="16">
        <v>14.4</v>
      </c>
      <c r="J48" s="17">
        <v>10.36</v>
      </c>
    </row>
    <row r="49" spans="2:10" ht="57.75" customHeight="1" thickBot="1" x14ac:dyDescent="0.2">
      <c r="B49" s="18"/>
      <c r="C49" s="1242" t="s">
        <v>5</v>
      </c>
      <c r="D49" s="1242"/>
      <c r="E49" s="1243"/>
      <c r="F49" s="19" t="s">
        <v>574</v>
      </c>
      <c r="G49" s="20" t="s">
        <v>575</v>
      </c>
      <c r="H49" s="20">
        <v>1.49</v>
      </c>
      <c r="I49" s="20">
        <v>3.14</v>
      </c>
      <c r="J49" s="21">
        <v>0.88</v>
      </c>
    </row>
    <row r="50" spans="2:10" ht="13.5" customHeight="1" x14ac:dyDescent="0.15"/>
  </sheetData>
  <sheetProtection algorithmName="SHA-512" hashValue="t1lXSVtYQi9J9h7CMDKyDpu7AZm0yGC6iMSyyRSv2L/s6vJFgvaAaCfoAaTGqiAp0UFWJwpP7Qy6/UFPKVtDJg==" saltValue="+Jugf4Wx+QYBL3P5nES3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2022-03-11T07:30:20Z</cp:lastPrinted>
  <dcterms:created xsi:type="dcterms:W3CDTF">2022-02-02T05:15:24Z</dcterms:created>
  <dcterms:modified xsi:type="dcterms:W3CDTF">2022-09-28T05:38:22Z</dcterms:modified>
  <cp:category/>
</cp:coreProperties>
</file>