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tabRatio="8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W35" i="10"/>
  <c r="BW36" i="10" s="1"/>
  <c r="BW37"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<sst xmlns="http://schemas.openxmlformats.org/spreadsheetml/2006/main" count="1122" uniqueCount="615">
  <si>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</si>
  <si>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</si>
  <si>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</si>
  <si>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</si>
  <si>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</si>
  <si>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</si>
  <si>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</si>
  <si>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</si>
  <si>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</si>
  <si>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</si>
  <si>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</si>
  <si>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</si>
  <si>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</si>
  <si>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</si>
  <si>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</si>
  <si>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</si>
  <si>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</si>
  <si>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</si>
  <si>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</si>
  <si>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</si>
  <si>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</si>
  <si>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</si>
  <si>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</si>
  <si>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</si>
  <si>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</si>
  <si>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</si>
  <si>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</si>
  <si>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</si>
  <si>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</si>
  <si>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</si>
  <si>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</si>
  <si>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</si>
  <si>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</si>
  <si>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</si>
  <si>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</si>
  <si>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</si>
  <si>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</si>
  <si>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</si>
  <si>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</si>
  <si>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</si>
  <si>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</si>
  <si>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</si>
  <si>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</si>
  <si>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</si>
  <si>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</si>
  <si>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</si>
  <si>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</si>
  <si>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</si>
  <si>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</si>
  <si>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</si>
  <si>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</si>
  <si>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</si>
  <si>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</si>
  <si>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</si>
  <si>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</si>
  <si>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</si>
  <si>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</si>
  <si>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</si>
  <si>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</si>
  <si>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</si>
  <si>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</si>
  <si>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</si>
  <si>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</si>
  <si>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</si>
  <si>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</si>
  <si>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</si>
  <si>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</si>
  <si>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</si>
  <si>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</si>
  <si>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</si>
  <si>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</si>
  <si>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</si>
  <si>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</si>
  <si>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</si>
  <si>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</si>
  <si>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</si>
  <si>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</si>
  <si>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</si>
  <si>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</si>
  <si>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</si>
  <si>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</si>
  <si>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</si>
  <si>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</si>
  <si>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</si>
  <si>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</si>
  <si>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</si>
  <si>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</si>
  <si>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</si>
  <si>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</si>
  <si>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</si>
  <si>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</si>
  <si>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</si>
  <si>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</si>
  <si>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</si>
  <si>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</si>
  <si>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</si>
  <si>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</si>
  <si>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</si>
  <si>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</si>
  <si>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</si>
  <si>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</si>
  <si>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</si>
  <si>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</si>
  <si>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</si>
  <si>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</si>
  <si>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</si>
  <si>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</si>
  <si>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</si>
  <si>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</si>
  <si>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</si>
  <si>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</si>
  <si>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</si>
  <si>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</si>
  <si>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</si>
  <si>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</si>
  <si>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</si>
  <si>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</si>
  <si>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</si>
  <si>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</si>
  <si>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</si>
  <si>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</si>
  <si>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</si>
  <si>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</si>
  <si>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</si>
  <si>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</si>
  <si>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</si>
  <si>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</si>
  <si>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</si>
  <si>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</si>
  <si>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</si>
  <si>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</si>
  <si>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</si>
  <si>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</si>
  <si>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</si>
  <si>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</si>
  <si>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</si>
  <si>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</si>
  <si>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</si>
  <si>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</si>
  <si>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</si>
  <si>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</si>
  <si>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</si>
  <si>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</si>
  <si>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</si>
  <si>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</si>
  <si>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</si>
  <si>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</si>
  <si>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</si>
  <si>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</si>
  <si>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</si>
  <si>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</si>
  <si>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</si>
  <si>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</si>
  <si>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</si>
  <si>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</si>
  <si>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</si>
  <si>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</si>
  <si>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</si>
  <si>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</si>
  <si>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</si>
  <si>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</si>
  <si>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</si>
  <si>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</si>
  <si>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</si>
  <si>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</si>
  <si>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</si>
  <si>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</si>
  <si>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</si>
  <si>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</si>
  <si>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</si>
  <si>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</si>
  <si>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</si>
  <si>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</si>
  <si>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</si>
  <si>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</si>
  <si>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</si>
  <si>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</si>
  <si>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</si>
  <si>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</si>
  <si>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</si>
  <si>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</si>
  <si>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</si>
  <si>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</si>
  <si>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</si>
  <si>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</si>
  <si>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</si>
  <si>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</si>
  <si>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</si>
  <si>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</si>
  <si>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</si>
  <si>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</si>
  <si>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</si>
  <si>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</si>
  <si>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</si>
  <si>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</si>
  <si>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</si>
  <si>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</si>
  <si>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</si>
  <si>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</si>
  <si>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</si>
  <si>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</si>
  <si>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</si>
  <si>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</si>
  <si>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</si>
  <si>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</si>
  <si>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</si>
  <si>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</si>
  <si>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</si>
  <si>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</si>
  <si>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</si>
  <si>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</si>
  <si>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</si>
  <si>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岐阜県美濃市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</si>
  <si>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</si>
  <si>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</si>
  <si>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</si>
  <si>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</si>
  <si>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</si>
  <si>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</si>
  <si>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</si>
  <si>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</si>
  <si>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</si>
  <si>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</si>
  <si>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</si>
  <si>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</si>
  <si>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</si>
  <si>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</si>
  <si>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</si>
  <si>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</si>
  <si>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</si>
  <si>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</si>
  <si>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</si>
  <si>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</si>
  <si>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</si>
  <si>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</si>
  <si>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</si>
  <si>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</si>
  <si>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</si>
  <si>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</si>
  <si>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</si>
  <si>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</si>
  <si>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</si>
  <si>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</si>
  <si>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</si>
  <si>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</si>
  <si>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</si>
  <si>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</si>
  <si>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</si>
  <si>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</si>
  <si>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</si>
  <si>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</si>
  <si>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</si>
  <si>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</si>
  <si>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</si>
  <si>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</si>
  <si>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</si>
  <si>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</si>
  <si>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</si>
  <si>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</si>
  <si>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</si>
  <si>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</si>
  <si>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</si>
  <si>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</si>
  <si>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</si>
  <si>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</si>
  <si>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</si>
  <si>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</si>
  <si>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</si>
  <si>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</si>
  <si>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</si>
  <si>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</si>
  <si>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</si>
  <si>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</si>
  <si>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</si>
  <si>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</si>
  <si>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</si>
  <si>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</si>
  <si>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</si>
  <si>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</si>
  <si>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</si>
  <si>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</si>
  <si>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</si>
  <si>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</si>
  <si>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</si>
  <si>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</si>
  <si>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</si>
  <si>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</si>
  <si>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</si>
  <si>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</si>
  <si>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</si>
  <si>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</si>
  <si>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</si>
  <si>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</si>
  <si>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</si>
  <si>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</si>
  <si>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</si>
  <si>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</si>
  <si>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</si>
  <si>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</si>
  <si>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</si>
  <si>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</si>
  <si>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</si>
  <si>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</si>
  <si>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</si>
  <si>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</si>
  <si>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</si>
  <si>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</si>
  <si>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</si>
  <si>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</si>
  <si>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</si>
  <si>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</si>
  <si>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</si>
  <si>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</si>
  <si>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</si>
  <si>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</si>
  <si>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</si>
  <si>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</si>
  <si>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</si>
  <si>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</si>
  <si>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</si>
  <si>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</si>
  <si>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</si>
  <si>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</si>
  <si>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</si>
  <si>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</si>
  <si>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</si>
  <si>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</si>
  <si>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</si>
  <si>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</si>
  <si>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</si>
  <si>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</si>
  <si>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</si>
  <si>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</si>
  <si>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</si>
  <si>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</si>
  <si>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</si>
  <si>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</si>
  <si>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</si>
  <si>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</si>
  <si>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</si>
  <si>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</si>
  <si>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</si>
  <si>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</si>
  <si>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</si>
  <si>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</si>
  <si>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</si>
  <si>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</si>
  <si>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</si>
  <si>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</si>
  <si>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</si>
  <si>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</si>
  <si>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</si>
  <si>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</si>
  <si>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</si>
  <si>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</si>
  <si>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</si>
  <si>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</si>
  <si>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</si>
  <si>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</si>
  <si>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</si>
  <si>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</si>
  <si>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</si>
  <si>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</si>
  <si>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</si>
  <si>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</si>
  <si>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</si>
  <si>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</si>
  <si>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岐阜県美濃市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</si>
  <si>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</si>
  <si>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</si>
  <si>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</si>
  <si>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</si>
  <si>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</si>
  <si>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</si>
  <si>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</si>
  <si>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</si>
  <si>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</si>
  <si>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</si>
  <si>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</si>
  <si>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</si>
  <si>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</si>
  <si>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</si>
  <si>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</si>
  <si>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</si>
  <si>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</si>
  <si>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</si>
  <si>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</si>
  <si>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</si>
  <si>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</si>
  <si>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</si>
  <si>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</si>
  <si>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</si>
  <si>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</si>
  <si>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</si>
  <si>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</si>
  <si>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</si>
  <si>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</si>
  <si>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</si>
  <si>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</si>
  <si>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</si>
  <si>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</si>
  <si>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</si>
  <si>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</si>
  <si>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</si>
  <si>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</si>
  <si>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</si>
  <si>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</si>
  <si>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法適用企業</t>
    <phoneticPr fontId="5"/>
  </si>
  <si>
    <t>農業集落排水事業特別会計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</si>
  <si>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</si>
  <si>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</si>
  <si>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</si>
  <si>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</si>
  <si>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</si>
  <si>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</si>
  <si>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</si>
  <si>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</si>
  <si>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</si>
  <si>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</si>
  <si>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</si>
  <si>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</si>
  <si>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</si>
  <si>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</si>
  <si>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</si>
  <si>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</si>
  <si>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</si>
  <si>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</si>
  <si>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</si>
  <si>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</si>
  <si>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</si>
  <si>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</si>
  <si>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</si>
  <si>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</si>
  <si>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</si>
  <si>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</si>
  <si>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</si>
  <si>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</si>
  <si>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</si>
  <si>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</si>
  <si>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</si>
  <si>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</si>
  <si>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</si>
  <si>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</si>
  <si>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</si>
  <si>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</si>
  <si>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</si>
  <si>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</si>
  <si>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</si>
  <si>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</si>
  <si>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</si>
  <si>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</si>
  <si>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</si>
  <si>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</si>
  <si>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</si>
  <si>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</si>
  <si>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</si>
  <si>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</si>
  <si>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</si>
  <si>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</si>
  <si>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</si>
  <si>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</si>
  <si>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</si>
  <si>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</si>
  <si>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</si>
  <si>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</si>
  <si>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</si>
  <si>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</si>
  <si>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</si>
  <si>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</si>
  <si>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</si>
  <si>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</si>
  <si>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</si>
  <si>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</si>
  <si>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</si>
  <si>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</si>
  <si>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</si>
  <si>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</si>
  <si>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</si>
  <si>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</si>
  <si>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</si>
  <si>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</si>
  <si>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</si>
  <si>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</si>
  <si>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</si>
  <si>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</si>
  <si>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</si>
  <si>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</si>
  <si>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</si>
  <si>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</si>
  <si>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</si>
  <si>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</si>
  <si>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</si>
  <si>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</si>
  <si>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</si>
  <si>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</si>
  <si>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</si>
  <si>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</si>
  <si>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</si>
  <si>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</si>
  <si>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</si>
  <si>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</si>
  <si>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</si>
  <si>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</si>
  <si>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</si>
  <si>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</si>
  <si>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</si>
  <si>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</si>
  <si>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</si>
  <si>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</si>
  <si>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</si>
  <si>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</si>
  <si>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</si>
  <si>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</si>
  <si>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</si>
  <si>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</si>
  <si>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</si>
  <si>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</si>
  <si>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</si>
  <si>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</si>
  <si>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</si>
  <si>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</si>
  <si>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</si>
  <si>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</si>
  <si>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</si>
  <si>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</si>
  <si>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</si>
  <si>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</si>
  <si>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</si>
  <si>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</si>
  <si>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</si>
  <si>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</si>
  <si>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</si>
  <si>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</si>
  <si>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</si>
  <si>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</si>
  <si>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</si>
  <si>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</si>
  <si>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</si>
  <si>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</si>
  <si>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</si>
  <si>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</si>
  <si>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</si>
  <si>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</si>
  <si>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</si>
  <si>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</si>
  <si>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</si>
  <si>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</si>
  <si>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</si>
  <si>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</si>
  <si>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</si>
  <si>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</si>
  <si>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</si>
  <si>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</si>
  <si>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</si>
  <si>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</si>
  <si>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</si>
  <si>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</si>
  <si>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</si>
  <si>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</si>
  <si>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</si>
  <si>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</si>
  <si>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1.51</t>
  </si>
  <si>
    <t>▲ 1.92</t>
  </si>
  <si>
    <t>病院事業会計</t>
  </si>
  <si>
    <t>上水道事業会計</t>
  </si>
  <si>
    <t>一般会計</t>
  </si>
  <si>
    <t>国民健康保険特別会計</t>
  </si>
  <si>
    <t>介護保険特別会計</t>
  </si>
  <si>
    <t>後期高齢者医療特別会計</t>
  </si>
  <si>
    <t>下水道特別会計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</si>
  <si>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</si>
  <si>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</si>
  <si>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</si>
  <si>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</si>
  <si>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</si>
  <si>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</si>
  <si>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</si>
  <si>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</si>
  <si>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</si>
  <si>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基金から1,138百万円繰入</t>
    <rPh sb="0" eb="2">
      <t>キキン</t>
    </rPh>
    <rPh sb="9" eb="12">
      <t>ヒャクマンエン</t>
    </rPh>
    <rPh sb="12" eb="14">
      <t>クリイレ</t>
    </rPh>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</si>
  <si>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</si>
  <si>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2"/>
  </si>
  <si>
    <t>中濃地域広域行政事務組合（介護保険事業特別会計）</t>
    <rPh sb="13" eb="15">
      <t>カイゴ</t>
    </rPh>
    <rPh sb="15" eb="17">
      <t>ホケン</t>
    </rPh>
    <rPh sb="17" eb="19">
      <t>ジギョウ</t>
    </rPh>
    <rPh sb="19" eb="21">
      <t>トクベツ</t>
    </rPh>
    <rPh sb="21" eb="23">
      <t>カイケイ</t>
    </rPh>
    <phoneticPr fontId="2"/>
  </si>
  <si>
    <t>中濃地域広域行政事務組合（造林事業特別会計）</t>
    <rPh sb="13" eb="15">
      <t>ゾウリン</t>
    </rPh>
    <rPh sb="15" eb="17">
      <t>ジギョウ</t>
    </rPh>
    <rPh sb="17" eb="19">
      <t>トクベツ</t>
    </rPh>
    <rPh sb="19" eb="21">
      <t>カイケイ</t>
    </rPh>
    <phoneticPr fontId="2"/>
  </si>
  <si>
    <t>中濃地域広域行政事務組合（障害者総合支援事業特別会計）</t>
    <rPh sb="13" eb="16">
      <t>ショウガイシャ</t>
    </rPh>
    <rPh sb="16" eb="18">
      <t>ソウゴウ</t>
    </rPh>
    <rPh sb="18" eb="20">
      <t>シエン</t>
    </rPh>
    <rPh sb="20" eb="22">
      <t>ジギョウ</t>
    </rPh>
    <rPh sb="22" eb="24">
      <t>トクベツ</t>
    </rPh>
    <rPh sb="24" eb="26">
      <t>カイケイ</t>
    </rPh>
    <phoneticPr fontId="2"/>
  </si>
  <si>
    <t>中濃消防組合</t>
    <rPh sb="0" eb="2">
      <t>チュウノウ</t>
    </rPh>
    <rPh sb="2" eb="4">
      <t>ショウボウ</t>
    </rPh>
    <rPh sb="4" eb="6">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</si>
  <si>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</si>
  <si>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</si>
  <si>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岐阜県地域児童発達支援センター組合</t>
    <rPh sb="0" eb="3">
      <t>ギフケン</t>
    </rPh>
    <rPh sb="3" eb="5">
      <t>チイキ</t>
    </rPh>
    <rPh sb="5" eb="7">
      <t>ジドウ</t>
    </rPh>
    <rPh sb="7" eb="9">
      <t>ハッタツ</t>
    </rPh>
    <rPh sb="9" eb="11">
      <t>シエン</t>
    </rPh>
    <rPh sb="15" eb="17">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</si>
  <si>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9">
      <t>イッパンカイケイ</t>
    </rPh>
    <phoneticPr fontId="2"/>
  </si>
  <si>
    <t>岐阜県後期高齢者医療広域連合（特別会計）</t>
    <rPh sb="15" eb="19">
      <t>トクベツカイケイ</t>
    </rPh>
    <phoneticPr fontId="2"/>
  </si>
  <si>
    <t>基金から106百万円繰入</t>
    <rPh sb="0" eb="2">
      <t>キキン</t>
    </rPh>
    <rPh sb="7" eb="10">
      <t>ヒャクマンエン</t>
    </rPh>
    <rPh sb="10" eb="12">
      <t>クリイレ</t>
    </rPh>
    <phoneticPr fontId="2"/>
  </si>
  <si>
    <t>基金から790百万円繰入</t>
    <rPh sb="0" eb="2">
      <t>キキン</t>
    </rPh>
    <rPh sb="7" eb="10">
      <t>ヒャクマンエン</t>
    </rPh>
    <rPh sb="10" eb="12">
      <t>クリイレ</t>
    </rPh>
    <phoneticPr fontId="2"/>
  </si>
  <si>
    <t>美濃市土地開発公社</t>
    <rPh sb="0" eb="3">
      <t>ミノシ</t>
    </rPh>
    <rPh sb="3" eb="5">
      <t>トチ</t>
    </rPh>
    <rPh sb="5" eb="7">
      <t>カイハツ</t>
    </rPh>
    <rPh sb="7" eb="9">
      <t>コウシャ</t>
    </rPh>
    <phoneticPr fontId="2"/>
  </si>
  <si>
    <t>株式会社美濃にわか茶屋</t>
    <rPh sb="0" eb="4">
      <t>カブシキガイシャ</t>
    </rPh>
    <rPh sb="4" eb="6">
      <t>ミノ</t>
    </rPh>
    <rPh sb="9" eb="11">
      <t>チャヤ</t>
    </rPh>
    <phoneticPr fontId="2"/>
  </si>
  <si>
    <t>長良川鉄道株式会社</t>
    <rPh sb="0" eb="3">
      <t>ナガラガワ</t>
    </rPh>
    <rPh sb="3" eb="5">
      <t>テツドウ</t>
    </rPh>
    <rPh sb="5" eb="9">
      <t>カブシキガイシャ</t>
    </rPh>
    <phoneticPr fontId="2"/>
  </si>
  <si>
    <t>公共施設整備改修等基金</t>
    <rPh sb="0" eb="2">
      <t>コウキョウ</t>
    </rPh>
    <rPh sb="2" eb="4">
      <t>シセツ</t>
    </rPh>
    <rPh sb="4" eb="6">
      <t>セイビ</t>
    </rPh>
    <rPh sb="6" eb="8">
      <t>カイシュウ</t>
    </rPh>
    <rPh sb="8" eb="9">
      <t>トウ</t>
    </rPh>
    <rPh sb="9" eb="11">
      <t>キキン</t>
    </rPh>
    <phoneticPr fontId="5"/>
  </si>
  <si>
    <t>社会福祉基金</t>
    <rPh sb="0" eb="2">
      <t>シャカイ</t>
    </rPh>
    <rPh sb="2" eb="4">
      <t>フクシ</t>
    </rPh>
    <rPh sb="4" eb="6">
      <t>キキン</t>
    </rPh>
    <phoneticPr fontId="5"/>
  </si>
  <si>
    <t>ふるさと美濃応援団うだつ基金</t>
    <rPh sb="4" eb="6">
      <t>ミノ</t>
    </rPh>
    <rPh sb="6" eb="9">
      <t>オウエンダン</t>
    </rPh>
    <rPh sb="12" eb="14">
      <t>キキン</t>
    </rPh>
    <phoneticPr fontId="5"/>
  </si>
  <si>
    <t>美濃和紙の里会館事業基金</t>
    <rPh sb="0" eb="2">
      <t>ミノ</t>
    </rPh>
    <rPh sb="2" eb="4">
      <t>ワシ</t>
    </rPh>
    <rPh sb="5" eb="6">
      <t>サト</t>
    </rPh>
    <rPh sb="6" eb="8">
      <t>カイカン</t>
    </rPh>
    <rPh sb="8" eb="10">
      <t>ジギョウ</t>
    </rPh>
    <rPh sb="10" eb="12">
      <t>キキン</t>
    </rPh>
    <phoneticPr fontId="5"/>
  </si>
  <si>
    <t>美濃市民間活力創生基金</t>
    <rPh sb="0" eb="3">
      <t>ミノシ</t>
    </rPh>
    <rPh sb="3" eb="5">
      <t>ミンカン</t>
    </rPh>
    <rPh sb="5" eb="7">
      <t>カツリョク</t>
    </rPh>
    <rPh sb="7" eb="9">
      <t>ソウセイ</t>
    </rPh>
    <rPh sb="9" eb="11">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</si>
  <si>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</si>
  <si>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</si>
  <si>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</si>
  <si>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</si>
  <si>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</si>
  <si>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</si>
  <si>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</si>
  <si>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及び将来負担比率は、共に類似団体平均より高くなっている。今後も一部事務組合に対する負担金や公営企業会計への繰出金等、行政運営上不可欠な経費の大幅な削減は見込めない状況にあるが、後世への負担軽減に留意し、特に多額の建設地方債の発行を伴う事業については、特に精査を行うなど財政の健全化を図る必要がある。</t>
    <rPh sb="7" eb="8">
      <t>オヨ</t>
    </rPh>
    <rPh sb="9" eb="11">
      <t>ショウライ</t>
    </rPh>
    <rPh sb="11" eb="13">
      <t>フタン</t>
    </rPh>
    <rPh sb="13" eb="15">
      <t>ヒリツ</t>
    </rPh>
    <rPh sb="17" eb="18">
      <t>トモ</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</si>
  <si>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</si>
  <si>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</si>
  <si>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</si>
  <si>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現在高の増加及び充当可能基金の減少等により将来負担比率が増加しており、類似団体平均より高くなっている。有形固定資産減価償却率については上昇傾向にあり、適切な維持管理に努める必要がある。
　市内に多数存在する老朽化した福祉施設については、平成30年度に策定した個別施設計画に基づき複合化を行うことで、維持管理経費の削減に取り組んでいく。また、福祉施設に限らず、橋梁長寿命化修繕計画・学校施設長寿命化計画に基づく改修工事を計画的に行うことで、施設の老朽化対策に取り組んでいく。</t>
    <rPh sb="32" eb="34">
      <t>ゾウカ</t>
    </rPh>
    <rPh sb="39" eb="41">
      <t>ルイジ</t>
    </rPh>
    <rPh sb="41" eb="43">
      <t>ダンタイ</t>
    </rPh>
    <rPh sb="43" eb="45">
      <t>ヘイキン</t>
    </rPh>
    <rPh sb="47" eb="48">
      <t>タカ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</si>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</sst>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92AE-41F6-9A42-99F49206D5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38360</c:v>
                </c:pt>
                <c:pt idx="1">
                  <c:v>56829</c:v>
                </c:pt>
                <c:pt idx="2">
                  <c:v>51175</c:v>
                </c:pt>
                <c:pt idx="3">
                  <c:v>82779</c:v>
                </c:pt>
                <c:pt idx="4">
                  <c:v>116970</c:v>
                </c:pt>
              </c:numCache>
            </c:numRef>
          </c:val>
          <c:smooth val="0"/>
          <c:extLst>
            <c:ext xmlns:c16="http://schemas.microsoft.com/office/drawing/2014/chart" uri="{C3380CC4-5D6E-409C-BE32-E72D297353CC}">
              <c16:uniqueId val="{00000001-92AE-41F6-9A42-99F49206D5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6.41</c:v>
                </c:pt>
                <c:pt idx="1">
                  <c:v>6.52</c:v>
                </c:pt>
                <c:pt idx="2">
                  <c:v>6.21</c:v>
                </c:pt>
                <c:pt idx="3">
                  <c:v>6.34</c:v>
                </c:pt>
                <c:pt idx="4">
                  <c:v>6</c:v>
                </c:pt>
              </c:numCache>
            </c:numRef>
          </c:val>
          <c:extLst>
            <c:ext xmlns:c16="http://schemas.microsoft.com/office/drawing/2014/chart" uri="{C3380CC4-5D6E-409C-BE32-E72D297353CC}">
              <c16:uniqueId val="{00000000-8AB2-49E6-AECD-F04FC52F95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40.049999999999997</c:v>
                </c:pt>
                <c:pt idx="1">
                  <c:v>38.979999999999997</c:v>
                </c:pt>
                <c:pt idx="2">
                  <c:v>37.51</c:v>
                </c:pt>
                <c:pt idx="3">
                  <c:v>37.880000000000003</c:v>
                </c:pt>
                <c:pt idx="4">
                  <c:v>36.520000000000003</c:v>
                </c:pt>
              </c:numCache>
            </c:numRef>
          </c:val>
          <c:extLst>
            <c:ext xmlns:c16="http://schemas.microsoft.com/office/drawing/2014/chart" uri="{C3380CC4-5D6E-409C-BE32-E72D297353CC}">
              <c16:uniqueId val="{00000001-8AB2-49E6-AECD-F04FC52F95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2.38</c:v>
                </c:pt>
                <c:pt idx="1">
                  <c:v>-1.51</c:v>
                </c:pt>
                <c:pt idx="2">
                  <c:v>-1.92</c:v>
                </c:pt>
                <c:pt idx="3">
                  <c:v>0.33</c:v>
                </c:pt>
                <c:pt idx="4">
                  <c:v>0.16</c:v>
                </c:pt>
              </c:numCache>
            </c:numRef>
          </c:val>
          <c:smooth val="0"/>
          <c:extLst>
            <c:ext xmlns:c16="http://schemas.microsoft.com/office/drawing/2014/chart" uri="{C3380CC4-5D6E-409C-BE32-E72D297353CC}">
              <c16:uniqueId val="{00000002-8AB2-49E6-AECD-F04FC52F95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6EB-4DC4-BA3D-456B3D57C3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EB-4DC4-BA3D-456B3D57C33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6EB-4DC4-BA3D-456B3D57C33A}"/>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6EB-4DC4-BA3D-456B3D57C33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0.05</c:v>
                </c:pt>
                <c:pt idx="8">
                  <c:v>#N/A</c:v>
                </c:pt>
                <c:pt idx="9">
                  <c:v>0.06</c:v>
                </c:pt>
              </c:numCache>
            </c:numRef>
          </c:val>
          <c:extLst>
            <c:ext xmlns:c16="http://schemas.microsoft.com/office/drawing/2014/chart" uri="{C3380CC4-5D6E-409C-BE32-E72D297353CC}">
              <c16:uniqueId val="{00000004-D6EB-4DC4-BA3D-456B3D57C33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0.93</c:v>
                </c:pt>
                <c:pt idx="4">
                  <c:v>#N/A</c:v>
                </c:pt>
                <c:pt idx="5">
                  <c:v>1.54</c:v>
                </c:pt>
                <c:pt idx="6">
                  <c:v>#N/A</c:v>
                </c:pt>
                <c:pt idx="7">
                  <c:v>0.24</c:v>
                </c:pt>
                <c:pt idx="8">
                  <c:v>#N/A</c:v>
                </c:pt>
                <c:pt idx="9">
                  <c:v>1.03</c:v>
                </c:pt>
              </c:numCache>
            </c:numRef>
          </c:val>
          <c:extLst>
            <c:ext xmlns:c16="http://schemas.microsoft.com/office/drawing/2014/chart" uri="{C3380CC4-5D6E-409C-BE32-E72D297353CC}">
              <c16:uniqueId val="{00000005-D6EB-4DC4-BA3D-456B3D57C33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2.4300000000000002</c:v>
                </c:pt>
                <c:pt idx="2">
                  <c:v>#N/A</c:v>
                </c:pt>
                <c:pt idx="3">
                  <c:v>3.06</c:v>
                </c:pt>
                <c:pt idx="4">
                  <c:v>#N/A</c:v>
                </c:pt>
                <c:pt idx="5">
                  <c:v>1.91</c:v>
                </c:pt>
                <c:pt idx="6">
                  <c:v>#N/A</c:v>
                </c:pt>
                <c:pt idx="7">
                  <c:v>1.08</c:v>
                </c:pt>
                <c:pt idx="8">
                  <c:v>#N/A</c:v>
                </c:pt>
                <c:pt idx="9">
                  <c:v>1.0900000000000001</c:v>
                </c:pt>
              </c:numCache>
            </c:numRef>
          </c:val>
          <c:extLst>
            <c:ext xmlns:c16="http://schemas.microsoft.com/office/drawing/2014/chart" uri="{C3380CC4-5D6E-409C-BE32-E72D297353CC}">
              <c16:uniqueId val="{00000006-D6EB-4DC4-BA3D-456B3D57C33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6.41</c:v>
                </c:pt>
                <c:pt idx="2">
                  <c:v>#N/A</c:v>
                </c:pt>
                <c:pt idx="3">
                  <c:v>6.51</c:v>
                </c:pt>
                <c:pt idx="4">
                  <c:v>#N/A</c:v>
                </c:pt>
                <c:pt idx="5">
                  <c:v>6.21</c:v>
                </c:pt>
                <c:pt idx="6">
                  <c:v>#N/A</c:v>
                </c:pt>
                <c:pt idx="7">
                  <c:v>6.33</c:v>
                </c:pt>
                <c:pt idx="8">
                  <c:v>#N/A</c:v>
                </c:pt>
                <c:pt idx="9">
                  <c:v>5.99</c:v>
                </c:pt>
              </c:numCache>
            </c:numRef>
          </c:val>
          <c:extLst>
            <c:ext xmlns:c16="http://schemas.microsoft.com/office/drawing/2014/chart" uri="{C3380CC4-5D6E-409C-BE32-E72D297353CC}">
              <c16:uniqueId val="{00000007-D6EB-4DC4-BA3D-456B3D57C33A}"/>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5.35</c:v>
                </c:pt>
                <c:pt idx="2">
                  <c:v>#N/A</c:v>
                </c:pt>
                <c:pt idx="3">
                  <c:v>5.44</c:v>
                </c:pt>
                <c:pt idx="4">
                  <c:v>#N/A</c:v>
                </c:pt>
                <c:pt idx="5">
                  <c:v>5.61</c:v>
                </c:pt>
                <c:pt idx="6">
                  <c:v>#N/A</c:v>
                </c:pt>
                <c:pt idx="7">
                  <c:v>6.71</c:v>
                </c:pt>
                <c:pt idx="8">
                  <c:v>#N/A</c:v>
                </c:pt>
                <c:pt idx="9">
                  <c:v>7.46</c:v>
                </c:pt>
              </c:numCache>
            </c:numRef>
          </c:val>
          <c:extLst>
            <c:ext xmlns:c16="http://schemas.microsoft.com/office/drawing/2014/chart" uri="{C3380CC4-5D6E-409C-BE32-E72D297353CC}">
              <c16:uniqueId val="{00000008-D6EB-4DC4-BA3D-456B3D57C33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40.58</c:v>
                </c:pt>
                <c:pt idx="2">
                  <c:v>#N/A</c:v>
                </c:pt>
                <c:pt idx="3">
                  <c:v>43.45</c:v>
                </c:pt>
                <c:pt idx="4">
                  <c:v>#N/A</c:v>
                </c:pt>
                <c:pt idx="5">
                  <c:v>45.54</c:v>
                </c:pt>
                <c:pt idx="6">
                  <c:v>#N/A</c:v>
                </c:pt>
                <c:pt idx="7">
                  <c:v>47.62</c:v>
                </c:pt>
                <c:pt idx="8">
                  <c:v>#N/A</c:v>
                </c:pt>
                <c:pt idx="9">
                  <c:v>46.13</c:v>
                </c:pt>
              </c:numCache>
            </c:numRef>
          </c:val>
          <c:extLst>
            <c:ext xmlns:c16="http://schemas.microsoft.com/office/drawing/2014/chart" uri="{C3380CC4-5D6E-409C-BE32-E72D297353CC}">
              <c16:uniqueId val="{00000009-D6EB-4DC4-BA3D-456B3D57C3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1163</c:v>
                </c:pt>
                <c:pt idx="5">
                  <c:v>1142</c:v>
                </c:pt>
                <c:pt idx="8">
                  <c:v>1117</c:v>
                </c:pt>
                <c:pt idx="11">
                  <c:v>1106</c:v>
                </c:pt>
                <c:pt idx="14">
                  <c:v>1104</c:v>
                </c:pt>
              </c:numCache>
            </c:numRef>
          </c:val>
          <c:extLst>
            <c:ext xmlns:c16="http://schemas.microsoft.com/office/drawing/2014/chart" uri="{C3380CC4-5D6E-409C-BE32-E72D297353CC}">
              <c16:uniqueId val="{00000000-879F-4E80-8CA9-84DAB84B08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9F-4E80-8CA9-84DAB84B08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6</c:v>
                </c:pt>
                <c:pt idx="9">
                  <c:v>11</c:v>
                </c:pt>
                <c:pt idx="12">
                  <c:v>10</c:v>
                </c:pt>
              </c:numCache>
            </c:numRef>
          </c:val>
          <c:extLst>
            <c:ext xmlns:c16="http://schemas.microsoft.com/office/drawing/2014/chart" uri="{C3380CC4-5D6E-409C-BE32-E72D297353CC}">
              <c16:uniqueId val="{00000002-879F-4E80-8CA9-84DAB84B08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74</c:v>
                </c:pt>
                <c:pt idx="6">
                  <c:v>26</c:v>
                </c:pt>
                <c:pt idx="9">
                  <c:v>26</c:v>
                </c:pt>
                <c:pt idx="12">
                  <c:v>27</c:v>
                </c:pt>
              </c:numCache>
            </c:numRef>
          </c:val>
          <c:extLst>
            <c:ext xmlns:c16="http://schemas.microsoft.com/office/drawing/2014/chart" uri="{C3380CC4-5D6E-409C-BE32-E72D297353CC}">
              <c16:uniqueId val="{00000003-879F-4E80-8CA9-84DAB84B08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938</c:v>
                </c:pt>
                <c:pt idx="3">
                  <c:v>957</c:v>
                </c:pt>
                <c:pt idx="6">
                  <c:v>923</c:v>
                </c:pt>
                <c:pt idx="9">
                  <c:v>892</c:v>
                </c:pt>
                <c:pt idx="12">
                  <c:v>891</c:v>
                </c:pt>
              </c:numCache>
            </c:numRef>
          </c:val>
          <c:extLst>
            <c:ext xmlns:c16="http://schemas.microsoft.com/office/drawing/2014/chart" uri="{C3380CC4-5D6E-409C-BE32-E72D297353CC}">
              <c16:uniqueId val="{00000004-879F-4E80-8CA9-84DAB84B08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9F-4E80-8CA9-84DAB84B08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9F-4E80-8CA9-84DAB84B08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680</c:v>
                </c:pt>
                <c:pt idx="3">
                  <c:v>648</c:v>
                </c:pt>
                <c:pt idx="6">
                  <c:v>629</c:v>
                </c:pt>
                <c:pt idx="9">
                  <c:v>607</c:v>
                </c:pt>
                <c:pt idx="12">
                  <c:v>661</c:v>
                </c:pt>
              </c:numCache>
            </c:numRef>
          </c:val>
          <c:extLst>
            <c:ext xmlns:c16="http://schemas.microsoft.com/office/drawing/2014/chart" uri="{C3380CC4-5D6E-409C-BE32-E72D297353CC}">
              <c16:uniqueId val="{00000007-879F-4E80-8CA9-84DAB84B08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509</c:v>
                </c:pt>
                <c:pt idx="2">
                  <c:v>#N/A</c:v>
                </c:pt>
                <c:pt idx="3">
                  <c:v>#N/A</c:v>
                </c:pt>
                <c:pt idx="4">
                  <c:v>542</c:v>
                </c:pt>
                <c:pt idx="5">
                  <c:v>#N/A</c:v>
                </c:pt>
                <c:pt idx="6">
                  <c:v>#N/A</c:v>
                </c:pt>
                <c:pt idx="7">
                  <c:v>467</c:v>
                </c:pt>
                <c:pt idx="8">
                  <c:v>#N/A</c:v>
                </c:pt>
                <c:pt idx="9">
                  <c:v>#N/A</c:v>
                </c:pt>
                <c:pt idx="10">
                  <c:v>430</c:v>
                </c:pt>
                <c:pt idx="11">
                  <c:v>#N/A</c:v>
                </c:pt>
                <c:pt idx="12">
                  <c:v>#N/A</c:v>
                </c:pt>
                <c:pt idx="13">
                  <c:v>485</c:v>
                </c:pt>
                <c:pt idx="14">
                  <c:v>#N/A</c:v>
                </c:pt>
              </c:numCache>
            </c:numRef>
          </c:val>
          <c:smooth val="0"/>
          <c:extLst>
            <c:ext xmlns:c16="http://schemas.microsoft.com/office/drawing/2014/chart" uri="{C3380CC4-5D6E-409C-BE32-E72D297353CC}">
              <c16:uniqueId val="{00000008-879F-4E80-8CA9-84DAB84B08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11063</c:v>
                </c:pt>
                <c:pt idx="5">
                  <c:v>10691</c:v>
                </c:pt>
                <c:pt idx="8">
                  <c:v>10314</c:v>
                </c:pt>
                <c:pt idx="11">
                  <c:v>10099</c:v>
                </c:pt>
                <c:pt idx="14">
                  <c:v>9838</c:v>
                </c:pt>
              </c:numCache>
            </c:numRef>
          </c:val>
          <c:extLst>
            <c:ext xmlns:c16="http://schemas.microsoft.com/office/drawing/2014/chart" uri="{C3380CC4-5D6E-409C-BE32-E72D297353CC}">
              <c16:uniqueId val="{00000000-404F-4FC9-A7BA-71099B0C89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1989</c:v>
                </c:pt>
                <c:pt idx="5">
                  <c:v>1818</c:v>
                </c:pt>
                <c:pt idx="8">
                  <c:v>1683</c:v>
                </c:pt>
                <c:pt idx="11">
                  <c:v>1579</c:v>
                </c:pt>
                <c:pt idx="14">
                  <c:v>1423</c:v>
                </c:pt>
              </c:numCache>
            </c:numRef>
          </c:val>
          <c:extLst>
            <c:ext xmlns:c16="http://schemas.microsoft.com/office/drawing/2014/chart" uri="{C3380CC4-5D6E-409C-BE32-E72D297353CC}">
              <c16:uniqueId val="{00000001-404F-4FC9-A7BA-71099B0C89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4781</c:v>
                </c:pt>
                <c:pt idx="5">
                  <c:v>4920</c:v>
                </c:pt>
                <c:pt idx="8">
                  <c:v>5197</c:v>
                </c:pt>
                <c:pt idx="11">
                  <c:v>5376</c:v>
                </c:pt>
                <c:pt idx="14">
                  <c:v>4320</c:v>
                </c:pt>
              </c:numCache>
            </c:numRef>
          </c:val>
          <c:extLst>
            <c:ext xmlns:c16="http://schemas.microsoft.com/office/drawing/2014/chart" uri="{C3380CC4-5D6E-409C-BE32-E72D297353CC}">
              <c16:uniqueId val="{00000002-404F-4FC9-A7BA-71099B0C89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4F-4FC9-A7BA-71099B0C89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4F-4FC9-A7BA-71099B0C89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4F-4FC9-A7BA-71099B0C89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2106</c:v>
                </c:pt>
                <c:pt idx="3">
                  <c:v>2088</c:v>
                </c:pt>
                <c:pt idx="6">
                  <c:v>2012</c:v>
                </c:pt>
                <c:pt idx="9">
                  <c:v>1968</c:v>
                </c:pt>
                <c:pt idx="12">
                  <c:v>1934</c:v>
                </c:pt>
              </c:numCache>
            </c:numRef>
          </c:val>
          <c:extLst>
            <c:ext xmlns:c16="http://schemas.microsoft.com/office/drawing/2014/chart" uri="{C3380CC4-5D6E-409C-BE32-E72D297353CC}">
              <c16:uniqueId val="{00000006-404F-4FC9-A7BA-71099B0C89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254</c:v>
                </c:pt>
                <c:pt idx="3">
                  <c:v>226</c:v>
                </c:pt>
                <c:pt idx="6">
                  <c:v>200</c:v>
                </c:pt>
                <c:pt idx="9">
                  <c:v>180</c:v>
                </c:pt>
                <c:pt idx="12">
                  <c:v>149</c:v>
                </c:pt>
              </c:numCache>
            </c:numRef>
          </c:val>
          <c:extLst>
            <c:ext xmlns:c16="http://schemas.microsoft.com/office/drawing/2014/chart" uri="{C3380CC4-5D6E-409C-BE32-E72D297353CC}">
              <c16:uniqueId val="{00000007-404F-4FC9-A7BA-71099B0C89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11047</c:v>
                </c:pt>
                <c:pt idx="3">
                  <c:v>10050</c:v>
                </c:pt>
                <c:pt idx="6">
                  <c:v>9380</c:v>
                </c:pt>
                <c:pt idx="9">
                  <c:v>8864</c:v>
                </c:pt>
                <c:pt idx="12">
                  <c:v>8137</c:v>
                </c:pt>
              </c:numCache>
            </c:numRef>
          </c:val>
          <c:extLst>
            <c:ext xmlns:c16="http://schemas.microsoft.com/office/drawing/2014/chart" uri="{C3380CC4-5D6E-409C-BE32-E72D297353CC}">
              <c16:uniqueId val="{00000008-404F-4FC9-A7BA-71099B0C89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274</c:v>
                </c:pt>
                <c:pt idx="3">
                  <c:v>269</c:v>
                </c:pt>
                <c:pt idx="6">
                  <c:v>351</c:v>
                </c:pt>
                <c:pt idx="9">
                  <c:v>341</c:v>
                </c:pt>
                <c:pt idx="12">
                  <c:v>332</c:v>
                </c:pt>
              </c:numCache>
            </c:numRef>
          </c:val>
          <c:extLst>
            <c:ext xmlns:c16="http://schemas.microsoft.com/office/drawing/2014/chart" uri="{C3380CC4-5D6E-409C-BE32-E72D297353CC}">
              <c16:uniqueId val="{00000009-404F-4FC9-A7BA-71099B0C89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6563</c:v>
                </c:pt>
                <c:pt idx="3">
                  <c:v>6557</c:v>
                </c:pt>
                <c:pt idx="6">
                  <c:v>6578</c:v>
                </c:pt>
                <c:pt idx="9">
                  <c:v>6846</c:v>
                </c:pt>
                <c:pt idx="12">
                  <c:v>7110</c:v>
                </c:pt>
              </c:numCache>
            </c:numRef>
          </c:val>
          <c:extLst>
            <c:ext xmlns:c16="http://schemas.microsoft.com/office/drawing/2014/chart" uri="{C3380CC4-5D6E-409C-BE32-E72D297353CC}">
              <c16:uniqueId val="{0000000A-404F-4FC9-A7BA-71099B0C89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2411</c:v>
                </c:pt>
                <c:pt idx="2">
                  <c:v>#N/A</c:v>
                </c:pt>
                <c:pt idx="3">
                  <c:v>#N/A</c:v>
                </c:pt>
                <c:pt idx="4">
                  <c:v>1761</c:v>
                </c:pt>
                <c:pt idx="5">
                  <c:v>#N/A</c:v>
                </c:pt>
                <c:pt idx="6">
                  <c:v>#N/A</c:v>
                </c:pt>
                <c:pt idx="7">
                  <c:v>1327</c:v>
                </c:pt>
                <c:pt idx="8">
                  <c:v>#N/A</c:v>
                </c:pt>
                <c:pt idx="9">
                  <c:v>#N/A</c:v>
                </c:pt>
                <c:pt idx="10">
                  <c:v>1146</c:v>
                </c:pt>
                <c:pt idx="11">
                  <c:v>#N/A</c:v>
                </c:pt>
                <c:pt idx="12">
                  <c:v>#N/A</c:v>
                </c:pt>
                <c:pt idx="13">
                  <c:v>2082</c:v>
                </c:pt>
                <c:pt idx="14">
                  <c:v>#N/A</c:v>
                </c:pt>
              </c:numCache>
            </c:numRef>
          </c:val>
          <c:smooth val="0"/>
          <c:extLst>
            <c:ext xmlns:c16="http://schemas.microsoft.com/office/drawing/2014/chart" uri="{C3380CC4-5D6E-409C-BE32-E72D297353CC}">
              <c16:uniqueId val="{0000000B-404F-4FC9-A7BA-71099B0C89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2162</c:v>
                </c:pt>
                <c:pt idx="1">
                  <c:v>2175</c:v>
                </c:pt>
                <c:pt idx="2">
                  <c:v>2189</c:v>
                </c:pt>
              </c:numCache>
            </c:numRef>
          </c:val>
          <c:extLst>
            <c:ext xmlns:c16="http://schemas.microsoft.com/office/drawing/2014/chart" uri="{C3380CC4-5D6E-409C-BE32-E72D297353CC}">
              <c16:uniqueId val="{00000000-063C-48C1-852B-33CE23C2C2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137</c:v>
                </c:pt>
                <c:pt idx="1">
                  <c:v>138</c:v>
                </c:pt>
                <c:pt idx="2">
                  <c:v>168</c:v>
                </c:pt>
              </c:numCache>
            </c:numRef>
          </c:val>
          <c:extLst>
            <c:ext xmlns:c16="http://schemas.microsoft.com/office/drawing/2014/chart" uri="{C3380CC4-5D6E-409C-BE32-E72D297353CC}">
              <c16:uniqueId val="{00000001-063C-48C1-852B-33CE23C2C2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2214</c:v>
                </c:pt>
                <c:pt idx="1">
                  <c:v>2182</c:v>
                </c:pt>
                <c:pt idx="2">
                  <c:v>1109</c:v>
                </c:pt>
              </c:numCache>
            </c:numRef>
          </c:val>
          <c:extLst>
            <c:ext xmlns:c16="http://schemas.microsoft.com/office/drawing/2014/chart" uri="{C3380CC4-5D6E-409C-BE32-E72D297353CC}">
              <c16:uniqueId val="{00000002-063C-48C1-852B-33CE23C2C2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{A36B1FBA-BB7D-44D0-AFB2-25C19A733EA9}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BD9-45DA-8C3F-D65141AF46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{68EF663C-13BE-4807-B796-87D26D6B77E0}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D9-45DA-8C3F-D65141AF46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{408B3C99-25D2-4DBE-9018-FE5CC2439F48}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D9-45DA-8C3F-D65141AF46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{70541ADE-EDF5-414F-9B2F-8B44779D25E7}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D9-45DA-8C3F-D65141AF46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{4B1A61A8-A837-4D1A-B84B-F3FA351C2D20}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D9-45DA-8C3F-D65141AF466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{95DA682B-1E05-4A62-AFFA-6212387C970D}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BD9-45DA-8C3F-D65141AF466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{99C1B423-8F43-4AFE-B181-61D9F324A3CD}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BD9-45DA-8C3F-D65141AF466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{51A412BC-1A13-47C5-ACE7-8B799BA0F3EF}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BD9-45DA-8C3F-D65141AF466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{4D41EF7D-AA41-4986-B507-D1C284B50B34}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BD9-45DA-8C3F-D65141AF46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44.3</c:v>
                </c:pt>
                <c:pt idx="8">
                  <c:v>58</c:v>
                </c:pt>
                <c:pt idx="16">
                  <c:v>46.7</c:v>
                </c:pt>
                <c:pt idx="24">
                  <c:v>47.3</c:v>
                </c:pt>
                <c:pt idx="32">
                  <c:v>57.3</c:v>
                </c:pt>
              </c:numCache>
            </c:numRef>
          </c:xVal>
          <c:yVal>
            <c:numRef>
              <c:f>公会計指標分析・財政指標組合せ分析表!$BP$51:$DC$51</c:f>
              <c:numCache>
                <c:formatCode>#,##0.0;"▲ "#,##0.0</c:formatCode>
                <c:ptCount val="40"/>
                <c:pt idx="0">
                  <c:v>49.4</c:v>
                </c:pt>
                <c:pt idx="8">
                  <c:v>36.5</c:v>
                </c:pt>
                <c:pt idx="16">
                  <c:v>27.5</c:v>
                </c:pt>
                <c:pt idx="24">
                  <c:v>23.7</c:v>
                </c:pt>
                <c:pt idx="32">
                  <c:v>41</c:v>
                </c:pt>
              </c:numCache>
            </c:numRef>
          </c:yVal>
          <c:smooth val="0"/>
          <c:extLst>
            <c:ext xmlns:c16="http://schemas.microsoft.com/office/drawing/2014/chart" uri="{C3380CC4-5D6E-409C-BE32-E72D297353CC}">
              <c16:uniqueId val="{00000009-1BD9-45DA-8C3F-D65141AF46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{83452C39-D6B6-4D09-8882-E848EC3B9EF2}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BD9-45DA-8C3F-D65141AF46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{DB983D29-2D5E-46B4-83DA-21CCCF3A238A}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D9-45DA-8C3F-D65141AF46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{14049889-BF6C-45AB-8FC5-26EDDB3D18AB}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D9-45DA-8C3F-D65141AF46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{D0A4550E-0F3F-4A27-ACCB-242C2D54D7FE}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D9-45DA-8C3F-D65141AF46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{483409D0-3613-4EAB-B6BE-B6A75A11F818}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D9-45DA-8C3F-D65141AF4664}"/>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{0B72BC74-2E3A-4783-9F65-368405486AD5}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BD9-45DA-8C3F-D65141AF4664}"/>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{EAF7E09B-17DC-48ED-8FE8-84AE1A554479}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BD9-45DA-8C3F-D65141AF4664}"/>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{84B9C16E-6046-4153-83A0-E4F441DC934C}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BD9-45DA-8C3F-D65141AF4664}"/>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{AAED3588-8C19-43B9-8533-4D564B95AFC6}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BD9-45DA-8C3F-D65141AF46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1BD9-45DA-8C3F-D65141AF466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{62790024-1811-4D65-8D7E-E683E84FD323}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F10-4E7F-AD4A-FF7D5F41B2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{1E058E4B-7101-4C62-AAC1-36FA5EEA0EDF}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10-4E7F-AD4A-FF7D5F41B2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{FCC42974-EF02-4095-8ED8-C2D78714B12A}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10-4E7F-AD4A-FF7D5F41B2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{5388277A-53AA-41CE-BA9C-482EEF38E005}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10-4E7F-AD4A-FF7D5F41B2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{3407CCFA-1170-443F-AA2A-E0095D0A78E5}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10-4E7F-AD4A-FF7D5F41B21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{99DCA92A-353A-441E-92FD-5E7A1927C20A}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F10-4E7F-AD4A-FF7D5F41B21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{F61B87B6-9C2F-4076-92FD-8A31335F52EE}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F10-4E7F-AD4A-FF7D5F41B21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{63029BA8-D887-4755-8FC7-4DC42A6F88D7}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F10-4E7F-AD4A-FF7D5F41B21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{2AA43792-69A4-4ABB-9B7A-AD55BDFEC361}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F10-4E7F-AD4A-FF7D5F41B2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10.8</c:v>
                </c:pt>
                <c:pt idx="16">
                  <c:v>10.4</c:v>
                </c:pt>
                <c:pt idx="24">
                  <c:v>9.9</c:v>
                </c:pt>
                <c:pt idx="32">
                  <c:v>9.3000000000000007</c:v>
                </c:pt>
              </c:numCache>
            </c:numRef>
          </c:xVal>
          <c:yVal>
            <c:numRef>
              <c:f>公会計指標分析・財政指標組合せ分析表!$BP$73:$DC$73</c:f>
              <c:numCache>
                <c:formatCode>#,##0.0;"▲ "#,##0.0</c:formatCode>
                <c:ptCount val="40"/>
                <c:pt idx="0">
                  <c:v>49.4</c:v>
                </c:pt>
                <c:pt idx="8">
                  <c:v>36.5</c:v>
                </c:pt>
                <c:pt idx="16">
                  <c:v>27.5</c:v>
                </c:pt>
                <c:pt idx="24">
                  <c:v>23.7</c:v>
                </c:pt>
                <c:pt idx="32">
                  <c:v>41</c:v>
                </c:pt>
              </c:numCache>
            </c:numRef>
          </c:yVal>
          <c:smooth val="0"/>
          <c:extLst>
            <c:ext xmlns:c16="http://schemas.microsoft.com/office/drawing/2014/chart" uri="{C3380CC4-5D6E-409C-BE32-E72D297353CC}">
              <c16:uniqueId val="{00000009-3F10-4E7F-AD4A-FF7D5F41B2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{FEA1853A-4476-4446-8C91-98C63617B6FB}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F10-4E7F-AD4A-FF7D5F41B2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{82D571C2-7908-4575-A32B-9AB71ED985D5}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10-4E7F-AD4A-FF7D5F41B2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{5456A7ED-F1F5-4EFD-88B9-FA89C1F116EA}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10-4E7F-AD4A-FF7D5F41B2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{0A01905A-292D-4E80-B96E-4C91901F2B3D}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10-4E7F-AD4A-FF7D5F41B2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{95B03A80-AAC8-4675-8F01-568BD818A182}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10-4E7F-AD4A-FF7D5F41B21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{9C66ADD9-982A-472F-8160-637EFD06466D}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F10-4E7F-AD4A-FF7D5F41B21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{F3C8279C-1F41-4A09-ACEE-5E7B60034C8E}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F10-4E7F-AD4A-FF7D5F41B21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{B402B9E6-4892-436C-B6AE-21C332601633}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F10-4E7F-AD4A-FF7D5F41B21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{95C33491-4B80-409C-B081-A450309B05ED}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F10-4E7F-AD4A-FF7D5F41B2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3F10-4E7F-AD4A-FF7D5F41B212}"/>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実質公債費比率の分子の内、元利償還金が前年度と比較して</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となっている。これは、臨時財政対策債</a:t>
          </a:r>
          <a:r>
            <a:rPr kumimoji="1" lang="ja-JP" altLang="en-US" sz="1100">
              <a:solidFill>
                <a:schemeClr val="dk1"/>
              </a:solidFill>
              <a:effectLst/>
              <a:latin typeface="+mn-lt"/>
              <a:ea typeface="+mn-ea"/>
              <a:cs typeface="+mn-cs"/>
            </a:rPr>
            <a:t>の元金償還開始等によるものである。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今後も公営企業会計を含めた公債費の抑制等、償還額の減少及び平準化を図り実質公債費比率の上昇を抑えることに留意する必要がある。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将来負担額について、公営企業債等繰入見込額の減少（△</a:t>
          </a:r>
          <a:r>
            <a:rPr kumimoji="1" lang="en-US" altLang="ja-JP" sz="1100">
              <a:solidFill>
                <a:schemeClr val="dk1"/>
              </a:solidFill>
              <a:effectLst/>
              <a:latin typeface="+mn-lt"/>
              <a:ea typeface="+mn-ea"/>
              <a:cs typeface="+mn-cs"/>
            </a:rPr>
            <a:t>727</a:t>
          </a:r>
          <a:r>
            <a:rPr kumimoji="1" lang="ja-JP" altLang="ja-JP" sz="1100">
              <a:solidFill>
                <a:schemeClr val="dk1"/>
              </a:solidFill>
              <a:effectLst/>
              <a:latin typeface="+mn-lt"/>
              <a:ea typeface="+mn-ea"/>
              <a:cs typeface="+mn-cs"/>
            </a:rPr>
            <a:t>百万円）、組合等負担等見込額の減少（△</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百万円）、退職手当負担見込額の減少（△</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百万円）を主な要因として減少している。</a:t>
          </a:r>
          <a:endParaRPr lang="ja-JP" altLang="ja-JP" sz="1400">
            <a:effectLst/>
          </a:endParaRPr>
        </a:p>
        <a:p>
          <a:r>
            <a:rPr kumimoji="1" lang="ja-JP" altLang="ja-JP" sz="1100">
              <a:solidFill>
                <a:schemeClr val="dk1"/>
              </a:solidFill>
              <a:effectLst/>
              <a:latin typeface="+mn-lt"/>
              <a:ea typeface="+mn-ea"/>
              <a:cs typeface="+mn-cs"/>
            </a:rPr>
            <a:t>　現在、将来負担額は減少傾向にあるが、中長期的には公共施設の更新等により、一般会計等に係る地方債現在高は増加する見込みである。充当可能財源等である</a:t>
          </a:r>
          <a:r>
            <a:rPr kumimoji="1" lang="ja-JP" altLang="en-US" sz="1100">
              <a:solidFill>
                <a:schemeClr val="dk1"/>
              </a:solidFill>
              <a:effectLst/>
              <a:latin typeface="+mn-lt"/>
              <a:ea typeface="+mn-ea"/>
              <a:cs typeface="+mn-cs"/>
            </a:rPr>
            <a:t>充当可能基金（△</a:t>
          </a:r>
          <a:r>
            <a:rPr kumimoji="1" lang="en-US" altLang="ja-JP" sz="1100">
              <a:solidFill>
                <a:schemeClr val="dk1"/>
              </a:solidFill>
              <a:effectLst/>
              <a:latin typeface="+mn-lt"/>
              <a:ea typeface="+mn-ea"/>
              <a:cs typeface="+mn-cs"/>
            </a:rPr>
            <a:t>1,056</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充当可能特定歳入（△</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百万円）や基準財政需要額算入見込額（△</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百万円）も大幅に減少しているため、今後も、充当可能財源等の維持及び、地方債現在高等の将来負担額減少を目指し、次世代に配慮した健全な財政運営に努める。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岐阜県美濃市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年度末の基金残高は、普通会計で</a:t>
          </a:r>
          <a:r>
            <a:rPr kumimoji="1" lang="en-US" altLang="ja-JP" sz="1100">
              <a:solidFill>
                <a:schemeClr val="dk1"/>
              </a:solidFill>
              <a:effectLst/>
              <a:latin typeface="+mn-lt"/>
              <a:ea typeface="+mn-ea"/>
              <a:cs typeface="+mn-cs"/>
            </a:rPr>
            <a:t>3,466</a:t>
          </a:r>
          <a:r>
            <a:rPr kumimoji="1" lang="ja-JP" altLang="en-US"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1,029</a:t>
          </a:r>
          <a:r>
            <a:rPr kumimoji="1" lang="ja-JP" altLang="en-US" sz="1100">
              <a:solidFill>
                <a:schemeClr val="dk1"/>
              </a:solidFill>
              <a:effectLst/>
              <a:latin typeface="+mn-lt"/>
              <a:ea typeface="+mn-ea"/>
              <a:cs typeface="+mn-cs"/>
            </a:rPr>
            <a:t>百万円の減少となっている。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健康文化交流センター建設のために「市民わくわくふれあい施設整備基金」から</a:t>
          </a:r>
          <a:r>
            <a:rPr kumimoji="1" lang="en-US" altLang="ja-JP" sz="1100">
              <a:solidFill>
                <a:schemeClr val="dk1"/>
              </a:solidFill>
              <a:effectLst/>
              <a:latin typeface="+mn-lt"/>
              <a:ea typeface="+mn-ea"/>
              <a:cs typeface="+mn-cs"/>
            </a:rPr>
            <a:t>671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を取崩し、また、学校給食センター建設のために</a:t>
          </a:r>
          <a:r>
            <a:rPr kumimoji="1" lang="en-US" altLang="ja-JP" sz="1100">
              <a:solidFill>
                <a:schemeClr val="dk1"/>
              </a:solidFill>
              <a:effectLst/>
              <a:latin typeface="+mn-lt"/>
              <a:ea typeface="+mn-ea"/>
              <a:cs typeface="+mn-cs"/>
            </a:rPr>
            <a:t>390</a:t>
          </a:r>
          <a:r>
            <a:rPr kumimoji="1" lang="ja-JP" altLang="en-US" sz="1100">
              <a:solidFill>
                <a:schemeClr val="dk1"/>
              </a:solidFill>
              <a:effectLst/>
              <a:latin typeface="+mn-lt"/>
              <a:ea typeface="+mn-ea"/>
              <a:cs typeface="+mn-cs"/>
            </a:rPr>
            <a:t>百万円を</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すなど、大型の建設事業に充てるため、多額の基金を取崩したことが主な要因である。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・翌年度も「公共施設整備改修等基金」の取崩しが行われる等、</a:t>
          </a:r>
          <a:r>
            <a:rPr lang="ja-JP" altLang="ja-JP" sz="1100" b="0" i="0">
              <a:solidFill>
                <a:schemeClr val="dk1"/>
              </a:solidFill>
              <a:effectLst/>
              <a:latin typeface="+mn-lt"/>
              <a:ea typeface="+mn-ea"/>
              <a:cs typeface="+mn-cs"/>
            </a:rPr>
            <a:t>今後、基金残高は大幅な減少傾向にある。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・また、健康文化交流センターの建設が完了したため、目的を果たした</a:t>
          </a:r>
          <a:r>
            <a:rPr kumimoji="1" lang="ja-JP" altLang="ja-JP"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市民わくわくふれあい施設整備基金」</a:t>
          </a:r>
          <a:r>
            <a:rPr lang="ja-JP" altLang="en-US" sz="1100" b="0" i="0">
              <a:solidFill>
                <a:schemeClr val="dk1"/>
              </a:solidFill>
              <a:effectLst/>
              <a:latin typeface="+mn-lt"/>
              <a:ea typeface="+mn-ea"/>
              <a:cs typeface="+mn-cs"/>
            </a:rPr>
            <a:t>については廃止をする等、</a:t>
          </a:r>
          <a:r>
            <a:rPr lang="ja-JP" altLang="ja-JP" sz="1100" b="0" i="0">
              <a:solidFill>
                <a:schemeClr val="dk1"/>
              </a:solidFill>
              <a:effectLst/>
              <a:latin typeface="+mn-lt"/>
              <a:ea typeface="+mn-ea"/>
              <a:cs typeface="+mn-cs"/>
            </a:rPr>
            <a:t>基金の整理を行う。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公共施設整備改修等基金：</a:t>
          </a:r>
          <a:r>
            <a:rPr lang="ja-JP" altLang="ja-JP" sz="1100">
              <a:solidFill>
                <a:schemeClr val="dk1"/>
              </a:solidFill>
              <a:effectLst/>
              <a:latin typeface="+mn-lt"/>
              <a:ea typeface="+mn-ea"/>
              <a:cs typeface="+mn-cs"/>
            </a:rPr>
            <a:t>公共施設等の整備（改修及び大規模な修繕等を含む。）に要する経費に充てるもの。</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・社会福祉</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社会福祉事業の経費に</a:t>
          </a:r>
          <a:r>
            <a:rPr kumimoji="1" lang="ja-JP" altLang="ja-JP" sz="1100">
              <a:solidFill>
                <a:schemeClr val="dk1"/>
              </a:solidFill>
              <a:effectLst/>
              <a:latin typeface="+mn-lt"/>
              <a:ea typeface="+mn-ea"/>
              <a:cs typeface="+mn-cs"/>
            </a:rPr>
            <a:t>充てるもの。</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公共施設整備改修等基金：今後の公共施設等の整備に備え</a:t>
          </a:r>
          <a:r>
            <a:rPr kumimoji="1" lang="ja-JP" altLang="en-US" sz="1100">
              <a:solidFill>
                <a:schemeClr val="dk1"/>
              </a:solidFill>
              <a:effectLst/>
              <a:latin typeface="+mn-lt"/>
              <a:ea typeface="+mn-ea"/>
              <a:cs typeface="+mn-cs"/>
            </a:rPr>
            <a:t>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一方で、学校給食センター建設</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の財源として</a:t>
          </a:r>
          <a:r>
            <a:rPr kumimoji="1" lang="en-US" altLang="ja-JP" sz="1100">
              <a:solidFill>
                <a:schemeClr val="dk1"/>
              </a:solidFill>
              <a:effectLst/>
              <a:latin typeface="+mn-lt"/>
              <a:ea typeface="+mn-ea"/>
              <a:cs typeface="+mn-cs"/>
            </a:rPr>
            <a:t>430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充当したことにより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425</a:t>
          </a:r>
          <a:r>
            <a:rPr kumimoji="1" lang="ja-JP" altLang="en-US" sz="1100">
              <a:solidFill>
                <a:schemeClr val="dk1"/>
              </a:solidFill>
              <a:effectLst/>
              <a:latin typeface="+mn-lt"/>
              <a:ea typeface="+mn-ea"/>
              <a:cs typeface="+mn-cs"/>
            </a:rPr>
            <a:t>百万円の減少</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社会福祉基金：</a:t>
          </a:r>
          <a:r>
            <a:rPr kumimoji="1" lang="ja-JP" altLang="en-US" sz="1100">
              <a:solidFill>
                <a:schemeClr val="dk1"/>
              </a:solidFill>
              <a:effectLst/>
              <a:latin typeface="+mn-lt"/>
              <a:ea typeface="+mn-ea"/>
              <a:cs typeface="+mn-cs"/>
            </a:rPr>
            <a:t>基金利子の積立を行ったことにより、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百万円の増加となっている。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公共施設整備改修等基金：今後の公共施設の老朽化による大規模な施設の更新や長寿命化に備え、</a:t>
          </a:r>
          <a:r>
            <a:rPr kumimoji="1" lang="ja-JP" altLang="en-US" sz="1100">
              <a:solidFill>
                <a:schemeClr val="dk1"/>
              </a:solidFill>
              <a:effectLst/>
              <a:latin typeface="+mn-lt"/>
              <a:ea typeface="+mn-ea"/>
              <a:cs typeface="+mn-cs"/>
            </a:rPr>
            <a:t>後世代への過度な負担とならないよう、建設事業費に応じて都度適切に</a:t>
          </a:r>
          <a:r>
            <a:rPr kumimoji="1" lang="ja-JP" altLang="ja-JP" sz="1100">
              <a:solidFill>
                <a:schemeClr val="dk1"/>
              </a:solidFill>
              <a:effectLst/>
              <a:latin typeface="+mn-lt"/>
              <a:ea typeface="+mn-ea"/>
              <a:cs typeface="+mn-cs"/>
            </a:rPr>
            <a:t>基金への積立を行っていく。</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・社会福祉</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今後も社会福祉事業の経費に備えるため、可能な限り基金への積立を行っていく。</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2,189</a:t>
          </a:r>
          <a:r>
            <a:rPr kumimoji="1" lang="ja-JP" altLang="en-US"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百万円の増加となっている。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・政策的な積立、取崩しによる増減はなく、基金利子の積立を行ったことによるものである。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・景気後退による税の減収や</a:t>
          </a:r>
          <a:r>
            <a:rPr kumimoji="1" lang="ja-JP" altLang="ja-JP" sz="1100">
              <a:solidFill>
                <a:schemeClr val="dk1"/>
              </a:solidFill>
              <a:effectLst/>
              <a:latin typeface="+mn-lt"/>
              <a:ea typeface="+mn-ea"/>
              <a:cs typeface="+mn-cs"/>
            </a:rPr>
            <a:t>災害</a:t>
          </a:r>
          <a:r>
            <a:rPr kumimoji="1" lang="ja-JP" altLang="en-US" sz="1100">
              <a:solidFill>
                <a:schemeClr val="dk1"/>
              </a:solidFill>
              <a:effectLst/>
              <a:latin typeface="+mn-lt"/>
              <a:ea typeface="+mn-ea"/>
              <a:cs typeface="+mn-cs"/>
            </a:rPr>
            <a:t>など不測の事態に</a:t>
          </a:r>
          <a:r>
            <a:rPr kumimoji="1" lang="ja-JP" altLang="ja-JP" sz="1100">
              <a:solidFill>
                <a:schemeClr val="dk1"/>
              </a:solidFill>
              <a:effectLst/>
              <a:latin typeface="+mn-lt"/>
              <a:ea typeface="+mn-ea"/>
              <a:cs typeface="+mn-cs"/>
            </a:rPr>
            <a:t>備え</a:t>
          </a:r>
          <a:r>
            <a:rPr kumimoji="1" lang="ja-JP" altLang="en-US" sz="1100">
              <a:solidFill>
                <a:schemeClr val="dk1"/>
              </a:solidFill>
              <a:effectLst/>
              <a:latin typeface="+mn-lt"/>
              <a:ea typeface="+mn-ea"/>
              <a:cs typeface="+mn-cs"/>
            </a:rPr>
            <a:t>るため、決算の状況により剰余金の</a:t>
          </a:r>
          <a:r>
            <a:rPr kumimoji="1" lang="ja-JP" altLang="ja-JP" sz="1100">
              <a:solidFill>
                <a:schemeClr val="dk1"/>
              </a:solidFill>
              <a:effectLst/>
              <a:latin typeface="+mn-lt"/>
              <a:ea typeface="+mn-ea"/>
              <a:cs typeface="+mn-cs"/>
            </a:rPr>
            <a:t>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・積立により</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百万円の増加となっており、令和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168</a:t>
          </a:r>
          <a:r>
            <a:rPr kumimoji="1" lang="ja-JP" altLang="en-US" sz="1100">
              <a:solidFill>
                <a:schemeClr val="dk1"/>
              </a:solidFill>
              <a:effectLst/>
              <a:latin typeface="+mn-lt"/>
              <a:ea typeface="+mn-ea"/>
              <a:cs typeface="+mn-cs"/>
            </a:rPr>
            <a:t>百万円となっている。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・今後予定している大型の公共施設整備に伴う公債費償還額のシミュレーションを行うことにより、償還額がピークを迎える時に後世代への過度な負担とならないよう適切に基金への積立を行っていく。</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20,162
19,638
117.01
13,757,841
12,914,959
359,589
5,993,622
7,109,324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主に、児童館、保健センター、市民会館等の有形固定資産減価償却率が高い傾向にある。</a:t>
          </a:r>
          <a:endParaRPr lang="en-US" altLang="ja-JP" sz="900" b="0" i="0" baseline="0">
            <a:solidFill>
              <a:schemeClr val="dk1"/>
            </a:solidFill>
            <a:effectLst/>
            <a:latin typeface="+mn-lt"/>
            <a:ea typeface="+mn-ea"/>
            <a:cs typeface="+mn-cs"/>
          </a:endParaRPr>
        </a:p>
        <a:p>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平成３０年度に策定した個別施設計画に基づき、老朽化した</a:t>
          </a:r>
          <a:r>
            <a:rPr lang="ja-JP" altLang="en-US" sz="900" b="0" i="0" baseline="0">
              <a:solidFill>
                <a:schemeClr val="dk1"/>
              </a:solidFill>
              <a:effectLst/>
              <a:latin typeface="+mn-lt"/>
              <a:ea typeface="+mn-ea"/>
              <a:cs typeface="+mn-cs"/>
            </a:rPr>
            <a:t>公共</a:t>
          </a:r>
          <a:r>
            <a:rPr lang="ja-JP" altLang="ja-JP" sz="900" b="0" i="0" baseline="0">
              <a:solidFill>
                <a:schemeClr val="dk1"/>
              </a:solidFill>
              <a:effectLst/>
              <a:latin typeface="+mn-lt"/>
              <a:ea typeface="+mn-ea"/>
              <a:cs typeface="+mn-cs"/>
            </a:rPr>
            <a:t>施設</a:t>
          </a:r>
          <a:r>
            <a:rPr lang="ja-JP" altLang="en-US" sz="900" b="0" i="0" baseline="0">
              <a:solidFill>
                <a:schemeClr val="dk1"/>
              </a:solidFill>
              <a:effectLst/>
              <a:latin typeface="+mn-lt"/>
              <a:ea typeface="+mn-ea"/>
              <a:cs typeface="+mn-cs"/>
            </a:rPr>
            <a:t>の複合化施設である健康文化交流センターが令和２年度に完成し、令和３年度より供用開始となる。また、</a:t>
          </a:r>
          <a:r>
            <a:rPr lang="ja-JP" altLang="ja-JP" sz="900" b="0" i="0" baseline="0">
              <a:solidFill>
                <a:schemeClr val="dk1"/>
              </a:solidFill>
              <a:effectLst/>
              <a:latin typeface="+mn-lt"/>
              <a:ea typeface="+mn-ea"/>
              <a:cs typeface="+mn-cs"/>
            </a:rPr>
            <a:t>保有を継続する施設については、計画的な機能改善による長寿命化を推進している。その他の施設についても、個別施設計画を整備することで、施設の集約化・複合化・長寿命化を推進し、有形固定資産減価償却率の上昇に留意しつつ、適切な維持管理に取り組んで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4693467"/>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060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05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446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469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539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54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53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83" name="楕円 82"/>
        <xdr:cNvSpPr/>
      </xdr:nvSpPr>
      <xdr:spPr>
        <a:xfrm>
          <a:off x="4711700" y="52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160491</xdr:rowOff>
    </xdr:from>
    <xdr:ext cx="405111" cy="259045"/>
    <xdr:sp macro="" textlink="">
      <xdr:nvSpPr>
        <xdr:cNvPr id="84" name="有形固定資産減価償却率該当値テキスト"/>
        <xdr:cNvSpPr txBox="1"/>
      </xdr:nvSpPr>
      <xdr:spPr>
        <a:xfrm>
          <a:off x="4813300" y="5132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5" name="楕円 84"/>
        <xdr:cNvSpPr/>
      </xdr:nvSpPr>
      <xdr:spPr>
        <a:xfrm>
          <a:off x="4000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31</xdr:row>
      <xdr:rowOff>16964</xdr:rowOff>
    </xdr:to>
    <xdr:cxnSp macro="">
      <xdr:nvCxnSpPr>
        <xdr:cNvPr id="86" name="直線コネクタ 85"/>
        <xdr:cNvCxnSpPr/>
      </xdr:nvCxnSpPr>
      <xdr:spPr>
        <a:xfrm>
          <a:off x="4051300" y="5023485"/>
          <a:ext cx="711200" cy="3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153579</xdr:rowOff>
    </xdr:from>
    <xdr:to>
      <xdr:col>15</xdr:col>
      <xdr:colOff>187325</xdr:colOff>
      <xdr:row>29</xdr:row>
      <xdr:rowOff>83729</xdr:rowOff>
    </xdr:to>
    <xdr:sp macro="" textlink="">
      <xdr:nvSpPr>
        <xdr:cNvPr id="87" name="楕円 86"/>
        <xdr:cNvSpPr/>
      </xdr:nvSpPr>
      <xdr:spPr>
        <a:xfrm>
          <a:off x="3238500" y="49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51435</xdr:rowOff>
    </xdr:to>
    <xdr:cxnSp macro="">
      <xdr:nvCxnSpPr>
        <xdr:cNvPr id="88" name="直線コネクタ 87"/>
        <xdr:cNvCxnSpPr/>
      </xdr:nvCxnSpPr>
      <xdr:spPr>
        <a:xfrm>
          <a:off x="3289300" y="5004979"/>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159203</xdr:rowOff>
    </xdr:from>
    <xdr:to>
      <xdr:col>11</xdr:col>
      <xdr:colOff>187325</xdr:colOff>
      <xdr:row>31</xdr:row>
      <xdr:rowOff>89353</xdr:rowOff>
    </xdr:to>
    <xdr:sp macro="" textlink="">
      <xdr:nvSpPr>
        <xdr:cNvPr id="89" name="楕円 88"/>
        <xdr:cNvSpPr/>
      </xdr:nvSpPr>
      <xdr:spPr>
        <a:xfrm>
          <a:off x="2476500" y="53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32929</xdr:rowOff>
    </xdr:from>
    <xdr:to>
      <xdr:col>15</xdr:col>
      <xdr:colOff>136525</xdr:colOff>
      <xdr:row>31</xdr:row>
      <xdr:rowOff>38553</xdr:rowOff>
    </xdr:to>
    <xdr:cxnSp macro="">
      <xdr:nvCxnSpPr>
        <xdr:cNvPr id="90" name="直線コネクタ 89"/>
        <xdr:cNvCxnSpPr/>
      </xdr:nvCxnSpPr>
      <xdr:spPr>
        <a:xfrm flipV="1">
          <a:off x="2527300" y="5004979"/>
          <a:ext cx="762000" cy="3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79556</xdr:rowOff>
    </xdr:from>
    <xdr:to>
      <xdr:col>7</xdr:col>
      <xdr:colOff>187325</xdr:colOff>
      <xdr:row>29</xdr:row>
      <xdr:rowOff>9706</xdr:rowOff>
    </xdr:to>
    <xdr:sp macro="" textlink="">
      <xdr:nvSpPr>
        <xdr:cNvPr id="91" name="楕円 90"/>
        <xdr:cNvSpPr/>
      </xdr:nvSpPr>
      <xdr:spPr>
        <a:xfrm>
          <a:off x="1714500" y="48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130356</xdr:rowOff>
    </xdr:from>
    <xdr:to>
      <xdr:col>11</xdr:col>
      <xdr:colOff>136525</xdr:colOff>
      <xdr:row>31</xdr:row>
      <xdr:rowOff>38553</xdr:rowOff>
    </xdr:to>
    <xdr:cxnSp macro="">
      <xdr:nvCxnSpPr>
        <xdr:cNvPr id="92" name="直線コネクタ 91"/>
        <xdr:cNvCxnSpPr/>
      </xdr:nvCxnSpPr>
      <xdr:spPr>
        <a:xfrm>
          <a:off x="1765300" y="4930956"/>
          <a:ext cx="762000" cy="4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546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xdr:cNvSpPr txBox="1"/>
      </xdr:nvSpPr>
      <xdr:spPr>
        <a:xfrm>
          <a:off x="30867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xdr:cNvSpPr txBox="1"/>
      </xdr:nvSpPr>
      <xdr:spPr>
        <a:xfrm>
          <a:off x="2324744" y="541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xdr:cNvSpPr txBox="1"/>
      </xdr:nvSpPr>
      <xdr:spPr>
        <a:xfrm>
          <a:off x="15627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97" name="n_1mainValue有形固定資産減価償却率"/>
        <xdr:cNvSpPr txBox="1"/>
      </xdr:nvSpPr>
      <xdr:spPr>
        <a:xfrm>
          <a:off x="38360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100256</xdr:rowOff>
    </xdr:from>
    <xdr:ext cx="405111" cy="259045"/>
    <xdr:sp macro="" textlink="">
      <xdr:nvSpPr>
        <xdr:cNvPr id="98" name="n_2mainValue有形固定資産減価償却率"/>
        <xdr:cNvSpPr txBox="1"/>
      </xdr:nvSpPr>
      <xdr:spPr>
        <a:xfrm>
          <a:off x="3086744" y="472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105880</xdr:rowOff>
    </xdr:from>
    <xdr:ext cx="405111" cy="259045"/>
    <xdr:sp macro="" textlink="">
      <xdr:nvSpPr>
        <xdr:cNvPr id="99" name="n_3mainValue有形固定資産減価償却率"/>
        <xdr:cNvSpPr txBox="1"/>
      </xdr:nvSpPr>
      <xdr:spPr>
        <a:xfrm>
          <a:off x="2324744" y="507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26233</xdr:rowOff>
    </xdr:from>
    <xdr:ext cx="405111" cy="259045"/>
    <xdr:sp macro="" textlink="">
      <xdr:nvSpPr>
        <xdr:cNvPr id="100" name="n_4mainValue有形固定資産減価償却率"/>
        <xdr:cNvSpPr txBox="1"/>
      </xdr:nvSpPr>
      <xdr:spPr>
        <a:xfrm>
          <a:off x="1562744" y="4655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将来負担額の減少により、債務償還比率は類似団体平均より低い傾向にあるが、中長期的には公共施設の更新等により、将来負担額は増加する見込みであるため、債務償還比率の上昇に留意しつつ、計画的な財政運営に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4586133"/>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5914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591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43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45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4846300" y="5110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1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2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2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22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1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125549</xdr:rowOff>
    </xdr:from>
    <xdr:to>
      <xdr:col>76</xdr:col>
      <xdr:colOff>73025</xdr:colOff>
      <xdr:row>30</xdr:row>
      <xdr:rowOff>55699</xdr:rowOff>
    </xdr:to>
    <xdr:sp macro="" textlink="">
      <xdr:nvSpPr>
        <xdr:cNvPr id="148" name="楕円 147"/>
        <xdr:cNvSpPr/>
      </xdr:nvSpPr>
      <xdr:spPr>
        <a:xfrm>
          <a:off x="14744700" y="50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148426</xdr:rowOff>
    </xdr:from>
    <xdr:ext cx="469744" cy="259045"/>
    <xdr:sp macro="" textlink="">
      <xdr:nvSpPr>
        <xdr:cNvPr id="149" name="債務償還比率該当値テキスト"/>
        <xdr:cNvSpPr txBox="1"/>
      </xdr:nvSpPr>
      <xdr:spPr>
        <a:xfrm>
          <a:off x="14846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23150</xdr:rowOff>
    </xdr:from>
    <xdr:to>
      <xdr:col>72</xdr:col>
      <xdr:colOff>123825</xdr:colOff>
      <xdr:row>29</xdr:row>
      <xdr:rowOff>124750</xdr:rowOff>
    </xdr:to>
    <xdr:sp macro="" textlink="">
      <xdr:nvSpPr>
        <xdr:cNvPr id="150" name="楕円 149"/>
        <xdr:cNvSpPr/>
      </xdr:nvSpPr>
      <xdr:spPr>
        <a:xfrm>
          <a:off x="14033500" y="49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73950</xdr:rowOff>
    </xdr:from>
    <xdr:to>
      <xdr:col>76</xdr:col>
      <xdr:colOff>22225</xdr:colOff>
      <xdr:row>30</xdr:row>
      <xdr:rowOff>4899</xdr:rowOff>
    </xdr:to>
    <xdr:cxnSp macro="">
      <xdr:nvCxnSpPr>
        <xdr:cNvPr id="151" name="直線コネクタ 150"/>
        <xdr:cNvCxnSpPr/>
      </xdr:nvCxnSpPr>
      <xdr:spPr>
        <a:xfrm>
          <a:off x="14084300" y="5046000"/>
          <a:ext cx="711200" cy="10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60778</xdr:rowOff>
    </xdr:from>
    <xdr:to>
      <xdr:col>68</xdr:col>
      <xdr:colOff>123825</xdr:colOff>
      <xdr:row>29</xdr:row>
      <xdr:rowOff>162378</xdr:rowOff>
    </xdr:to>
    <xdr:sp macro="" textlink="">
      <xdr:nvSpPr>
        <xdr:cNvPr id="152" name="楕円 151"/>
        <xdr:cNvSpPr/>
      </xdr:nvSpPr>
      <xdr:spPr>
        <a:xfrm>
          <a:off x="13271500" y="50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73950</xdr:rowOff>
    </xdr:from>
    <xdr:to>
      <xdr:col>72</xdr:col>
      <xdr:colOff>73025</xdr:colOff>
      <xdr:row>29</xdr:row>
      <xdr:rowOff>111578</xdr:rowOff>
    </xdr:to>
    <xdr:cxnSp macro="">
      <xdr:nvCxnSpPr>
        <xdr:cNvPr id="153" name="直線コネクタ 152"/>
        <xdr:cNvCxnSpPr/>
      </xdr:nvCxnSpPr>
      <xdr:spPr>
        <a:xfrm flipV="1">
          <a:off x="13322300" y="5046000"/>
          <a:ext cx="762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142666</xdr:rowOff>
    </xdr:from>
    <xdr:to>
      <xdr:col>64</xdr:col>
      <xdr:colOff>123825</xdr:colOff>
      <xdr:row>30</xdr:row>
      <xdr:rowOff>72816</xdr:rowOff>
    </xdr:to>
    <xdr:sp macro="" textlink="">
      <xdr:nvSpPr>
        <xdr:cNvPr id="154" name="楕円 153"/>
        <xdr:cNvSpPr/>
      </xdr:nvSpPr>
      <xdr:spPr>
        <a:xfrm>
          <a:off x="12509500" y="51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111578</xdr:rowOff>
    </xdr:from>
    <xdr:to>
      <xdr:col>68</xdr:col>
      <xdr:colOff>73025</xdr:colOff>
      <xdr:row>30</xdr:row>
      <xdr:rowOff>22016</xdr:rowOff>
    </xdr:to>
    <xdr:cxnSp macro="">
      <xdr:nvCxnSpPr>
        <xdr:cNvPr id="155" name="直線コネクタ 154"/>
        <xdr:cNvCxnSpPr/>
      </xdr:nvCxnSpPr>
      <xdr:spPr>
        <a:xfrm flipV="1">
          <a:off x="12560300" y="5083628"/>
          <a:ext cx="7620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40613</xdr:rowOff>
    </xdr:from>
    <xdr:to>
      <xdr:col>60</xdr:col>
      <xdr:colOff>123825</xdr:colOff>
      <xdr:row>30</xdr:row>
      <xdr:rowOff>142213</xdr:rowOff>
    </xdr:to>
    <xdr:sp macro="" textlink="">
      <xdr:nvSpPr>
        <xdr:cNvPr id="156" name="楕円 155"/>
        <xdr:cNvSpPr/>
      </xdr:nvSpPr>
      <xdr:spPr>
        <a:xfrm>
          <a:off x="11747500" y="51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22016</xdr:rowOff>
    </xdr:from>
    <xdr:to>
      <xdr:col>64</xdr:col>
      <xdr:colOff>73025</xdr:colOff>
      <xdr:row>30</xdr:row>
      <xdr:rowOff>91413</xdr:rowOff>
    </xdr:to>
    <xdr:cxnSp macro="">
      <xdr:nvCxnSpPr>
        <xdr:cNvPr id="157" name="直線コネクタ 156"/>
        <xdr:cNvCxnSpPr/>
      </xdr:nvCxnSpPr>
      <xdr:spPr>
        <a:xfrm flipV="1">
          <a:off x="11798300" y="5165516"/>
          <a:ext cx="762000" cy="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58" name="n_1aveValue債務償還比率"/>
        <xdr:cNvSpPr txBox="1"/>
      </xdr:nvSpPr>
      <xdr:spPr>
        <a:xfrm>
          <a:off x="13836727" y="53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53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53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xdr:cNvSpPr txBox="1"/>
      </xdr:nvSpPr>
      <xdr:spPr>
        <a:xfrm>
          <a:off x="11563427" y="495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141277</xdr:rowOff>
    </xdr:from>
    <xdr:ext cx="469744" cy="259045"/>
    <xdr:sp macro="" textlink="">
      <xdr:nvSpPr>
        <xdr:cNvPr id="162" name="n_1mainValue債務償還比率"/>
        <xdr:cNvSpPr txBox="1"/>
      </xdr:nvSpPr>
      <xdr:spPr>
        <a:xfrm>
          <a:off x="13836727" y="477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7455</xdr:rowOff>
    </xdr:from>
    <xdr:ext cx="469744" cy="259045"/>
    <xdr:sp macro="" textlink="">
      <xdr:nvSpPr>
        <xdr:cNvPr id="163" name="n_2mainValue債務償還比率"/>
        <xdr:cNvSpPr txBox="1"/>
      </xdr:nvSpPr>
      <xdr:spPr>
        <a:xfrm>
          <a:off x="13087427" y="48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89343</xdr:rowOff>
    </xdr:from>
    <xdr:ext cx="469744" cy="259045"/>
    <xdr:sp macro="" textlink="">
      <xdr:nvSpPr>
        <xdr:cNvPr id="164" name="n_3mainValue債務償還比率"/>
        <xdr:cNvSpPr txBox="1"/>
      </xdr:nvSpPr>
      <xdr:spPr>
        <a:xfrm>
          <a:off x="12325427" y="488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133340</xdr:rowOff>
    </xdr:from>
    <xdr:ext cx="469744" cy="259045"/>
    <xdr:sp macro="" textlink="">
      <xdr:nvSpPr>
        <xdr:cNvPr id="165" name="n_4mainValue債務償還比率"/>
        <xdr:cNvSpPr txBox="1"/>
      </xdr:nvSpPr>
      <xdr:spPr>
        <a:xfrm>
          <a:off x="11563427" y="527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20,162
19,638
117.01
13,757,841
12,914,959
359,589
5,993,622
7,109,324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3" name="楕円 72"/>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4" name="【道路】&#10;有形固定資産減価償却率該当値テキスト"/>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5" name="楕円 74"/>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36195</xdr:rowOff>
    </xdr:to>
    <xdr:cxnSp macro="">
      <xdr:nvCxnSpPr>
        <xdr:cNvPr id="76" name="直線コネクタ 75"/>
        <xdr:cNvCxnSpPr/>
      </xdr:nvCxnSpPr>
      <xdr:spPr>
        <a:xfrm flipV="1">
          <a:off x="3797300" y="63512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7" name="楕円 76"/>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36195</xdr:rowOff>
    </xdr:to>
    <xdr:cxnSp macro="">
      <xdr:nvCxnSpPr>
        <xdr:cNvPr id="78" name="直線コネクタ 77"/>
        <xdr:cNvCxnSpPr/>
      </xdr:nvCxnSpPr>
      <xdr:spPr>
        <a:xfrm>
          <a:off x="2908300" y="63722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82550</xdr:rowOff>
    </xdr:from>
    <xdr:to>
      <xdr:col>10</xdr:col>
      <xdr:colOff>165100</xdr:colOff>
      <xdr:row>40</xdr:row>
      <xdr:rowOff>12700</xdr:rowOff>
    </xdr:to>
    <xdr:sp macro="" textlink="">
      <xdr:nvSpPr>
        <xdr:cNvPr id="79" name="楕円 78"/>
        <xdr:cNvSpPr/>
      </xdr:nvSpPr>
      <xdr:spPr>
        <a:xfrm>
          <a:off x="196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39</xdr:row>
      <xdr:rowOff>133350</xdr:rowOff>
    </xdr:to>
    <xdr:cxnSp macro="">
      <xdr:nvCxnSpPr>
        <xdr:cNvPr id="80" name="直線コネクタ 79"/>
        <xdr:cNvCxnSpPr/>
      </xdr:nvCxnSpPr>
      <xdr:spPr>
        <a:xfrm flipV="1">
          <a:off x="2019300" y="637222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84455</xdr:rowOff>
    </xdr:from>
    <xdr:to>
      <xdr:col>6</xdr:col>
      <xdr:colOff>38100</xdr:colOff>
      <xdr:row>37</xdr:row>
      <xdr:rowOff>14605</xdr:rowOff>
    </xdr:to>
    <xdr:sp macro="" textlink="">
      <xdr:nvSpPr>
        <xdr:cNvPr id="81" name="楕円 80"/>
        <xdr:cNvSpPr/>
      </xdr:nvSpPr>
      <xdr:spPr>
        <a:xfrm>
          <a:off x="1079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135255</xdr:rowOff>
    </xdr:from>
    <xdr:to>
      <xdr:col>10</xdr:col>
      <xdr:colOff>114300</xdr:colOff>
      <xdr:row>39</xdr:row>
      <xdr:rowOff>133350</xdr:rowOff>
    </xdr:to>
    <xdr:cxnSp macro="">
      <xdr:nvCxnSpPr>
        <xdr:cNvPr id="82" name="直線コネクタ 81"/>
        <xdr:cNvCxnSpPr/>
      </xdr:nvCxnSpPr>
      <xdr:spPr>
        <a:xfrm>
          <a:off x="1130300" y="6307455"/>
          <a:ext cx="889000" cy="5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87" name="n_1mainValue【道路】&#10;有形固定資産減価償却率"/>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8" name="n_2mainValue【道路】&#10;有形固定資産減価償却率"/>
        <xdr:cNvSpPr txBox="1"/>
      </xdr:nvSpPr>
      <xdr:spPr>
        <a:xfrm>
          <a:off x="2705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3827</xdr:rowOff>
    </xdr:from>
    <xdr:ext cx="405111" cy="259045"/>
    <xdr:sp macro="" textlink="">
      <xdr:nvSpPr>
        <xdr:cNvPr id="89" name="n_3mainValue【道路】&#10;有形固定資産減価償却率"/>
        <xdr:cNvSpPr txBox="1"/>
      </xdr:nvSpPr>
      <xdr:spPr>
        <a:xfrm>
          <a:off x="1816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31132</xdr:rowOff>
    </xdr:from>
    <xdr:ext cx="405111" cy="259045"/>
    <xdr:sp macro="" textlink="">
      <xdr:nvSpPr>
        <xdr:cNvPr id="90" name="n_4mainValue【道路】&#10;有形固定資産減価償却率"/>
        <xdr:cNvSpPr txBox="1"/>
      </xdr:nvSpPr>
      <xdr:spPr>
        <a:xfrm>
          <a:off x="927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21209</xdr:rowOff>
    </xdr:from>
    <xdr:to>
      <xdr:col>55</xdr:col>
      <xdr:colOff>50800</xdr:colOff>
      <xdr:row>39</xdr:row>
      <xdr:rowOff>122809</xdr:rowOff>
    </xdr:to>
    <xdr:sp macro="" textlink="">
      <xdr:nvSpPr>
        <xdr:cNvPr id="130" name="楕円 129"/>
        <xdr:cNvSpPr/>
      </xdr:nvSpPr>
      <xdr:spPr>
        <a:xfrm>
          <a:off x="10426700" y="67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171086</xdr:rowOff>
    </xdr:from>
    <xdr:ext cx="534377" cy="259045"/>
    <xdr:sp macro="" textlink="">
      <xdr:nvSpPr>
        <xdr:cNvPr id="131" name="【道路】&#10;一人当たり延長該当値テキスト"/>
        <xdr:cNvSpPr txBox="1"/>
      </xdr:nvSpPr>
      <xdr:spPr>
        <a:xfrm>
          <a:off x="10515600" y="66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28715</xdr:rowOff>
    </xdr:from>
    <xdr:to>
      <xdr:col>50</xdr:col>
      <xdr:colOff>165100</xdr:colOff>
      <xdr:row>39</xdr:row>
      <xdr:rowOff>130315</xdr:rowOff>
    </xdr:to>
    <xdr:sp macro="" textlink="">
      <xdr:nvSpPr>
        <xdr:cNvPr id="132" name="楕円 131"/>
        <xdr:cNvSpPr/>
      </xdr:nvSpPr>
      <xdr:spPr>
        <a:xfrm>
          <a:off x="9588500" y="67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72009</xdr:rowOff>
    </xdr:from>
    <xdr:to>
      <xdr:col>55</xdr:col>
      <xdr:colOff>0</xdr:colOff>
      <xdr:row>39</xdr:row>
      <xdr:rowOff>79515</xdr:rowOff>
    </xdr:to>
    <xdr:cxnSp macro="">
      <xdr:nvCxnSpPr>
        <xdr:cNvPr id="133" name="直線コネクタ 132"/>
        <xdr:cNvCxnSpPr/>
      </xdr:nvCxnSpPr>
      <xdr:spPr>
        <a:xfrm flipV="1">
          <a:off x="9639300" y="6758559"/>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35496</xdr:rowOff>
    </xdr:from>
    <xdr:to>
      <xdr:col>46</xdr:col>
      <xdr:colOff>38100</xdr:colOff>
      <xdr:row>39</xdr:row>
      <xdr:rowOff>137096</xdr:rowOff>
    </xdr:to>
    <xdr:sp macro="" textlink="">
      <xdr:nvSpPr>
        <xdr:cNvPr id="134" name="楕円 133"/>
        <xdr:cNvSpPr/>
      </xdr:nvSpPr>
      <xdr:spPr>
        <a:xfrm>
          <a:off x="8699500" y="67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79515</xdr:rowOff>
    </xdr:from>
    <xdr:to>
      <xdr:col>50</xdr:col>
      <xdr:colOff>114300</xdr:colOff>
      <xdr:row>39</xdr:row>
      <xdr:rowOff>86296</xdr:rowOff>
    </xdr:to>
    <xdr:cxnSp macro="">
      <xdr:nvCxnSpPr>
        <xdr:cNvPr id="135" name="直線コネクタ 134"/>
        <xdr:cNvCxnSpPr/>
      </xdr:nvCxnSpPr>
      <xdr:spPr>
        <a:xfrm flipV="1">
          <a:off x="8750300" y="6766065"/>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42202</xdr:rowOff>
    </xdr:from>
    <xdr:to>
      <xdr:col>41</xdr:col>
      <xdr:colOff>101600</xdr:colOff>
      <xdr:row>39</xdr:row>
      <xdr:rowOff>143802</xdr:rowOff>
    </xdr:to>
    <xdr:sp macro="" textlink="">
      <xdr:nvSpPr>
        <xdr:cNvPr id="136" name="楕円 135"/>
        <xdr:cNvSpPr/>
      </xdr:nvSpPr>
      <xdr:spPr>
        <a:xfrm>
          <a:off x="7810500" y="6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86296</xdr:rowOff>
    </xdr:from>
    <xdr:to>
      <xdr:col>45</xdr:col>
      <xdr:colOff>177800</xdr:colOff>
      <xdr:row>39</xdr:row>
      <xdr:rowOff>93002</xdr:rowOff>
    </xdr:to>
    <xdr:cxnSp macro="">
      <xdr:nvCxnSpPr>
        <xdr:cNvPr id="137" name="直線コネクタ 136"/>
        <xdr:cNvCxnSpPr/>
      </xdr:nvCxnSpPr>
      <xdr:spPr>
        <a:xfrm flipV="1">
          <a:off x="7861300" y="6772846"/>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48984</xdr:rowOff>
    </xdr:from>
    <xdr:to>
      <xdr:col>36</xdr:col>
      <xdr:colOff>165100</xdr:colOff>
      <xdr:row>39</xdr:row>
      <xdr:rowOff>150584</xdr:rowOff>
    </xdr:to>
    <xdr:sp macro="" textlink="">
      <xdr:nvSpPr>
        <xdr:cNvPr id="138" name="楕円 137"/>
        <xdr:cNvSpPr/>
      </xdr:nvSpPr>
      <xdr:spPr>
        <a:xfrm>
          <a:off x="6921500" y="6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93002</xdr:rowOff>
    </xdr:from>
    <xdr:to>
      <xdr:col>41</xdr:col>
      <xdr:colOff>50800</xdr:colOff>
      <xdr:row>39</xdr:row>
      <xdr:rowOff>99784</xdr:rowOff>
    </xdr:to>
    <xdr:cxnSp macro="">
      <xdr:nvCxnSpPr>
        <xdr:cNvPr id="139" name="直線コネクタ 138"/>
        <xdr:cNvCxnSpPr/>
      </xdr:nvCxnSpPr>
      <xdr:spPr>
        <a:xfrm flipV="1">
          <a:off x="6972300" y="6779552"/>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121442</xdr:rowOff>
    </xdr:from>
    <xdr:ext cx="534377" cy="259045"/>
    <xdr:sp macro="" textlink="">
      <xdr:nvSpPr>
        <xdr:cNvPr id="144" name="n_1mainValue【道路】&#10;一人当たり延長"/>
        <xdr:cNvSpPr txBox="1"/>
      </xdr:nvSpPr>
      <xdr:spPr>
        <a:xfrm>
          <a:off x="9359411" y="68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128223</xdr:rowOff>
    </xdr:from>
    <xdr:ext cx="534377" cy="259045"/>
    <xdr:sp macro="" textlink="">
      <xdr:nvSpPr>
        <xdr:cNvPr id="145" name="n_2mainValue【道路】&#10;一人当たり延長"/>
        <xdr:cNvSpPr txBox="1"/>
      </xdr:nvSpPr>
      <xdr:spPr>
        <a:xfrm>
          <a:off x="8483111" y="68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134929</xdr:rowOff>
    </xdr:from>
    <xdr:ext cx="534377" cy="259045"/>
    <xdr:sp macro="" textlink="">
      <xdr:nvSpPr>
        <xdr:cNvPr id="146" name="n_3mainValue【道路】&#10;一人当たり延長"/>
        <xdr:cNvSpPr txBox="1"/>
      </xdr:nvSpPr>
      <xdr:spPr>
        <a:xfrm>
          <a:off x="7594111" y="68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141711</xdr:rowOff>
    </xdr:from>
    <xdr:ext cx="534377" cy="259045"/>
    <xdr:sp macro="" textlink="">
      <xdr:nvSpPr>
        <xdr:cNvPr id="147" name="n_4mainValue【道路】&#10;一人当たり延長"/>
        <xdr:cNvSpPr txBox="1"/>
      </xdr:nvSpPr>
      <xdr:spPr>
        <a:xfrm>
          <a:off x="6705111" y="68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9" name="楕円 188"/>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90" name="【橋りょう・トンネル】&#10;有形固定資産減価償却率該当値テキスト"/>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84727</xdr:rowOff>
    </xdr:from>
    <xdr:to>
      <xdr:col>20</xdr:col>
      <xdr:colOff>38100</xdr:colOff>
      <xdr:row>61</xdr:row>
      <xdr:rowOff>14877</xdr:rowOff>
    </xdr:to>
    <xdr:sp macro="" textlink="">
      <xdr:nvSpPr>
        <xdr:cNvPr id="191" name="楕円 190"/>
        <xdr:cNvSpPr/>
      </xdr:nvSpPr>
      <xdr:spPr>
        <a:xfrm>
          <a:off x="3746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135527</xdr:rowOff>
    </xdr:to>
    <xdr:cxnSp macro="">
      <xdr:nvCxnSpPr>
        <xdr:cNvPr id="192" name="直線コネクタ 191"/>
        <xdr:cNvCxnSpPr/>
      </xdr:nvCxnSpPr>
      <xdr:spPr>
        <a:xfrm flipV="1">
          <a:off x="3797300" y="104013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macro="" textlink="">
      <xdr:nvSpPr>
        <xdr:cNvPr id="193" name="楕円 192"/>
        <xdr:cNvSpPr/>
      </xdr:nvSpPr>
      <xdr:spPr>
        <a:xfrm>
          <a:off x="2857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135527</xdr:rowOff>
    </xdr:from>
    <xdr:to>
      <xdr:col>19</xdr:col>
      <xdr:colOff>177800</xdr:colOff>
      <xdr:row>60</xdr:row>
      <xdr:rowOff>140426</xdr:rowOff>
    </xdr:to>
    <xdr:cxnSp macro="">
      <xdr:nvCxnSpPr>
        <xdr:cNvPr id="194" name="直線コネクタ 193"/>
        <xdr:cNvCxnSpPr/>
      </xdr:nvCxnSpPr>
      <xdr:spPr>
        <a:xfrm flipV="1">
          <a:off x="2908300" y="104225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95" name="楕円 194"/>
        <xdr:cNvSpPr/>
      </xdr:nvSpPr>
      <xdr:spPr>
        <a:xfrm>
          <a:off x="1968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60</xdr:row>
      <xdr:rowOff>140426</xdr:rowOff>
    </xdr:to>
    <xdr:cxnSp macro="">
      <xdr:nvCxnSpPr>
        <xdr:cNvPr id="196" name="直線コネクタ 195"/>
        <xdr:cNvCxnSpPr/>
      </xdr:nvCxnSpPr>
      <xdr:spPr>
        <a:xfrm>
          <a:off x="2019300" y="10360478"/>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78196</xdr:rowOff>
    </xdr:from>
    <xdr:to>
      <xdr:col>6</xdr:col>
      <xdr:colOff>38100</xdr:colOff>
      <xdr:row>61</xdr:row>
      <xdr:rowOff>8346</xdr:rowOff>
    </xdr:to>
    <xdr:sp macro="" textlink="">
      <xdr:nvSpPr>
        <xdr:cNvPr id="197" name="楕円 196"/>
        <xdr:cNvSpPr/>
      </xdr:nvSpPr>
      <xdr:spPr>
        <a:xfrm>
          <a:off x="1079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73478</xdr:rowOff>
    </xdr:from>
    <xdr:to>
      <xdr:col>10</xdr:col>
      <xdr:colOff>114300</xdr:colOff>
      <xdr:row>60</xdr:row>
      <xdr:rowOff>128996</xdr:rowOff>
    </xdr:to>
    <xdr:cxnSp macro="">
      <xdr:nvCxnSpPr>
        <xdr:cNvPr id="198" name="直線コネクタ 197"/>
        <xdr:cNvCxnSpPr/>
      </xdr:nvCxnSpPr>
      <xdr:spPr>
        <a:xfrm flipV="1">
          <a:off x="1130300" y="1036047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31404</xdr:rowOff>
    </xdr:from>
    <xdr:ext cx="405111" cy="259045"/>
    <xdr:sp macro="" textlink="">
      <xdr:nvSpPr>
        <xdr:cNvPr id="203" name="n_1main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36303</xdr:rowOff>
    </xdr:from>
    <xdr:ext cx="405111" cy="259045"/>
    <xdr:sp macro="" textlink="">
      <xdr:nvSpPr>
        <xdr:cNvPr id="204" name="n_2mainValue【橋りょう・トンネル】&#10;有形固定資産減価償却率"/>
        <xdr:cNvSpPr txBox="1"/>
      </xdr:nvSpPr>
      <xdr:spPr>
        <a:xfrm>
          <a:off x="2705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5" name="n_3main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170923</xdr:rowOff>
    </xdr:from>
    <xdr:ext cx="405111" cy="259045"/>
    <xdr:sp macro="" textlink="">
      <xdr:nvSpPr>
        <xdr:cNvPr id="206" name="n_4mainValue【橋りょう・トンネル】&#10;有形固定資産減価償却率"/>
        <xdr:cNvSpPr txBox="1"/>
      </xdr:nvSpPr>
      <xdr:spPr>
        <a:xfrm>
          <a:off x="927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81981</xdr:rowOff>
    </xdr:from>
    <xdr:to>
      <xdr:col>55</xdr:col>
      <xdr:colOff>50800</xdr:colOff>
      <xdr:row>63</xdr:row>
      <xdr:rowOff>12131</xdr:rowOff>
    </xdr:to>
    <xdr:sp macro="" textlink="">
      <xdr:nvSpPr>
        <xdr:cNvPr id="248" name="楕円 247"/>
        <xdr:cNvSpPr/>
      </xdr:nvSpPr>
      <xdr:spPr>
        <a:xfrm>
          <a:off x="10426700" y="1071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60408</xdr:rowOff>
    </xdr:from>
    <xdr:ext cx="599010" cy="259045"/>
    <xdr:sp macro="" textlink="">
      <xdr:nvSpPr>
        <xdr:cNvPr id="249" name="【橋りょう・トンネル】&#10;一人当たり有形固定資産（償却資産）額該当値テキスト"/>
        <xdr:cNvSpPr txBox="1"/>
      </xdr:nvSpPr>
      <xdr:spPr>
        <a:xfrm>
          <a:off x="10515600" y="1069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94731</xdr:rowOff>
    </xdr:from>
    <xdr:to>
      <xdr:col>50</xdr:col>
      <xdr:colOff>165100</xdr:colOff>
      <xdr:row>63</xdr:row>
      <xdr:rowOff>24881</xdr:rowOff>
    </xdr:to>
    <xdr:sp macro="" textlink="">
      <xdr:nvSpPr>
        <xdr:cNvPr id="250" name="楕円 249"/>
        <xdr:cNvSpPr/>
      </xdr:nvSpPr>
      <xdr:spPr>
        <a:xfrm>
          <a:off x="9588500" y="107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132781</xdr:rowOff>
    </xdr:from>
    <xdr:to>
      <xdr:col>55</xdr:col>
      <xdr:colOff>0</xdr:colOff>
      <xdr:row>62</xdr:row>
      <xdr:rowOff>145531</xdr:rowOff>
    </xdr:to>
    <xdr:cxnSp macro="">
      <xdr:nvCxnSpPr>
        <xdr:cNvPr id="251" name="直線コネクタ 250"/>
        <xdr:cNvCxnSpPr/>
      </xdr:nvCxnSpPr>
      <xdr:spPr>
        <a:xfrm flipV="1">
          <a:off x="9639300" y="10762681"/>
          <a:ext cx="8382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109498</xdr:rowOff>
    </xdr:from>
    <xdr:to>
      <xdr:col>46</xdr:col>
      <xdr:colOff>38100</xdr:colOff>
      <xdr:row>63</xdr:row>
      <xdr:rowOff>39648</xdr:rowOff>
    </xdr:to>
    <xdr:sp macro="" textlink="">
      <xdr:nvSpPr>
        <xdr:cNvPr id="252" name="楕円 251"/>
        <xdr:cNvSpPr/>
      </xdr:nvSpPr>
      <xdr:spPr>
        <a:xfrm>
          <a:off x="8699500" y="107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145531</xdr:rowOff>
    </xdr:from>
    <xdr:to>
      <xdr:col>50</xdr:col>
      <xdr:colOff>114300</xdr:colOff>
      <xdr:row>62</xdr:row>
      <xdr:rowOff>160298</xdr:rowOff>
    </xdr:to>
    <xdr:cxnSp macro="">
      <xdr:nvCxnSpPr>
        <xdr:cNvPr id="253" name="直線コネクタ 252"/>
        <xdr:cNvCxnSpPr/>
      </xdr:nvCxnSpPr>
      <xdr:spPr>
        <a:xfrm flipV="1">
          <a:off x="8750300" y="10775431"/>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37335</xdr:rowOff>
    </xdr:from>
    <xdr:to>
      <xdr:col>41</xdr:col>
      <xdr:colOff>101600</xdr:colOff>
      <xdr:row>62</xdr:row>
      <xdr:rowOff>138935</xdr:rowOff>
    </xdr:to>
    <xdr:sp macro="" textlink="">
      <xdr:nvSpPr>
        <xdr:cNvPr id="254" name="楕円 253"/>
        <xdr:cNvSpPr/>
      </xdr:nvSpPr>
      <xdr:spPr>
        <a:xfrm>
          <a:off x="7810500" y="106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88135</xdr:rowOff>
    </xdr:from>
    <xdr:to>
      <xdr:col>45</xdr:col>
      <xdr:colOff>177800</xdr:colOff>
      <xdr:row>62</xdr:row>
      <xdr:rowOff>160298</xdr:rowOff>
    </xdr:to>
    <xdr:cxnSp macro="">
      <xdr:nvCxnSpPr>
        <xdr:cNvPr id="255" name="直線コネクタ 254"/>
        <xdr:cNvCxnSpPr/>
      </xdr:nvCxnSpPr>
      <xdr:spPr>
        <a:xfrm>
          <a:off x="7861300" y="10718035"/>
          <a:ext cx="889000" cy="7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137664</xdr:rowOff>
    </xdr:from>
    <xdr:to>
      <xdr:col>36</xdr:col>
      <xdr:colOff>165100</xdr:colOff>
      <xdr:row>63</xdr:row>
      <xdr:rowOff>67814</xdr:rowOff>
    </xdr:to>
    <xdr:sp macro="" textlink="">
      <xdr:nvSpPr>
        <xdr:cNvPr id="256" name="楕円 255"/>
        <xdr:cNvSpPr/>
      </xdr:nvSpPr>
      <xdr:spPr>
        <a:xfrm>
          <a:off x="6921500" y="107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88135</xdr:rowOff>
    </xdr:from>
    <xdr:to>
      <xdr:col>41</xdr:col>
      <xdr:colOff>50800</xdr:colOff>
      <xdr:row>63</xdr:row>
      <xdr:rowOff>17014</xdr:rowOff>
    </xdr:to>
    <xdr:cxnSp macro="">
      <xdr:nvCxnSpPr>
        <xdr:cNvPr id="257" name="直線コネクタ 256"/>
        <xdr:cNvCxnSpPr/>
      </xdr:nvCxnSpPr>
      <xdr:spPr>
        <a:xfrm flipV="1">
          <a:off x="6972300" y="10718035"/>
          <a:ext cx="889000" cy="10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16008</xdr:rowOff>
    </xdr:from>
    <xdr:ext cx="599010" cy="259045"/>
    <xdr:sp macro="" textlink="">
      <xdr:nvSpPr>
        <xdr:cNvPr id="262" name="n_1mainValue【橋りょう・トンネル】&#10;一人当たり有形固定資産（償却資産）額"/>
        <xdr:cNvSpPr txBox="1"/>
      </xdr:nvSpPr>
      <xdr:spPr>
        <a:xfrm>
          <a:off x="9327095" y="1081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30775</xdr:rowOff>
    </xdr:from>
    <xdr:ext cx="599010" cy="259045"/>
    <xdr:sp macro="" textlink="">
      <xdr:nvSpPr>
        <xdr:cNvPr id="263" name="n_2mainValue【橋りょう・トンネル】&#10;一人当たり有形固定資産（償却資産）額"/>
        <xdr:cNvSpPr txBox="1"/>
      </xdr:nvSpPr>
      <xdr:spPr>
        <a:xfrm>
          <a:off x="8450795" y="1083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155462</xdr:rowOff>
    </xdr:from>
    <xdr:ext cx="599010" cy="259045"/>
    <xdr:sp macro="" textlink="">
      <xdr:nvSpPr>
        <xdr:cNvPr id="264" name="n_3mainValue【橋りょう・トンネル】&#10;一人当たり有形固定資産（償却資産）額"/>
        <xdr:cNvSpPr txBox="1"/>
      </xdr:nvSpPr>
      <xdr:spPr>
        <a:xfrm>
          <a:off x="7561795" y="1044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58941</xdr:rowOff>
    </xdr:from>
    <xdr:ext cx="599010" cy="259045"/>
    <xdr:sp macro="" textlink="">
      <xdr:nvSpPr>
        <xdr:cNvPr id="265" name="n_4mainValue【橋りょう・トンネル】&#10;一人当たり有形固定資産（償却資産）額"/>
        <xdr:cNvSpPr txBox="1"/>
      </xdr:nvSpPr>
      <xdr:spPr>
        <a:xfrm>
          <a:off x="6672795" y="108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306" name="楕円 305"/>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307" name="【公営住宅】&#10;有形固定資産減価償却率該当値テキスト"/>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308" name="楕円 307"/>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72389</xdr:rowOff>
    </xdr:to>
    <xdr:cxnSp macro="">
      <xdr:nvCxnSpPr>
        <xdr:cNvPr id="309" name="直線コネクタ 308"/>
        <xdr:cNvCxnSpPr/>
      </xdr:nvCxnSpPr>
      <xdr:spPr>
        <a:xfrm flipV="1">
          <a:off x="3797300" y="139484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160655</xdr:rowOff>
    </xdr:from>
    <xdr:to>
      <xdr:col>15</xdr:col>
      <xdr:colOff>101600</xdr:colOff>
      <xdr:row>81</xdr:row>
      <xdr:rowOff>90805</xdr:rowOff>
    </xdr:to>
    <xdr:sp macro="" textlink="">
      <xdr:nvSpPr>
        <xdr:cNvPr id="310" name="楕円 309"/>
        <xdr:cNvSpPr/>
      </xdr:nvSpPr>
      <xdr:spPr>
        <a:xfrm>
          <a:off x="2857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40005</xdr:rowOff>
    </xdr:from>
    <xdr:to>
      <xdr:col>19</xdr:col>
      <xdr:colOff>177800</xdr:colOff>
      <xdr:row>81</xdr:row>
      <xdr:rowOff>72389</xdr:rowOff>
    </xdr:to>
    <xdr:cxnSp macro="">
      <xdr:nvCxnSpPr>
        <xdr:cNvPr id="311" name="直線コネクタ 310"/>
        <xdr:cNvCxnSpPr/>
      </xdr:nvCxnSpPr>
      <xdr:spPr>
        <a:xfrm>
          <a:off x="2908300" y="139274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312" name="楕円 311"/>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139064</xdr:rowOff>
    </xdr:from>
    <xdr:to>
      <xdr:col>15</xdr:col>
      <xdr:colOff>50800</xdr:colOff>
      <xdr:row>81</xdr:row>
      <xdr:rowOff>40005</xdr:rowOff>
    </xdr:to>
    <xdr:cxnSp macro="">
      <xdr:nvCxnSpPr>
        <xdr:cNvPr id="313" name="直線コネクタ 312"/>
        <xdr:cNvCxnSpPr/>
      </xdr:nvCxnSpPr>
      <xdr:spPr>
        <a:xfrm>
          <a:off x="2019300" y="1385506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145414</xdr:rowOff>
    </xdr:from>
    <xdr:to>
      <xdr:col>6</xdr:col>
      <xdr:colOff>38100</xdr:colOff>
      <xdr:row>80</xdr:row>
      <xdr:rowOff>75564</xdr:rowOff>
    </xdr:to>
    <xdr:sp macro="" textlink="">
      <xdr:nvSpPr>
        <xdr:cNvPr id="314" name="楕円 313"/>
        <xdr:cNvSpPr/>
      </xdr:nvSpPr>
      <xdr:spPr>
        <a:xfrm>
          <a:off x="1079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24764</xdr:rowOff>
    </xdr:from>
    <xdr:to>
      <xdr:col>10</xdr:col>
      <xdr:colOff>114300</xdr:colOff>
      <xdr:row>80</xdr:row>
      <xdr:rowOff>139064</xdr:rowOff>
    </xdr:to>
    <xdr:cxnSp macro="">
      <xdr:nvCxnSpPr>
        <xdr:cNvPr id="315" name="直線コネクタ 314"/>
        <xdr:cNvCxnSpPr/>
      </xdr:nvCxnSpPr>
      <xdr:spPr>
        <a:xfrm>
          <a:off x="1130300" y="137407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139716</xdr:rowOff>
    </xdr:from>
    <xdr:ext cx="405111" cy="259045"/>
    <xdr:sp macro="" textlink="">
      <xdr:nvSpPr>
        <xdr:cNvPr id="320" name="n_1mainValue【公営住宅】&#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107332</xdr:rowOff>
    </xdr:from>
    <xdr:ext cx="405111" cy="259045"/>
    <xdr:sp macro="" textlink="">
      <xdr:nvSpPr>
        <xdr:cNvPr id="321" name="n_2mainValue【公営住宅】&#10;有形固定資産減価償却率"/>
        <xdr:cNvSpPr txBox="1"/>
      </xdr:nvSpPr>
      <xdr:spPr>
        <a:xfrm>
          <a:off x="2705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322" name="n_3mainValue【公営住宅】&#10;有形固定資産減価償却率"/>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92091</xdr:rowOff>
    </xdr:from>
    <xdr:ext cx="405111" cy="259045"/>
    <xdr:sp macro="" textlink="">
      <xdr:nvSpPr>
        <xdr:cNvPr id="323" name="n_4mainValue【公営住宅】&#10;有形固定資産減価償却率"/>
        <xdr:cNvSpPr txBox="1"/>
      </xdr:nvSpPr>
      <xdr:spPr>
        <a:xfrm>
          <a:off x="927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91694</xdr:rowOff>
    </xdr:from>
    <xdr:to>
      <xdr:col>55</xdr:col>
      <xdr:colOff>50800</xdr:colOff>
      <xdr:row>85</xdr:row>
      <xdr:rowOff>21844</xdr:rowOff>
    </xdr:to>
    <xdr:sp macro="" textlink="">
      <xdr:nvSpPr>
        <xdr:cNvPr id="363" name="楕円 362"/>
        <xdr:cNvSpPr/>
      </xdr:nvSpPr>
      <xdr:spPr>
        <a:xfrm>
          <a:off x="10426700" y="144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114571</xdr:rowOff>
    </xdr:from>
    <xdr:ext cx="469744" cy="259045"/>
    <xdr:sp macro="" textlink="">
      <xdr:nvSpPr>
        <xdr:cNvPr id="364" name="【公営住宅】&#10;一人当たり面積該当値テキスト"/>
        <xdr:cNvSpPr txBox="1"/>
      </xdr:nvSpPr>
      <xdr:spPr>
        <a:xfrm>
          <a:off x="10515600" y="1434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96265</xdr:rowOff>
    </xdr:from>
    <xdr:to>
      <xdr:col>50</xdr:col>
      <xdr:colOff>165100</xdr:colOff>
      <xdr:row>85</xdr:row>
      <xdr:rowOff>26415</xdr:rowOff>
    </xdr:to>
    <xdr:sp macro="" textlink="">
      <xdr:nvSpPr>
        <xdr:cNvPr id="365" name="楕円 364"/>
        <xdr:cNvSpPr/>
      </xdr:nvSpPr>
      <xdr:spPr>
        <a:xfrm>
          <a:off x="9588500" y="144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142494</xdr:rowOff>
    </xdr:from>
    <xdr:to>
      <xdr:col>55</xdr:col>
      <xdr:colOff>0</xdr:colOff>
      <xdr:row>84</xdr:row>
      <xdr:rowOff>147065</xdr:rowOff>
    </xdr:to>
    <xdr:cxnSp macro="">
      <xdr:nvCxnSpPr>
        <xdr:cNvPr id="366" name="直線コネクタ 365"/>
        <xdr:cNvCxnSpPr/>
      </xdr:nvCxnSpPr>
      <xdr:spPr>
        <a:xfrm flipV="1">
          <a:off x="9639300" y="1454429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100837</xdr:rowOff>
    </xdr:from>
    <xdr:to>
      <xdr:col>46</xdr:col>
      <xdr:colOff>38100</xdr:colOff>
      <xdr:row>85</xdr:row>
      <xdr:rowOff>30987</xdr:rowOff>
    </xdr:to>
    <xdr:sp macro="" textlink="">
      <xdr:nvSpPr>
        <xdr:cNvPr id="367" name="楕円 366"/>
        <xdr:cNvSpPr/>
      </xdr:nvSpPr>
      <xdr:spPr>
        <a:xfrm>
          <a:off x="86995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147065</xdr:rowOff>
    </xdr:from>
    <xdr:to>
      <xdr:col>50</xdr:col>
      <xdr:colOff>114300</xdr:colOff>
      <xdr:row>84</xdr:row>
      <xdr:rowOff>151637</xdr:rowOff>
    </xdr:to>
    <xdr:cxnSp macro="">
      <xdr:nvCxnSpPr>
        <xdr:cNvPr id="368" name="直線コネクタ 367"/>
        <xdr:cNvCxnSpPr/>
      </xdr:nvCxnSpPr>
      <xdr:spPr>
        <a:xfrm flipV="1">
          <a:off x="8750300" y="145488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105029</xdr:rowOff>
    </xdr:from>
    <xdr:to>
      <xdr:col>41</xdr:col>
      <xdr:colOff>101600</xdr:colOff>
      <xdr:row>85</xdr:row>
      <xdr:rowOff>35179</xdr:rowOff>
    </xdr:to>
    <xdr:sp macro="" textlink="">
      <xdr:nvSpPr>
        <xdr:cNvPr id="369" name="楕円 368"/>
        <xdr:cNvSpPr/>
      </xdr:nvSpPr>
      <xdr:spPr>
        <a:xfrm>
          <a:off x="78105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151637</xdr:rowOff>
    </xdr:from>
    <xdr:to>
      <xdr:col>45</xdr:col>
      <xdr:colOff>177800</xdr:colOff>
      <xdr:row>84</xdr:row>
      <xdr:rowOff>155829</xdr:rowOff>
    </xdr:to>
    <xdr:cxnSp macro="">
      <xdr:nvCxnSpPr>
        <xdr:cNvPr id="370" name="直線コネクタ 369"/>
        <xdr:cNvCxnSpPr/>
      </xdr:nvCxnSpPr>
      <xdr:spPr>
        <a:xfrm flipV="1">
          <a:off x="7861300" y="14553437"/>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109220</xdr:rowOff>
    </xdr:from>
    <xdr:to>
      <xdr:col>36</xdr:col>
      <xdr:colOff>165100</xdr:colOff>
      <xdr:row>85</xdr:row>
      <xdr:rowOff>39370</xdr:rowOff>
    </xdr:to>
    <xdr:sp macro="" textlink="">
      <xdr:nvSpPr>
        <xdr:cNvPr id="371" name="楕円 370"/>
        <xdr:cNvSpPr/>
      </xdr:nvSpPr>
      <xdr:spPr>
        <a:xfrm>
          <a:off x="6921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155829</xdr:rowOff>
    </xdr:from>
    <xdr:to>
      <xdr:col>41</xdr:col>
      <xdr:colOff>50800</xdr:colOff>
      <xdr:row>84</xdr:row>
      <xdr:rowOff>160020</xdr:rowOff>
    </xdr:to>
    <xdr:cxnSp macro="">
      <xdr:nvCxnSpPr>
        <xdr:cNvPr id="372" name="直線コネクタ 371"/>
        <xdr:cNvCxnSpPr/>
      </xdr:nvCxnSpPr>
      <xdr:spPr>
        <a:xfrm flipV="1">
          <a:off x="6972300" y="1455762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42942</xdr:rowOff>
    </xdr:from>
    <xdr:ext cx="469744" cy="259045"/>
    <xdr:sp macro="" textlink="">
      <xdr:nvSpPr>
        <xdr:cNvPr id="377" name="n_1mainValue【公営住宅】&#10;一人当たり面積"/>
        <xdr:cNvSpPr txBox="1"/>
      </xdr:nvSpPr>
      <xdr:spPr>
        <a:xfrm>
          <a:off x="9391727" y="142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47514</xdr:rowOff>
    </xdr:from>
    <xdr:ext cx="469744" cy="259045"/>
    <xdr:sp macro="" textlink="">
      <xdr:nvSpPr>
        <xdr:cNvPr id="378" name="n_2mainValue【公営住宅】&#10;一人当たり面積"/>
        <xdr:cNvSpPr txBox="1"/>
      </xdr:nvSpPr>
      <xdr:spPr>
        <a:xfrm>
          <a:off x="85154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51706</xdr:rowOff>
    </xdr:from>
    <xdr:ext cx="469744" cy="259045"/>
    <xdr:sp macro="" textlink="">
      <xdr:nvSpPr>
        <xdr:cNvPr id="379" name="n_3mainValue【公営住宅】&#10;一人当たり面積"/>
        <xdr:cNvSpPr txBox="1"/>
      </xdr:nvSpPr>
      <xdr:spPr>
        <a:xfrm>
          <a:off x="7626427" y="1428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55897</xdr:rowOff>
    </xdr:from>
    <xdr:ext cx="469744" cy="259045"/>
    <xdr:sp macro="" textlink="">
      <xdr:nvSpPr>
        <xdr:cNvPr id="380" name="n_4mainValue【公営住宅】&#10;一人当たり面積"/>
        <xdr:cNvSpPr txBox="1"/>
      </xdr:nvSpPr>
      <xdr:spPr>
        <a:xfrm>
          <a:off x="6737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437" name="直線コネクタ 436"/>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438"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439" name="直線コネクタ 438"/>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440"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441" name="直線コネクタ 440"/>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442"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43" name="フローチャート: 判断 442"/>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444" name="フローチャート: 判断 443"/>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5" name="フローチャート: 判断 444"/>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446" name="フローチャート: 判断 445"/>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447" name="フローチャート: 判断 446"/>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107315</xdr:rowOff>
    </xdr:from>
    <xdr:to>
      <xdr:col>85</xdr:col>
      <xdr:colOff>177800</xdr:colOff>
      <xdr:row>60</xdr:row>
      <xdr:rowOff>37465</xdr:rowOff>
    </xdr:to>
    <xdr:sp macro="" textlink="">
      <xdr:nvSpPr>
        <xdr:cNvPr id="453" name="楕円 452"/>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130192</xdr:rowOff>
    </xdr:from>
    <xdr:ext cx="405111" cy="259045"/>
    <xdr:sp macro="" textlink="">
      <xdr:nvSpPr>
        <xdr:cNvPr id="454" name="【学校施設】&#10;有形固定資産減価償却率該当値テキスト"/>
        <xdr:cNvSpPr txBox="1"/>
      </xdr:nvSpPr>
      <xdr:spPr>
        <a:xfrm>
          <a:off x="16357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130175</xdr:rowOff>
    </xdr:from>
    <xdr:to>
      <xdr:col>81</xdr:col>
      <xdr:colOff>101600</xdr:colOff>
      <xdr:row>60</xdr:row>
      <xdr:rowOff>60325</xdr:rowOff>
    </xdr:to>
    <xdr:sp macro="" textlink="">
      <xdr:nvSpPr>
        <xdr:cNvPr id="455" name="楕円 454"/>
        <xdr:cNvSpPr/>
      </xdr:nvSpPr>
      <xdr:spPr>
        <a:xfrm>
          <a:off x="15430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9525</xdr:rowOff>
    </xdr:to>
    <xdr:cxnSp macro="">
      <xdr:nvCxnSpPr>
        <xdr:cNvPr id="456" name="直線コネクタ 455"/>
        <xdr:cNvCxnSpPr/>
      </xdr:nvCxnSpPr>
      <xdr:spPr>
        <a:xfrm flipV="1">
          <a:off x="15481300" y="102736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95885</xdr:rowOff>
    </xdr:from>
    <xdr:to>
      <xdr:col>76</xdr:col>
      <xdr:colOff>165100</xdr:colOff>
      <xdr:row>60</xdr:row>
      <xdr:rowOff>26035</xdr:rowOff>
    </xdr:to>
    <xdr:sp macro="" textlink="">
      <xdr:nvSpPr>
        <xdr:cNvPr id="457" name="楕円 456"/>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9525</xdr:rowOff>
    </xdr:to>
    <xdr:cxnSp macro="">
      <xdr:nvCxnSpPr>
        <xdr:cNvPr id="458" name="直線コネクタ 457"/>
        <xdr:cNvCxnSpPr/>
      </xdr:nvCxnSpPr>
      <xdr:spPr>
        <a:xfrm>
          <a:off x="14592300" y="10262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xdr:rowOff>
    </xdr:from>
    <xdr:to>
      <xdr:col>72</xdr:col>
      <xdr:colOff>38100</xdr:colOff>
      <xdr:row>60</xdr:row>
      <xdr:rowOff>104140</xdr:rowOff>
    </xdr:to>
    <xdr:sp macro="" textlink="">
      <xdr:nvSpPr>
        <xdr:cNvPr id="459" name="楕円 458"/>
        <xdr:cNvSpPr/>
      </xdr:nvSpPr>
      <xdr:spPr>
        <a:xfrm>
          <a:off x="13652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146685</xdr:rowOff>
    </xdr:from>
    <xdr:to>
      <xdr:col>76</xdr:col>
      <xdr:colOff>114300</xdr:colOff>
      <xdr:row>60</xdr:row>
      <xdr:rowOff>53340</xdr:rowOff>
    </xdr:to>
    <xdr:cxnSp macro="">
      <xdr:nvCxnSpPr>
        <xdr:cNvPr id="460" name="直線コネクタ 459"/>
        <xdr:cNvCxnSpPr/>
      </xdr:nvCxnSpPr>
      <xdr:spPr>
        <a:xfrm flipV="1">
          <a:off x="13703300" y="102622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50165</xdr:rowOff>
    </xdr:from>
    <xdr:to>
      <xdr:col>67</xdr:col>
      <xdr:colOff>101600</xdr:colOff>
      <xdr:row>58</xdr:row>
      <xdr:rowOff>151765</xdr:rowOff>
    </xdr:to>
    <xdr:sp macro="" textlink="">
      <xdr:nvSpPr>
        <xdr:cNvPr id="461" name="楕円 460"/>
        <xdr:cNvSpPr/>
      </xdr:nvSpPr>
      <xdr:spPr>
        <a:xfrm>
          <a:off x="12763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100965</xdr:rowOff>
    </xdr:from>
    <xdr:to>
      <xdr:col>71</xdr:col>
      <xdr:colOff>177800</xdr:colOff>
      <xdr:row>60</xdr:row>
      <xdr:rowOff>53340</xdr:rowOff>
    </xdr:to>
    <xdr:cxnSp macro="">
      <xdr:nvCxnSpPr>
        <xdr:cNvPr id="462" name="直線コネクタ 461"/>
        <xdr:cNvCxnSpPr/>
      </xdr:nvCxnSpPr>
      <xdr:spPr>
        <a:xfrm>
          <a:off x="12814300" y="1004506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463"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464"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465"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466"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76852</xdr:rowOff>
    </xdr:from>
    <xdr:ext cx="405111" cy="259045"/>
    <xdr:sp macro="" textlink="">
      <xdr:nvSpPr>
        <xdr:cNvPr id="467" name="n_1main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68" name="n_2main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469" name="n_3main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470" name="n_4mainValue【学校施設】&#10;有形固定資産減価償却率"/>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494" name="直線コネクタ 493"/>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495"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496" name="直線コネクタ 495"/>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497"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498" name="直線コネクタ 497"/>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499"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00" name="フローチャート: 判断 499"/>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01" name="フローチャート: 判断 500"/>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02" name="フローチャート: 判断 501"/>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503" name="フローチャート: 判断 502"/>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504" name="フローチャート: 判断 503"/>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116459</xdr:rowOff>
    </xdr:from>
    <xdr:to>
      <xdr:col>116</xdr:col>
      <xdr:colOff>114300</xdr:colOff>
      <xdr:row>63</xdr:row>
      <xdr:rowOff>46609</xdr:rowOff>
    </xdr:to>
    <xdr:sp macro="" textlink="">
      <xdr:nvSpPr>
        <xdr:cNvPr id="510" name="楕円 509"/>
        <xdr:cNvSpPr/>
      </xdr:nvSpPr>
      <xdr:spPr>
        <a:xfrm>
          <a:off x="22110700" y="10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511"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120142</xdr:rowOff>
    </xdr:from>
    <xdr:to>
      <xdr:col>112</xdr:col>
      <xdr:colOff>38100</xdr:colOff>
      <xdr:row>63</xdr:row>
      <xdr:rowOff>50292</xdr:rowOff>
    </xdr:to>
    <xdr:sp macro="" textlink="">
      <xdr:nvSpPr>
        <xdr:cNvPr id="512" name="楕円 511"/>
        <xdr:cNvSpPr/>
      </xdr:nvSpPr>
      <xdr:spPr>
        <a:xfrm>
          <a:off x="21272500" y="1075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167259</xdr:rowOff>
    </xdr:from>
    <xdr:to>
      <xdr:col>116</xdr:col>
      <xdr:colOff>63500</xdr:colOff>
      <xdr:row>62</xdr:row>
      <xdr:rowOff>170942</xdr:rowOff>
    </xdr:to>
    <xdr:cxnSp macro="">
      <xdr:nvCxnSpPr>
        <xdr:cNvPr id="513" name="直線コネクタ 512"/>
        <xdr:cNvCxnSpPr/>
      </xdr:nvCxnSpPr>
      <xdr:spPr>
        <a:xfrm flipV="1">
          <a:off x="21323300" y="10797159"/>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123571</xdr:rowOff>
    </xdr:from>
    <xdr:to>
      <xdr:col>107</xdr:col>
      <xdr:colOff>101600</xdr:colOff>
      <xdr:row>63</xdr:row>
      <xdr:rowOff>53721</xdr:rowOff>
    </xdr:to>
    <xdr:sp macro="" textlink="">
      <xdr:nvSpPr>
        <xdr:cNvPr id="514" name="楕円 513"/>
        <xdr:cNvSpPr/>
      </xdr:nvSpPr>
      <xdr:spPr>
        <a:xfrm>
          <a:off x="20383500" y="1075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170942</xdr:rowOff>
    </xdr:from>
    <xdr:to>
      <xdr:col>111</xdr:col>
      <xdr:colOff>177800</xdr:colOff>
      <xdr:row>63</xdr:row>
      <xdr:rowOff>2921</xdr:rowOff>
    </xdr:to>
    <xdr:cxnSp macro="">
      <xdr:nvCxnSpPr>
        <xdr:cNvPr id="515" name="直線コネクタ 514"/>
        <xdr:cNvCxnSpPr/>
      </xdr:nvCxnSpPr>
      <xdr:spPr>
        <a:xfrm flipV="1">
          <a:off x="20434300" y="1080084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127127</xdr:rowOff>
    </xdr:from>
    <xdr:to>
      <xdr:col>102</xdr:col>
      <xdr:colOff>165100</xdr:colOff>
      <xdr:row>63</xdr:row>
      <xdr:rowOff>57277</xdr:rowOff>
    </xdr:to>
    <xdr:sp macro="" textlink="">
      <xdr:nvSpPr>
        <xdr:cNvPr id="516" name="楕円 515"/>
        <xdr:cNvSpPr/>
      </xdr:nvSpPr>
      <xdr:spPr>
        <a:xfrm>
          <a:off x="19494500" y="107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2921</xdr:rowOff>
    </xdr:from>
    <xdr:to>
      <xdr:col>107</xdr:col>
      <xdr:colOff>50800</xdr:colOff>
      <xdr:row>63</xdr:row>
      <xdr:rowOff>6477</xdr:rowOff>
    </xdr:to>
    <xdr:cxnSp macro="">
      <xdr:nvCxnSpPr>
        <xdr:cNvPr id="517" name="直線コネクタ 516"/>
        <xdr:cNvCxnSpPr/>
      </xdr:nvCxnSpPr>
      <xdr:spPr>
        <a:xfrm flipV="1">
          <a:off x="19545300" y="10804271"/>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130429</xdr:rowOff>
    </xdr:from>
    <xdr:to>
      <xdr:col>98</xdr:col>
      <xdr:colOff>38100</xdr:colOff>
      <xdr:row>63</xdr:row>
      <xdr:rowOff>60579</xdr:rowOff>
    </xdr:to>
    <xdr:sp macro="" textlink="">
      <xdr:nvSpPr>
        <xdr:cNvPr id="518" name="楕円 517"/>
        <xdr:cNvSpPr/>
      </xdr:nvSpPr>
      <xdr:spPr>
        <a:xfrm>
          <a:off x="18605500" y="107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6477</xdr:rowOff>
    </xdr:from>
    <xdr:to>
      <xdr:col>102</xdr:col>
      <xdr:colOff>114300</xdr:colOff>
      <xdr:row>63</xdr:row>
      <xdr:rowOff>9779</xdr:rowOff>
    </xdr:to>
    <xdr:cxnSp macro="">
      <xdr:nvCxnSpPr>
        <xdr:cNvPr id="519" name="直線コネクタ 518"/>
        <xdr:cNvCxnSpPr/>
      </xdr:nvCxnSpPr>
      <xdr:spPr>
        <a:xfrm flipV="1">
          <a:off x="18656300" y="1080782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520"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521"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522"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523"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66819</xdr:rowOff>
    </xdr:from>
    <xdr:ext cx="469744" cy="259045"/>
    <xdr:sp macro="" textlink="">
      <xdr:nvSpPr>
        <xdr:cNvPr id="524" name="n_1mainValue【学校施設】&#10;一人当たり面積"/>
        <xdr:cNvSpPr txBox="1"/>
      </xdr:nvSpPr>
      <xdr:spPr>
        <a:xfrm>
          <a:off x="21075727" y="1052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70248</xdr:rowOff>
    </xdr:from>
    <xdr:ext cx="469744" cy="259045"/>
    <xdr:sp macro="" textlink="">
      <xdr:nvSpPr>
        <xdr:cNvPr id="525" name="n_2mainValue【学校施設】&#10;一人当たり面積"/>
        <xdr:cNvSpPr txBox="1"/>
      </xdr:nvSpPr>
      <xdr:spPr>
        <a:xfrm>
          <a:off x="20199427" y="1052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73804</xdr:rowOff>
    </xdr:from>
    <xdr:ext cx="469744" cy="259045"/>
    <xdr:sp macro="" textlink="">
      <xdr:nvSpPr>
        <xdr:cNvPr id="526" name="n_3mainValue【学校施設】&#10;一人当たり面積"/>
        <xdr:cNvSpPr txBox="1"/>
      </xdr:nvSpPr>
      <xdr:spPr>
        <a:xfrm>
          <a:off x="19310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51706</xdr:rowOff>
    </xdr:from>
    <xdr:ext cx="469744" cy="259045"/>
    <xdr:sp macro="" textlink="">
      <xdr:nvSpPr>
        <xdr:cNvPr id="527" name="n_4mainValue【学校施設】&#10;一人当たり面積"/>
        <xdr:cNvSpPr txBox="1"/>
      </xdr:nvSpPr>
      <xdr:spPr>
        <a:xfrm>
          <a:off x="18421427" y="1085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53" name="直線コネクタ 55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5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57" name="直線コネクタ 55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558"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559" name="フローチャート: 判断 558"/>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560" name="フローチャート: 判断 559"/>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561" name="フローチャート: 判断 560"/>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562" name="フローチャート: 判断 561"/>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63" name="フローチャート: 判断 562"/>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569" name="楕円 568"/>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xdr:rowOff>
    </xdr:from>
    <xdr:ext cx="405111" cy="259045"/>
    <xdr:sp macro="" textlink="">
      <xdr:nvSpPr>
        <xdr:cNvPr id="570" name="【児童館】&#10;有形固定資産減価償却率該当値テキスト"/>
        <xdr:cNvSpPr txBox="1"/>
      </xdr:nvSpPr>
      <xdr:spPr>
        <a:xfrm>
          <a:off x="16357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571" name="楕円 570"/>
        <xdr:cNvSpPr/>
      </xdr:nvSpPr>
      <xdr:spPr>
        <a:xfrm>
          <a:off x="1543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72389</xdr:rowOff>
    </xdr:from>
    <xdr:to>
      <xdr:col>85</xdr:col>
      <xdr:colOff>127000</xdr:colOff>
      <xdr:row>85</xdr:row>
      <xdr:rowOff>72389</xdr:rowOff>
    </xdr:to>
    <xdr:cxnSp macro="">
      <xdr:nvCxnSpPr>
        <xdr:cNvPr id="572" name="直線コネクタ 571"/>
        <xdr:cNvCxnSpPr/>
      </xdr:nvCxnSpPr>
      <xdr:spPr>
        <a:xfrm>
          <a:off x="15481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157118</xdr:rowOff>
    </xdr:from>
    <xdr:to>
      <xdr:col>76</xdr:col>
      <xdr:colOff>165100</xdr:colOff>
      <xdr:row>85</xdr:row>
      <xdr:rowOff>87268</xdr:rowOff>
    </xdr:to>
    <xdr:sp macro="" textlink="">
      <xdr:nvSpPr>
        <xdr:cNvPr id="573" name="楕円 572"/>
        <xdr:cNvSpPr/>
      </xdr:nvSpPr>
      <xdr:spPr>
        <a:xfrm>
          <a:off x="14541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36468</xdr:rowOff>
    </xdr:from>
    <xdr:to>
      <xdr:col>81</xdr:col>
      <xdr:colOff>50800</xdr:colOff>
      <xdr:row>85</xdr:row>
      <xdr:rowOff>72389</xdr:rowOff>
    </xdr:to>
    <xdr:cxnSp macro="">
      <xdr:nvCxnSpPr>
        <xdr:cNvPr id="574" name="直線コネクタ 573"/>
        <xdr:cNvCxnSpPr/>
      </xdr:nvCxnSpPr>
      <xdr:spPr>
        <a:xfrm>
          <a:off x="14592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78739</xdr:rowOff>
    </xdr:from>
    <xdr:to>
      <xdr:col>72</xdr:col>
      <xdr:colOff>38100</xdr:colOff>
      <xdr:row>85</xdr:row>
      <xdr:rowOff>8889</xdr:rowOff>
    </xdr:to>
    <xdr:sp macro="" textlink="">
      <xdr:nvSpPr>
        <xdr:cNvPr id="575" name="楕円 574"/>
        <xdr:cNvSpPr/>
      </xdr:nvSpPr>
      <xdr:spPr>
        <a:xfrm>
          <a:off x="1365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129539</xdr:rowOff>
    </xdr:from>
    <xdr:to>
      <xdr:col>76</xdr:col>
      <xdr:colOff>114300</xdr:colOff>
      <xdr:row>85</xdr:row>
      <xdr:rowOff>36468</xdr:rowOff>
    </xdr:to>
    <xdr:cxnSp macro="">
      <xdr:nvCxnSpPr>
        <xdr:cNvPr id="576" name="直線コネクタ 575"/>
        <xdr:cNvCxnSpPr/>
      </xdr:nvCxnSpPr>
      <xdr:spPr>
        <a:xfrm>
          <a:off x="13703300" y="14531339"/>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119562</xdr:rowOff>
    </xdr:from>
    <xdr:to>
      <xdr:col>67</xdr:col>
      <xdr:colOff>101600</xdr:colOff>
      <xdr:row>84</xdr:row>
      <xdr:rowOff>49712</xdr:rowOff>
    </xdr:to>
    <xdr:sp macro="" textlink="">
      <xdr:nvSpPr>
        <xdr:cNvPr id="577" name="楕円 576"/>
        <xdr:cNvSpPr/>
      </xdr:nvSpPr>
      <xdr:spPr>
        <a:xfrm>
          <a:off x="12763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170362</xdr:rowOff>
    </xdr:from>
    <xdr:to>
      <xdr:col>71</xdr:col>
      <xdr:colOff>177800</xdr:colOff>
      <xdr:row>84</xdr:row>
      <xdr:rowOff>129539</xdr:rowOff>
    </xdr:to>
    <xdr:cxnSp macro="">
      <xdr:nvCxnSpPr>
        <xdr:cNvPr id="578" name="直線コネクタ 577"/>
        <xdr:cNvCxnSpPr/>
      </xdr:nvCxnSpPr>
      <xdr:spPr>
        <a:xfrm>
          <a:off x="12814300" y="14400712"/>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579"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580"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581"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82"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583" name="n_1mainValue【児童館】&#10;有形固定資産減価償却率"/>
        <xdr:cNvSpPr txBox="1"/>
      </xdr:nvSpPr>
      <xdr:spPr>
        <a:xfrm>
          <a:off x="15266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78395</xdr:rowOff>
    </xdr:from>
    <xdr:ext cx="405111" cy="259045"/>
    <xdr:sp macro="" textlink="">
      <xdr:nvSpPr>
        <xdr:cNvPr id="584" name="n_2mainValue【児童館】&#10;有形固定資産減価償却率"/>
        <xdr:cNvSpPr txBox="1"/>
      </xdr:nvSpPr>
      <xdr:spPr>
        <a:xfrm>
          <a:off x="14389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xdr:rowOff>
    </xdr:from>
    <xdr:ext cx="405111" cy="259045"/>
    <xdr:sp macro="" textlink="">
      <xdr:nvSpPr>
        <xdr:cNvPr id="585" name="n_3mainValue【児童館】&#10;有形固定資産減価償却率"/>
        <xdr:cNvSpPr txBox="1"/>
      </xdr:nvSpPr>
      <xdr:spPr>
        <a:xfrm>
          <a:off x="13500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40839</xdr:rowOff>
    </xdr:from>
    <xdr:ext cx="405111" cy="259045"/>
    <xdr:sp macro="" textlink="">
      <xdr:nvSpPr>
        <xdr:cNvPr id="586" name="n_4mainValue【児童館】&#10;有形固定資産減価償却率"/>
        <xdr:cNvSpPr txBox="1"/>
      </xdr:nvSpPr>
      <xdr:spPr>
        <a:xfrm>
          <a:off x="12611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08" name="直線コネクタ 607"/>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9"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0" name="直線コネクタ 60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1"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2" name="直線コネクタ 611"/>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613"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14" name="フローチャート: 判断 613"/>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15" name="フローチャート: 判断 614"/>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16" name="フローチャート: 判断 615"/>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617" name="フローチャート: 判断 616"/>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18" name="フローチャート: 判断 617"/>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624" name="楕円 623"/>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625"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626" name="楕円 625"/>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627" name="直線コネクタ 626"/>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628" name="楕円 627"/>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629" name="直線コネクタ 628"/>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630" name="楕円 629"/>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140970</xdr:rowOff>
    </xdr:to>
    <xdr:cxnSp macro="">
      <xdr:nvCxnSpPr>
        <xdr:cNvPr id="631" name="直線コネクタ 630"/>
        <xdr:cNvCxnSpPr/>
      </xdr:nvCxnSpPr>
      <xdr:spPr>
        <a:xfrm flipV="1">
          <a:off x="19545300" y="1470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632" name="楕円 631"/>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633" name="直線コネクタ 632"/>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34"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635"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636"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637"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638"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639" name="n_2mainValue【児童館】&#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640"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641" name="n_4mainValue【児童館】&#10;一人当たり面積"/>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6" name="直線コネクタ 665"/>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7"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8" name="直線コネクタ 667"/>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9"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70" name="直線コネクタ 669"/>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71"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2" name="フローチャート: 判断 671"/>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3" name="フローチャート: 判断 672"/>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4" name="フローチャート: 判断 673"/>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5" name="フローチャート: 判断 674"/>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6" name="フローチャート: 判断 675"/>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82" name="楕円 681"/>
        <xdr:cNvSpPr/>
      </xdr:nvSpPr>
      <xdr:spPr>
        <a:xfrm>
          <a:off x="16268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84472</xdr:rowOff>
    </xdr:from>
    <xdr:ext cx="405111" cy="259045"/>
    <xdr:sp macro="" textlink="">
      <xdr:nvSpPr>
        <xdr:cNvPr id="683" name="【公民館】&#10;有形固定資産減価償却率該当値テキスト"/>
        <xdr:cNvSpPr txBox="1"/>
      </xdr:nvSpPr>
      <xdr:spPr>
        <a:xfrm>
          <a:off x="16357600"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61595</xdr:rowOff>
    </xdr:from>
    <xdr:to>
      <xdr:col>81</xdr:col>
      <xdr:colOff>101600</xdr:colOff>
      <xdr:row>104</xdr:row>
      <xdr:rowOff>163195</xdr:rowOff>
    </xdr:to>
    <xdr:sp macro="" textlink="">
      <xdr:nvSpPr>
        <xdr:cNvPr id="684" name="楕円 683"/>
        <xdr:cNvSpPr/>
      </xdr:nvSpPr>
      <xdr:spPr>
        <a:xfrm>
          <a:off x="15430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112395</xdr:rowOff>
    </xdr:from>
    <xdr:to>
      <xdr:col>85</xdr:col>
      <xdr:colOff>127000</xdr:colOff>
      <xdr:row>104</xdr:row>
      <xdr:rowOff>112395</xdr:rowOff>
    </xdr:to>
    <xdr:cxnSp macro="">
      <xdr:nvCxnSpPr>
        <xdr:cNvPr id="685" name="直線コネクタ 684"/>
        <xdr:cNvCxnSpPr/>
      </xdr:nvCxnSpPr>
      <xdr:spPr>
        <a:xfrm>
          <a:off x="15481300" y="17943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23495</xdr:rowOff>
    </xdr:from>
    <xdr:to>
      <xdr:col>76</xdr:col>
      <xdr:colOff>165100</xdr:colOff>
      <xdr:row>104</xdr:row>
      <xdr:rowOff>125095</xdr:rowOff>
    </xdr:to>
    <xdr:sp macro="" textlink="">
      <xdr:nvSpPr>
        <xdr:cNvPr id="686" name="楕円 685"/>
        <xdr:cNvSpPr/>
      </xdr:nvSpPr>
      <xdr:spPr>
        <a:xfrm>
          <a:off x="14541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74295</xdr:rowOff>
    </xdr:from>
    <xdr:to>
      <xdr:col>81</xdr:col>
      <xdr:colOff>50800</xdr:colOff>
      <xdr:row>104</xdr:row>
      <xdr:rowOff>112395</xdr:rowOff>
    </xdr:to>
    <xdr:cxnSp macro="">
      <xdr:nvCxnSpPr>
        <xdr:cNvPr id="687" name="直線コネクタ 686"/>
        <xdr:cNvCxnSpPr/>
      </xdr:nvCxnSpPr>
      <xdr:spPr>
        <a:xfrm>
          <a:off x="14592300" y="17905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688" name="楕円 687"/>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74295</xdr:rowOff>
    </xdr:to>
    <xdr:cxnSp macro="">
      <xdr:nvCxnSpPr>
        <xdr:cNvPr id="689" name="直線コネクタ 688"/>
        <xdr:cNvCxnSpPr/>
      </xdr:nvCxnSpPr>
      <xdr:spPr>
        <a:xfrm>
          <a:off x="13703300" y="178384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166370</xdr:rowOff>
    </xdr:from>
    <xdr:to>
      <xdr:col>67</xdr:col>
      <xdr:colOff>101600</xdr:colOff>
      <xdr:row>103</xdr:row>
      <xdr:rowOff>96520</xdr:rowOff>
    </xdr:to>
    <xdr:sp macro="" textlink="">
      <xdr:nvSpPr>
        <xdr:cNvPr id="690" name="楕円 689"/>
        <xdr:cNvSpPr/>
      </xdr:nvSpPr>
      <xdr:spPr>
        <a:xfrm>
          <a:off x="12763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45720</xdr:rowOff>
    </xdr:from>
    <xdr:to>
      <xdr:col>71</xdr:col>
      <xdr:colOff>177800</xdr:colOff>
      <xdr:row>104</xdr:row>
      <xdr:rowOff>7620</xdr:rowOff>
    </xdr:to>
    <xdr:cxnSp macro="">
      <xdr:nvCxnSpPr>
        <xdr:cNvPr id="691" name="直線コネクタ 690"/>
        <xdr:cNvCxnSpPr/>
      </xdr:nvCxnSpPr>
      <xdr:spPr>
        <a:xfrm>
          <a:off x="12814300" y="177050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692"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3"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694"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695"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8272</xdr:rowOff>
    </xdr:from>
    <xdr:ext cx="405111" cy="259045"/>
    <xdr:sp macro="" textlink="">
      <xdr:nvSpPr>
        <xdr:cNvPr id="696" name="n_1main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141622</xdr:rowOff>
    </xdr:from>
    <xdr:ext cx="405111" cy="259045"/>
    <xdr:sp macro="" textlink="">
      <xdr:nvSpPr>
        <xdr:cNvPr id="697" name="n_2mainValue【公民館】&#10;有形固定資産減価償却率"/>
        <xdr:cNvSpPr txBox="1"/>
      </xdr:nvSpPr>
      <xdr:spPr>
        <a:xfrm>
          <a:off x="14389744"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698" name="n_3mainValue【公民館】&#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113047</xdr:rowOff>
    </xdr:from>
    <xdr:ext cx="405111" cy="259045"/>
    <xdr:sp macro="" textlink="">
      <xdr:nvSpPr>
        <xdr:cNvPr id="699" name="n_4mainValue【公民館】&#10;有形固定資産減価償却率"/>
        <xdr:cNvSpPr txBox="1"/>
      </xdr:nvSpPr>
      <xdr:spPr>
        <a:xfrm>
          <a:off x="12611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1" name="直線コネクタ 720"/>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2"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3" name="直線コネクタ 722"/>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4"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5" name="直線コネクタ 724"/>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6"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7" name="フローチャート: 判断 726"/>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8" name="フローチャート: 判断 727"/>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9" name="フローチャート: 判断 728"/>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30" name="フローチャート: 判断 729"/>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1" name="フローチャート: 判断 730"/>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20828</xdr:rowOff>
    </xdr:from>
    <xdr:to>
      <xdr:col>116</xdr:col>
      <xdr:colOff>114300</xdr:colOff>
      <xdr:row>105</xdr:row>
      <xdr:rowOff>122428</xdr:rowOff>
    </xdr:to>
    <xdr:sp macro="" textlink="">
      <xdr:nvSpPr>
        <xdr:cNvPr id="737" name="楕円 736"/>
        <xdr:cNvSpPr/>
      </xdr:nvSpPr>
      <xdr:spPr>
        <a:xfrm>
          <a:off x="221107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43705</xdr:rowOff>
    </xdr:from>
    <xdr:ext cx="469744" cy="259045"/>
    <xdr:sp macro="" textlink="">
      <xdr:nvSpPr>
        <xdr:cNvPr id="738" name="【公民館】&#10;一人当たり面積該当値テキスト"/>
        <xdr:cNvSpPr txBox="1"/>
      </xdr:nvSpPr>
      <xdr:spPr>
        <a:xfrm>
          <a:off x="22199600" y="178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27687</xdr:rowOff>
    </xdr:from>
    <xdr:to>
      <xdr:col>112</xdr:col>
      <xdr:colOff>38100</xdr:colOff>
      <xdr:row>105</xdr:row>
      <xdr:rowOff>129287</xdr:rowOff>
    </xdr:to>
    <xdr:sp macro="" textlink="">
      <xdr:nvSpPr>
        <xdr:cNvPr id="739" name="楕円 738"/>
        <xdr:cNvSpPr/>
      </xdr:nvSpPr>
      <xdr:spPr>
        <a:xfrm>
          <a:off x="2127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71628</xdr:rowOff>
    </xdr:from>
    <xdr:to>
      <xdr:col>116</xdr:col>
      <xdr:colOff>63500</xdr:colOff>
      <xdr:row>105</xdr:row>
      <xdr:rowOff>78487</xdr:rowOff>
    </xdr:to>
    <xdr:cxnSp macro="">
      <xdr:nvCxnSpPr>
        <xdr:cNvPr id="740" name="直線コネクタ 739"/>
        <xdr:cNvCxnSpPr/>
      </xdr:nvCxnSpPr>
      <xdr:spPr>
        <a:xfrm flipV="1">
          <a:off x="21323300" y="1807387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34544</xdr:rowOff>
    </xdr:from>
    <xdr:to>
      <xdr:col>107</xdr:col>
      <xdr:colOff>101600</xdr:colOff>
      <xdr:row>105</xdr:row>
      <xdr:rowOff>136144</xdr:rowOff>
    </xdr:to>
    <xdr:sp macro="" textlink="">
      <xdr:nvSpPr>
        <xdr:cNvPr id="741" name="楕円 740"/>
        <xdr:cNvSpPr/>
      </xdr:nvSpPr>
      <xdr:spPr>
        <a:xfrm>
          <a:off x="20383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78487</xdr:rowOff>
    </xdr:from>
    <xdr:to>
      <xdr:col>111</xdr:col>
      <xdr:colOff>177800</xdr:colOff>
      <xdr:row>105</xdr:row>
      <xdr:rowOff>85344</xdr:rowOff>
    </xdr:to>
    <xdr:cxnSp macro="">
      <xdr:nvCxnSpPr>
        <xdr:cNvPr id="742" name="直線コネクタ 741"/>
        <xdr:cNvCxnSpPr/>
      </xdr:nvCxnSpPr>
      <xdr:spPr>
        <a:xfrm flipV="1">
          <a:off x="20434300" y="180807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743" name="楕円 742"/>
        <xdr:cNvSpPr/>
      </xdr:nvSpPr>
      <xdr:spPr>
        <a:xfrm>
          <a:off x="19494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85344</xdr:rowOff>
    </xdr:from>
    <xdr:to>
      <xdr:col>107</xdr:col>
      <xdr:colOff>50800</xdr:colOff>
      <xdr:row>105</xdr:row>
      <xdr:rowOff>92202</xdr:rowOff>
    </xdr:to>
    <xdr:cxnSp macro="">
      <xdr:nvCxnSpPr>
        <xdr:cNvPr id="744" name="直線コネクタ 743"/>
        <xdr:cNvCxnSpPr/>
      </xdr:nvCxnSpPr>
      <xdr:spPr>
        <a:xfrm flipV="1">
          <a:off x="19545300" y="180875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48261</xdr:rowOff>
    </xdr:from>
    <xdr:to>
      <xdr:col>98</xdr:col>
      <xdr:colOff>38100</xdr:colOff>
      <xdr:row>105</xdr:row>
      <xdr:rowOff>149861</xdr:rowOff>
    </xdr:to>
    <xdr:sp macro="" textlink="">
      <xdr:nvSpPr>
        <xdr:cNvPr id="745" name="楕円 744"/>
        <xdr:cNvSpPr/>
      </xdr:nvSpPr>
      <xdr:spPr>
        <a:xfrm>
          <a:off x="18605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92202</xdr:rowOff>
    </xdr:from>
    <xdr:to>
      <xdr:col>102</xdr:col>
      <xdr:colOff>114300</xdr:colOff>
      <xdr:row>105</xdr:row>
      <xdr:rowOff>99061</xdr:rowOff>
    </xdr:to>
    <xdr:cxnSp macro="">
      <xdr:nvCxnSpPr>
        <xdr:cNvPr id="746" name="直線コネクタ 745"/>
        <xdr:cNvCxnSpPr/>
      </xdr:nvCxnSpPr>
      <xdr:spPr>
        <a:xfrm flipV="1">
          <a:off x="18656300" y="180944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747"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748"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49"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50"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145814</xdr:rowOff>
    </xdr:from>
    <xdr:ext cx="469744" cy="259045"/>
    <xdr:sp macro="" textlink="">
      <xdr:nvSpPr>
        <xdr:cNvPr id="751" name="n_1mainValue【公民館】&#10;一人当たり面積"/>
        <xdr:cNvSpPr txBox="1"/>
      </xdr:nvSpPr>
      <xdr:spPr>
        <a:xfrm>
          <a:off x="210757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152671</xdr:rowOff>
    </xdr:from>
    <xdr:ext cx="469744" cy="259045"/>
    <xdr:sp macro="" textlink="">
      <xdr:nvSpPr>
        <xdr:cNvPr id="752" name="n_2mainValue【公民館】&#10;一人当たり面積"/>
        <xdr:cNvSpPr txBox="1"/>
      </xdr:nvSpPr>
      <xdr:spPr>
        <a:xfrm>
          <a:off x="20199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159529</xdr:rowOff>
    </xdr:from>
    <xdr:ext cx="469744" cy="259045"/>
    <xdr:sp macro="" textlink="">
      <xdr:nvSpPr>
        <xdr:cNvPr id="753" name="n_3mainValue【公民館】&#10;一人当たり面積"/>
        <xdr:cNvSpPr txBox="1"/>
      </xdr:nvSpPr>
      <xdr:spPr>
        <a:xfrm>
          <a:off x="19310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166388</xdr:rowOff>
    </xdr:from>
    <xdr:ext cx="469744" cy="259045"/>
    <xdr:sp macro="" textlink="">
      <xdr:nvSpPr>
        <xdr:cNvPr id="754" name="n_4mainValue【公民館】&#10;一人当たり面積"/>
        <xdr:cNvSpPr txBox="1"/>
      </xdr:nvSpPr>
      <xdr:spPr>
        <a:xfrm>
          <a:off x="18421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児童館（児童センター）については、昭和５７年度に建設されており施設の老朽化が著しく、有形固定資産減価償却率８３．６％となっているが、平成３０年度に策定した個別施設計画を基に児童センターを廃止</a:t>
          </a:r>
          <a:r>
            <a:rPr lang="ja-JP" altLang="en-US" sz="1100" b="0" i="0" baseline="0">
              <a:solidFill>
                <a:schemeClr val="dk1"/>
              </a:solidFill>
              <a:effectLst/>
              <a:latin typeface="+mn-lt"/>
              <a:ea typeface="+mn-ea"/>
              <a:cs typeface="+mn-cs"/>
            </a:rPr>
            <a:t>し、令</a:t>
          </a:r>
          <a:r>
            <a:rPr lang="ja-JP" altLang="ja-JP" sz="1100" b="0" i="0" baseline="0">
              <a:solidFill>
                <a:schemeClr val="dk1"/>
              </a:solidFill>
              <a:effectLst/>
              <a:latin typeface="+mn-lt"/>
              <a:ea typeface="+mn-ea"/>
              <a:cs typeface="+mn-cs"/>
            </a:rPr>
            <a:t>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美濃市健康文化交流センターへ施設機能の複合化を</a:t>
          </a:r>
          <a:r>
            <a:rPr lang="ja-JP" altLang="en-US" sz="1100" b="0" i="0" baseline="0">
              <a:solidFill>
                <a:schemeClr val="dk1"/>
              </a:solidFill>
              <a:effectLst/>
              <a:latin typeface="+mn-lt"/>
              <a:ea typeface="+mn-ea"/>
              <a:cs typeface="+mn-cs"/>
            </a:rPr>
            <a:t>することにより、有形固定資</a:t>
          </a:r>
          <a:r>
            <a:rPr lang="ja-JP" altLang="ja-JP" sz="1100" b="0" i="0" baseline="0">
              <a:solidFill>
                <a:schemeClr val="dk1"/>
              </a:solidFill>
              <a:effectLst/>
              <a:latin typeface="+mn-lt"/>
              <a:ea typeface="+mn-ea"/>
              <a:cs typeface="+mn-cs"/>
            </a:rPr>
            <a:t>産減価償却率、維持管理費の減少を見込んでいる。</a:t>
          </a:r>
          <a:endParaRPr lang="ja-JP" altLang="ja-JP" sz="1400">
            <a:effectLst/>
          </a:endParaRPr>
        </a:p>
        <a:p>
          <a:r>
            <a:rPr lang="ja-JP" altLang="ja-JP" sz="1100" b="0" i="0" baseline="0">
              <a:solidFill>
                <a:schemeClr val="dk1"/>
              </a:solidFill>
              <a:effectLst/>
              <a:latin typeface="+mn-lt"/>
              <a:ea typeface="+mn-ea"/>
              <a:cs typeface="+mn-cs"/>
            </a:rPr>
            <a:t>　学校施設については、平成２７年度に策定した美濃市学校施設長寿命化計画を基に大規模改造工事を実施するなど、改修工事等を行うことで施設の延命化を図りつつ、児童生徒数減少に合わせて統廃合を検討していく必要がある。</a:t>
          </a:r>
          <a:r>
            <a:rPr lang="en-US" altLang="ja-JP" sz="1100" b="0" i="0" baseline="0">
              <a:solidFill>
                <a:schemeClr val="dk1"/>
              </a:solidFill>
              <a:effectLst/>
              <a:latin typeface="+mn-lt"/>
              <a:ea typeface="+mn-ea"/>
              <a:cs typeface="+mn-cs"/>
            </a:rPr>
            <a:t> </a:t>
          </a:r>
        </a:p>
        <a:p>
          <a:r>
            <a:rPr lang="ja-JP" altLang="en-US" sz="1100" b="0" i="0" baseline="0">
              <a:solidFill>
                <a:schemeClr val="dk1"/>
              </a:solidFill>
              <a:effectLst/>
              <a:latin typeface="+mn-lt"/>
              <a:ea typeface="+mn-ea"/>
              <a:cs typeface="+mn-cs"/>
            </a:rPr>
            <a:t>　道路、橋梁・トンネル、公営住宅については、修繕または改修工事等に伴う有形固定資産額の増により、有形固定資産減価償却率の改善が見られた。</a:t>
          </a:r>
          <a:endParaRPr lang="en-US" altLang="ja-JP" sz="1100" b="0" i="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20,162
19,638
117.01
13,757,841
12,914,959
359,589
5,993,622
7,109,324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xdr:rowOff>
    </xdr:from>
    <xdr:to>
      <xdr:col>24</xdr:col>
      <xdr:colOff>114300</xdr:colOff>
      <xdr:row>37</xdr:row>
      <xdr:rowOff>113937</xdr:rowOff>
    </xdr:to>
    <xdr:sp macro="" textlink="">
      <xdr:nvSpPr>
        <xdr:cNvPr id="74" name="楕円 73"/>
        <xdr:cNvSpPr/>
      </xdr:nvSpPr>
      <xdr:spPr>
        <a:xfrm>
          <a:off x="45847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35214</xdr:rowOff>
    </xdr:from>
    <xdr:ext cx="405111" cy="259045"/>
    <xdr:sp macro="" textlink="">
      <xdr:nvSpPr>
        <xdr:cNvPr id="75" name="【図書館】&#10;有形固定資産減価償却率該当値テキスト"/>
        <xdr:cNvSpPr txBox="1"/>
      </xdr:nvSpPr>
      <xdr:spPr>
        <a:xfrm>
          <a:off x="4673600"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63137</xdr:rowOff>
    </xdr:from>
    <xdr:to>
      <xdr:col>24</xdr:col>
      <xdr:colOff>63500</xdr:colOff>
      <xdr:row>37</xdr:row>
      <xdr:rowOff>66403</xdr:rowOff>
    </xdr:to>
    <xdr:cxnSp macro="">
      <xdr:nvCxnSpPr>
        <xdr:cNvPr id="77" name="直線コネクタ 76"/>
        <xdr:cNvCxnSpPr/>
      </xdr:nvCxnSpPr>
      <xdr:spPr>
        <a:xfrm flipV="1">
          <a:off x="3797300" y="640678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8" name="楕円 77"/>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66403</xdr:rowOff>
    </xdr:to>
    <xdr:cxnSp macro="">
      <xdr:nvCxnSpPr>
        <xdr:cNvPr id="79" name="直線コネクタ 78"/>
        <xdr:cNvCxnSpPr/>
      </xdr:nvCxnSpPr>
      <xdr:spPr>
        <a:xfrm>
          <a:off x="2908300" y="63741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147864</xdr:rowOff>
    </xdr:from>
    <xdr:to>
      <xdr:col>10</xdr:col>
      <xdr:colOff>165100</xdr:colOff>
      <xdr:row>37</xdr:row>
      <xdr:rowOff>78014</xdr:rowOff>
    </xdr:to>
    <xdr:sp macro="" textlink="">
      <xdr:nvSpPr>
        <xdr:cNvPr id="80" name="楕円 79"/>
        <xdr:cNvSpPr/>
      </xdr:nvSpPr>
      <xdr:spPr>
        <a:xfrm>
          <a:off x="1968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27214</xdr:rowOff>
    </xdr:from>
    <xdr:to>
      <xdr:col>15</xdr:col>
      <xdr:colOff>50800</xdr:colOff>
      <xdr:row>37</xdr:row>
      <xdr:rowOff>30480</xdr:rowOff>
    </xdr:to>
    <xdr:cxnSp macro="">
      <xdr:nvCxnSpPr>
        <xdr:cNvPr id="81" name="直線コネクタ 80"/>
        <xdr:cNvCxnSpPr/>
      </xdr:nvCxnSpPr>
      <xdr:spPr>
        <a:xfrm>
          <a:off x="2019300" y="63708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43361</xdr:rowOff>
    </xdr:from>
    <xdr:to>
      <xdr:col>6</xdr:col>
      <xdr:colOff>38100</xdr:colOff>
      <xdr:row>36</xdr:row>
      <xdr:rowOff>144961</xdr:rowOff>
    </xdr:to>
    <xdr:sp macro="" textlink="">
      <xdr:nvSpPr>
        <xdr:cNvPr id="82" name="楕円 81"/>
        <xdr:cNvSpPr/>
      </xdr:nvSpPr>
      <xdr:spPr>
        <a:xfrm>
          <a:off x="1079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94161</xdr:rowOff>
    </xdr:from>
    <xdr:to>
      <xdr:col>10</xdr:col>
      <xdr:colOff>114300</xdr:colOff>
      <xdr:row>37</xdr:row>
      <xdr:rowOff>27214</xdr:rowOff>
    </xdr:to>
    <xdr:cxnSp macro="">
      <xdr:nvCxnSpPr>
        <xdr:cNvPr id="83" name="直線コネクタ 82"/>
        <xdr:cNvCxnSpPr/>
      </xdr:nvCxnSpPr>
      <xdr:spPr>
        <a:xfrm>
          <a:off x="1130300" y="626636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133730</xdr:rowOff>
    </xdr:from>
    <xdr:ext cx="405111" cy="259045"/>
    <xdr:sp macro="" textlink="">
      <xdr:nvSpPr>
        <xdr:cNvPr id="88" name="n_1main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9" name="n_2main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94541</xdr:rowOff>
    </xdr:from>
    <xdr:ext cx="405111" cy="259045"/>
    <xdr:sp macro="" textlink="">
      <xdr:nvSpPr>
        <xdr:cNvPr id="90" name="n_3mainValue【図書館】&#10;有形固定資産減価償却率"/>
        <xdr:cNvSpPr txBox="1"/>
      </xdr:nvSpPr>
      <xdr:spPr>
        <a:xfrm>
          <a:off x="1816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161488</xdr:rowOff>
    </xdr:from>
    <xdr:ext cx="405111" cy="259045"/>
    <xdr:sp macro="" textlink="">
      <xdr:nvSpPr>
        <xdr:cNvPr id="91" name="n_4mainValue【図書館】&#10;有形固定資産減価償却率"/>
        <xdr:cNvSpPr txBox="1"/>
      </xdr:nvSpPr>
      <xdr:spPr>
        <a:xfrm>
          <a:off x="927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164846</xdr:rowOff>
    </xdr:from>
    <xdr:to>
      <xdr:col>55</xdr:col>
      <xdr:colOff>50800</xdr:colOff>
      <xdr:row>38</xdr:row>
      <xdr:rowOff>94996</xdr:rowOff>
    </xdr:to>
    <xdr:sp macro="" textlink="">
      <xdr:nvSpPr>
        <xdr:cNvPr id="129" name="楕円 128"/>
        <xdr:cNvSpPr/>
      </xdr:nvSpPr>
      <xdr:spPr>
        <a:xfrm>
          <a:off x="10426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16273</xdr:rowOff>
    </xdr:from>
    <xdr:ext cx="469744" cy="259045"/>
    <xdr:sp macro="" textlink="">
      <xdr:nvSpPr>
        <xdr:cNvPr id="130" name="【図書館】&#10;一人当たり面積該当値テキスト"/>
        <xdr:cNvSpPr txBox="1"/>
      </xdr:nvSpPr>
      <xdr:spPr>
        <a:xfrm>
          <a:off x="10515600"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31" name="楕円 130"/>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44196</xdr:rowOff>
    </xdr:from>
    <xdr:to>
      <xdr:col>55</xdr:col>
      <xdr:colOff>0</xdr:colOff>
      <xdr:row>38</xdr:row>
      <xdr:rowOff>53340</xdr:rowOff>
    </xdr:to>
    <xdr:cxnSp macro="">
      <xdr:nvCxnSpPr>
        <xdr:cNvPr id="132" name="直線コネクタ 131"/>
        <xdr:cNvCxnSpPr/>
      </xdr:nvCxnSpPr>
      <xdr:spPr>
        <a:xfrm flipV="1">
          <a:off x="9639300" y="65592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xdr:rowOff>
    </xdr:from>
    <xdr:to>
      <xdr:col>46</xdr:col>
      <xdr:colOff>38100</xdr:colOff>
      <xdr:row>38</xdr:row>
      <xdr:rowOff>113284</xdr:rowOff>
    </xdr:to>
    <xdr:sp macro="" textlink="">
      <xdr:nvSpPr>
        <xdr:cNvPr id="133" name="楕円 132"/>
        <xdr:cNvSpPr/>
      </xdr:nvSpPr>
      <xdr:spPr>
        <a:xfrm>
          <a:off x="8699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62484</xdr:rowOff>
    </xdr:to>
    <xdr:cxnSp macro="">
      <xdr:nvCxnSpPr>
        <xdr:cNvPr id="134" name="直線コネクタ 133"/>
        <xdr:cNvCxnSpPr/>
      </xdr:nvCxnSpPr>
      <xdr:spPr>
        <a:xfrm flipV="1">
          <a:off x="8750300" y="6568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20828</xdr:rowOff>
    </xdr:from>
    <xdr:to>
      <xdr:col>41</xdr:col>
      <xdr:colOff>101600</xdr:colOff>
      <xdr:row>38</xdr:row>
      <xdr:rowOff>122428</xdr:rowOff>
    </xdr:to>
    <xdr:sp macro="" textlink="">
      <xdr:nvSpPr>
        <xdr:cNvPr id="135" name="楕円 134"/>
        <xdr:cNvSpPr/>
      </xdr:nvSpPr>
      <xdr:spPr>
        <a:xfrm>
          <a:off x="7810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62484</xdr:rowOff>
    </xdr:from>
    <xdr:to>
      <xdr:col>45</xdr:col>
      <xdr:colOff>177800</xdr:colOff>
      <xdr:row>38</xdr:row>
      <xdr:rowOff>71628</xdr:rowOff>
    </xdr:to>
    <xdr:cxnSp macro="">
      <xdr:nvCxnSpPr>
        <xdr:cNvPr id="136" name="直線コネクタ 135"/>
        <xdr:cNvCxnSpPr/>
      </xdr:nvCxnSpPr>
      <xdr:spPr>
        <a:xfrm flipV="1">
          <a:off x="7861300" y="6577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29972</xdr:rowOff>
    </xdr:from>
    <xdr:to>
      <xdr:col>36</xdr:col>
      <xdr:colOff>165100</xdr:colOff>
      <xdr:row>38</xdr:row>
      <xdr:rowOff>131572</xdr:rowOff>
    </xdr:to>
    <xdr:sp macro="" textlink="">
      <xdr:nvSpPr>
        <xdr:cNvPr id="137" name="楕円 136"/>
        <xdr:cNvSpPr/>
      </xdr:nvSpPr>
      <xdr:spPr>
        <a:xfrm>
          <a:off x="6921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71628</xdr:rowOff>
    </xdr:from>
    <xdr:to>
      <xdr:col>41</xdr:col>
      <xdr:colOff>50800</xdr:colOff>
      <xdr:row>38</xdr:row>
      <xdr:rowOff>80772</xdr:rowOff>
    </xdr:to>
    <xdr:cxnSp macro="">
      <xdr:nvCxnSpPr>
        <xdr:cNvPr id="138" name="直線コネクタ 137"/>
        <xdr:cNvCxnSpPr/>
      </xdr:nvCxnSpPr>
      <xdr:spPr>
        <a:xfrm flipV="1">
          <a:off x="6972300" y="658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120667</xdr:rowOff>
    </xdr:from>
    <xdr:ext cx="469744" cy="259045"/>
    <xdr:sp macro="" textlink="">
      <xdr:nvSpPr>
        <xdr:cNvPr id="143" name="n_1main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129811</xdr:rowOff>
    </xdr:from>
    <xdr:ext cx="469744" cy="259045"/>
    <xdr:sp macro="" textlink="">
      <xdr:nvSpPr>
        <xdr:cNvPr id="144" name="n_2mainValue【図書館】&#10;一人当たり面積"/>
        <xdr:cNvSpPr txBox="1"/>
      </xdr:nvSpPr>
      <xdr:spPr>
        <a:xfrm>
          <a:off x="8515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138955</xdr:rowOff>
    </xdr:from>
    <xdr:ext cx="469744" cy="259045"/>
    <xdr:sp macro="" textlink="">
      <xdr:nvSpPr>
        <xdr:cNvPr id="145" name="n_3mainValue【図書館】&#10;一人当たり面積"/>
        <xdr:cNvSpPr txBox="1"/>
      </xdr:nvSpPr>
      <xdr:spPr>
        <a:xfrm>
          <a:off x="76264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148099</xdr:rowOff>
    </xdr:from>
    <xdr:ext cx="469744" cy="259045"/>
    <xdr:sp macro="" textlink="">
      <xdr:nvSpPr>
        <xdr:cNvPr id="146" name="n_4mainValue【図書館】&#10;一人当たり面積"/>
        <xdr:cNvSpPr txBox="1"/>
      </xdr:nvSpPr>
      <xdr:spPr>
        <a:xfrm>
          <a:off x="6737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xdr:rowOff>
    </xdr:from>
    <xdr:to>
      <xdr:col>24</xdr:col>
      <xdr:colOff>114300</xdr:colOff>
      <xdr:row>61</xdr:row>
      <xdr:rowOff>117475</xdr:rowOff>
    </xdr:to>
    <xdr:sp macro="" textlink="">
      <xdr:nvSpPr>
        <xdr:cNvPr id="187" name="楕円 186"/>
        <xdr:cNvSpPr/>
      </xdr:nvSpPr>
      <xdr:spPr>
        <a:xfrm>
          <a:off x="4584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165752</xdr:rowOff>
    </xdr:from>
    <xdr:ext cx="405111" cy="259045"/>
    <xdr:sp macro="" textlink="">
      <xdr:nvSpPr>
        <xdr:cNvPr id="188" name="【体育館・プール】&#10;有形固定資産減価償却率該当値テキスト"/>
        <xdr:cNvSpPr txBox="1"/>
      </xdr:nvSpPr>
      <xdr:spPr>
        <a:xfrm>
          <a:off x="46736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89" name="楕円 188"/>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66675</xdr:rowOff>
    </xdr:to>
    <xdr:cxnSp macro="">
      <xdr:nvCxnSpPr>
        <xdr:cNvPr id="190" name="直線コネクタ 189"/>
        <xdr:cNvCxnSpPr/>
      </xdr:nvCxnSpPr>
      <xdr:spPr>
        <a:xfrm>
          <a:off x="3797300" y="105251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149225</xdr:rowOff>
    </xdr:from>
    <xdr:to>
      <xdr:col>15</xdr:col>
      <xdr:colOff>101600</xdr:colOff>
      <xdr:row>61</xdr:row>
      <xdr:rowOff>79375</xdr:rowOff>
    </xdr:to>
    <xdr:sp macro="" textlink="">
      <xdr:nvSpPr>
        <xdr:cNvPr id="191" name="楕円 190"/>
        <xdr:cNvSpPr/>
      </xdr:nvSpPr>
      <xdr:spPr>
        <a:xfrm>
          <a:off x="2857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61</xdr:row>
      <xdr:rowOff>66675</xdr:rowOff>
    </xdr:to>
    <xdr:cxnSp macro="">
      <xdr:nvCxnSpPr>
        <xdr:cNvPr id="192" name="直線コネクタ 191"/>
        <xdr:cNvCxnSpPr/>
      </xdr:nvCxnSpPr>
      <xdr:spPr>
        <a:xfrm>
          <a:off x="2908300" y="10487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93" name="楕円 192"/>
        <xdr:cNvSpPr/>
      </xdr:nvSpPr>
      <xdr:spPr>
        <a:xfrm>
          <a:off x="1968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43815</xdr:rowOff>
    </xdr:from>
    <xdr:to>
      <xdr:col>15</xdr:col>
      <xdr:colOff>50800</xdr:colOff>
      <xdr:row>61</xdr:row>
      <xdr:rowOff>28575</xdr:rowOff>
    </xdr:to>
    <xdr:cxnSp macro="">
      <xdr:nvCxnSpPr>
        <xdr:cNvPr id="194" name="直線コネクタ 193"/>
        <xdr:cNvCxnSpPr/>
      </xdr:nvCxnSpPr>
      <xdr:spPr>
        <a:xfrm>
          <a:off x="2019300" y="1033081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105410</xdr:rowOff>
    </xdr:from>
    <xdr:to>
      <xdr:col>6</xdr:col>
      <xdr:colOff>38100</xdr:colOff>
      <xdr:row>61</xdr:row>
      <xdr:rowOff>35560</xdr:rowOff>
    </xdr:to>
    <xdr:sp macro="" textlink="">
      <xdr:nvSpPr>
        <xdr:cNvPr id="195" name="楕円 194"/>
        <xdr:cNvSpPr/>
      </xdr:nvSpPr>
      <xdr:spPr>
        <a:xfrm>
          <a:off x="1079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43815</xdr:rowOff>
    </xdr:from>
    <xdr:to>
      <xdr:col>10</xdr:col>
      <xdr:colOff>114300</xdr:colOff>
      <xdr:row>60</xdr:row>
      <xdr:rowOff>156210</xdr:rowOff>
    </xdr:to>
    <xdr:cxnSp macro="">
      <xdr:nvCxnSpPr>
        <xdr:cNvPr id="196" name="直線コネクタ 195"/>
        <xdr:cNvCxnSpPr/>
      </xdr:nvCxnSpPr>
      <xdr:spPr>
        <a:xfrm flipV="1">
          <a:off x="1130300" y="1033081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201" name="n_1mainValue【体育館・プール】&#10;有形固定資産減価償却率"/>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70502</xdr:rowOff>
    </xdr:from>
    <xdr:ext cx="405111" cy="259045"/>
    <xdr:sp macro="" textlink="">
      <xdr:nvSpPr>
        <xdr:cNvPr id="202" name="n_2mainValue【体育館・プール】&#10;有形固定資産減価償却率"/>
        <xdr:cNvSpPr txBox="1"/>
      </xdr:nvSpPr>
      <xdr:spPr>
        <a:xfrm>
          <a:off x="2705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203" name="n_3main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26687</xdr:rowOff>
    </xdr:from>
    <xdr:ext cx="405111" cy="259045"/>
    <xdr:sp macro="" textlink="">
      <xdr:nvSpPr>
        <xdr:cNvPr id="204" name="n_4mainValue【体育館・プール】&#10;有形固定資産減価償却率"/>
        <xdr:cNvSpPr txBox="1"/>
      </xdr:nvSpPr>
      <xdr:spPr>
        <a:xfrm>
          <a:off x="927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95504</xdr:rowOff>
    </xdr:from>
    <xdr:to>
      <xdr:col>55</xdr:col>
      <xdr:colOff>50800</xdr:colOff>
      <xdr:row>62</xdr:row>
      <xdr:rowOff>25654</xdr:rowOff>
    </xdr:to>
    <xdr:sp macro="" textlink="">
      <xdr:nvSpPr>
        <xdr:cNvPr id="244" name="楕円 243"/>
        <xdr:cNvSpPr/>
      </xdr:nvSpPr>
      <xdr:spPr>
        <a:xfrm>
          <a:off x="104267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118381</xdr:rowOff>
    </xdr:from>
    <xdr:ext cx="469744" cy="259045"/>
    <xdr:sp macro="" textlink="">
      <xdr:nvSpPr>
        <xdr:cNvPr id="245" name="【体育館・プール】&#10;一人当たり面積該当値テキスト"/>
        <xdr:cNvSpPr txBox="1"/>
      </xdr:nvSpPr>
      <xdr:spPr>
        <a:xfrm>
          <a:off x="10515600"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101600</xdr:rowOff>
    </xdr:from>
    <xdr:to>
      <xdr:col>50</xdr:col>
      <xdr:colOff>165100</xdr:colOff>
      <xdr:row>62</xdr:row>
      <xdr:rowOff>31750</xdr:rowOff>
    </xdr:to>
    <xdr:sp macro="" textlink="">
      <xdr:nvSpPr>
        <xdr:cNvPr id="246" name="楕円 245"/>
        <xdr:cNvSpPr/>
      </xdr:nvSpPr>
      <xdr:spPr>
        <a:xfrm>
          <a:off x="958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146304</xdr:rowOff>
    </xdr:from>
    <xdr:to>
      <xdr:col>55</xdr:col>
      <xdr:colOff>0</xdr:colOff>
      <xdr:row>61</xdr:row>
      <xdr:rowOff>152400</xdr:rowOff>
    </xdr:to>
    <xdr:cxnSp macro="">
      <xdr:nvCxnSpPr>
        <xdr:cNvPr id="247" name="直線コネクタ 246"/>
        <xdr:cNvCxnSpPr/>
      </xdr:nvCxnSpPr>
      <xdr:spPr>
        <a:xfrm flipV="1">
          <a:off x="9639300" y="1060475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107696</xdr:rowOff>
    </xdr:from>
    <xdr:to>
      <xdr:col>46</xdr:col>
      <xdr:colOff>38100</xdr:colOff>
      <xdr:row>62</xdr:row>
      <xdr:rowOff>37846</xdr:rowOff>
    </xdr:to>
    <xdr:sp macro="" textlink="">
      <xdr:nvSpPr>
        <xdr:cNvPr id="248" name="楕円 247"/>
        <xdr:cNvSpPr/>
      </xdr:nvSpPr>
      <xdr:spPr>
        <a:xfrm>
          <a:off x="8699500" y="105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152400</xdr:rowOff>
    </xdr:from>
    <xdr:to>
      <xdr:col>50</xdr:col>
      <xdr:colOff>114300</xdr:colOff>
      <xdr:row>61</xdr:row>
      <xdr:rowOff>158496</xdr:rowOff>
    </xdr:to>
    <xdr:cxnSp macro="">
      <xdr:nvCxnSpPr>
        <xdr:cNvPr id="249" name="直線コネクタ 248"/>
        <xdr:cNvCxnSpPr/>
      </xdr:nvCxnSpPr>
      <xdr:spPr>
        <a:xfrm flipV="1">
          <a:off x="8750300" y="1061085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113792</xdr:rowOff>
    </xdr:from>
    <xdr:to>
      <xdr:col>41</xdr:col>
      <xdr:colOff>101600</xdr:colOff>
      <xdr:row>62</xdr:row>
      <xdr:rowOff>43942</xdr:rowOff>
    </xdr:to>
    <xdr:sp macro="" textlink="">
      <xdr:nvSpPr>
        <xdr:cNvPr id="250" name="楕円 249"/>
        <xdr:cNvSpPr/>
      </xdr:nvSpPr>
      <xdr:spPr>
        <a:xfrm>
          <a:off x="7810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158496</xdr:rowOff>
    </xdr:from>
    <xdr:to>
      <xdr:col>45</xdr:col>
      <xdr:colOff>177800</xdr:colOff>
      <xdr:row>61</xdr:row>
      <xdr:rowOff>164592</xdr:rowOff>
    </xdr:to>
    <xdr:cxnSp macro="">
      <xdr:nvCxnSpPr>
        <xdr:cNvPr id="251" name="直線コネクタ 250"/>
        <xdr:cNvCxnSpPr/>
      </xdr:nvCxnSpPr>
      <xdr:spPr>
        <a:xfrm flipV="1">
          <a:off x="7861300" y="1061694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119888</xdr:rowOff>
    </xdr:from>
    <xdr:to>
      <xdr:col>36</xdr:col>
      <xdr:colOff>165100</xdr:colOff>
      <xdr:row>62</xdr:row>
      <xdr:rowOff>50038</xdr:rowOff>
    </xdr:to>
    <xdr:sp macro="" textlink="">
      <xdr:nvSpPr>
        <xdr:cNvPr id="252" name="楕円 251"/>
        <xdr:cNvSpPr/>
      </xdr:nvSpPr>
      <xdr:spPr>
        <a:xfrm>
          <a:off x="6921500" y="105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164592</xdr:rowOff>
    </xdr:from>
    <xdr:to>
      <xdr:col>41</xdr:col>
      <xdr:colOff>50800</xdr:colOff>
      <xdr:row>61</xdr:row>
      <xdr:rowOff>170688</xdr:rowOff>
    </xdr:to>
    <xdr:cxnSp macro="">
      <xdr:nvCxnSpPr>
        <xdr:cNvPr id="253" name="直線コネクタ 252"/>
        <xdr:cNvCxnSpPr/>
      </xdr:nvCxnSpPr>
      <xdr:spPr>
        <a:xfrm flipV="1">
          <a:off x="6972300" y="1062304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48277</xdr:rowOff>
    </xdr:from>
    <xdr:ext cx="469744" cy="259045"/>
    <xdr:sp macro="" textlink="">
      <xdr:nvSpPr>
        <xdr:cNvPr id="258" name="n_1main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54373</xdr:rowOff>
    </xdr:from>
    <xdr:ext cx="469744" cy="259045"/>
    <xdr:sp macro="" textlink="">
      <xdr:nvSpPr>
        <xdr:cNvPr id="259" name="n_2mainValue【体育館・プール】&#10;一人当たり面積"/>
        <xdr:cNvSpPr txBox="1"/>
      </xdr:nvSpPr>
      <xdr:spPr>
        <a:xfrm>
          <a:off x="8515427" y="103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60469</xdr:rowOff>
    </xdr:from>
    <xdr:ext cx="469744" cy="259045"/>
    <xdr:sp macro="" textlink="">
      <xdr:nvSpPr>
        <xdr:cNvPr id="260" name="n_3mainValue【体育館・プール】&#10;一人当たり面積"/>
        <xdr:cNvSpPr txBox="1"/>
      </xdr:nvSpPr>
      <xdr:spPr>
        <a:xfrm>
          <a:off x="7626427" y="1034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66565</xdr:rowOff>
    </xdr:from>
    <xdr:ext cx="469744" cy="259045"/>
    <xdr:sp macro="" textlink="">
      <xdr:nvSpPr>
        <xdr:cNvPr id="261" name="n_4mainValue【体育館・プール】&#10;一人当たり面積"/>
        <xdr:cNvSpPr txBox="1"/>
      </xdr:nvSpPr>
      <xdr:spPr>
        <a:xfrm>
          <a:off x="6737427" y="1035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57786</xdr:rowOff>
    </xdr:from>
    <xdr:to>
      <xdr:col>24</xdr:col>
      <xdr:colOff>114300</xdr:colOff>
      <xdr:row>77</xdr:row>
      <xdr:rowOff>159386</xdr:rowOff>
    </xdr:to>
    <xdr:sp macro="" textlink="">
      <xdr:nvSpPr>
        <xdr:cNvPr id="302" name="楕円 301"/>
        <xdr:cNvSpPr/>
      </xdr:nvSpPr>
      <xdr:spPr>
        <a:xfrm>
          <a:off x="4584700" y="132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144163</xdr:rowOff>
    </xdr:from>
    <xdr:ext cx="405111" cy="259045"/>
    <xdr:sp macro="" textlink="">
      <xdr:nvSpPr>
        <xdr:cNvPr id="303" name="【福祉施設】&#10;有形固定資産減価償却率該当値テキスト"/>
        <xdr:cNvSpPr txBox="1"/>
      </xdr:nvSpPr>
      <xdr:spPr>
        <a:xfrm>
          <a:off x="4673600" y="13174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88264</xdr:rowOff>
    </xdr:from>
    <xdr:to>
      <xdr:col>20</xdr:col>
      <xdr:colOff>38100</xdr:colOff>
      <xdr:row>84</xdr:row>
      <xdr:rowOff>18414</xdr:rowOff>
    </xdr:to>
    <xdr:sp macro="" textlink="">
      <xdr:nvSpPr>
        <xdr:cNvPr id="304" name="楕円 303"/>
        <xdr:cNvSpPr/>
      </xdr:nvSpPr>
      <xdr:spPr>
        <a:xfrm>
          <a:off x="3746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108586</xdr:rowOff>
    </xdr:from>
    <xdr:to>
      <xdr:col>24</xdr:col>
      <xdr:colOff>63500</xdr:colOff>
      <xdr:row>83</xdr:row>
      <xdr:rowOff>139064</xdr:rowOff>
    </xdr:to>
    <xdr:cxnSp macro="">
      <xdr:nvCxnSpPr>
        <xdr:cNvPr id="305" name="直線コネクタ 304"/>
        <xdr:cNvCxnSpPr/>
      </xdr:nvCxnSpPr>
      <xdr:spPr>
        <a:xfrm flipV="1">
          <a:off x="3797300" y="13310236"/>
          <a:ext cx="838200" cy="105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42545</xdr:rowOff>
    </xdr:from>
    <xdr:to>
      <xdr:col>15</xdr:col>
      <xdr:colOff>101600</xdr:colOff>
      <xdr:row>83</xdr:row>
      <xdr:rowOff>144145</xdr:rowOff>
    </xdr:to>
    <xdr:sp macro="" textlink="">
      <xdr:nvSpPr>
        <xdr:cNvPr id="306" name="楕円 305"/>
        <xdr:cNvSpPr/>
      </xdr:nvSpPr>
      <xdr:spPr>
        <a:xfrm>
          <a:off x="2857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93345</xdr:rowOff>
    </xdr:from>
    <xdr:to>
      <xdr:col>19</xdr:col>
      <xdr:colOff>177800</xdr:colOff>
      <xdr:row>83</xdr:row>
      <xdr:rowOff>139064</xdr:rowOff>
    </xdr:to>
    <xdr:cxnSp macro="">
      <xdr:nvCxnSpPr>
        <xdr:cNvPr id="307" name="直線コネクタ 306"/>
        <xdr:cNvCxnSpPr/>
      </xdr:nvCxnSpPr>
      <xdr:spPr>
        <a:xfrm>
          <a:off x="2908300" y="143236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48261</xdr:rowOff>
    </xdr:from>
    <xdr:to>
      <xdr:col>10</xdr:col>
      <xdr:colOff>165100</xdr:colOff>
      <xdr:row>83</xdr:row>
      <xdr:rowOff>149861</xdr:rowOff>
    </xdr:to>
    <xdr:sp macro="" textlink="">
      <xdr:nvSpPr>
        <xdr:cNvPr id="308" name="楕円 307"/>
        <xdr:cNvSpPr/>
      </xdr:nvSpPr>
      <xdr:spPr>
        <a:xfrm>
          <a:off x="1968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99061</xdr:rowOff>
    </xdr:to>
    <xdr:cxnSp macro="">
      <xdr:nvCxnSpPr>
        <xdr:cNvPr id="309" name="直線コネクタ 308"/>
        <xdr:cNvCxnSpPr/>
      </xdr:nvCxnSpPr>
      <xdr:spPr>
        <a:xfrm flipV="1">
          <a:off x="2019300" y="143236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xdr:rowOff>
    </xdr:from>
    <xdr:to>
      <xdr:col>6</xdr:col>
      <xdr:colOff>38100</xdr:colOff>
      <xdr:row>81</xdr:row>
      <xdr:rowOff>106045</xdr:rowOff>
    </xdr:to>
    <xdr:sp macro="" textlink="">
      <xdr:nvSpPr>
        <xdr:cNvPr id="310" name="楕円 309"/>
        <xdr:cNvSpPr/>
      </xdr:nvSpPr>
      <xdr:spPr>
        <a:xfrm>
          <a:off x="1079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55245</xdr:rowOff>
    </xdr:from>
    <xdr:to>
      <xdr:col>10</xdr:col>
      <xdr:colOff>114300</xdr:colOff>
      <xdr:row>83</xdr:row>
      <xdr:rowOff>99061</xdr:rowOff>
    </xdr:to>
    <xdr:cxnSp macro="">
      <xdr:nvCxnSpPr>
        <xdr:cNvPr id="311" name="直線コネクタ 310"/>
        <xdr:cNvCxnSpPr/>
      </xdr:nvCxnSpPr>
      <xdr:spPr>
        <a:xfrm>
          <a:off x="1130300" y="13942695"/>
          <a:ext cx="889000" cy="3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9541</xdr:rowOff>
    </xdr:from>
    <xdr:ext cx="405111" cy="259045"/>
    <xdr:sp macro="" textlink="">
      <xdr:nvSpPr>
        <xdr:cNvPr id="316" name="n_1mainValue【福祉施設】&#10;有形固定資産減価償却率"/>
        <xdr:cNvSpPr txBox="1"/>
      </xdr:nvSpPr>
      <xdr:spPr>
        <a:xfrm>
          <a:off x="3582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135272</xdr:rowOff>
    </xdr:from>
    <xdr:ext cx="405111" cy="259045"/>
    <xdr:sp macro="" textlink="">
      <xdr:nvSpPr>
        <xdr:cNvPr id="317" name="n_2mainValue【福祉施設】&#10;有形固定資産減価償却率"/>
        <xdr:cNvSpPr txBox="1"/>
      </xdr:nvSpPr>
      <xdr:spPr>
        <a:xfrm>
          <a:off x="2705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mainValue【福祉施設】&#10;有形固定資産減価償却率"/>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97172</xdr:rowOff>
    </xdr:from>
    <xdr:ext cx="405111" cy="259045"/>
    <xdr:sp macro="" textlink="">
      <xdr:nvSpPr>
        <xdr:cNvPr id="319" name="n_4mainValue【福祉施設】&#10;有形固定資産減価償却率"/>
        <xdr:cNvSpPr txBox="1"/>
      </xdr:nvSpPr>
      <xdr:spPr>
        <a:xfrm>
          <a:off x="927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91999</xdr:rowOff>
    </xdr:from>
    <xdr:to>
      <xdr:col>55</xdr:col>
      <xdr:colOff>50800</xdr:colOff>
      <xdr:row>86</xdr:row>
      <xdr:rowOff>22149</xdr:rowOff>
    </xdr:to>
    <xdr:sp macro="" textlink="">
      <xdr:nvSpPr>
        <xdr:cNvPr id="357" name="楕円 356"/>
        <xdr:cNvSpPr/>
      </xdr:nvSpPr>
      <xdr:spPr>
        <a:xfrm>
          <a:off x="104267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58" name="【福祉施設】&#10;一人当たり面積該当値テキスト"/>
        <xdr:cNvSpPr txBox="1"/>
      </xdr:nvSpPr>
      <xdr:spPr>
        <a:xfrm>
          <a:off x="10515600" y="14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93371</xdr:rowOff>
    </xdr:from>
    <xdr:to>
      <xdr:col>50</xdr:col>
      <xdr:colOff>165100</xdr:colOff>
      <xdr:row>86</xdr:row>
      <xdr:rowOff>23521</xdr:rowOff>
    </xdr:to>
    <xdr:sp macro="" textlink="">
      <xdr:nvSpPr>
        <xdr:cNvPr id="359" name="楕円 358"/>
        <xdr:cNvSpPr/>
      </xdr:nvSpPr>
      <xdr:spPr>
        <a:xfrm>
          <a:off x="95885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142799</xdr:rowOff>
    </xdr:from>
    <xdr:to>
      <xdr:col>55</xdr:col>
      <xdr:colOff>0</xdr:colOff>
      <xdr:row>85</xdr:row>
      <xdr:rowOff>144171</xdr:rowOff>
    </xdr:to>
    <xdr:cxnSp macro="">
      <xdr:nvCxnSpPr>
        <xdr:cNvPr id="360" name="直線コネクタ 359"/>
        <xdr:cNvCxnSpPr/>
      </xdr:nvCxnSpPr>
      <xdr:spPr>
        <a:xfrm flipV="1">
          <a:off x="9639300" y="1471604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94284</xdr:rowOff>
    </xdr:from>
    <xdr:to>
      <xdr:col>46</xdr:col>
      <xdr:colOff>38100</xdr:colOff>
      <xdr:row>86</xdr:row>
      <xdr:rowOff>24434</xdr:rowOff>
    </xdr:to>
    <xdr:sp macro="" textlink="">
      <xdr:nvSpPr>
        <xdr:cNvPr id="361" name="楕円 360"/>
        <xdr:cNvSpPr/>
      </xdr:nvSpPr>
      <xdr:spPr>
        <a:xfrm>
          <a:off x="8699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144171</xdr:rowOff>
    </xdr:from>
    <xdr:to>
      <xdr:col>50</xdr:col>
      <xdr:colOff>114300</xdr:colOff>
      <xdr:row>85</xdr:row>
      <xdr:rowOff>145084</xdr:rowOff>
    </xdr:to>
    <xdr:cxnSp macro="">
      <xdr:nvCxnSpPr>
        <xdr:cNvPr id="362" name="直線コネクタ 361"/>
        <xdr:cNvCxnSpPr/>
      </xdr:nvCxnSpPr>
      <xdr:spPr>
        <a:xfrm flipV="1">
          <a:off x="8750300" y="1471742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95199</xdr:rowOff>
    </xdr:from>
    <xdr:to>
      <xdr:col>41</xdr:col>
      <xdr:colOff>101600</xdr:colOff>
      <xdr:row>86</xdr:row>
      <xdr:rowOff>25349</xdr:rowOff>
    </xdr:to>
    <xdr:sp macro="" textlink="">
      <xdr:nvSpPr>
        <xdr:cNvPr id="363" name="楕円 362"/>
        <xdr:cNvSpPr/>
      </xdr:nvSpPr>
      <xdr:spPr>
        <a:xfrm>
          <a:off x="7810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145084</xdr:rowOff>
    </xdr:from>
    <xdr:to>
      <xdr:col>45</xdr:col>
      <xdr:colOff>177800</xdr:colOff>
      <xdr:row>85</xdr:row>
      <xdr:rowOff>145999</xdr:rowOff>
    </xdr:to>
    <xdr:cxnSp macro="">
      <xdr:nvCxnSpPr>
        <xdr:cNvPr id="364" name="直線コネクタ 363"/>
        <xdr:cNvCxnSpPr/>
      </xdr:nvCxnSpPr>
      <xdr:spPr>
        <a:xfrm flipV="1">
          <a:off x="7861300" y="1471833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95656</xdr:rowOff>
    </xdr:from>
    <xdr:to>
      <xdr:col>36</xdr:col>
      <xdr:colOff>165100</xdr:colOff>
      <xdr:row>86</xdr:row>
      <xdr:rowOff>25806</xdr:rowOff>
    </xdr:to>
    <xdr:sp macro="" textlink="">
      <xdr:nvSpPr>
        <xdr:cNvPr id="365" name="楕円 364"/>
        <xdr:cNvSpPr/>
      </xdr:nvSpPr>
      <xdr:spPr>
        <a:xfrm>
          <a:off x="6921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145999</xdr:rowOff>
    </xdr:from>
    <xdr:to>
      <xdr:col>41</xdr:col>
      <xdr:colOff>50800</xdr:colOff>
      <xdr:row>85</xdr:row>
      <xdr:rowOff>146456</xdr:rowOff>
    </xdr:to>
    <xdr:cxnSp macro="">
      <xdr:nvCxnSpPr>
        <xdr:cNvPr id="366" name="直線コネクタ 365"/>
        <xdr:cNvCxnSpPr/>
      </xdr:nvCxnSpPr>
      <xdr:spPr>
        <a:xfrm flipV="1">
          <a:off x="6972300" y="1471924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14648</xdr:rowOff>
    </xdr:from>
    <xdr:ext cx="469744" cy="259045"/>
    <xdr:sp macro="" textlink="">
      <xdr:nvSpPr>
        <xdr:cNvPr id="371" name="n_1mainValue【福祉施設】&#10;一人当たり面積"/>
        <xdr:cNvSpPr txBox="1"/>
      </xdr:nvSpPr>
      <xdr:spPr>
        <a:xfrm>
          <a:off x="9391727" y="14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40961</xdr:rowOff>
    </xdr:from>
    <xdr:ext cx="469744" cy="259045"/>
    <xdr:sp macro="" textlink="">
      <xdr:nvSpPr>
        <xdr:cNvPr id="372" name="n_2mainValue【福祉施設】&#10;一人当たり面積"/>
        <xdr:cNvSpPr txBox="1"/>
      </xdr:nvSpPr>
      <xdr:spPr>
        <a:xfrm>
          <a:off x="8515427" y="144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41876</xdr:rowOff>
    </xdr:from>
    <xdr:ext cx="469744" cy="259045"/>
    <xdr:sp macro="" textlink="">
      <xdr:nvSpPr>
        <xdr:cNvPr id="373" name="n_3mainValue【福祉施設】&#10;一人当たり面積"/>
        <xdr:cNvSpPr txBox="1"/>
      </xdr:nvSpPr>
      <xdr:spPr>
        <a:xfrm>
          <a:off x="7626427" y="1444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4" name="n_4mainValue【福祉施設】&#10;一人当たり面積"/>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159294</xdr:rowOff>
    </xdr:from>
    <xdr:to>
      <xdr:col>24</xdr:col>
      <xdr:colOff>114300</xdr:colOff>
      <xdr:row>108</xdr:row>
      <xdr:rowOff>89444</xdr:rowOff>
    </xdr:to>
    <xdr:sp macro="" textlink="">
      <xdr:nvSpPr>
        <xdr:cNvPr id="416" name="楕円 415"/>
        <xdr:cNvSpPr/>
      </xdr:nvSpPr>
      <xdr:spPr>
        <a:xfrm>
          <a:off x="45847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74221</xdr:rowOff>
    </xdr:from>
    <xdr:ext cx="405111" cy="259045"/>
    <xdr:sp macro="" textlink="">
      <xdr:nvSpPr>
        <xdr:cNvPr id="417" name="【市民会館】&#10;有形固定資産減価償却率該当値テキスト"/>
        <xdr:cNvSpPr txBox="1"/>
      </xdr:nvSpPr>
      <xdr:spPr>
        <a:xfrm>
          <a:off x="4673600" y="1841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7438</xdr:rowOff>
    </xdr:from>
    <xdr:to>
      <xdr:col>20</xdr:col>
      <xdr:colOff>38100</xdr:colOff>
      <xdr:row>108</xdr:row>
      <xdr:rowOff>109038</xdr:rowOff>
    </xdr:to>
    <xdr:sp macro="" textlink="">
      <xdr:nvSpPr>
        <xdr:cNvPr id="418" name="楕円 417"/>
        <xdr:cNvSpPr/>
      </xdr:nvSpPr>
      <xdr:spPr>
        <a:xfrm>
          <a:off x="3746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38644</xdr:rowOff>
    </xdr:from>
    <xdr:to>
      <xdr:col>24</xdr:col>
      <xdr:colOff>63500</xdr:colOff>
      <xdr:row>108</xdr:row>
      <xdr:rowOff>58238</xdr:rowOff>
    </xdr:to>
    <xdr:cxnSp macro="">
      <xdr:nvCxnSpPr>
        <xdr:cNvPr id="419" name="直線コネクタ 418"/>
        <xdr:cNvCxnSpPr/>
      </xdr:nvCxnSpPr>
      <xdr:spPr>
        <a:xfrm flipV="1">
          <a:off x="3797300" y="1855524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144599</xdr:rowOff>
    </xdr:from>
    <xdr:to>
      <xdr:col>15</xdr:col>
      <xdr:colOff>101600</xdr:colOff>
      <xdr:row>108</xdr:row>
      <xdr:rowOff>74749</xdr:rowOff>
    </xdr:to>
    <xdr:sp macro="" textlink="">
      <xdr:nvSpPr>
        <xdr:cNvPr id="420" name="楕円 419"/>
        <xdr:cNvSpPr/>
      </xdr:nvSpPr>
      <xdr:spPr>
        <a:xfrm>
          <a:off x="2857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23949</xdr:rowOff>
    </xdr:from>
    <xdr:to>
      <xdr:col>19</xdr:col>
      <xdr:colOff>177800</xdr:colOff>
      <xdr:row>108</xdr:row>
      <xdr:rowOff>58238</xdr:rowOff>
    </xdr:to>
    <xdr:cxnSp macro="">
      <xdr:nvCxnSpPr>
        <xdr:cNvPr id="421" name="直線コネクタ 420"/>
        <xdr:cNvCxnSpPr/>
      </xdr:nvCxnSpPr>
      <xdr:spPr>
        <a:xfrm>
          <a:off x="2908300" y="185405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422" name="楕円 421"/>
        <xdr:cNvSpPr/>
      </xdr:nvSpPr>
      <xdr:spPr>
        <a:xfrm>
          <a:off x="1968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148045</xdr:rowOff>
    </xdr:from>
    <xdr:to>
      <xdr:col>15</xdr:col>
      <xdr:colOff>50800</xdr:colOff>
      <xdr:row>108</xdr:row>
      <xdr:rowOff>23949</xdr:rowOff>
    </xdr:to>
    <xdr:cxnSp macro="">
      <xdr:nvCxnSpPr>
        <xdr:cNvPr id="423" name="直線コネクタ 422"/>
        <xdr:cNvCxnSpPr/>
      </xdr:nvCxnSpPr>
      <xdr:spPr>
        <a:xfrm>
          <a:off x="2019300" y="1849319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2539</xdr:rowOff>
    </xdr:from>
    <xdr:to>
      <xdr:col>6</xdr:col>
      <xdr:colOff>38100</xdr:colOff>
      <xdr:row>107</xdr:row>
      <xdr:rowOff>104139</xdr:rowOff>
    </xdr:to>
    <xdr:sp macro="" textlink="">
      <xdr:nvSpPr>
        <xdr:cNvPr id="424" name="楕円 423"/>
        <xdr:cNvSpPr/>
      </xdr:nvSpPr>
      <xdr:spPr>
        <a:xfrm>
          <a:off x="107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53339</xdr:rowOff>
    </xdr:from>
    <xdr:to>
      <xdr:col>10</xdr:col>
      <xdr:colOff>114300</xdr:colOff>
      <xdr:row>107</xdr:row>
      <xdr:rowOff>148045</xdr:rowOff>
    </xdr:to>
    <xdr:cxnSp macro="">
      <xdr:nvCxnSpPr>
        <xdr:cNvPr id="425" name="直線コネクタ 424"/>
        <xdr:cNvCxnSpPr/>
      </xdr:nvCxnSpPr>
      <xdr:spPr>
        <a:xfrm>
          <a:off x="1130300" y="1839848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100165</xdr:rowOff>
    </xdr:from>
    <xdr:ext cx="405111" cy="259045"/>
    <xdr:sp macro="" textlink="">
      <xdr:nvSpPr>
        <xdr:cNvPr id="430" name="n_1mainValue【市民会館】&#10;有形固定資産減価償却率"/>
        <xdr:cNvSpPr txBox="1"/>
      </xdr:nvSpPr>
      <xdr:spPr>
        <a:xfrm>
          <a:off x="35820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65876</xdr:rowOff>
    </xdr:from>
    <xdr:ext cx="405111" cy="259045"/>
    <xdr:sp macro="" textlink="">
      <xdr:nvSpPr>
        <xdr:cNvPr id="431" name="n_2mainValue【市民会館】&#10;有形固定資産減価償却率"/>
        <xdr:cNvSpPr txBox="1"/>
      </xdr:nvSpPr>
      <xdr:spPr>
        <a:xfrm>
          <a:off x="2705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18522</xdr:rowOff>
    </xdr:from>
    <xdr:ext cx="405111" cy="259045"/>
    <xdr:sp macro="" textlink="">
      <xdr:nvSpPr>
        <xdr:cNvPr id="432" name="n_3mainValue【市民会館】&#10;有形固定資産減価償却率"/>
        <xdr:cNvSpPr txBox="1"/>
      </xdr:nvSpPr>
      <xdr:spPr>
        <a:xfrm>
          <a:off x="1816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95266</xdr:rowOff>
    </xdr:from>
    <xdr:ext cx="405111" cy="259045"/>
    <xdr:sp macro="" textlink="">
      <xdr:nvSpPr>
        <xdr:cNvPr id="433" name="n_4mainValue【市民会館】&#10;有形固定資産減価償却率"/>
        <xdr:cNvSpPr txBox="1"/>
      </xdr:nvSpPr>
      <xdr:spPr>
        <a:xfrm>
          <a:off x="927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131927</xdr:rowOff>
    </xdr:from>
    <xdr:to>
      <xdr:col>55</xdr:col>
      <xdr:colOff>50800</xdr:colOff>
      <xdr:row>108</xdr:row>
      <xdr:rowOff>62077</xdr:rowOff>
    </xdr:to>
    <xdr:sp macro="" textlink="">
      <xdr:nvSpPr>
        <xdr:cNvPr id="471" name="楕円 470"/>
        <xdr:cNvSpPr/>
      </xdr:nvSpPr>
      <xdr:spPr>
        <a:xfrm>
          <a:off x="10426700" y="184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xdr:cNvSpPr txBox="1"/>
      </xdr:nvSpPr>
      <xdr:spPr>
        <a:xfrm>
          <a:off x="10515600"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132842</xdr:rowOff>
    </xdr:from>
    <xdr:to>
      <xdr:col>50</xdr:col>
      <xdr:colOff>165100</xdr:colOff>
      <xdr:row>108</xdr:row>
      <xdr:rowOff>62992</xdr:rowOff>
    </xdr:to>
    <xdr:sp macro="" textlink="">
      <xdr:nvSpPr>
        <xdr:cNvPr id="473" name="楕円 472"/>
        <xdr:cNvSpPr/>
      </xdr:nvSpPr>
      <xdr:spPr>
        <a:xfrm>
          <a:off x="9588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11277</xdr:rowOff>
    </xdr:from>
    <xdr:to>
      <xdr:col>55</xdr:col>
      <xdr:colOff>0</xdr:colOff>
      <xdr:row>108</xdr:row>
      <xdr:rowOff>12192</xdr:rowOff>
    </xdr:to>
    <xdr:cxnSp macro="">
      <xdr:nvCxnSpPr>
        <xdr:cNvPr id="474" name="直線コネクタ 473"/>
        <xdr:cNvCxnSpPr/>
      </xdr:nvCxnSpPr>
      <xdr:spPr>
        <a:xfrm flipV="1">
          <a:off x="9639300" y="1852787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133756</xdr:rowOff>
    </xdr:from>
    <xdr:to>
      <xdr:col>46</xdr:col>
      <xdr:colOff>38100</xdr:colOff>
      <xdr:row>108</xdr:row>
      <xdr:rowOff>63906</xdr:rowOff>
    </xdr:to>
    <xdr:sp macro="" textlink="">
      <xdr:nvSpPr>
        <xdr:cNvPr id="475" name="楕円 474"/>
        <xdr:cNvSpPr/>
      </xdr:nvSpPr>
      <xdr:spPr>
        <a:xfrm>
          <a:off x="8699500" y="184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12192</xdr:rowOff>
    </xdr:from>
    <xdr:to>
      <xdr:col>50</xdr:col>
      <xdr:colOff>114300</xdr:colOff>
      <xdr:row>108</xdr:row>
      <xdr:rowOff>13106</xdr:rowOff>
    </xdr:to>
    <xdr:cxnSp macro="">
      <xdr:nvCxnSpPr>
        <xdr:cNvPr id="476" name="直線コネクタ 475"/>
        <xdr:cNvCxnSpPr/>
      </xdr:nvCxnSpPr>
      <xdr:spPr>
        <a:xfrm flipV="1">
          <a:off x="8750300" y="1852879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134671</xdr:rowOff>
    </xdr:from>
    <xdr:to>
      <xdr:col>41</xdr:col>
      <xdr:colOff>101600</xdr:colOff>
      <xdr:row>108</xdr:row>
      <xdr:rowOff>64821</xdr:rowOff>
    </xdr:to>
    <xdr:sp macro="" textlink="">
      <xdr:nvSpPr>
        <xdr:cNvPr id="477" name="楕円 476"/>
        <xdr:cNvSpPr/>
      </xdr:nvSpPr>
      <xdr:spPr>
        <a:xfrm>
          <a:off x="7810500" y="184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13106</xdr:rowOff>
    </xdr:from>
    <xdr:to>
      <xdr:col>45</xdr:col>
      <xdr:colOff>177800</xdr:colOff>
      <xdr:row>108</xdr:row>
      <xdr:rowOff>14021</xdr:rowOff>
    </xdr:to>
    <xdr:cxnSp macro="">
      <xdr:nvCxnSpPr>
        <xdr:cNvPr id="478" name="直線コネクタ 477"/>
        <xdr:cNvCxnSpPr/>
      </xdr:nvCxnSpPr>
      <xdr:spPr>
        <a:xfrm flipV="1">
          <a:off x="7861300" y="1852970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135586</xdr:rowOff>
    </xdr:from>
    <xdr:to>
      <xdr:col>36</xdr:col>
      <xdr:colOff>165100</xdr:colOff>
      <xdr:row>108</xdr:row>
      <xdr:rowOff>65736</xdr:rowOff>
    </xdr:to>
    <xdr:sp macro="" textlink="">
      <xdr:nvSpPr>
        <xdr:cNvPr id="479" name="楕円 478"/>
        <xdr:cNvSpPr/>
      </xdr:nvSpPr>
      <xdr:spPr>
        <a:xfrm>
          <a:off x="6921500" y="184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14021</xdr:rowOff>
    </xdr:from>
    <xdr:to>
      <xdr:col>41</xdr:col>
      <xdr:colOff>50800</xdr:colOff>
      <xdr:row>108</xdr:row>
      <xdr:rowOff>14936</xdr:rowOff>
    </xdr:to>
    <xdr:cxnSp macro="">
      <xdr:nvCxnSpPr>
        <xdr:cNvPr id="480" name="直線コネクタ 479"/>
        <xdr:cNvCxnSpPr/>
      </xdr:nvCxnSpPr>
      <xdr:spPr>
        <a:xfrm flipV="1">
          <a:off x="6972300" y="1853062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54119</xdr:rowOff>
    </xdr:from>
    <xdr:ext cx="469744" cy="259045"/>
    <xdr:sp macro="" textlink="">
      <xdr:nvSpPr>
        <xdr:cNvPr id="485" name="n_1mainValue【市民会館】&#10;一人当たり面積"/>
        <xdr:cNvSpPr txBox="1"/>
      </xdr:nvSpPr>
      <xdr:spPr>
        <a:xfrm>
          <a:off x="9391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55033</xdr:rowOff>
    </xdr:from>
    <xdr:ext cx="469744" cy="259045"/>
    <xdr:sp macro="" textlink="">
      <xdr:nvSpPr>
        <xdr:cNvPr id="486" name="n_2mainValue【市民会館】&#10;一人当たり面積"/>
        <xdr:cNvSpPr txBox="1"/>
      </xdr:nvSpPr>
      <xdr:spPr>
        <a:xfrm>
          <a:off x="8515427" y="1857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55948</xdr:rowOff>
    </xdr:from>
    <xdr:ext cx="469744" cy="259045"/>
    <xdr:sp macro="" textlink="">
      <xdr:nvSpPr>
        <xdr:cNvPr id="487" name="n_3mainValue【市民会館】&#10;一人当たり面積"/>
        <xdr:cNvSpPr txBox="1"/>
      </xdr:nvSpPr>
      <xdr:spPr>
        <a:xfrm>
          <a:off x="7626427" y="1857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56863</xdr:rowOff>
    </xdr:from>
    <xdr:ext cx="469744" cy="259045"/>
    <xdr:sp macro="" textlink="">
      <xdr:nvSpPr>
        <xdr:cNvPr id="488" name="n_4mainValue【市民会館】&#10;一人当たり面積"/>
        <xdr:cNvSpPr txBox="1"/>
      </xdr:nvSpPr>
      <xdr:spPr>
        <a:xfrm>
          <a:off x="6737427" y="1857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85816</xdr:rowOff>
    </xdr:from>
    <xdr:to>
      <xdr:col>85</xdr:col>
      <xdr:colOff>177800</xdr:colOff>
      <xdr:row>40</xdr:row>
      <xdr:rowOff>15966</xdr:rowOff>
    </xdr:to>
    <xdr:sp macro="" textlink="">
      <xdr:nvSpPr>
        <xdr:cNvPr id="530" name="楕円 529"/>
        <xdr:cNvSpPr/>
      </xdr:nvSpPr>
      <xdr:spPr>
        <a:xfrm>
          <a:off x="16268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64243</xdr:rowOff>
    </xdr:from>
    <xdr:ext cx="405111" cy="259045"/>
    <xdr:sp macro="" textlink="">
      <xdr:nvSpPr>
        <xdr:cNvPr id="531" name="【一般廃棄物処理施設】&#10;有形固定資産減価償却率該当値テキスト"/>
        <xdr:cNvSpPr txBox="1"/>
      </xdr:nvSpPr>
      <xdr:spPr>
        <a:xfrm>
          <a:off x="16357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85816</xdr:rowOff>
    </xdr:from>
    <xdr:to>
      <xdr:col>81</xdr:col>
      <xdr:colOff>101600</xdr:colOff>
      <xdr:row>40</xdr:row>
      <xdr:rowOff>15966</xdr:rowOff>
    </xdr:to>
    <xdr:sp macro="" textlink="">
      <xdr:nvSpPr>
        <xdr:cNvPr id="532" name="楕円 531"/>
        <xdr:cNvSpPr/>
      </xdr:nvSpPr>
      <xdr:spPr>
        <a:xfrm>
          <a:off x="15430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136616</xdr:rowOff>
    </xdr:from>
    <xdr:to>
      <xdr:col>85</xdr:col>
      <xdr:colOff>127000</xdr:colOff>
      <xdr:row>39</xdr:row>
      <xdr:rowOff>136616</xdr:rowOff>
    </xdr:to>
    <xdr:cxnSp macro="">
      <xdr:nvCxnSpPr>
        <xdr:cNvPr id="533" name="直線コネクタ 532"/>
        <xdr:cNvCxnSpPr/>
      </xdr:nvCxnSpPr>
      <xdr:spPr>
        <a:xfrm>
          <a:off x="15481300" y="6823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43362</xdr:rowOff>
    </xdr:from>
    <xdr:to>
      <xdr:col>76</xdr:col>
      <xdr:colOff>165100</xdr:colOff>
      <xdr:row>39</xdr:row>
      <xdr:rowOff>144962</xdr:rowOff>
    </xdr:to>
    <xdr:sp macro="" textlink="">
      <xdr:nvSpPr>
        <xdr:cNvPr id="534" name="楕円 533"/>
        <xdr:cNvSpPr/>
      </xdr:nvSpPr>
      <xdr:spPr>
        <a:xfrm>
          <a:off x="14541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94162</xdr:rowOff>
    </xdr:from>
    <xdr:to>
      <xdr:col>81</xdr:col>
      <xdr:colOff>50800</xdr:colOff>
      <xdr:row>39</xdr:row>
      <xdr:rowOff>136616</xdr:rowOff>
    </xdr:to>
    <xdr:cxnSp macro="">
      <xdr:nvCxnSpPr>
        <xdr:cNvPr id="535" name="直線コネクタ 534"/>
        <xdr:cNvCxnSpPr/>
      </xdr:nvCxnSpPr>
      <xdr:spPr>
        <a:xfrm>
          <a:off x="14592300" y="67807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154396</xdr:rowOff>
    </xdr:from>
    <xdr:to>
      <xdr:col>72</xdr:col>
      <xdr:colOff>38100</xdr:colOff>
      <xdr:row>39</xdr:row>
      <xdr:rowOff>84546</xdr:rowOff>
    </xdr:to>
    <xdr:sp macro="" textlink="">
      <xdr:nvSpPr>
        <xdr:cNvPr id="536" name="楕円 535"/>
        <xdr:cNvSpPr/>
      </xdr:nvSpPr>
      <xdr:spPr>
        <a:xfrm>
          <a:off x="13652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39</xdr:row>
      <xdr:rowOff>94162</xdr:rowOff>
    </xdr:to>
    <xdr:cxnSp macro="">
      <xdr:nvCxnSpPr>
        <xdr:cNvPr id="537" name="直線コネクタ 536"/>
        <xdr:cNvCxnSpPr/>
      </xdr:nvCxnSpPr>
      <xdr:spPr>
        <a:xfrm>
          <a:off x="13703300" y="672029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38"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39"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0"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1"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7093</xdr:rowOff>
    </xdr:from>
    <xdr:ext cx="405111" cy="259045"/>
    <xdr:sp macro="" textlink="">
      <xdr:nvSpPr>
        <xdr:cNvPr id="542" name="n_1mainValue【一般廃棄物処理施設】&#10;有形固定資産減価償却率"/>
        <xdr:cNvSpPr txBox="1"/>
      </xdr:nvSpPr>
      <xdr:spPr>
        <a:xfrm>
          <a:off x="15266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136089</xdr:rowOff>
    </xdr:from>
    <xdr:ext cx="405111" cy="259045"/>
    <xdr:sp macro="" textlink="">
      <xdr:nvSpPr>
        <xdr:cNvPr id="543" name="n_2mainValue【一般廃棄物処理施設】&#10;有形固定資産減価償却率"/>
        <xdr:cNvSpPr txBox="1"/>
      </xdr:nvSpPr>
      <xdr:spPr>
        <a:xfrm>
          <a:off x="14389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75673</xdr:rowOff>
    </xdr:from>
    <xdr:ext cx="405111" cy="259045"/>
    <xdr:sp macro="" textlink="">
      <xdr:nvSpPr>
        <xdr:cNvPr id="544" name="n_3mainValue【一般廃棄物処理施設】&#10;有形固定資産減価償却率"/>
        <xdr:cNvSpPr txBox="1"/>
      </xdr:nvSpPr>
      <xdr:spPr>
        <a:xfrm>
          <a:off x="13500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6" name="テキスト ボックス 55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8" name="テキスト ボックス 55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0" name="テキスト ボックス 55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2" name="テキスト ボックス 56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4" name="テキスト ボックス 56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6" name="テキスト ボックス 56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0" name="直線コネクタ 569"/>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1"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2" name="直線コネクタ 571"/>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3"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4" name="直線コネクタ 573"/>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5"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6" name="フローチャート: 判断 575"/>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7" name="フローチャート: 判断 576"/>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78" name="フローチャート: 判断 577"/>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79" name="フローチャート: 判断 578"/>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0" name="フローチャート: 判断 579"/>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159131</xdr:rowOff>
    </xdr:from>
    <xdr:to>
      <xdr:col>116</xdr:col>
      <xdr:colOff>114300</xdr:colOff>
      <xdr:row>41</xdr:row>
      <xdr:rowOff>89281</xdr:rowOff>
    </xdr:to>
    <xdr:sp macro="" textlink="">
      <xdr:nvSpPr>
        <xdr:cNvPr id="586" name="楕円 585"/>
        <xdr:cNvSpPr/>
      </xdr:nvSpPr>
      <xdr:spPr>
        <a:xfrm>
          <a:off x="22110700" y="70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137558</xdr:rowOff>
    </xdr:from>
    <xdr:ext cx="534377" cy="259045"/>
    <xdr:sp macro="" textlink="">
      <xdr:nvSpPr>
        <xdr:cNvPr id="587" name="【一般廃棄物処理施設】&#10;一人当たり有形固定資産（償却資産）額該当値テキスト"/>
        <xdr:cNvSpPr txBox="1"/>
      </xdr:nvSpPr>
      <xdr:spPr>
        <a:xfrm>
          <a:off x="22199600" y="69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162426</xdr:rowOff>
    </xdr:from>
    <xdr:to>
      <xdr:col>112</xdr:col>
      <xdr:colOff>38100</xdr:colOff>
      <xdr:row>41</xdr:row>
      <xdr:rowOff>92576</xdr:rowOff>
    </xdr:to>
    <xdr:sp macro="" textlink="">
      <xdr:nvSpPr>
        <xdr:cNvPr id="588" name="楕円 587"/>
        <xdr:cNvSpPr/>
      </xdr:nvSpPr>
      <xdr:spPr>
        <a:xfrm>
          <a:off x="21272500" y="70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38481</xdr:rowOff>
    </xdr:from>
    <xdr:to>
      <xdr:col>116</xdr:col>
      <xdr:colOff>63500</xdr:colOff>
      <xdr:row>41</xdr:row>
      <xdr:rowOff>41776</xdr:rowOff>
    </xdr:to>
    <xdr:cxnSp macro="">
      <xdr:nvCxnSpPr>
        <xdr:cNvPr id="589" name="直線コネクタ 588"/>
        <xdr:cNvCxnSpPr/>
      </xdr:nvCxnSpPr>
      <xdr:spPr>
        <a:xfrm flipV="1">
          <a:off x="21323300" y="7067931"/>
          <a:ext cx="8382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165542</xdr:rowOff>
    </xdr:from>
    <xdr:to>
      <xdr:col>107</xdr:col>
      <xdr:colOff>101600</xdr:colOff>
      <xdr:row>41</xdr:row>
      <xdr:rowOff>95692</xdr:rowOff>
    </xdr:to>
    <xdr:sp macro="" textlink="">
      <xdr:nvSpPr>
        <xdr:cNvPr id="590" name="楕円 589"/>
        <xdr:cNvSpPr/>
      </xdr:nvSpPr>
      <xdr:spPr>
        <a:xfrm>
          <a:off x="20383500" y="70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41776</xdr:rowOff>
    </xdr:from>
    <xdr:to>
      <xdr:col>111</xdr:col>
      <xdr:colOff>177800</xdr:colOff>
      <xdr:row>41</xdr:row>
      <xdr:rowOff>44892</xdr:rowOff>
    </xdr:to>
    <xdr:cxnSp macro="">
      <xdr:nvCxnSpPr>
        <xdr:cNvPr id="591" name="直線コネクタ 590"/>
        <xdr:cNvCxnSpPr/>
      </xdr:nvCxnSpPr>
      <xdr:spPr>
        <a:xfrm flipV="1">
          <a:off x="20434300" y="7071226"/>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168663</xdr:rowOff>
    </xdr:from>
    <xdr:to>
      <xdr:col>102</xdr:col>
      <xdr:colOff>165100</xdr:colOff>
      <xdr:row>41</xdr:row>
      <xdr:rowOff>98813</xdr:rowOff>
    </xdr:to>
    <xdr:sp macro="" textlink="">
      <xdr:nvSpPr>
        <xdr:cNvPr id="592" name="楕円 591"/>
        <xdr:cNvSpPr/>
      </xdr:nvSpPr>
      <xdr:spPr>
        <a:xfrm>
          <a:off x="19494500" y="70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44892</xdr:rowOff>
    </xdr:from>
    <xdr:to>
      <xdr:col>107</xdr:col>
      <xdr:colOff>50800</xdr:colOff>
      <xdr:row>41</xdr:row>
      <xdr:rowOff>48013</xdr:rowOff>
    </xdr:to>
    <xdr:cxnSp macro="">
      <xdr:nvCxnSpPr>
        <xdr:cNvPr id="593" name="直線コネクタ 592"/>
        <xdr:cNvCxnSpPr/>
      </xdr:nvCxnSpPr>
      <xdr:spPr>
        <a:xfrm flipV="1">
          <a:off x="19545300" y="7074342"/>
          <a:ext cx="8890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4"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95"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96"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97"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83703</xdr:rowOff>
    </xdr:from>
    <xdr:ext cx="534377" cy="259045"/>
    <xdr:sp macro="" textlink="">
      <xdr:nvSpPr>
        <xdr:cNvPr id="598" name="n_1mainValue【一般廃棄物処理施設】&#10;一人当たり有形固定資産（償却資産）額"/>
        <xdr:cNvSpPr txBox="1"/>
      </xdr:nvSpPr>
      <xdr:spPr>
        <a:xfrm>
          <a:off x="21043411" y="711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86819</xdr:rowOff>
    </xdr:from>
    <xdr:ext cx="534377" cy="259045"/>
    <xdr:sp macro="" textlink="">
      <xdr:nvSpPr>
        <xdr:cNvPr id="599" name="n_2mainValue【一般廃棄物処理施設】&#10;一人当たり有形固定資産（償却資産）額"/>
        <xdr:cNvSpPr txBox="1"/>
      </xdr:nvSpPr>
      <xdr:spPr>
        <a:xfrm>
          <a:off x="20167111" y="711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89940</xdr:rowOff>
    </xdr:from>
    <xdr:ext cx="534377" cy="259045"/>
    <xdr:sp macro="" textlink="">
      <xdr:nvSpPr>
        <xdr:cNvPr id="600" name="n_3mainValue【一般廃棄物処理施設】&#10;一人当たり有形固定資産（償却資産）額"/>
        <xdr:cNvSpPr txBox="1"/>
      </xdr:nvSpPr>
      <xdr:spPr>
        <a:xfrm>
          <a:off x="19278111" y="711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26" name="直線コネクタ 625"/>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27"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28" name="直線コネクタ 627"/>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0" name="直線コネクタ 62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1"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2" name="フローチャート: 判断 631"/>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3" name="フローチャート: 判断 632"/>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4" name="フローチャート: 判断 633"/>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35" name="フローチャート: 判断 634"/>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36" name="フローチャート: 判断 635"/>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642" name="楕円 641"/>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74584</xdr:rowOff>
    </xdr:from>
    <xdr:ext cx="405111" cy="259045"/>
    <xdr:sp macro="" textlink="">
      <xdr:nvSpPr>
        <xdr:cNvPr id="643" name="【保健センター・保健所】&#10;有形固定資産減価償却率該当値テキスト"/>
        <xdr:cNvSpPr txBox="1"/>
      </xdr:nvSpPr>
      <xdr:spPr>
        <a:xfrm>
          <a:off x="16357600"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644" name="楕円 643"/>
        <xdr:cNvSpPr/>
      </xdr:nvSpPr>
      <xdr:spPr>
        <a:xfrm>
          <a:off x="1543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146957</xdr:rowOff>
    </xdr:from>
    <xdr:to>
      <xdr:col>85</xdr:col>
      <xdr:colOff>127000</xdr:colOff>
      <xdr:row>62</xdr:row>
      <xdr:rowOff>146957</xdr:rowOff>
    </xdr:to>
    <xdr:cxnSp macro="">
      <xdr:nvCxnSpPr>
        <xdr:cNvPr id="645" name="直線コネクタ 644"/>
        <xdr:cNvCxnSpPr/>
      </xdr:nvCxnSpPr>
      <xdr:spPr>
        <a:xfrm>
          <a:off x="15481300" y="1077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646" name="楕円 645"/>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146957</xdr:rowOff>
    </xdr:to>
    <xdr:cxnSp macro="">
      <xdr:nvCxnSpPr>
        <xdr:cNvPr id="647" name="直線コネクタ 646"/>
        <xdr:cNvCxnSpPr/>
      </xdr:nvCxnSpPr>
      <xdr:spPr>
        <a:xfrm>
          <a:off x="14592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648" name="楕円 647"/>
        <xdr:cNvSpPr/>
      </xdr:nvSpPr>
      <xdr:spPr>
        <a:xfrm>
          <a:off x="1365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114300</xdr:rowOff>
    </xdr:to>
    <xdr:cxnSp macro="">
      <xdr:nvCxnSpPr>
        <xdr:cNvPr id="649" name="直線コネクタ 648"/>
        <xdr:cNvCxnSpPr/>
      </xdr:nvCxnSpPr>
      <xdr:spPr>
        <a:xfrm>
          <a:off x="13703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70031</xdr:rowOff>
    </xdr:from>
    <xdr:to>
      <xdr:col>67</xdr:col>
      <xdr:colOff>101600</xdr:colOff>
      <xdr:row>62</xdr:row>
      <xdr:rowOff>181</xdr:rowOff>
    </xdr:to>
    <xdr:sp macro="" textlink="">
      <xdr:nvSpPr>
        <xdr:cNvPr id="650" name="楕円 649"/>
        <xdr:cNvSpPr/>
      </xdr:nvSpPr>
      <xdr:spPr>
        <a:xfrm>
          <a:off x="12763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120831</xdr:rowOff>
    </xdr:from>
    <xdr:to>
      <xdr:col>71</xdr:col>
      <xdr:colOff>177800</xdr:colOff>
      <xdr:row>62</xdr:row>
      <xdr:rowOff>81643</xdr:rowOff>
    </xdr:to>
    <xdr:cxnSp macro="">
      <xdr:nvCxnSpPr>
        <xdr:cNvPr id="651" name="直線コネクタ 650"/>
        <xdr:cNvCxnSpPr/>
      </xdr:nvCxnSpPr>
      <xdr:spPr>
        <a:xfrm>
          <a:off x="12814300" y="10579281"/>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2"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3"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54"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5"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17434</xdr:rowOff>
    </xdr:from>
    <xdr:ext cx="405111" cy="259045"/>
    <xdr:sp macro="" textlink="">
      <xdr:nvSpPr>
        <xdr:cNvPr id="656" name="n_1mainValue【保健センター・保健所】&#10;有形固定資産減価償却率"/>
        <xdr:cNvSpPr txBox="1"/>
      </xdr:nvSpPr>
      <xdr:spPr>
        <a:xfrm>
          <a:off x="15266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657"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658" name="n_3mainValue【保健センター・保健所】&#10;有形固定資産減価償却率"/>
        <xdr:cNvSpPr txBox="1"/>
      </xdr:nvSpPr>
      <xdr:spPr>
        <a:xfrm>
          <a:off x="13500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162758</xdr:rowOff>
    </xdr:from>
    <xdr:ext cx="405111" cy="259045"/>
    <xdr:sp macro="" textlink="">
      <xdr:nvSpPr>
        <xdr:cNvPr id="659" name="n_4mainValue【保健センター・保健所】&#10;有形固定資産減価償却率"/>
        <xdr:cNvSpPr txBox="1"/>
      </xdr:nvSpPr>
      <xdr:spPr>
        <a:xfrm>
          <a:off x="12611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3" name="直線コネクタ 682"/>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5" name="直線コネクタ 68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86"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7" name="直線コネクタ 686"/>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88"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9" name="フローチャート: 判断 688"/>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0" name="フローチャート: 判断 689"/>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1" name="フローチャート: 判断 690"/>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2" name="フローチャート: 判断 691"/>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3" name="フローチャート: 判断 692"/>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699" name="楕円 698"/>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700" name="【保健センター・保健所】&#10;一人当たり面積該当値テキスト"/>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701" name="楕円 700"/>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702" name="直線コネクタ 701"/>
        <xdr:cNvCxnSpPr/>
      </xdr:nvCxnSpPr>
      <xdr:spPr>
        <a:xfrm>
          <a:off x="21323300" y="1093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03" name="楕円 702"/>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133350</xdr:rowOff>
    </xdr:to>
    <xdr:cxnSp macro="">
      <xdr:nvCxnSpPr>
        <xdr:cNvPr id="704" name="直線コネクタ 703"/>
        <xdr:cNvCxnSpPr/>
      </xdr:nvCxnSpPr>
      <xdr:spPr>
        <a:xfrm flipV="1">
          <a:off x="20434300" y="1093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05" name="楕円 704"/>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06" name="直線コネクタ 705"/>
        <xdr:cNvCxnSpPr/>
      </xdr:nvCxnSpPr>
      <xdr:spPr>
        <a:xfrm>
          <a:off x="19545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07" name="楕円 706"/>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08" name="直線コネクタ 707"/>
        <xdr:cNvCxnSpPr/>
      </xdr:nvCxnSpPr>
      <xdr:spPr>
        <a:xfrm>
          <a:off x="18656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09"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0"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1"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2"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713" name="n_1mainValue【保健センター・保健所】&#10;一人当たり面積"/>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14" name="n_2mainValue【保健センター・保健所】&#10;一人当たり面積"/>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15" name="n_3mainValue【保健センター・保健所】&#10;一人当たり面積"/>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16" name="n_4mainValue【保健センター・保健所】&#10;一人当たり面積"/>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1" name="直線コネクタ 740"/>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2"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3" name="直線コネクタ 742"/>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4"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5" name="直線コネクタ 744"/>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46"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47" name="フローチャート: 判断 746"/>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48" name="フローチャート: 判断 747"/>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49" name="フローチャート: 判断 748"/>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0" name="フローチャート: 判断 749"/>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1" name="フローチャート: 判断 750"/>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160655</xdr:rowOff>
    </xdr:from>
    <xdr:to>
      <xdr:col>85</xdr:col>
      <xdr:colOff>177800</xdr:colOff>
      <xdr:row>83</xdr:row>
      <xdr:rowOff>90805</xdr:rowOff>
    </xdr:to>
    <xdr:sp macro="" textlink="">
      <xdr:nvSpPr>
        <xdr:cNvPr id="757" name="楕円 756"/>
        <xdr:cNvSpPr/>
      </xdr:nvSpPr>
      <xdr:spPr>
        <a:xfrm>
          <a:off x="16268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139082</xdr:rowOff>
    </xdr:from>
    <xdr:ext cx="405111" cy="259045"/>
    <xdr:sp macro="" textlink="">
      <xdr:nvSpPr>
        <xdr:cNvPr id="758" name="【消防施設】&#10;有形固定資産減価償却率該当値テキスト"/>
        <xdr:cNvSpPr txBox="1"/>
      </xdr:nvSpPr>
      <xdr:spPr>
        <a:xfrm>
          <a:off x="1635760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160655</xdr:rowOff>
    </xdr:from>
    <xdr:to>
      <xdr:col>81</xdr:col>
      <xdr:colOff>101600</xdr:colOff>
      <xdr:row>83</xdr:row>
      <xdr:rowOff>90805</xdr:rowOff>
    </xdr:to>
    <xdr:sp macro="" textlink="">
      <xdr:nvSpPr>
        <xdr:cNvPr id="759" name="楕円 758"/>
        <xdr:cNvSpPr/>
      </xdr:nvSpPr>
      <xdr:spPr>
        <a:xfrm>
          <a:off x="15430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40005</xdr:rowOff>
    </xdr:from>
    <xdr:to>
      <xdr:col>85</xdr:col>
      <xdr:colOff>127000</xdr:colOff>
      <xdr:row>83</xdr:row>
      <xdr:rowOff>40005</xdr:rowOff>
    </xdr:to>
    <xdr:cxnSp macro="">
      <xdr:nvCxnSpPr>
        <xdr:cNvPr id="760" name="直線コネクタ 759"/>
        <xdr:cNvCxnSpPr/>
      </xdr:nvCxnSpPr>
      <xdr:spPr>
        <a:xfrm>
          <a:off x="15481300" y="1427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149225</xdr:rowOff>
    </xdr:from>
    <xdr:to>
      <xdr:col>76</xdr:col>
      <xdr:colOff>165100</xdr:colOff>
      <xdr:row>83</xdr:row>
      <xdr:rowOff>79375</xdr:rowOff>
    </xdr:to>
    <xdr:sp macro="" textlink="">
      <xdr:nvSpPr>
        <xdr:cNvPr id="761" name="楕円 760"/>
        <xdr:cNvSpPr/>
      </xdr:nvSpPr>
      <xdr:spPr>
        <a:xfrm>
          <a:off x="14541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28575</xdr:rowOff>
    </xdr:from>
    <xdr:to>
      <xdr:col>81</xdr:col>
      <xdr:colOff>50800</xdr:colOff>
      <xdr:row>83</xdr:row>
      <xdr:rowOff>40005</xdr:rowOff>
    </xdr:to>
    <xdr:cxnSp macro="">
      <xdr:nvCxnSpPr>
        <xdr:cNvPr id="762" name="直線コネクタ 761"/>
        <xdr:cNvCxnSpPr/>
      </xdr:nvCxnSpPr>
      <xdr:spPr>
        <a:xfrm>
          <a:off x="14592300" y="14258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139700</xdr:rowOff>
    </xdr:from>
    <xdr:to>
      <xdr:col>72</xdr:col>
      <xdr:colOff>38100</xdr:colOff>
      <xdr:row>83</xdr:row>
      <xdr:rowOff>69850</xdr:rowOff>
    </xdr:to>
    <xdr:sp macro="" textlink="">
      <xdr:nvSpPr>
        <xdr:cNvPr id="763" name="楕円 762"/>
        <xdr:cNvSpPr/>
      </xdr:nvSpPr>
      <xdr:spPr>
        <a:xfrm>
          <a:off x="1365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19050</xdr:rowOff>
    </xdr:from>
    <xdr:to>
      <xdr:col>76</xdr:col>
      <xdr:colOff>114300</xdr:colOff>
      <xdr:row>83</xdr:row>
      <xdr:rowOff>28575</xdr:rowOff>
    </xdr:to>
    <xdr:cxnSp macro="">
      <xdr:nvCxnSpPr>
        <xdr:cNvPr id="764" name="直線コネクタ 763"/>
        <xdr:cNvCxnSpPr/>
      </xdr:nvCxnSpPr>
      <xdr:spPr>
        <a:xfrm>
          <a:off x="13703300" y="14249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65"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66"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67"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68"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81932</xdr:rowOff>
    </xdr:from>
    <xdr:ext cx="405111" cy="259045"/>
    <xdr:sp macro="" textlink="">
      <xdr:nvSpPr>
        <xdr:cNvPr id="769" name="n_1mainValue【消防施設】&#10;有形固定資産減価償却率"/>
        <xdr:cNvSpPr txBox="1"/>
      </xdr:nvSpPr>
      <xdr:spPr>
        <a:xfrm>
          <a:off x="15266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70502</xdr:rowOff>
    </xdr:from>
    <xdr:ext cx="405111" cy="259045"/>
    <xdr:sp macro="" textlink="">
      <xdr:nvSpPr>
        <xdr:cNvPr id="770" name="n_2mainValue【消防施設】&#10;有形固定資産減価償却率"/>
        <xdr:cNvSpPr txBox="1"/>
      </xdr:nvSpPr>
      <xdr:spPr>
        <a:xfrm>
          <a:off x="14389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771" name="n_3mainValue【消防施設】&#10;有形固定資産減価償却率"/>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2" name="直線コネクタ 7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3" name="テキスト ボックス 7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4" name="直線コネクタ 7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5" name="テキスト ボックス 7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6" name="直線コネクタ 7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7" name="テキスト ボックス 7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8" name="直線コネクタ 7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9" name="テキスト ボックス 7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0" name="直線コネクタ 7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1" name="テキスト ボックス 7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2" name="直線コネクタ 7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3" name="テキスト ボックス 7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97" name="直線コネクタ 796"/>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98"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99" name="直線コネクタ 798"/>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0"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01" name="直線コネクタ 800"/>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02"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03" name="フローチャート: 判断 802"/>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04" name="フローチャート: 判断 803"/>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05" name="フローチャート: 判断 804"/>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06" name="フローチャート: 判断 805"/>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07" name="フローチャート: 判断 806"/>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29755</xdr:rowOff>
    </xdr:from>
    <xdr:to>
      <xdr:col>116</xdr:col>
      <xdr:colOff>114300</xdr:colOff>
      <xdr:row>86</xdr:row>
      <xdr:rowOff>131355</xdr:rowOff>
    </xdr:to>
    <xdr:sp macro="" textlink="">
      <xdr:nvSpPr>
        <xdr:cNvPr id="813" name="楕円 812"/>
        <xdr:cNvSpPr/>
      </xdr:nvSpPr>
      <xdr:spPr>
        <a:xfrm>
          <a:off x="22110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814" name="【消防施設】&#10;一人当たり面積該当値テキスト"/>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30843</xdr:rowOff>
    </xdr:from>
    <xdr:to>
      <xdr:col>112</xdr:col>
      <xdr:colOff>38100</xdr:colOff>
      <xdr:row>86</xdr:row>
      <xdr:rowOff>132443</xdr:rowOff>
    </xdr:to>
    <xdr:sp macro="" textlink="">
      <xdr:nvSpPr>
        <xdr:cNvPr id="815" name="楕円 814"/>
        <xdr:cNvSpPr/>
      </xdr:nvSpPr>
      <xdr:spPr>
        <a:xfrm>
          <a:off x="21272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80555</xdr:rowOff>
    </xdr:from>
    <xdr:to>
      <xdr:col>116</xdr:col>
      <xdr:colOff>63500</xdr:colOff>
      <xdr:row>86</xdr:row>
      <xdr:rowOff>81643</xdr:rowOff>
    </xdr:to>
    <xdr:cxnSp macro="">
      <xdr:nvCxnSpPr>
        <xdr:cNvPr id="816" name="直線コネクタ 815"/>
        <xdr:cNvCxnSpPr/>
      </xdr:nvCxnSpPr>
      <xdr:spPr>
        <a:xfrm flipV="1">
          <a:off x="21323300" y="148252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31931</xdr:rowOff>
    </xdr:from>
    <xdr:to>
      <xdr:col>107</xdr:col>
      <xdr:colOff>101600</xdr:colOff>
      <xdr:row>86</xdr:row>
      <xdr:rowOff>133531</xdr:rowOff>
    </xdr:to>
    <xdr:sp macro="" textlink="">
      <xdr:nvSpPr>
        <xdr:cNvPr id="817" name="楕円 816"/>
        <xdr:cNvSpPr/>
      </xdr:nvSpPr>
      <xdr:spPr>
        <a:xfrm>
          <a:off x="20383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81643</xdr:rowOff>
    </xdr:from>
    <xdr:to>
      <xdr:col>111</xdr:col>
      <xdr:colOff>177800</xdr:colOff>
      <xdr:row>86</xdr:row>
      <xdr:rowOff>82731</xdr:rowOff>
    </xdr:to>
    <xdr:cxnSp macro="">
      <xdr:nvCxnSpPr>
        <xdr:cNvPr id="818" name="直線コネクタ 817"/>
        <xdr:cNvCxnSpPr/>
      </xdr:nvCxnSpPr>
      <xdr:spPr>
        <a:xfrm flipV="1">
          <a:off x="20434300" y="148263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33020</xdr:rowOff>
    </xdr:from>
    <xdr:to>
      <xdr:col>102</xdr:col>
      <xdr:colOff>165100</xdr:colOff>
      <xdr:row>86</xdr:row>
      <xdr:rowOff>134620</xdr:rowOff>
    </xdr:to>
    <xdr:sp macro="" textlink="">
      <xdr:nvSpPr>
        <xdr:cNvPr id="819" name="楕円 818"/>
        <xdr:cNvSpPr/>
      </xdr:nvSpPr>
      <xdr:spPr>
        <a:xfrm>
          <a:off x="19494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82731</xdr:rowOff>
    </xdr:from>
    <xdr:to>
      <xdr:col>107</xdr:col>
      <xdr:colOff>50800</xdr:colOff>
      <xdr:row>86</xdr:row>
      <xdr:rowOff>83820</xdr:rowOff>
    </xdr:to>
    <xdr:cxnSp macro="">
      <xdr:nvCxnSpPr>
        <xdr:cNvPr id="820" name="直線コネクタ 819"/>
        <xdr:cNvCxnSpPr/>
      </xdr:nvCxnSpPr>
      <xdr:spPr>
        <a:xfrm flipV="1">
          <a:off x="19545300" y="148274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21"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22"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23"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24"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123570</xdr:rowOff>
    </xdr:from>
    <xdr:ext cx="469744" cy="259045"/>
    <xdr:sp macro="" textlink="">
      <xdr:nvSpPr>
        <xdr:cNvPr id="825" name="n_1mainValue【消防施設】&#10;一人当たり面積"/>
        <xdr:cNvSpPr txBox="1"/>
      </xdr:nvSpPr>
      <xdr:spPr>
        <a:xfrm>
          <a:off x="210757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124658</xdr:rowOff>
    </xdr:from>
    <xdr:ext cx="469744" cy="259045"/>
    <xdr:sp macro="" textlink="">
      <xdr:nvSpPr>
        <xdr:cNvPr id="826" name="n_2mainValue【消防施設】&#10;一人当たり面積"/>
        <xdr:cNvSpPr txBox="1"/>
      </xdr:nvSpPr>
      <xdr:spPr>
        <a:xfrm>
          <a:off x="201994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125747</xdr:rowOff>
    </xdr:from>
    <xdr:ext cx="469744" cy="259045"/>
    <xdr:sp macro="" textlink="">
      <xdr:nvSpPr>
        <xdr:cNvPr id="827" name="n_3mainValue【消防施設】&#10;一人当たり面積"/>
        <xdr:cNvSpPr txBox="1"/>
      </xdr:nvSpPr>
      <xdr:spPr>
        <a:xfrm>
          <a:off x="19310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53" name="直線コネクタ 852"/>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54"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55" name="直線コネクタ 854"/>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7" name="直線コネクタ 85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58"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59" name="フローチャート: 判断 85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60" name="フローチャート: 判断 859"/>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1" name="フローチャート: 判断 860"/>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62" name="フローチャート: 判断 86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63" name="フローチャート: 判断 862"/>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869" name="楕円 868"/>
        <xdr:cNvSpPr/>
      </xdr:nvSpPr>
      <xdr:spPr>
        <a:xfrm>
          <a:off x="16268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52813</xdr:rowOff>
    </xdr:from>
    <xdr:ext cx="405111" cy="259045"/>
    <xdr:sp macro="" textlink="">
      <xdr:nvSpPr>
        <xdr:cNvPr id="870" name="【庁舎】&#10;有形固定資産減価償却率該当値テキスト"/>
        <xdr:cNvSpPr txBox="1"/>
      </xdr:nvSpPr>
      <xdr:spPr>
        <a:xfrm>
          <a:off x="16357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95613</xdr:rowOff>
    </xdr:from>
    <xdr:to>
      <xdr:col>81</xdr:col>
      <xdr:colOff>101600</xdr:colOff>
      <xdr:row>106</xdr:row>
      <xdr:rowOff>25763</xdr:rowOff>
    </xdr:to>
    <xdr:sp macro="" textlink="">
      <xdr:nvSpPr>
        <xdr:cNvPr id="871" name="楕円 870"/>
        <xdr:cNvSpPr/>
      </xdr:nvSpPr>
      <xdr:spPr>
        <a:xfrm>
          <a:off x="15430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105</xdr:row>
      <xdr:rowOff>146413</xdr:rowOff>
    </xdr:to>
    <xdr:cxnSp macro="">
      <xdr:nvCxnSpPr>
        <xdr:cNvPr id="872" name="直線コネクタ 871"/>
        <xdr:cNvCxnSpPr/>
      </xdr:nvCxnSpPr>
      <xdr:spPr>
        <a:xfrm flipV="1">
          <a:off x="15481300" y="1812743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84182</xdr:rowOff>
    </xdr:from>
    <xdr:to>
      <xdr:col>76</xdr:col>
      <xdr:colOff>165100</xdr:colOff>
      <xdr:row>106</xdr:row>
      <xdr:rowOff>14332</xdr:rowOff>
    </xdr:to>
    <xdr:sp macro="" textlink="">
      <xdr:nvSpPr>
        <xdr:cNvPr id="873" name="楕円 872"/>
        <xdr:cNvSpPr/>
      </xdr:nvSpPr>
      <xdr:spPr>
        <a:xfrm>
          <a:off x="14541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134982</xdr:rowOff>
    </xdr:from>
    <xdr:to>
      <xdr:col>81</xdr:col>
      <xdr:colOff>50800</xdr:colOff>
      <xdr:row>105</xdr:row>
      <xdr:rowOff>146413</xdr:rowOff>
    </xdr:to>
    <xdr:cxnSp macro="">
      <xdr:nvCxnSpPr>
        <xdr:cNvPr id="874" name="直線コネクタ 873"/>
        <xdr:cNvCxnSpPr/>
      </xdr:nvCxnSpPr>
      <xdr:spPr>
        <a:xfrm>
          <a:off x="14592300" y="181372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69487</xdr:rowOff>
    </xdr:from>
    <xdr:to>
      <xdr:col>72</xdr:col>
      <xdr:colOff>38100</xdr:colOff>
      <xdr:row>105</xdr:row>
      <xdr:rowOff>171087</xdr:rowOff>
    </xdr:to>
    <xdr:sp macro="" textlink="">
      <xdr:nvSpPr>
        <xdr:cNvPr id="875" name="楕円 874"/>
        <xdr:cNvSpPr/>
      </xdr:nvSpPr>
      <xdr:spPr>
        <a:xfrm>
          <a:off x="1365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120287</xdr:rowOff>
    </xdr:from>
    <xdr:to>
      <xdr:col>76</xdr:col>
      <xdr:colOff>114300</xdr:colOff>
      <xdr:row>105</xdr:row>
      <xdr:rowOff>134982</xdr:rowOff>
    </xdr:to>
    <xdr:cxnSp macro="">
      <xdr:nvCxnSpPr>
        <xdr:cNvPr id="876" name="直線コネクタ 875"/>
        <xdr:cNvCxnSpPr/>
      </xdr:nvCxnSpPr>
      <xdr:spPr>
        <a:xfrm>
          <a:off x="13703300" y="1812253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877" name="楕円 876"/>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120287</xdr:rowOff>
    </xdr:to>
    <xdr:cxnSp macro="">
      <xdr:nvCxnSpPr>
        <xdr:cNvPr id="878" name="直線コネクタ 877"/>
        <xdr:cNvCxnSpPr/>
      </xdr:nvCxnSpPr>
      <xdr:spPr>
        <a:xfrm>
          <a:off x="12814300" y="180670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79"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80"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1"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82"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16890</xdr:rowOff>
    </xdr:from>
    <xdr:ext cx="405111" cy="259045"/>
    <xdr:sp macro="" textlink="">
      <xdr:nvSpPr>
        <xdr:cNvPr id="883" name="n_1mainValue【庁舎】&#10;有形固定資産減価償却率"/>
        <xdr:cNvSpPr txBox="1"/>
      </xdr:nvSpPr>
      <xdr:spPr>
        <a:xfrm>
          <a:off x="152660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5459</xdr:rowOff>
    </xdr:from>
    <xdr:ext cx="405111" cy="259045"/>
    <xdr:sp macro="" textlink="">
      <xdr:nvSpPr>
        <xdr:cNvPr id="884" name="n_2mainValue【庁舎】&#10;有形固定資産減価償却率"/>
        <xdr:cNvSpPr txBox="1"/>
      </xdr:nvSpPr>
      <xdr:spPr>
        <a:xfrm>
          <a:off x="14389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162214</xdr:rowOff>
    </xdr:from>
    <xdr:ext cx="405111" cy="259045"/>
    <xdr:sp macro="" textlink="">
      <xdr:nvSpPr>
        <xdr:cNvPr id="885" name="n_3mainValue【庁舎】&#10;有形固定資産減価償却率"/>
        <xdr:cNvSpPr txBox="1"/>
      </xdr:nvSpPr>
      <xdr:spPr>
        <a:xfrm>
          <a:off x="13500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86" name="n_4main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10" name="直線コネクタ 909"/>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11"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12" name="直線コネクタ 911"/>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13"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14" name="直線コネクタ 913"/>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15"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16" name="フローチャート: 判断 915"/>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17" name="フローチャート: 判断 916"/>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18" name="フローチャート: 判断 917"/>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19" name="フローチャート: 判断 918"/>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20" name="フローチャート: 判断 919"/>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926" name="楕円 925"/>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927" name="【庁舎】&#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85598</xdr:rowOff>
    </xdr:from>
    <xdr:to>
      <xdr:col>112</xdr:col>
      <xdr:colOff>38100</xdr:colOff>
      <xdr:row>108</xdr:row>
      <xdr:rowOff>15748</xdr:rowOff>
    </xdr:to>
    <xdr:sp macro="" textlink="">
      <xdr:nvSpPr>
        <xdr:cNvPr id="928" name="楕円 927"/>
        <xdr:cNvSpPr/>
      </xdr:nvSpPr>
      <xdr:spPr>
        <a:xfrm>
          <a:off x="21272500" y="184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136398</xdr:rowOff>
    </xdr:to>
    <xdr:cxnSp macro="">
      <xdr:nvCxnSpPr>
        <xdr:cNvPr id="929" name="直線コネクタ 928"/>
        <xdr:cNvCxnSpPr/>
      </xdr:nvCxnSpPr>
      <xdr:spPr>
        <a:xfrm flipV="1">
          <a:off x="21323300" y="1847850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87885</xdr:rowOff>
    </xdr:from>
    <xdr:to>
      <xdr:col>107</xdr:col>
      <xdr:colOff>101600</xdr:colOff>
      <xdr:row>108</xdr:row>
      <xdr:rowOff>18035</xdr:rowOff>
    </xdr:to>
    <xdr:sp macro="" textlink="">
      <xdr:nvSpPr>
        <xdr:cNvPr id="930" name="楕円 929"/>
        <xdr:cNvSpPr/>
      </xdr:nvSpPr>
      <xdr:spPr>
        <a:xfrm>
          <a:off x="20383500" y="18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136398</xdr:rowOff>
    </xdr:from>
    <xdr:to>
      <xdr:col>111</xdr:col>
      <xdr:colOff>177800</xdr:colOff>
      <xdr:row>107</xdr:row>
      <xdr:rowOff>138685</xdr:rowOff>
    </xdr:to>
    <xdr:cxnSp macro="">
      <xdr:nvCxnSpPr>
        <xdr:cNvPr id="931" name="直線コネクタ 930"/>
        <xdr:cNvCxnSpPr/>
      </xdr:nvCxnSpPr>
      <xdr:spPr>
        <a:xfrm flipV="1">
          <a:off x="20434300" y="184815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90932</xdr:rowOff>
    </xdr:from>
    <xdr:to>
      <xdr:col>102</xdr:col>
      <xdr:colOff>165100</xdr:colOff>
      <xdr:row>108</xdr:row>
      <xdr:rowOff>21082</xdr:rowOff>
    </xdr:to>
    <xdr:sp macro="" textlink="">
      <xdr:nvSpPr>
        <xdr:cNvPr id="932" name="楕円 931"/>
        <xdr:cNvSpPr/>
      </xdr:nvSpPr>
      <xdr:spPr>
        <a:xfrm>
          <a:off x="19494500" y="184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138685</xdr:rowOff>
    </xdr:from>
    <xdr:to>
      <xdr:col>107</xdr:col>
      <xdr:colOff>50800</xdr:colOff>
      <xdr:row>107</xdr:row>
      <xdr:rowOff>141732</xdr:rowOff>
    </xdr:to>
    <xdr:cxnSp macro="">
      <xdr:nvCxnSpPr>
        <xdr:cNvPr id="933" name="直線コネクタ 932"/>
        <xdr:cNvCxnSpPr/>
      </xdr:nvCxnSpPr>
      <xdr:spPr>
        <a:xfrm flipV="1">
          <a:off x="19545300" y="1848383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93218</xdr:rowOff>
    </xdr:from>
    <xdr:to>
      <xdr:col>98</xdr:col>
      <xdr:colOff>38100</xdr:colOff>
      <xdr:row>108</xdr:row>
      <xdr:rowOff>23368</xdr:rowOff>
    </xdr:to>
    <xdr:sp macro="" textlink="">
      <xdr:nvSpPr>
        <xdr:cNvPr id="934" name="楕円 933"/>
        <xdr:cNvSpPr/>
      </xdr:nvSpPr>
      <xdr:spPr>
        <a:xfrm>
          <a:off x="18605500" y="184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141732</xdr:rowOff>
    </xdr:from>
    <xdr:to>
      <xdr:col>102</xdr:col>
      <xdr:colOff>114300</xdr:colOff>
      <xdr:row>107</xdr:row>
      <xdr:rowOff>144018</xdr:rowOff>
    </xdr:to>
    <xdr:cxnSp macro="">
      <xdr:nvCxnSpPr>
        <xdr:cNvPr id="935" name="直線コネクタ 934"/>
        <xdr:cNvCxnSpPr/>
      </xdr:nvCxnSpPr>
      <xdr:spPr>
        <a:xfrm flipV="1">
          <a:off x="18656300" y="184868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36"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37"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38"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39"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6875</xdr:rowOff>
    </xdr:from>
    <xdr:ext cx="469744" cy="259045"/>
    <xdr:sp macro="" textlink="">
      <xdr:nvSpPr>
        <xdr:cNvPr id="940" name="n_1mainValue【庁舎】&#10;一人当たり面積"/>
        <xdr:cNvSpPr txBox="1"/>
      </xdr:nvSpPr>
      <xdr:spPr>
        <a:xfrm>
          <a:off x="21075727"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9162</xdr:rowOff>
    </xdr:from>
    <xdr:ext cx="469744" cy="259045"/>
    <xdr:sp macro="" textlink="">
      <xdr:nvSpPr>
        <xdr:cNvPr id="941" name="n_2mainValue【庁舎】&#10;一人当たり面積"/>
        <xdr:cNvSpPr txBox="1"/>
      </xdr:nvSpPr>
      <xdr:spPr>
        <a:xfrm>
          <a:off x="201994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12209</xdr:rowOff>
    </xdr:from>
    <xdr:ext cx="469744" cy="259045"/>
    <xdr:sp macro="" textlink="">
      <xdr:nvSpPr>
        <xdr:cNvPr id="942" name="n_3mainValue【庁舎】&#10;一人当たり面積"/>
        <xdr:cNvSpPr txBox="1"/>
      </xdr:nvSpPr>
      <xdr:spPr>
        <a:xfrm>
          <a:off x="19310427" y="185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14495</xdr:rowOff>
    </xdr:from>
    <xdr:ext cx="469744" cy="259045"/>
    <xdr:sp macro="" textlink="">
      <xdr:nvSpPr>
        <xdr:cNvPr id="943" name="n_4mainValue【庁舎】&#10;一人当たり面積"/>
        <xdr:cNvSpPr txBox="1"/>
      </xdr:nvSpPr>
      <xdr:spPr>
        <a:xfrm>
          <a:off x="18421427" y="1853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福祉施設については、平成３０年度に策定した個別施設計画を基に</a:t>
          </a:r>
          <a:r>
            <a:rPr lang="ja-JP" altLang="en-US" sz="1100" b="0" i="0" baseline="0">
              <a:solidFill>
                <a:schemeClr val="dk1"/>
              </a:solidFill>
              <a:effectLst/>
              <a:latin typeface="+mn-lt"/>
              <a:ea typeface="+mn-ea"/>
              <a:cs typeface="+mn-cs"/>
            </a:rPr>
            <a:t>美濃市健康文化交流センターの建設が完了し、老朽化した施設機能の複合化を推進した。それに伴って有形固定資産額が増加し、有形固定資産減価償却率は１８．７％と大幅に減少した。</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保健センター・保健所については、</a:t>
          </a:r>
          <a:r>
            <a:rPr lang="ja-JP" altLang="ja-JP" sz="1100" b="0" i="0" baseline="0">
              <a:solidFill>
                <a:schemeClr val="dk1"/>
              </a:solidFill>
              <a:effectLst/>
              <a:latin typeface="+mn-lt"/>
              <a:ea typeface="+mn-ea"/>
              <a:cs typeface="+mn-cs"/>
            </a:rPr>
            <a:t>昭和５５年度に建設された保健センター</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有形固定資産減価償却率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８０．０％と老朽化が進んでいるが、美濃市健康文化交流センターへ施設機能</a:t>
          </a:r>
          <a:r>
            <a:rPr lang="ja-JP" altLang="en-US" sz="1100" b="0" i="0" baseline="0">
              <a:solidFill>
                <a:schemeClr val="dk1"/>
              </a:solidFill>
              <a:effectLst/>
              <a:latin typeface="+mn-lt"/>
              <a:ea typeface="+mn-ea"/>
              <a:cs typeface="+mn-cs"/>
            </a:rPr>
            <a:t>を移転することにより、</a:t>
          </a:r>
          <a:r>
            <a:rPr lang="ja-JP" altLang="ja-JP" sz="1100" b="0" i="0" baseline="0">
              <a:solidFill>
                <a:schemeClr val="dk1"/>
              </a:solidFill>
              <a:effectLst/>
              <a:latin typeface="+mn-lt"/>
              <a:ea typeface="+mn-ea"/>
              <a:cs typeface="+mn-cs"/>
            </a:rPr>
            <a:t>有形固定資産減価償却率、維持管理費の減少を見込んでいる。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　体育館・プールについては</a:t>
          </a:r>
          <a:r>
            <a:rPr lang="ja-JP" altLang="ja-JP" sz="1100" b="0" i="0" baseline="0">
              <a:solidFill>
                <a:schemeClr val="dk1"/>
              </a:solidFill>
              <a:effectLst/>
              <a:latin typeface="+mn-lt"/>
              <a:ea typeface="+mn-ea"/>
              <a:cs typeface="+mn-cs"/>
            </a:rPr>
            <a:t>昭和５８年度に建設された市民プール</a:t>
          </a:r>
          <a:r>
            <a:rPr lang="ja-JP" altLang="en-US" sz="1100" b="0" i="0" baseline="0">
              <a:solidFill>
                <a:schemeClr val="dk1"/>
              </a:solidFill>
              <a:effectLst/>
              <a:latin typeface="+mn-lt"/>
              <a:ea typeface="+mn-ea"/>
              <a:cs typeface="+mn-cs"/>
            </a:rPr>
            <a:t>、市民会館については昭和５０年度に建設された文化会館の老朽化がそれぞれ進んでおり</a:t>
          </a:r>
          <a:r>
            <a:rPr lang="ja-JP" altLang="ja-JP" sz="1100" b="0" i="0" baseline="0">
              <a:solidFill>
                <a:schemeClr val="dk1"/>
              </a:solidFill>
              <a:effectLst/>
              <a:latin typeface="+mn-lt"/>
              <a:ea typeface="+mn-ea"/>
              <a:cs typeface="+mn-cs"/>
            </a:rPr>
            <a:t>、今後の在り方について検討を進めていく必要がある。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庁舎</a:t>
          </a:r>
          <a:r>
            <a:rPr lang="ja-JP" altLang="ja-JP" sz="1100" b="0" i="0" baseline="0">
              <a:solidFill>
                <a:schemeClr val="dk1"/>
              </a:solidFill>
              <a:effectLst/>
              <a:latin typeface="+mn-lt"/>
              <a:ea typeface="+mn-ea"/>
              <a:cs typeface="+mn-cs"/>
            </a:rPr>
            <a:t>については、改修工事等に伴う有形固定資産額の増により、有形固定資産減価償却率の改善が見られた。</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20,162
19,638
117.01
13,757,841
12,914,959
359,589
5,993,622
7,109,324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美濃市の全体面積の内約</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％が山林という地理的条件にあり、立地企業が少ないことや人口の減少、高齢化率の上昇などにより市税収入が類似団体平均を下回っている。</a:t>
          </a:r>
          <a:endParaRPr lang="ja-JP" altLang="ja-JP" sz="1000">
            <a:effectLst/>
          </a:endParaRPr>
        </a:p>
        <a:p>
          <a:r>
            <a:rPr kumimoji="1" lang="ja-JP" altLang="ja-JP" sz="1000">
              <a:solidFill>
                <a:schemeClr val="dk1"/>
              </a:solidFill>
              <a:effectLst/>
              <a:latin typeface="+mn-lt"/>
              <a:ea typeface="+mn-ea"/>
              <a:cs typeface="+mn-cs"/>
            </a:rPr>
            <a:t>　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a:t>
          </a:r>
          <a:r>
            <a:rPr kumimoji="1" lang="ja-JP" altLang="ja-JP" sz="1000" i="0">
              <a:solidFill>
                <a:schemeClr val="dk1"/>
              </a:solidFill>
              <a:effectLst/>
              <a:latin typeface="+mn-lt"/>
              <a:ea typeface="+mn-ea"/>
              <a:cs typeface="+mn-cs"/>
            </a:rPr>
            <a:t>産後</a:t>
          </a:r>
          <a:r>
            <a:rPr kumimoji="1" lang="ja-JP" altLang="ja-JP" sz="1000">
              <a:solidFill>
                <a:schemeClr val="dk1"/>
              </a:solidFill>
              <a:effectLst/>
              <a:latin typeface="+mn-lt"/>
              <a:ea typeface="+mn-ea"/>
              <a:cs typeface="+mn-cs"/>
            </a:rPr>
            <a:t>まで幅広い子育て支援等を行い、自主財源の確保を図り、財政基盤の強化に努める。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flipV="1">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3" name="テキスト ボックス 92"/>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5" name="テキスト ボックス 94"/>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歳出面で</a:t>
          </a:r>
          <a:r>
            <a:rPr kumimoji="1" lang="ja-JP" altLang="en-US" sz="1000" b="0" i="0" u="none" strike="noStrike" kern="0" cap="none" spc="0" normalizeH="0" baseline="0" noProof="0">
              <a:ln>
                <a:noFill/>
              </a:ln>
              <a:solidFill>
                <a:prstClr val="black"/>
              </a:solidFill>
              <a:effectLst/>
              <a:uLnTx/>
              <a:uFillTx/>
              <a:latin typeface="+mn-lt"/>
              <a:ea typeface="+mn-ea"/>
              <a:cs typeface="+mn-cs"/>
            </a:rPr>
            <a:t>人件費</a:t>
          </a:r>
          <a:r>
            <a:rPr kumimoji="1" lang="ja-JP" altLang="ja-JP" sz="1000" b="0" i="0" u="none" strike="noStrike" kern="0" cap="none" spc="0" normalizeH="0" baseline="0" noProof="0">
              <a:ln>
                <a:noFill/>
              </a:ln>
              <a:solidFill>
                <a:prstClr val="black"/>
              </a:solidFill>
              <a:effectLst/>
              <a:uLnTx/>
              <a:uFillTx/>
              <a:latin typeface="+mn-lt"/>
              <a:ea typeface="+mn-ea"/>
              <a:cs typeface="+mn-cs"/>
            </a:rPr>
            <a:t>や公債費などの経常的経費充当一般財源等が</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し、歳入面では</a:t>
          </a:r>
          <a:r>
            <a:rPr kumimoji="1" lang="ja-JP" altLang="en-US" sz="1000" b="0" i="0" u="none" strike="noStrike" kern="0" cap="none" spc="0" normalizeH="0" baseline="0" noProof="0">
              <a:ln>
                <a:noFill/>
              </a:ln>
              <a:solidFill>
                <a:prstClr val="black"/>
              </a:solidFill>
              <a:effectLst/>
              <a:uLnTx/>
              <a:uFillTx/>
              <a:latin typeface="+mn-lt"/>
              <a:ea typeface="+mn-ea"/>
              <a:cs typeface="+mn-cs"/>
            </a:rPr>
            <a:t>市民税（法人分）</a:t>
          </a:r>
          <a:r>
            <a:rPr kumimoji="1" lang="ja-JP" altLang="ja-JP" sz="1000" b="0" i="0" u="none" strike="noStrike" kern="0" cap="none" spc="0" normalizeH="0" baseline="0" noProof="0">
              <a:ln>
                <a:noFill/>
              </a:ln>
              <a:solidFill>
                <a:prstClr val="black"/>
              </a:solidFill>
              <a:effectLst/>
              <a:uLnTx/>
              <a:uFillTx/>
              <a:latin typeface="+mn-lt"/>
              <a:ea typeface="+mn-ea"/>
              <a:cs typeface="+mn-cs"/>
            </a:rPr>
            <a:t>が</a:t>
          </a:r>
          <a:r>
            <a:rPr kumimoji="1" lang="ja-JP" altLang="en-US" sz="1000" b="0" i="0" u="none" strike="noStrike" kern="0" cap="none" spc="0" normalizeH="0" baseline="0" noProof="0">
              <a:ln>
                <a:noFill/>
              </a:ln>
              <a:solidFill>
                <a:prstClr val="black"/>
              </a:solidFill>
              <a:effectLst/>
              <a:uLnTx/>
              <a:uFillTx/>
              <a:latin typeface="+mn-lt"/>
              <a:ea typeface="+mn-ea"/>
              <a:cs typeface="+mn-cs"/>
            </a:rPr>
            <a:t>減少</a:t>
          </a:r>
          <a:r>
            <a:rPr kumimoji="1" lang="ja-JP" altLang="ja-JP" sz="1000" b="0" i="0" u="none" strike="noStrike" kern="0" cap="none" spc="0" normalizeH="0" baseline="0" noProof="0">
              <a:ln>
                <a:noFill/>
              </a:ln>
              <a:solidFill>
                <a:prstClr val="black"/>
              </a:solidFill>
              <a:effectLst/>
              <a:uLnTx/>
              <a:uFillTx/>
              <a:latin typeface="+mn-lt"/>
              <a:ea typeface="+mn-ea"/>
              <a:cs typeface="+mn-cs"/>
            </a:rPr>
            <a:t>するなど、経常的一般財源等が</a:t>
          </a:r>
          <a:r>
            <a:rPr kumimoji="1" lang="ja-JP" altLang="en-US" sz="1000" b="0" i="0" u="none" strike="noStrike" kern="0" cap="none" spc="0" normalizeH="0" baseline="0" noProof="0">
              <a:ln>
                <a:noFill/>
              </a:ln>
              <a:solidFill>
                <a:prstClr val="black"/>
              </a:solidFill>
              <a:effectLst/>
              <a:uLnTx/>
              <a:uFillTx/>
              <a:latin typeface="+mn-lt"/>
              <a:ea typeface="+mn-ea"/>
              <a:cs typeface="+mn-cs"/>
            </a:rPr>
            <a:t>減少</a:t>
          </a:r>
          <a:r>
            <a:rPr kumimoji="1" lang="ja-JP" altLang="ja-JP" sz="1000" b="0" i="0" u="none" strike="noStrike" kern="0" cap="none" spc="0" normalizeH="0" baseline="0" noProof="0">
              <a:ln>
                <a:noFill/>
              </a:ln>
              <a:solidFill>
                <a:prstClr val="black"/>
              </a:solidFill>
              <a:effectLst/>
              <a:uLnTx/>
              <a:uFillTx/>
              <a:latin typeface="+mn-lt"/>
              <a:ea typeface="+mn-ea"/>
              <a:cs typeface="+mn-cs"/>
            </a:rPr>
            <a:t>したため、</a:t>
          </a:r>
          <a:r>
            <a:rPr kumimoji="1" lang="ja-JP" altLang="en-US"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ja-JP" sz="1000" b="0" i="0" u="none" strike="noStrike" kern="0" cap="none" spc="0" normalizeH="0" baseline="0" noProof="0">
              <a:ln>
                <a:noFill/>
              </a:ln>
              <a:solidFill>
                <a:prstClr val="black"/>
              </a:solidFill>
              <a:effectLst/>
              <a:uLnTx/>
              <a:uFillTx/>
              <a:latin typeface="+mn-lt"/>
              <a:ea typeface="+mn-ea"/>
              <a:cs typeface="+mn-cs"/>
            </a:rPr>
            <a:t>年度決算に係る経常収支比率は、対前年度比</a:t>
          </a:r>
          <a:r>
            <a:rPr kumimoji="1" lang="en-US" altLang="ja-JP" sz="1000" b="0" i="0" u="none" strike="noStrike" kern="0" cap="none" spc="0" normalizeH="0" baseline="0" noProof="0">
              <a:ln>
                <a:noFill/>
              </a:ln>
              <a:solidFill>
                <a:prstClr val="black"/>
              </a:solidFill>
              <a:effectLst/>
              <a:uLnTx/>
              <a:uFillTx/>
              <a:latin typeface="+mn-lt"/>
              <a:ea typeface="+mn-ea"/>
              <a:cs typeface="+mn-cs"/>
            </a:rPr>
            <a:t>2.7</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a:t>
          </a:r>
          <a:r>
            <a:rPr kumimoji="1" lang="ja-JP" altLang="en-US" sz="1000" b="0" i="0" u="none" strike="noStrike" kern="0" cap="none" spc="0" normalizeH="0" baseline="0" noProof="0">
              <a:ln>
                <a:noFill/>
              </a:ln>
              <a:solidFill>
                <a:prstClr val="black"/>
              </a:solidFill>
              <a:effectLst/>
              <a:uLnTx/>
              <a:uFillTx/>
              <a:latin typeface="+mn-lt"/>
              <a:ea typeface="+mn-ea"/>
              <a:cs typeface="+mn-cs"/>
            </a:rPr>
            <a:t>財政構造の硬直化を示す結果となっている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特に歳出面では</a:t>
          </a:r>
          <a:r>
            <a:rPr kumimoji="1" lang="ja-JP" altLang="ja-JP" sz="1000" b="0" i="0" u="none" strike="noStrike" kern="0" cap="none" spc="0" normalizeH="0" baseline="0" noProof="0">
              <a:ln>
                <a:noFill/>
              </a:ln>
              <a:solidFill>
                <a:prstClr val="black"/>
              </a:solidFill>
              <a:effectLst/>
              <a:uLnTx/>
              <a:uFillTx/>
              <a:latin typeface="+mn-lt"/>
              <a:ea typeface="+mn-ea"/>
              <a:cs typeface="+mn-cs"/>
            </a:rPr>
            <a:t>、下水道事業や農業集落排水事業等他会計への経常的な繰出金に係る経常収支比率が</a:t>
          </a:r>
          <a:r>
            <a:rPr kumimoji="1" lang="en-US" altLang="ja-JP" sz="1000" b="0" i="0" u="none" strike="noStrike" kern="0" cap="none" spc="0" normalizeH="0" baseline="0" noProof="0">
              <a:ln>
                <a:noFill/>
              </a:ln>
              <a:solidFill>
                <a:prstClr val="black"/>
              </a:solidFill>
              <a:effectLst/>
              <a:uLnTx/>
              <a:uFillTx/>
              <a:latin typeface="+mn-lt"/>
              <a:ea typeface="+mn-ea"/>
              <a:cs typeface="+mn-cs"/>
            </a:rPr>
            <a:t>22.9</a:t>
          </a:r>
          <a:r>
            <a:rPr kumimoji="1" lang="ja-JP" altLang="ja-JP" sz="1000" b="0" i="0" u="none" strike="noStrike" kern="0" cap="none" spc="0" normalizeH="0" baseline="0" noProof="0">
              <a:ln>
                <a:noFill/>
              </a:ln>
              <a:solidFill>
                <a:prstClr val="black"/>
              </a:solidFill>
              <a:effectLst/>
              <a:uLnTx/>
              <a:uFillTx/>
              <a:latin typeface="+mn-lt"/>
              <a:ea typeface="+mn-ea"/>
              <a:cs typeface="+mn-cs"/>
            </a:rPr>
            <a:t>％を占めており、今後も使用料の適正化、経営の合理化等の行財政改革を推進し、経常収支比率の改善を継続して図る必要がある。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60007</xdr:rowOff>
    </xdr:from>
    <xdr:to>
      <xdr:col>23</xdr:col>
      <xdr:colOff>133350</xdr:colOff>
      <xdr:row>64</xdr:row>
      <xdr:rowOff>51435</xdr:rowOff>
    </xdr:to>
    <xdr:cxnSp macro="">
      <xdr:nvCxnSpPr>
        <xdr:cNvPr id="128" name="直線コネクタ 127"/>
        <xdr:cNvCxnSpPr/>
      </xdr:nvCxnSpPr>
      <xdr:spPr>
        <a:xfrm>
          <a:off x="4114800" y="10861357"/>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60007</xdr:rowOff>
    </xdr:from>
    <xdr:to>
      <xdr:col>19</xdr:col>
      <xdr:colOff>133350</xdr:colOff>
      <xdr:row>63</xdr:row>
      <xdr:rowOff>114300</xdr:rowOff>
    </xdr:to>
    <xdr:cxnSp macro="">
      <xdr:nvCxnSpPr>
        <xdr:cNvPr id="131" name="直線コネクタ 130"/>
        <xdr:cNvCxnSpPr/>
      </xdr:nvCxnSpPr>
      <xdr:spPr>
        <a:xfrm flipV="1">
          <a:off x="3225800" y="108613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69532</xdr:rowOff>
    </xdr:to>
    <xdr:cxnSp macro="">
      <xdr:nvCxnSpPr>
        <xdr:cNvPr id="134" name="直線コネクタ 133"/>
        <xdr:cNvCxnSpPr/>
      </xdr:nvCxnSpPr>
      <xdr:spPr>
        <a:xfrm flipV="1">
          <a:off x="2336800" y="1091565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64</xdr:row>
      <xdr:rowOff>69532</xdr:rowOff>
    </xdr:to>
    <xdr:cxnSp macro="">
      <xdr:nvCxnSpPr>
        <xdr:cNvPr id="137" name="直線コネクタ 136"/>
        <xdr:cNvCxnSpPr/>
      </xdr:nvCxnSpPr>
      <xdr:spPr>
        <a:xfrm>
          <a:off x="1447800" y="110001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7" name="楕円 146"/>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8"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9207</xdr:rowOff>
    </xdr:from>
    <xdr:to>
      <xdr:col>19</xdr:col>
      <xdr:colOff>184150</xdr:colOff>
      <xdr:row>63</xdr:row>
      <xdr:rowOff>110807</xdr:rowOff>
    </xdr:to>
    <xdr:sp macro="" textlink="">
      <xdr:nvSpPr>
        <xdr:cNvPr id="149" name="楕円 148"/>
        <xdr:cNvSpPr/>
      </xdr:nvSpPr>
      <xdr:spPr>
        <a:xfrm>
          <a:off x="4064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50" name="テキスト ボックス 149"/>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1" name="楕円 150"/>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2" name="テキスト ボックス 151"/>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18732</xdr:rowOff>
    </xdr:from>
    <xdr:to>
      <xdr:col>11</xdr:col>
      <xdr:colOff>82550</xdr:colOff>
      <xdr:row>64</xdr:row>
      <xdr:rowOff>120332</xdr:rowOff>
    </xdr:to>
    <xdr:sp macro="" textlink="">
      <xdr:nvSpPr>
        <xdr:cNvPr id="153" name="楕円 152"/>
        <xdr:cNvSpPr/>
      </xdr:nvSpPr>
      <xdr:spPr>
        <a:xfrm>
          <a:off x="2286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105109</xdr:rowOff>
    </xdr:from>
    <xdr:ext cx="762000" cy="259045"/>
    <xdr:sp macro="" textlink="">
      <xdr:nvSpPr>
        <xdr:cNvPr id="154" name="テキスト ボックス 153"/>
        <xdr:cNvSpPr txBox="1"/>
      </xdr:nvSpPr>
      <xdr:spPr>
        <a:xfrm>
          <a:off x="1955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55" name="楕円 154"/>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62882</xdr:rowOff>
    </xdr:from>
    <xdr:ext cx="762000" cy="259045"/>
    <xdr:sp macro="" textlink="">
      <xdr:nvSpPr>
        <xdr:cNvPr id="156" name="テキスト ボックス 155"/>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行財政改革による人件費の抑制や物件費等経常的な事務費、管理費等の節減により類似団体平均を下回っている。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しかし、今後は施設の老朽化による修繕料等の維持管理経費の増加が見込まれるため、今後も人件費の抑制に努めるとともに、各公共施設の長寿命化修繕計画の策定を進めるなど、計画的な管理的経費の合理化、省力化を進め、経常的経費の圧縮を図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80809</xdr:rowOff>
    </xdr:from>
    <xdr:to>
      <xdr:col>23</xdr:col>
      <xdr:colOff>133350</xdr:colOff>
      <xdr:row>82</xdr:row>
      <xdr:rowOff>142083</xdr:rowOff>
    </xdr:to>
    <xdr:cxnSp macro="">
      <xdr:nvCxnSpPr>
        <xdr:cNvPr id="191" name="直線コネクタ 190"/>
        <xdr:cNvCxnSpPr/>
      </xdr:nvCxnSpPr>
      <xdr:spPr>
        <a:xfrm>
          <a:off x="4114800" y="14139709"/>
          <a:ext cx="838200" cy="6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27361</xdr:rowOff>
    </xdr:from>
    <xdr:to>
      <xdr:col>19</xdr:col>
      <xdr:colOff>133350</xdr:colOff>
      <xdr:row>82</xdr:row>
      <xdr:rowOff>80809</xdr:rowOff>
    </xdr:to>
    <xdr:cxnSp macro="">
      <xdr:nvCxnSpPr>
        <xdr:cNvPr id="194" name="直線コネクタ 193"/>
        <xdr:cNvCxnSpPr/>
      </xdr:nvCxnSpPr>
      <xdr:spPr>
        <a:xfrm>
          <a:off x="3225800" y="14086261"/>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140867</xdr:rowOff>
    </xdr:from>
    <xdr:to>
      <xdr:col>15</xdr:col>
      <xdr:colOff>82550</xdr:colOff>
      <xdr:row>82</xdr:row>
      <xdr:rowOff>27361</xdr:rowOff>
    </xdr:to>
    <xdr:cxnSp macro="">
      <xdr:nvCxnSpPr>
        <xdr:cNvPr id="197" name="直線コネクタ 196"/>
        <xdr:cNvCxnSpPr/>
      </xdr:nvCxnSpPr>
      <xdr:spPr>
        <a:xfrm>
          <a:off x="2336800" y="14028317"/>
          <a:ext cx="889000" cy="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137409</xdr:rowOff>
    </xdr:from>
    <xdr:to>
      <xdr:col>11</xdr:col>
      <xdr:colOff>31750</xdr:colOff>
      <xdr:row>81</xdr:row>
      <xdr:rowOff>140867</xdr:rowOff>
    </xdr:to>
    <xdr:cxnSp macro="">
      <xdr:nvCxnSpPr>
        <xdr:cNvPr id="200" name="直線コネクタ 199"/>
        <xdr:cNvCxnSpPr/>
      </xdr:nvCxnSpPr>
      <xdr:spPr>
        <a:xfrm>
          <a:off x="1447800" y="14024859"/>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91283</xdr:rowOff>
    </xdr:from>
    <xdr:to>
      <xdr:col>23</xdr:col>
      <xdr:colOff>184150</xdr:colOff>
      <xdr:row>83</xdr:row>
      <xdr:rowOff>21433</xdr:rowOff>
    </xdr:to>
    <xdr:sp macro="" textlink="">
      <xdr:nvSpPr>
        <xdr:cNvPr id="210" name="楕円 209"/>
        <xdr:cNvSpPr/>
      </xdr:nvSpPr>
      <xdr:spPr>
        <a:xfrm>
          <a:off x="4902200" y="141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107810</xdr:rowOff>
    </xdr:from>
    <xdr:ext cx="762000" cy="259045"/>
    <xdr:sp macro="" textlink="">
      <xdr:nvSpPr>
        <xdr:cNvPr id="211" name="人件費・物件費等の状況該当値テキスト"/>
        <xdr:cNvSpPr txBox="1"/>
      </xdr:nvSpPr>
      <xdr:spPr>
        <a:xfrm>
          <a:off x="5041900" y="1399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30009</xdr:rowOff>
    </xdr:from>
    <xdr:to>
      <xdr:col>19</xdr:col>
      <xdr:colOff>184150</xdr:colOff>
      <xdr:row>82</xdr:row>
      <xdr:rowOff>131609</xdr:rowOff>
    </xdr:to>
    <xdr:sp macro="" textlink="">
      <xdr:nvSpPr>
        <xdr:cNvPr id="212" name="楕円 211"/>
        <xdr:cNvSpPr/>
      </xdr:nvSpPr>
      <xdr:spPr>
        <a:xfrm>
          <a:off x="4064000" y="140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141786</xdr:rowOff>
    </xdr:from>
    <xdr:ext cx="736600" cy="259045"/>
    <xdr:sp macro="" textlink="">
      <xdr:nvSpPr>
        <xdr:cNvPr id="213" name="テキスト ボックス 212"/>
        <xdr:cNvSpPr txBox="1"/>
      </xdr:nvSpPr>
      <xdr:spPr>
        <a:xfrm>
          <a:off x="3733800" y="1385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148011</xdr:rowOff>
    </xdr:from>
    <xdr:to>
      <xdr:col>15</xdr:col>
      <xdr:colOff>133350</xdr:colOff>
      <xdr:row>82</xdr:row>
      <xdr:rowOff>78161</xdr:rowOff>
    </xdr:to>
    <xdr:sp macro="" textlink="">
      <xdr:nvSpPr>
        <xdr:cNvPr id="214" name="楕円 213"/>
        <xdr:cNvSpPr/>
      </xdr:nvSpPr>
      <xdr:spPr>
        <a:xfrm>
          <a:off x="3175000" y="140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88338</xdr:rowOff>
    </xdr:from>
    <xdr:ext cx="762000" cy="259045"/>
    <xdr:sp macro="" textlink="">
      <xdr:nvSpPr>
        <xdr:cNvPr id="215" name="テキスト ボックス 214"/>
        <xdr:cNvSpPr txBox="1"/>
      </xdr:nvSpPr>
      <xdr:spPr>
        <a:xfrm>
          <a:off x="2844800" y="1380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90067</xdr:rowOff>
    </xdr:from>
    <xdr:to>
      <xdr:col>11</xdr:col>
      <xdr:colOff>82550</xdr:colOff>
      <xdr:row>82</xdr:row>
      <xdr:rowOff>20217</xdr:rowOff>
    </xdr:to>
    <xdr:sp macro="" textlink="">
      <xdr:nvSpPr>
        <xdr:cNvPr id="216" name="楕円 215"/>
        <xdr:cNvSpPr/>
      </xdr:nvSpPr>
      <xdr:spPr>
        <a:xfrm>
          <a:off x="2286000" y="13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30394</xdr:rowOff>
    </xdr:from>
    <xdr:ext cx="762000" cy="259045"/>
    <xdr:sp macro="" textlink="">
      <xdr:nvSpPr>
        <xdr:cNvPr id="217" name="テキスト ボックス 216"/>
        <xdr:cNvSpPr txBox="1"/>
      </xdr:nvSpPr>
      <xdr:spPr>
        <a:xfrm>
          <a:off x="1955800" y="137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86609</xdr:rowOff>
    </xdr:from>
    <xdr:to>
      <xdr:col>7</xdr:col>
      <xdr:colOff>31750</xdr:colOff>
      <xdr:row>82</xdr:row>
      <xdr:rowOff>16759</xdr:rowOff>
    </xdr:to>
    <xdr:sp macro="" textlink="">
      <xdr:nvSpPr>
        <xdr:cNvPr id="218" name="楕円 217"/>
        <xdr:cNvSpPr/>
      </xdr:nvSpPr>
      <xdr:spPr>
        <a:xfrm>
          <a:off x="1397000" y="139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26936</xdr:rowOff>
    </xdr:from>
    <xdr:ext cx="762000" cy="259045"/>
    <xdr:sp macro="" textlink="">
      <xdr:nvSpPr>
        <xdr:cNvPr id="219" name="テキスト ボックス 218"/>
        <xdr:cNvSpPr txBox="1"/>
      </xdr:nvSpPr>
      <xdr:spPr>
        <a:xfrm>
          <a:off x="1066800" y="1374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昨年度</a:t>
          </a:r>
          <a:r>
            <a:rPr kumimoji="1" lang="ja-JP" altLang="en-US" sz="1000" b="0" i="0" u="none" strike="noStrike" kern="0" cap="none" spc="0" normalizeH="0" baseline="0" noProof="0">
              <a:ln>
                <a:noFill/>
              </a:ln>
              <a:solidFill>
                <a:prstClr val="black"/>
              </a:solidFill>
              <a:effectLst/>
              <a:uLnTx/>
              <a:uFillTx/>
              <a:latin typeface="+mn-lt"/>
              <a:ea typeface="+mn-ea"/>
              <a:cs typeface="+mn-cs"/>
            </a:rPr>
            <a:t>より</a:t>
          </a:r>
          <a:r>
            <a:rPr kumimoji="1" lang="en-US" altLang="ja-JP" sz="1000" b="0" i="0" u="none" strike="noStrike" kern="0" cap="none" spc="0" normalizeH="0" baseline="0" noProof="0">
              <a:ln>
                <a:noFill/>
              </a:ln>
              <a:solidFill>
                <a:prstClr val="black"/>
              </a:solidFill>
              <a:effectLst/>
              <a:uLnTx/>
              <a:uFillTx/>
              <a:latin typeface="+mn-lt"/>
              <a:ea typeface="+mn-ea"/>
              <a:cs typeface="+mn-cs"/>
            </a:rPr>
            <a:t>3.2</a:t>
          </a:r>
          <a:r>
            <a:rPr kumimoji="1" lang="ja-JP" altLang="en-US" sz="1000" b="0" i="0" u="none" strike="noStrike" kern="0" cap="none" spc="0" normalizeH="0" baseline="0" noProof="0">
              <a:ln>
                <a:noFill/>
              </a:ln>
              <a:solidFill>
                <a:prstClr val="black"/>
              </a:solidFill>
              <a:effectLst/>
              <a:uLnTx/>
              <a:uFillTx/>
              <a:latin typeface="+mn-lt"/>
              <a:ea typeface="+mn-ea"/>
              <a:cs typeface="+mn-cs"/>
            </a:rPr>
            <a:t>ポイント減少し</a:t>
          </a:r>
          <a:r>
            <a:rPr kumimoji="1" lang="ja-JP" altLang="ja-JP" sz="10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000" b="0" i="0" u="none" strike="noStrike" kern="0" cap="none" spc="0" normalizeH="0" baseline="0" noProof="0">
              <a:ln>
                <a:noFill/>
              </a:ln>
              <a:solidFill>
                <a:prstClr val="black"/>
              </a:solidFill>
              <a:effectLst/>
              <a:uLnTx/>
              <a:uFillTx/>
              <a:latin typeface="+mn-lt"/>
              <a:ea typeface="+mn-ea"/>
              <a:cs typeface="+mn-cs"/>
            </a:rPr>
            <a:t>及び全国市平均</a:t>
          </a:r>
          <a:r>
            <a:rPr kumimoji="1" lang="ja-JP" altLang="ja-JP" sz="1000" b="0" i="0" u="none" strike="noStrike" kern="0" cap="none" spc="0" normalizeH="0" baseline="0" noProof="0">
              <a:ln>
                <a:noFill/>
              </a:ln>
              <a:solidFill>
                <a:prstClr val="black"/>
              </a:solidFill>
              <a:effectLst/>
              <a:uLnTx/>
              <a:uFillTx/>
              <a:latin typeface="+mn-lt"/>
              <a:ea typeface="+mn-ea"/>
              <a:cs typeface="+mn-cs"/>
            </a:rPr>
            <a:t>を</a:t>
          </a:r>
          <a:r>
            <a:rPr kumimoji="1" lang="ja-JP" altLang="en-US" sz="1000" b="0" i="0" u="none" strike="noStrike" kern="0" cap="none" spc="0" normalizeH="0" baseline="0" noProof="0">
              <a:ln>
                <a:noFill/>
              </a:ln>
              <a:solidFill>
                <a:prstClr val="black"/>
              </a:solidFill>
              <a:effectLst/>
              <a:uLnTx/>
              <a:uFillTx/>
              <a:latin typeface="+mn-lt"/>
              <a:ea typeface="+mn-ea"/>
              <a:cs typeface="+mn-cs"/>
            </a:rPr>
            <a:t>下</a:t>
          </a:r>
          <a:r>
            <a:rPr kumimoji="1" lang="ja-JP" altLang="ja-JP" sz="1000" b="0" i="0" u="none" strike="noStrike" kern="0" cap="none" spc="0" normalizeH="0" baseline="0" noProof="0">
              <a:ln>
                <a:noFill/>
              </a:ln>
              <a:solidFill>
                <a:prstClr val="black"/>
              </a:solidFill>
              <a:effectLst/>
              <a:uLnTx/>
              <a:uFillTx/>
              <a:latin typeface="+mn-lt"/>
              <a:ea typeface="+mn-ea"/>
              <a:cs typeface="+mn-cs"/>
            </a:rPr>
            <a:t>回る結果となった。今後、さらに給料表の見直し、職務、職責に応じた昇級、昇格制度の導入を進め、引き続き給与の適正化に努める</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130528</xdr:rowOff>
    </xdr:from>
    <xdr:to>
      <xdr:col>81</xdr:col>
      <xdr:colOff>44450</xdr:colOff>
      <xdr:row>85</xdr:row>
      <xdr:rowOff>45155</xdr:rowOff>
    </xdr:to>
    <xdr:cxnSp macro="">
      <xdr:nvCxnSpPr>
        <xdr:cNvPr id="253" name="直線コネクタ 252"/>
        <xdr:cNvCxnSpPr/>
      </xdr:nvCxnSpPr>
      <xdr:spPr>
        <a:xfrm flipV="1">
          <a:off x="16179800" y="14189428"/>
          <a:ext cx="838200" cy="42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45155</xdr:rowOff>
    </xdr:to>
    <xdr:cxnSp macro="">
      <xdr:nvCxnSpPr>
        <xdr:cNvPr id="256" name="直線コネクタ 255"/>
        <xdr:cNvCxnSpPr/>
      </xdr:nvCxnSpPr>
      <xdr:spPr>
        <a:xfrm>
          <a:off x="15290800" y="144843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82550</xdr:rowOff>
    </xdr:to>
    <xdr:cxnSp macro="">
      <xdr:nvCxnSpPr>
        <xdr:cNvPr id="259" name="直線コネクタ 258"/>
        <xdr:cNvCxnSpPr/>
      </xdr:nvCxnSpPr>
      <xdr:spPr>
        <a:xfrm>
          <a:off x="14401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90311</xdr:rowOff>
    </xdr:from>
    <xdr:to>
      <xdr:col>68</xdr:col>
      <xdr:colOff>152400</xdr:colOff>
      <xdr:row>84</xdr:row>
      <xdr:rowOff>82550</xdr:rowOff>
    </xdr:to>
    <xdr:cxnSp macro="">
      <xdr:nvCxnSpPr>
        <xdr:cNvPr id="262" name="直線コネクタ 261"/>
        <xdr:cNvCxnSpPr/>
      </xdr:nvCxnSpPr>
      <xdr:spPr>
        <a:xfrm>
          <a:off x="13512800" y="14149211"/>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79728</xdr:rowOff>
    </xdr:from>
    <xdr:to>
      <xdr:col>81</xdr:col>
      <xdr:colOff>95250</xdr:colOff>
      <xdr:row>83</xdr:row>
      <xdr:rowOff>9878</xdr:rowOff>
    </xdr:to>
    <xdr:sp macro="" textlink="">
      <xdr:nvSpPr>
        <xdr:cNvPr id="272" name="楕円 271"/>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96255</xdr:rowOff>
    </xdr:from>
    <xdr:ext cx="762000" cy="259045"/>
    <xdr:sp macro="" textlink="">
      <xdr:nvSpPr>
        <xdr:cNvPr id="273" name="給与水準   （国との比較）該当値テキスト"/>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4" name="楕円 273"/>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75" name="テキスト ボックス 274"/>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6" name="楕円 275"/>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77" name="テキスト ボックス 276"/>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8" name="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79" name="テキスト ボックス 278"/>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39511</xdr:rowOff>
    </xdr:from>
    <xdr:to>
      <xdr:col>64</xdr:col>
      <xdr:colOff>152400</xdr:colOff>
      <xdr:row>82</xdr:row>
      <xdr:rowOff>141111</xdr:rowOff>
    </xdr:to>
    <xdr:sp macro="" textlink="">
      <xdr:nvSpPr>
        <xdr:cNvPr id="280" name="楕円 279"/>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151288</xdr:rowOff>
    </xdr:from>
    <xdr:ext cx="762000" cy="259045"/>
    <xdr:sp macro="" textlink="">
      <xdr:nvSpPr>
        <xdr:cNvPr id="281" name="テキスト ボックス 280"/>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新規職員採用数を継続して抑制しており、人口千人当たり職員数は</a:t>
          </a:r>
          <a:r>
            <a:rPr kumimoji="1" lang="ja-JP" altLang="en-US" sz="1000" b="0" i="0" u="none" strike="noStrike" kern="0" cap="none" spc="0" normalizeH="0" baseline="0" noProof="0">
              <a:ln>
                <a:noFill/>
              </a:ln>
              <a:solidFill>
                <a:prstClr val="black"/>
              </a:solidFill>
              <a:effectLst/>
              <a:uLnTx/>
              <a:uFillTx/>
              <a:latin typeface="+mn-lt"/>
              <a:ea typeface="+mn-ea"/>
              <a:cs typeface="+mn-cs"/>
            </a:rPr>
            <a:t>ほぼ横ばいで</a:t>
          </a:r>
          <a:r>
            <a:rPr kumimoji="1" lang="ja-JP" altLang="ja-JP" sz="1000" b="0" i="0" u="none" strike="noStrike" kern="0" cap="none" spc="0" normalizeH="0" baseline="0" noProof="0">
              <a:ln>
                <a:noFill/>
              </a:ln>
              <a:solidFill>
                <a:prstClr val="black"/>
              </a:solidFill>
              <a:effectLst/>
              <a:uLnTx/>
              <a:uFillTx/>
              <a:latin typeface="+mn-lt"/>
              <a:ea typeface="+mn-ea"/>
              <a:cs typeface="+mn-cs"/>
            </a:rPr>
            <a:t>、類似団体内平均</a:t>
          </a:r>
          <a:r>
            <a:rPr kumimoji="1" lang="ja-JP" altLang="en-US" sz="1000" b="0" i="0" u="none" strike="noStrike" kern="0" cap="none" spc="0" normalizeH="0" baseline="0" noProof="0">
              <a:ln>
                <a:noFill/>
              </a:ln>
              <a:solidFill>
                <a:prstClr val="black"/>
              </a:solidFill>
              <a:effectLst/>
              <a:uLnTx/>
              <a:uFillTx/>
              <a:latin typeface="+mn-lt"/>
              <a:ea typeface="+mn-ea"/>
              <a:cs typeface="+mn-cs"/>
            </a:rPr>
            <a:t>をやや下回って</a:t>
          </a:r>
          <a:r>
            <a:rPr kumimoji="1" lang="ja-JP" altLang="ja-JP" sz="1000" b="0" i="0" u="none" strike="noStrike" kern="0" cap="none" spc="0" normalizeH="0" baseline="0" noProof="0">
              <a:ln>
                <a:noFill/>
              </a:ln>
              <a:solidFill>
                <a:prstClr val="black"/>
              </a:solidFill>
              <a:effectLst/>
              <a:uLnTx/>
              <a:uFillTx/>
              <a:latin typeface="+mn-lt"/>
              <a:ea typeface="+mn-ea"/>
              <a:cs typeface="+mn-cs"/>
            </a:rPr>
            <a:t>いる。今後も、平成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29</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年度に策定された「定員適正化計画」に沿い、これまでの取り組みを踏まえて、職員数減による行政サービスの低下を回避しつつ、より効率的な行政運営を目指し、機構改革等を着実に推進する必要がある。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83185</xdr:rowOff>
    </xdr:from>
    <xdr:to>
      <xdr:col>81</xdr:col>
      <xdr:colOff>44450</xdr:colOff>
      <xdr:row>61</xdr:row>
      <xdr:rowOff>119380</xdr:rowOff>
    </xdr:to>
    <xdr:cxnSp macro="">
      <xdr:nvCxnSpPr>
        <xdr:cNvPr id="318" name="直線コネクタ 317"/>
        <xdr:cNvCxnSpPr/>
      </xdr:nvCxnSpPr>
      <xdr:spPr>
        <a:xfrm>
          <a:off x="16179800" y="105416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96974</xdr:rowOff>
    </xdr:to>
    <xdr:cxnSp macro="">
      <xdr:nvCxnSpPr>
        <xdr:cNvPr id="321" name="直線コネクタ 320"/>
        <xdr:cNvCxnSpPr/>
      </xdr:nvCxnSpPr>
      <xdr:spPr>
        <a:xfrm flipV="1">
          <a:off x="15290800" y="1054163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79738</xdr:rowOff>
    </xdr:from>
    <xdr:to>
      <xdr:col>72</xdr:col>
      <xdr:colOff>203200</xdr:colOff>
      <xdr:row>61</xdr:row>
      <xdr:rowOff>96974</xdr:rowOff>
    </xdr:to>
    <xdr:cxnSp macro="">
      <xdr:nvCxnSpPr>
        <xdr:cNvPr id="324" name="直線コネクタ 323"/>
        <xdr:cNvCxnSpPr/>
      </xdr:nvCxnSpPr>
      <xdr:spPr>
        <a:xfrm>
          <a:off x="14401800" y="1053818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79738</xdr:rowOff>
    </xdr:to>
    <xdr:cxnSp macro="">
      <xdr:nvCxnSpPr>
        <xdr:cNvPr id="327" name="直線コネクタ 326"/>
        <xdr:cNvCxnSpPr/>
      </xdr:nvCxnSpPr>
      <xdr:spPr>
        <a:xfrm>
          <a:off x="13512800" y="1050371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37" name="楕円 336"/>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38" name="定員管理の状況該当値テキスト"/>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39" name="楕円 338"/>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40" name="テキスト ボックス 339"/>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46174</xdr:rowOff>
    </xdr:from>
    <xdr:to>
      <xdr:col>73</xdr:col>
      <xdr:colOff>44450</xdr:colOff>
      <xdr:row>61</xdr:row>
      <xdr:rowOff>147774</xdr:rowOff>
    </xdr:to>
    <xdr:sp macro="" textlink="">
      <xdr:nvSpPr>
        <xdr:cNvPr id="341" name="楕円 340"/>
        <xdr:cNvSpPr/>
      </xdr:nvSpPr>
      <xdr:spPr>
        <a:xfrm>
          <a:off x="15240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42" name="テキスト ボックス 341"/>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28938</xdr:rowOff>
    </xdr:from>
    <xdr:to>
      <xdr:col>68</xdr:col>
      <xdr:colOff>203200</xdr:colOff>
      <xdr:row>61</xdr:row>
      <xdr:rowOff>130538</xdr:rowOff>
    </xdr:to>
    <xdr:sp macro="" textlink="">
      <xdr:nvSpPr>
        <xdr:cNvPr id="343" name="楕円 342"/>
        <xdr:cNvSpPr/>
      </xdr:nvSpPr>
      <xdr:spPr>
        <a:xfrm>
          <a:off x="14351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44" name="テキスト ボックス 343"/>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5" name="楕円 344"/>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46" name="テキスト ボックス 345"/>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実質公債費比率については、前年度より僅かながら改善（△</a:t>
          </a:r>
          <a:r>
            <a:rPr kumimoji="1" lang="en-US" altLang="ja-JP" sz="1000" b="0" i="0" u="none" strike="noStrike" kern="0" cap="none" spc="0" normalizeH="0" baseline="0" noProof="0">
              <a:ln>
                <a:noFill/>
              </a:ln>
              <a:solidFill>
                <a:prstClr val="black"/>
              </a:solidFill>
              <a:effectLst/>
              <a:uLnTx/>
              <a:uFillTx/>
              <a:latin typeface="+mn-lt"/>
              <a:ea typeface="+mn-ea"/>
              <a:cs typeface="+mn-cs"/>
            </a:rPr>
            <a:t>0.6</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ポイント）されたものの、依然として類似団体平均より高い状況である。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大きな要因として、一般会計から公営企業への元利償還金繰出金等が実質公債費比率を引き上げ、財政状況を圧迫している。今後も引き続き、行財政改革を継続し、一般会計並びに公営企業等については、必要事業の絞り込み、精査を行い、起債への過度な依存を防ぐ必要がある。そのためには、今後も普通交付税措置のない起債の発行を抑制し、税や使用料等の自主財源の確保に努める必要が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42</xdr:row>
      <xdr:rowOff>15748</xdr:rowOff>
    </xdr:to>
    <xdr:cxnSp macro="">
      <xdr:nvCxnSpPr>
        <xdr:cNvPr id="378" name="直線コネクタ 377"/>
        <xdr:cNvCxnSpPr/>
      </xdr:nvCxnSpPr>
      <xdr:spPr>
        <a:xfrm flipV="1">
          <a:off x="16179800" y="71587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64008</xdr:rowOff>
    </xdr:to>
    <xdr:cxnSp macro="">
      <xdr:nvCxnSpPr>
        <xdr:cNvPr id="381" name="直線コネクタ 380"/>
        <xdr:cNvCxnSpPr/>
      </xdr:nvCxnSpPr>
      <xdr:spPr>
        <a:xfrm flipV="1">
          <a:off x="15290800" y="721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102616</xdr:rowOff>
    </xdr:to>
    <xdr:cxnSp macro="">
      <xdr:nvCxnSpPr>
        <xdr:cNvPr id="384" name="直線コネクタ 383"/>
        <xdr:cNvCxnSpPr/>
      </xdr:nvCxnSpPr>
      <xdr:spPr>
        <a:xfrm flipV="1">
          <a:off x="14401800" y="72649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42</xdr:row>
      <xdr:rowOff>141224</xdr:rowOff>
    </xdr:to>
    <xdr:cxnSp macro="">
      <xdr:nvCxnSpPr>
        <xdr:cNvPr id="387" name="直線コネクタ 386"/>
        <xdr:cNvCxnSpPr/>
      </xdr:nvCxnSpPr>
      <xdr:spPr>
        <a:xfrm flipV="1">
          <a:off x="13512800" y="73035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7" name="楕円 396"/>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8"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9" name="楕円 398"/>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0" name="テキスト ボックス 39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1" name="楕円 400"/>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2" name="テキスト ボックス 401"/>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3" name="楕円 402"/>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4" name="テキスト ボックス 403"/>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5" name="楕円 404"/>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6" name="テキスト ボックス 405"/>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将来負担比率について、過去に行った下水道の集中整備や新たな建設事業等により公営企業会計への繰出金が依然として多額になって</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おり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債務負担行為支出予定額及び</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公営企業等債繰入見込額</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しているが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、対前年度比で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17.3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し、</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類似団体及び</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全国平均を</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上回</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った。　　</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今後も一部事務組合に対する負担金や公営企業会計への繰出金等、行政運営上不可欠な経費の大幅な削減は見込めない状況にあるため、後世への負担軽減に留意し、特に多額の建設地方債の発行を伴う事業については、特に精査を行うなど財政の健全化を図る必要があ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165176</xdr:rowOff>
    </xdr:from>
    <xdr:to>
      <xdr:col>81</xdr:col>
      <xdr:colOff>44450</xdr:colOff>
      <xdr:row>15</xdr:row>
      <xdr:rowOff>77216</xdr:rowOff>
    </xdr:to>
    <xdr:cxnSp macro="">
      <xdr:nvCxnSpPr>
        <xdr:cNvPr id="438" name="直線コネクタ 437"/>
        <xdr:cNvCxnSpPr/>
      </xdr:nvCxnSpPr>
      <xdr:spPr>
        <a:xfrm>
          <a:off x="16179800" y="2565476"/>
          <a:ext cx="838200" cy="8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165176</xdr:rowOff>
    </xdr:from>
    <xdr:to>
      <xdr:col>77</xdr:col>
      <xdr:colOff>44450</xdr:colOff>
      <xdr:row>15</xdr:row>
      <xdr:rowOff>12065</xdr:rowOff>
    </xdr:to>
    <xdr:cxnSp macro="">
      <xdr:nvCxnSpPr>
        <xdr:cNvPr id="441" name="直線コネクタ 440"/>
        <xdr:cNvCxnSpPr/>
      </xdr:nvCxnSpPr>
      <xdr:spPr>
        <a:xfrm flipV="1">
          <a:off x="15290800" y="2565476"/>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xdr:rowOff>
    </xdr:from>
    <xdr:to>
      <xdr:col>72</xdr:col>
      <xdr:colOff>203200</xdr:colOff>
      <xdr:row>15</xdr:row>
      <xdr:rowOff>55499</xdr:rowOff>
    </xdr:to>
    <xdr:cxnSp macro="">
      <xdr:nvCxnSpPr>
        <xdr:cNvPr id="444" name="直線コネクタ 443"/>
        <xdr:cNvCxnSpPr/>
      </xdr:nvCxnSpPr>
      <xdr:spPr>
        <a:xfrm flipV="1">
          <a:off x="14401800" y="258381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55499</xdr:rowOff>
    </xdr:from>
    <xdr:to>
      <xdr:col>68</xdr:col>
      <xdr:colOff>152400</xdr:colOff>
      <xdr:row>15</xdr:row>
      <xdr:rowOff>117754</xdr:rowOff>
    </xdr:to>
    <xdr:cxnSp macro="">
      <xdr:nvCxnSpPr>
        <xdr:cNvPr id="447" name="直線コネクタ 446"/>
        <xdr:cNvCxnSpPr/>
      </xdr:nvCxnSpPr>
      <xdr:spPr>
        <a:xfrm flipV="1">
          <a:off x="13512800" y="2627249"/>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57" name="楕円 456"/>
        <xdr:cNvSpPr/>
      </xdr:nvSpPr>
      <xdr:spPr>
        <a:xfrm>
          <a:off x="169672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169943</xdr:rowOff>
    </xdr:from>
    <xdr:ext cx="762000" cy="259045"/>
    <xdr:sp macro="" textlink="">
      <xdr:nvSpPr>
        <xdr:cNvPr id="458" name="将来負担の状況該当値テキスト"/>
        <xdr:cNvSpPr txBox="1"/>
      </xdr:nvSpPr>
      <xdr:spPr>
        <a:xfrm>
          <a:off x="17106900" y="257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114376</xdr:rowOff>
    </xdr:from>
    <xdr:to>
      <xdr:col>77</xdr:col>
      <xdr:colOff>95250</xdr:colOff>
      <xdr:row>15</xdr:row>
      <xdr:rowOff>44526</xdr:rowOff>
    </xdr:to>
    <xdr:sp macro="" textlink="">
      <xdr:nvSpPr>
        <xdr:cNvPr id="459" name="楕円 458"/>
        <xdr:cNvSpPr/>
      </xdr:nvSpPr>
      <xdr:spPr>
        <a:xfrm>
          <a:off x="16129000" y="25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54703</xdr:rowOff>
    </xdr:from>
    <xdr:ext cx="736600" cy="259045"/>
    <xdr:sp macro="" textlink="">
      <xdr:nvSpPr>
        <xdr:cNvPr id="460" name="テキスト ボックス 459"/>
        <xdr:cNvSpPr txBox="1"/>
      </xdr:nvSpPr>
      <xdr:spPr>
        <a:xfrm>
          <a:off x="15798800" y="228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61" name="楕円 460"/>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73042</xdr:rowOff>
    </xdr:from>
    <xdr:ext cx="762000" cy="259045"/>
    <xdr:sp macro="" textlink="">
      <xdr:nvSpPr>
        <xdr:cNvPr id="462" name="テキスト ボックス 461"/>
        <xdr:cNvSpPr txBox="1"/>
      </xdr:nvSpPr>
      <xdr:spPr>
        <a:xfrm>
          <a:off x="14909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63" name="楕円 462"/>
        <xdr:cNvSpPr/>
      </xdr:nvSpPr>
      <xdr:spPr>
        <a:xfrm>
          <a:off x="14351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64" name="テキスト ボックス 463"/>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66954</xdr:rowOff>
    </xdr:from>
    <xdr:to>
      <xdr:col>64</xdr:col>
      <xdr:colOff>152400</xdr:colOff>
      <xdr:row>15</xdr:row>
      <xdr:rowOff>168554</xdr:rowOff>
    </xdr:to>
    <xdr:sp macro="" textlink="">
      <xdr:nvSpPr>
        <xdr:cNvPr id="465" name="楕円 464"/>
        <xdr:cNvSpPr/>
      </xdr:nvSpPr>
      <xdr:spPr>
        <a:xfrm>
          <a:off x="13462000" y="2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7281</xdr:rowOff>
    </xdr:from>
    <xdr:ext cx="762000" cy="259045"/>
    <xdr:sp macro="" textlink="">
      <xdr:nvSpPr>
        <xdr:cNvPr id="466" name="テキスト ボックス 465"/>
        <xdr:cNvSpPr txBox="1"/>
      </xdr:nvSpPr>
      <xdr:spPr>
        <a:xfrm>
          <a:off x="13131800" y="24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20,162
19,638
117.01
13,757,841
12,914,959
359,589
5,993,622
7,109,324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人件費に係る経常収支比率は、前年度と比較して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それ以上に類似団体平均・全国平均・岐阜県平均が増加したため、結果的に下回っている。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団塊世代の退職</a:t>
          </a:r>
          <a:r>
            <a:rPr kumimoji="1" lang="ja-JP" altLang="en-US" sz="1100" b="0" i="0" u="none" strike="noStrike" kern="0" cap="none" spc="0" normalizeH="0" baseline="0" noProof="0">
              <a:ln>
                <a:noFill/>
              </a:ln>
              <a:solidFill>
                <a:prstClr val="black"/>
              </a:solidFill>
              <a:effectLst/>
              <a:uLnTx/>
              <a:uFillTx/>
              <a:latin typeface="+mn-lt"/>
              <a:ea typeface="+mn-ea"/>
              <a:cs typeface="+mn-cs"/>
            </a:rPr>
            <a:t>以降、</a:t>
          </a:r>
          <a:r>
            <a:rPr kumimoji="1" lang="ja-JP" altLang="ja-JP" sz="1100" b="0" i="0" u="none" strike="noStrike" kern="0" cap="none" spc="0" normalizeH="0" baseline="0" noProof="0">
              <a:ln>
                <a:noFill/>
              </a:ln>
              <a:solidFill>
                <a:prstClr val="black"/>
              </a:solidFill>
              <a:effectLst/>
              <a:uLnTx/>
              <a:uFillTx/>
              <a:latin typeface="+mn-lt"/>
              <a:ea typeface="+mn-ea"/>
              <a:cs typeface="+mn-cs"/>
            </a:rPr>
            <a:t>新規採用を抑制しているが、ごみ収集業務や各施設運営を直営で行っているため、行政サービスの提供方法に差違があるこ</a:t>
          </a:r>
          <a:r>
            <a:rPr kumimoji="1" lang="ja-JP" altLang="en-US" sz="1100" b="0" i="0" u="none" strike="noStrike" kern="0" cap="none" spc="0" normalizeH="0" baseline="0" noProof="0">
              <a:ln>
                <a:noFill/>
              </a:ln>
              <a:solidFill>
                <a:prstClr val="black"/>
              </a:solidFill>
              <a:effectLst/>
              <a:uLnTx/>
              <a:uFillTx/>
              <a:latin typeface="+mn-lt"/>
              <a:ea typeface="+mn-ea"/>
              <a:cs typeface="+mn-cs"/>
            </a:rPr>
            <a:t>とが</a:t>
          </a:r>
          <a:r>
            <a:rPr kumimoji="1" lang="ja-JP" altLang="ja-JP" sz="1100" b="0" i="0" u="none" strike="noStrike" kern="0" cap="none" spc="0" normalizeH="0" baseline="0" noProof="0">
              <a:ln>
                <a:noFill/>
              </a:ln>
              <a:solidFill>
                <a:prstClr val="black"/>
              </a:solidFill>
              <a:effectLst/>
              <a:uLnTx/>
              <a:uFillTx/>
              <a:latin typeface="+mn-lt"/>
              <a:ea typeface="+mn-ea"/>
              <a:cs typeface="+mn-cs"/>
            </a:rPr>
            <a:t>考えられる</a:t>
          </a:r>
          <a:r>
            <a:rPr kumimoji="1" lang="ja-JP" altLang="en-US" sz="1100" b="0" i="0" u="none" strike="noStrike" kern="0" cap="none" spc="0" normalizeH="0" baseline="0" noProof="0">
              <a:ln>
                <a:noFill/>
              </a:ln>
              <a:solidFill>
                <a:prstClr val="black"/>
              </a:solidFill>
              <a:effectLst/>
              <a:uLnTx/>
              <a:uFillTx/>
              <a:latin typeface="+mn-lt"/>
              <a:ea typeface="+mn-ea"/>
              <a:cs typeface="+mn-cs"/>
            </a:rPr>
            <a:t>一方で、</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今後は、さらなる指定管理者制度の活用も検討し、委託化を進めることで人件費の削減に努める。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165100</xdr:rowOff>
    </xdr:to>
    <xdr:cxnSp macro="">
      <xdr:nvCxnSpPr>
        <xdr:cNvPr id="70" name="直線コネクタ 69"/>
        <xdr:cNvCxnSpPr/>
      </xdr:nvCxnSpPr>
      <xdr:spPr>
        <a:xfrm>
          <a:off x="3987800" y="626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98425</xdr:rowOff>
    </xdr:to>
    <xdr:cxnSp macro="">
      <xdr:nvCxnSpPr>
        <xdr:cNvPr id="73" name="直線コネクタ 72"/>
        <xdr:cNvCxnSpPr/>
      </xdr:nvCxnSpPr>
      <xdr:spPr>
        <a:xfrm flipV="1">
          <a:off x="3098800" y="6261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98425</xdr:rowOff>
    </xdr:from>
    <xdr:to>
      <xdr:col>15</xdr:col>
      <xdr:colOff>98425</xdr:colOff>
      <xdr:row>36</xdr:row>
      <xdr:rowOff>117475</xdr:rowOff>
    </xdr:to>
    <xdr:cxnSp macro="">
      <xdr:nvCxnSpPr>
        <xdr:cNvPr id="76" name="直線コネクタ 75"/>
        <xdr:cNvCxnSpPr/>
      </xdr:nvCxnSpPr>
      <xdr:spPr>
        <a:xfrm flipV="1">
          <a:off x="2209800" y="6270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117475</xdr:rowOff>
    </xdr:from>
    <xdr:to>
      <xdr:col>11</xdr:col>
      <xdr:colOff>9525</xdr:colOff>
      <xdr:row>37</xdr:row>
      <xdr:rowOff>3175</xdr:rowOff>
    </xdr:to>
    <xdr:cxnSp macro="">
      <xdr:nvCxnSpPr>
        <xdr:cNvPr id="79" name="直線コネクタ 78"/>
        <xdr:cNvCxnSpPr/>
      </xdr:nvCxnSpPr>
      <xdr:spPr>
        <a:xfrm flipV="1">
          <a:off x="1320800" y="62896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9" name="楕円 88"/>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90"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91" name="楕円 90"/>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92" name="テキスト ボックス 9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47625</xdr:rowOff>
    </xdr:from>
    <xdr:to>
      <xdr:col>15</xdr:col>
      <xdr:colOff>149225</xdr:colOff>
      <xdr:row>36</xdr:row>
      <xdr:rowOff>149225</xdr:rowOff>
    </xdr:to>
    <xdr:sp macro="" textlink="">
      <xdr:nvSpPr>
        <xdr:cNvPr id="93" name="楕円 92"/>
        <xdr:cNvSpPr/>
      </xdr:nvSpPr>
      <xdr:spPr>
        <a:xfrm>
          <a:off x="3048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134002</xdr:rowOff>
    </xdr:from>
    <xdr:ext cx="762000" cy="259045"/>
    <xdr:sp macro="" textlink="">
      <xdr:nvSpPr>
        <xdr:cNvPr id="94" name="テキスト ボックス 93"/>
        <xdr:cNvSpPr txBox="1"/>
      </xdr:nvSpPr>
      <xdr:spPr>
        <a:xfrm>
          <a:off x="2717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66675</xdr:rowOff>
    </xdr:from>
    <xdr:to>
      <xdr:col>11</xdr:col>
      <xdr:colOff>60325</xdr:colOff>
      <xdr:row>36</xdr:row>
      <xdr:rowOff>168275</xdr:rowOff>
    </xdr:to>
    <xdr:sp macro="" textlink="">
      <xdr:nvSpPr>
        <xdr:cNvPr id="95" name="楕円 94"/>
        <xdr:cNvSpPr/>
      </xdr:nvSpPr>
      <xdr:spPr>
        <a:xfrm>
          <a:off x="21590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153052</xdr:rowOff>
    </xdr:from>
    <xdr:ext cx="762000" cy="259045"/>
    <xdr:sp macro="" textlink="">
      <xdr:nvSpPr>
        <xdr:cNvPr id="96" name="テキスト ボックス 95"/>
        <xdr:cNvSpPr txBox="1"/>
      </xdr:nvSpPr>
      <xdr:spPr>
        <a:xfrm>
          <a:off x="1828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123825</xdr:rowOff>
    </xdr:from>
    <xdr:to>
      <xdr:col>6</xdr:col>
      <xdr:colOff>171450</xdr:colOff>
      <xdr:row>37</xdr:row>
      <xdr:rowOff>53975</xdr:rowOff>
    </xdr:to>
    <xdr:sp macro="" textlink="">
      <xdr:nvSpPr>
        <xdr:cNvPr id="97" name="楕円 96"/>
        <xdr:cNvSpPr/>
      </xdr:nvSpPr>
      <xdr:spPr>
        <a:xfrm>
          <a:off x="12700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38752</xdr:rowOff>
    </xdr:from>
    <xdr:ext cx="762000" cy="259045"/>
    <xdr:sp macro="" textlink="">
      <xdr:nvSpPr>
        <xdr:cNvPr id="98" name="テキスト ボックス 97"/>
        <xdr:cNvSpPr txBox="1"/>
      </xdr:nvSpPr>
      <xdr:spPr>
        <a:xfrm>
          <a:off x="939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u="none" strike="noStrike" kern="0" cap="none" spc="0" normalizeH="0" baseline="0" noProof="0">
              <a:ln>
                <a:noFill/>
              </a:ln>
              <a:solidFill>
                <a:prstClr val="black"/>
              </a:solidFill>
              <a:effectLst/>
              <a:uLnTx/>
              <a:uFillTx/>
              <a:latin typeface="+mn-lt"/>
              <a:ea typeface="+mn-ea"/>
              <a:cs typeface="+mn-cs"/>
            </a:rPr>
            <a:t>　物件費に係る経常収支比率は、前年度より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ポイントの増となり</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を上回っている。</a:t>
          </a:r>
          <a:r>
            <a:rPr kumimoji="1" lang="ja-JP" altLang="ja-JP" sz="1100">
              <a:solidFill>
                <a:schemeClr val="dk1"/>
              </a:solidFill>
              <a:effectLst/>
              <a:latin typeface="+mn-lt"/>
              <a:ea typeface="+mn-ea"/>
              <a:cs typeface="+mn-cs"/>
            </a:rPr>
            <a:t>これは、各種業務の民間委託費や新たなシステム導入、改修費が増加したことが要因となっている。今後も、一定の行政サービスを維持すべく、より一層効率的な財政運営を図るための行財政改革を進める必要があ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107950</xdr:rowOff>
    </xdr:to>
    <xdr:cxnSp macro="">
      <xdr:nvCxnSpPr>
        <xdr:cNvPr id="131" name="直線コネクタ 130"/>
        <xdr:cNvCxnSpPr/>
      </xdr:nvCxnSpPr>
      <xdr:spPr>
        <a:xfrm>
          <a:off x="15671800" y="2999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85090</xdr:rowOff>
    </xdr:to>
    <xdr:cxnSp macro="">
      <xdr:nvCxnSpPr>
        <xdr:cNvPr id="134" name="直線コネクタ 133"/>
        <xdr:cNvCxnSpPr/>
      </xdr:nvCxnSpPr>
      <xdr:spPr>
        <a:xfrm>
          <a:off x="14782800" y="296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54610</xdr:rowOff>
    </xdr:to>
    <xdr:cxnSp macro="">
      <xdr:nvCxnSpPr>
        <xdr:cNvPr id="137" name="直線コネクタ 136"/>
        <xdr:cNvCxnSpPr/>
      </xdr:nvCxnSpPr>
      <xdr:spPr>
        <a:xfrm>
          <a:off x="13893800" y="292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8890</xdr:rowOff>
    </xdr:to>
    <xdr:cxnSp macro="">
      <xdr:nvCxnSpPr>
        <xdr:cNvPr id="140" name="直線コネクタ 139"/>
        <xdr:cNvCxnSpPr/>
      </xdr:nvCxnSpPr>
      <xdr:spPr>
        <a:xfrm>
          <a:off x="13004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50" name="楕円 149"/>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51"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52" name="楕円 151"/>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53" name="テキスト ボックス 152"/>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4" name="楕円 153"/>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5" name="テキスト ボックス 154"/>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6" name="楕円 155"/>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7" name="テキスト ボックス 156"/>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8" name="楕円 157"/>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9" name="テキスト ボックス 15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扶助費に係る経常収支比率は、近年継続して類似団体平均を下回っている。ただし、子ども子育て支援新制度に基づく施設型給付経費や障害児通所支援、障害者総合支援法に基づく経費など、制度的な費用が多額であり、各サービス経費が増加傾向にある。人口に占める高齢者率の増加も見込まれるため、扶助費は継続的に増加する見通しである。今後は扶助費の大幅な増加に備えるため、他の費用見直しと連動した総体的な財政運営を行う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94" name="直線コネクタ 193"/>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7" name="直線コネクタ 196"/>
        <xdr:cNvCxnSpPr/>
      </xdr:nvCxnSpPr>
      <xdr:spPr>
        <a:xfrm flipV="1">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45357</xdr:rowOff>
    </xdr:to>
    <xdr:cxnSp macro="">
      <xdr:nvCxnSpPr>
        <xdr:cNvPr id="200" name="直線コネクタ 199"/>
        <xdr:cNvCxnSpPr/>
      </xdr:nvCxnSpPr>
      <xdr:spPr>
        <a:xfrm>
          <a:off x="2209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29028</xdr:rowOff>
    </xdr:to>
    <xdr:cxnSp macro="">
      <xdr:nvCxnSpPr>
        <xdr:cNvPr id="203" name="直線コネクタ 202"/>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3" name="楕円 21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4"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5" name="楕円 21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6" name="テキスト ボックス 215"/>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7" name="楕円 216"/>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8" name="テキスト ボックス 21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9" name="楕円 21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20" name="テキスト ボックス 219"/>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21" name="楕円 22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22" name="テキスト ボックス 221"/>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その他に係る経常収支比率は、前年度に比べ</a:t>
          </a:r>
          <a:r>
            <a:rPr kumimoji="1" lang="en-US" altLang="ja-JP" sz="1000">
              <a:solidFill>
                <a:schemeClr val="dk1"/>
              </a:solidFill>
              <a:effectLst/>
              <a:latin typeface="+mn-lt"/>
              <a:ea typeface="+mn-ea"/>
              <a:cs typeface="+mn-cs"/>
            </a:rPr>
            <a:t>0.7</a:t>
          </a:r>
          <a:r>
            <a:rPr kumimoji="1" lang="ja-JP" altLang="en-US" sz="1000">
              <a:solidFill>
                <a:schemeClr val="dk1"/>
              </a:solidFill>
              <a:effectLst/>
              <a:latin typeface="+mn-lt"/>
              <a:ea typeface="+mn-ea"/>
              <a:cs typeface="+mn-cs"/>
            </a:rPr>
            <a:t>ポイントの増</a:t>
          </a:r>
          <a:r>
            <a:rPr kumimoji="1" lang="ja-JP" altLang="ja-JP" sz="1000">
              <a:solidFill>
                <a:schemeClr val="dk1"/>
              </a:solidFill>
              <a:effectLst/>
              <a:latin typeface="+mn-lt"/>
              <a:ea typeface="+mn-ea"/>
              <a:cs typeface="+mn-cs"/>
            </a:rPr>
            <a:t>であったが、類似団体平均・全国平均・岐阜県平均ともに大きく上回っている。下水道事業や農業集落排水事業をはじめ、介護事業や後期高齢者医療事業など他会計事業への繰出金が主な要因であり、市の財政を大きく圧迫している。今後も、下水道に係る建設事業や高齢化率の上昇による多額の繰出金が必要となる見込みである。よって、各事業会計の料金適正化や、経営の合理化、</a:t>
          </a:r>
          <a:r>
            <a:rPr kumimoji="1" lang="ja-JP" altLang="ja-JP" sz="1000" b="0" i="0" baseline="0">
              <a:solidFill>
                <a:schemeClr val="dk1"/>
              </a:solidFill>
              <a:effectLst/>
              <a:latin typeface="+mn-lt"/>
              <a:ea typeface="+mn-ea"/>
              <a:cs typeface="+mn-cs"/>
            </a:rPr>
            <a:t>経営戦略に基づく経営努力により</a:t>
          </a:r>
          <a:r>
            <a:rPr kumimoji="1" lang="ja-JP" altLang="ja-JP" sz="1000">
              <a:solidFill>
                <a:schemeClr val="dk1"/>
              </a:solidFill>
              <a:effectLst/>
              <a:latin typeface="+mn-lt"/>
              <a:ea typeface="+mn-ea"/>
              <a:cs typeface="+mn-cs"/>
            </a:rPr>
            <a:t>、繰出金の抑制に努める必要がある。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85090</xdr:rowOff>
    </xdr:from>
    <xdr:to>
      <xdr:col>82</xdr:col>
      <xdr:colOff>107950</xdr:colOff>
      <xdr:row>61</xdr:row>
      <xdr:rowOff>138430</xdr:rowOff>
    </xdr:to>
    <xdr:cxnSp macro="">
      <xdr:nvCxnSpPr>
        <xdr:cNvPr id="255" name="直線コネクタ 254"/>
        <xdr:cNvCxnSpPr/>
      </xdr:nvCxnSpPr>
      <xdr:spPr>
        <a:xfrm>
          <a:off x="15671800" y="10543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85090</xdr:rowOff>
    </xdr:from>
    <xdr:to>
      <xdr:col>78</xdr:col>
      <xdr:colOff>69850</xdr:colOff>
      <xdr:row>61</xdr:row>
      <xdr:rowOff>85090</xdr:rowOff>
    </xdr:to>
    <xdr:cxnSp macro="">
      <xdr:nvCxnSpPr>
        <xdr:cNvPr id="258" name="直線コネクタ 257"/>
        <xdr:cNvCxnSpPr/>
      </xdr:nvCxnSpPr>
      <xdr:spPr>
        <a:xfrm>
          <a:off x="14782800" y="1054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85090</xdr:rowOff>
    </xdr:from>
    <xdr:to>
      <xdr:col>73</xdr:col>
      <xdr:colOff>180975</xdr:colOff>
      <xdr:row>61</xdr:row>
      <xdr:rowOff>161290</xdr:rowOff>
    </xdr:to>
    <xdr:cxnSp macro="">
      <xdr:nvCxnSpPr>
        <xdr:cNvPr id="261" name="直線コネクタ 260"/>
        <xdr:cNvCxnSpPr/>
      </xdr:nvCxnSpPr>
      <xdr:spPr>
        <a:xfrm flipV="1">
          <a:off x="13893800" y="10543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138430</xdr:rowOff>
    </xdr:from>
    <xdr:to>
      <xdr:col>69</xdr:col>
      <xdr:colOff>92075</xdr:colOff>
      <xdr:row>61</xdr:row>
      <xdr:rowOff>161290</xdr:rowOff>
    </xdr:to>
    <xdr:cxnSp macro="">
      <xdr:nvCxnSpPr>
        <xdr:cNvPr id="264" name="直線コネクタ 263"/>
        <xdr:cNvCxnSpPr/>
      </xdr:nvCxnSpPr>
      <xdr:spPr>
        <a:xfrm>
          <a:off x="13004800" y="10596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87630</xdr:rowOff>
    </xdr:from>
    <xdr:to>
      <xdr:col>82</xdr:col>
      <xdr:colOff>158750</xdr:colOff>
      <xdr:row>62</xdr:row>
      <xdr:rowOff>17780</xdr:rowOff>
    </xdr:to>
    <xdr:sp macro="" textlink="">
      <xdr:nvSpPr>
        <xdr:cNvPr id="274" name="楕円 273"/>
        <xdr:cNvSpPr/>
      </xdr:nvSpPr>
      <xdr:spPr>
        <a:xfrm>
          <a:off x="164592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167657</xdr:rowOff>
    </xdr:from>
    <xdr:ext cx="762000" cy="259045"/>
    <xdr:sp macro="" textlink="">
      <xdr:nvSpPr>
        <xdr:cNvPr id="275" name="その他該当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34290</xdr:rowOff>
    </xdr:from>
    <xdr:to>
      <xdr:col>78</xdr:col>
      <xdr:colOff>120650</xdr:colOff>
      <xdr:row>61</xdr:row>
      <xdr:rowOff>135890</xdr:rowOff>
    </xdr:to>
    <xdr:sp macro="" textlink="">
      <xdr:nvSpPr>
        <xdr:cNvPr id="276" name="楕円 275"/>
        <xdr:cNvSpPr/>
      </xdr:nvSpPr>
      <xdr:spPr>
        <a:xfrm>
          <a:off x="15621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120667</xdr:rowOff>
    </xdr:from>
    <xdr:ext cx="736600" cy="259045"/>
    <xdr:sp macro="" textlink="">
      <xdr:nvSpPr>
        <xdr:cNvPr id="277" name="テキスト ボックス 276"/>
        <xdr:cNvSpPr txBox="1"/>
      </xdr:nvSpPr>
      <xdr:spPr>
        <a:xfrm>
          <a:off x="15290800" y="1057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34290</xdr:rowOff>
    </xdr:from>
    <xdr:to>
      <xdr:col>74</xdr:col>
      <xdr:colOff>31750</xdr:colOff>
      <xdr:row>61</xdr:row>
      <xdr:rowOff>135890</xdr:rowOff>
    </xdr:to>
    <xdr:sp macro="" textlink="">
      <xdr:nvSpPr>
        <xdr:cNvPr id="278" name="楕円 277"/>
        <xdr:cNvSpPr/>
      </xdr:nvSpPr>
      <xdr:spPr>
        <a:xfrm>
          <a:off x="14732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120667</xdr:rowOff>
    </xdr:from>
    <xdr:ext cx="762000" cy="259045"/>
    <xdr:sp macro="" textlink="">
      <xdr:nvSpPr>
        <xdr:cNvPr id="279" name="テキスト ボックス 278"/>
        <xdr:cNvSpPr txBox="1"/>
      </xdr:nvSpPr>
      <xdr:spPr>
        <a:xfrm>
          <a:off x="14401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110490</xdr:rowOff>
    </xdr:from>
    <xdr:to>
      <xdr:col>69</xdr:col>
      <xdr:colOff>142875</xdr:colOff>
      <xdr:row>62</xdr:row>
      <xdr:rowOff>40640</xdr:rowOff>
    </xdr:to>
    <xdr:sp macro="" textlink="">
      <xdr:nvSpPr>
        <xdr:cNvPr id="280" name="楕円 279"/>
        <xdr:cNvSpPr/>
      </xdr:nvSpPr>
      <xdr:spPr>
        <a:xfrm>
          <a:off x="13843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25417</xdr:rowOff>
    </xdr:from>
    <xdr:ext cx="762000" cy="259045"/>
    <xdr:sp macro="" textlink="">
      <xdr:nvSpPr>
        <xdr:cNvPr id="281" name="テキスト ボックス 280"/>
        <xdr:cNvSpPr txBox="1"/>
      </xdr:nvSpPr>
      <xdr:spPr>
        <a:xfrm>
          <a:off x="13512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87630</xdr:rowOff>
    </xdr:from>
    <xdr:to>
      <xdr:col>65</xdr:col>
      <xdr:colOff>53975</xdr:colOff>
      <xdr:row>62</xdr:row>
      <xdr:rowOff>17780</xdr:rowOff>
    </xdr:to>
    <xdr:sp macro="" textlink="">
      <xdr:nvSpPr>
        <xdr:cNvPr id="282" name="楕円 281"/>
        <xdr:cNvSpPr/>
      </xdr:nvSpPr>
      <xdr:spPr>
        <a:xfrm>
          <a:off x="12954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2557</xdr:rowOff>
    </xdr:from>
    <xdr:ext cx="762000" cy="259045"/>
    <xdr:sp macro="" textlink="">
      <xdr:nvSpPr>
        <xdr:cNvPr id="283" name="テキスト ボックス 282"/>
        <xdr:cNvSpPr txBox="1"/>
      </xdr:nvSpPr>
      <xdr:spPr>
        <a:xfrm>
          <a:off x="12623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補助費等については、前年度比</a:t>
          </a:r>
          <a:r>
            <a:rPr kumimoji="1" lang="en-US" altLang="ja-JP" sz="105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の減となり、引き続き類似団体平均を下回っている。現状は消防業務、廃棄物処理業務など一部事務組合に対する負担金や、上水道事業、病院事業に対する補助金等が多額を占めており、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108712</xdr:rowOff>
    </xdr:to>
    <xdr:cxnSp macro="">
      <xdr:nvCxnSpPr>
        <xdr:cNvPr id="313" name="直線コネクタ 312"/>
        <xdr:cNvCxnSpPr/>
      </xdr:nvCxnSpPr>
      <xdr:spPr>
        <a:xfrm flipV="1">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131572</xdr:rowOff>
    </xdr:to>
    <xdr:cxnSp macro="">
      <xdr:nvCxnSpPr>
        <xdr:cNvPr id="316" name="直線コネクタ 315"/>
        <xdr:cNvCxnSpPr/>
      </xdr:nvCxnSpPr>
      <xdr:spPr>
        <a:xfrm flipV="1">
          <a:off x="14782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14986</xdr:rowOff>
    </xdr:to>
    <xdr:cxnSp macro="">
      <xdr:nvCxnSpPr>
        <xdr:cNvPr id="319" name="直線コネクタ 318"/>
        <xdr:cNvCxnSpPr/>
      </xdr:nvCxnSpPr>
      <xdr:spPr>
        <a:xfrm flipV="1">
          <a:off x="13893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14986</xdr:rowOff>
    </xdr:to>
    <xdr:cxnSp macro="">
      <xdr:nvCxnSpPr>
        <xdr:cNvPr id="322" name="直線コネクタ 321"/>
        <xdr:cNvCxnSpPr/>
      </xdr:nvCxnSpPr>
      <xdr:spPr>
        <a:xfrm>
          <a:off x="13004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32" name="楕円 331"/>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33"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4" name="楕円 33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5" name="テキスト ボックス 334"/>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6" name="楕円 33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7" name="テキスト ボックス 33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8" name="楕円 337"/>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9" name="テキスト ボックス 338"/>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40" name="楕円 33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41" name="テキスト ボックス 340"/>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公債費に係る経常収支比率は、類似団体平均・全国平均・岐阜県平均ともに下回っている。地方債現在高については建設地方債発行抑制により平成</a:t>
          </a:r>
          <a:r>
            <a:rPr kumimoji="1" lang="en-US" altLang="ja-JP" sz="900" b="0" i="0" u="none" strike="noStrike" kern="0" cap="none" spc="0" normalizeH="0" baseline="0" noProof="0">
              <a:ln>
                <a:noFill/>
              </a:ln>
              <a:solidFill>
                <a:prstClr val="black"/>
              </a:solidFill>
              <a:effectLst/>
              <a:uLnTx/>
              <a:uFillTx/>
              <a:latin typeface="+mn-lt"/>
              <a:ea typeface="+mn-ea"/>
              <a:cs typeface="+mn-cs"/>
            </a:rPr>
            <a:t>13</a:t>
          </a:r>
          <a:r>
            <a:rPr kumimoji="1" lang="ja-JP" altLang="ja-JP" sz="900" b="0" i="0" u="none" strike="noStrike" kern="0" cap="none" spc="0" normalizeH="0" baseline="0" noProof="0">
              <a:ln>
                <a:noFill/>
              </a:ln>
              <a:solidFill>
                <a:prstClr val="black"/>
              </a:solidFill>
              <a:effectLst/>
              <a:uLnTx/>
              <a:uFillTx/>
              <a:latin typeface="+mn-lt"/>
              <a:ea typeface="+mn-ea"/>
              <a:cs typeface="+mn-cs"/>
            </a:rPr>
            <a:t>年度以降は減少してい</a:t>
          </a:r>
          <a:r>
            <a:rPr kumimoji="1" lang="ja-JP" altLang="en-US" sz="900" b="0" i="0" u="none" strike="noStrike" kern="0" cap="none" spc="0" normalizeH="0" baseline="0" noProof="0">
              <a:ln>
                <a:noFill/>
              </a:ln>
              <a:solidFill>
                <a:prstClr val="black"/>
              </a:solidFill>
              <a:effectLst/>
              <a:uLnTx/>
              <a:uFillTx/>
              <a:latin typeface="+mn-lt"/>
              <a:ea typeface="+mn-ea"/>
              <a:cs typeface="+mn-cs"/>
            </a:rPr>
            <a:t>た</a:t>
          </a:r>
          <a:r>
            <a:rPr kumimoji="1" lang="ja-JP" altLang="ja-JP" sz="900" b="0" i="0" u="none" strike="noStrike" kern="0" cap="none" spc="0" normalizeH="0" baseline="0" noProof="0">
              <a:ln>
                <a:noFill/>
              </a:ln>
              <a:solidFill>
                <a:prstClr val="black"/>
              </a:solidFill>
              <a:effectLst/>
              <a:uLnTx/>
              <a:uFillTx/>
              <a:latin typeface="+mn-lt"/>
              <a:ea typeface="+mn-ea"/>
              <a:cs typeface="+mn-cs"/>
            </a:rPr>
            <a:t>が、平成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ja-JP" sz="900" b="0" i="0" u="none" strike="noStrike" kern="0" cap="none" spc="0" normalizeH="0" baseline="0" noProof="0">
              <a:ln>
                <a:noFill/>
              </a:ln>
              <a:solidFill>
                <a:prstClr val="black"/>
              </a:solidFill>
              <a:effectLst/>
              <a:uLnTx/>
              <a:uFillTx/>
              <a:latin typeface="+mn-lt"/>
              <a:ea typeface="+mn-ea"/>
              <a:cs typeface="+mn-cs"/>
            </a:rPr>
            <a:t>年度以降は増加に転じている。また、下水道や病院等公営企業債の償還に充てたとされる繰入金の人口</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人あたりの決算額は、類似団体平均を大幅に上回っており、引き続き厳しい財政運営となることが予想される。今後も老朽化による大規模な施設の更新が見込まれるため、交付税措置のない地方債発行の抑制、公営企業会計の料金適正化や経営の効率化等、徹底した行財政改革を推進し、公債費の抑制に努め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85090</xdr:rowOff>
    </xdr:to>
    <xdr:cxnSp macro="">
      <xdr:nvCxnSpPr>
        <xdr:cNvPr id="374" name="直線コネクタ 373"/>
        <xdr:cNvCxnSpPr/>
      </xdr:nvCxnSpPr>
      <xdr:spPr>
        <a:xfrm>
          <a:off x="3987800" y="12860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39370</xdr:rowOff>
    </xdr:to>
    <xdr:cxnSp macro="">
      <xdr:nvCxnSpPr>
        <xdr:cNvPr id="377" name="直線コネクタ 376"/>
        <xdr:cNvCxnSpPr/>
      </xdr:nvCxnSpPr>
      <xdr:spPr>
        <a:xfrm flipV="1">
          <a:off x="3098800" y="12860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69850</xdr:rowOff>
    </xdr:to>
    <xdr:cxnSp macro="">
      <xdr:nvCxnSpPr>
        <xdr:cNvPr id="380" name="直線コネクタ 379"/>
        <xdr:cNvCxnSpPr/>
      </xdr:nvCxnSpPr>
      <xdr:spPr>
        <a:xfrm flipV="1">
          <a:off x="2209800" y="12898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107950</xdr:rowOff>
    </xdr:to>
    <xdr:cxnSp macro="">
      <xdr:nvCxnSpPr>
        <xdr:cNvPr id="383" name="直線コネクタ 382"/>
        <xdr:cNvCxnSpPr/>
      </xdr:nvCxnSpPr>
      <xdr:spPr>
        <a:xfrm flipV="1">
          <a:off x="1320800" y="1292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3" name="楕円 392"/>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4"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5" name="楕円 394"/>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6" name="テキスト ボックス 395"/>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7" name="楕円 396"/>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8" name="テキスト ボックス 397"/>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9" name="楕円 398"/>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400" name="テキスト ボックス 399"/>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401" name="楕円 400"/>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2" name="テキスト ボックス 401"/>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経常収支比率についても、類似団体平均・全国平均・岐阜県平均ともに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97282</xdr:rowOff>
    </xdr:to>
    <xdr:cxnSp macro="">
      <xdr:nvCxnSpPr>
        <xdr:cNvPr id="433" name="直線コネクタ 432"/>
        <xdr:cNvCxnSpPr/>
      </xdr:nvCxnSpPr>
      <xdr:spPr>
        <a:xfrm>
          <a:off x="15671800" y="135686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42418</xdr:rowOff>
    </xdr:to>
    <xdr:cxnSp macro="">
      <xdr:nvCxnSpPr>
        <xdr:cNvPr id="436" name="直線コネクタ 435"/>
        <xdr:cNvCxnSpPr/>
      </xdr:nvCxnSpPr>
      <xdr:spPr>
        <a:xfrm flipV="1">
          <a:off x="14782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120142</xdr:rowOff>
    </xdr:to>
    <xdr:cxnSp macro="">
      <xdr:nvCxnSpPr>
        <xdr:cNvPr id="439" name="直線コネクタ 438"/>
        <xdr:cNvCxnSpPr/>
      </xdr:nvCxnSpPr>
      <xdr:spPr>
        <a:xfrm flipV="1">
          <a:off x="13893800" y="135869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65278</xdr:rowOff>
    </xdr:from>
    <xdr:to>
      <xdr:col>69</xdr:col>
      <xdr:colOff>92075</xdr:colOff>
      <xdr:row>79</xdr:row>
      <xdr:rowOff>120142</xdr:rowOff>
    </xdr:to>
    <xdr:cxnSp macro="">
      <xdr:nvCxnSpPr>
        <xdr:cNvPr id="442" name="直線コネクタ 441"/>
        <xdr:cNvCxnSpPr/>
      </xdr:nvCxnSpPr>
      <xdr:spPr>
        <a:xfrm>
          <a:off x="13004800" y="13609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46482</xdr:rowOff>
    </xdr:from>
    <xdr:to>
      <xdr:col>82</xdr:col>
      <xdr:colOff>158750</xdr:colOff>
      <xdr:row>79</xdr:row>
      <xdr:rowOff>148082</xdr:rowOff>
    </xdr:to>
    <xdr:sp macro="" textlink="">
      <xdr:nvSpPr>
        <xdr:cNvPr id="452" name="楕円 451"/>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126509</xdr:rowOff>
    </xdr:from>
    <xdr:ext cx="762000" cy="259045"/>
    <xdr:sp macro="" textlink="">
      <xdr:nvSpPr>
        <xdr:cNvPr id="453" name="公債費以外該当値テキスト"/>
        <xdr:cNvSpPr txBox="1"/>
      </xdr:nvSpPr>
      <xdr:spPr>
        <a:xfrm>
          <a:off x="16598900" y="1349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4" name="楕円 453"/>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5" name="テキスト ボックス 454"/>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56" name="楕円 455"/>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57" name="テキスト ボックス 456"/>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69342</xdr:rowOff>
    </xdr:from>
    <xdr:to>
      <xdr:col>69</xdr:col>
      <xdr:colOff>142875</xdr:colOff>
      <xdr:row>79</xdr:row>
      <xdr:rowOff>170942</xdr:rowOff>
    </xdr:to>
    <xdr:sp macro="" textlink="">
      <xdr:nvSpPr>
        <xdr:cNvPr id="458" name="楕円 457"/>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155719</xdr:rowOff>
    </xdr:from>
    <xdr:ext cx="762000" cy="259045"/>
    <xdr:sp macro="" textlink="">
      <xdr:nvSpPr>
        <xdr:cNvPr id="459" name="テキスト ボックス 458"/>
        <xdr:cNvSpPr txBox="1"/>
      </xdr:nvSpPr>
      <xdr:spPr>
        <a:xfrm>
          <a:off x="13512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xdr:rowOff>
    </xdr:from>
    <xdr:to>
      <xdr:col>65</xdr:col>
      <xdr:colOff>53975</xdr:colOff>
      <xdr:row>79</xdr:row>
      <xdr:rowOff>116078</xdr:rowOff>
    </xdr:to>
    <xdr:sp macro="" textlink="">
      <xdr:nvSpPr>
        <xdr:cNvPr id="460" name="楕円 459"/>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100855</xdr:rowOff>
    </xdr:from>
    <xdr:ext cx="762000" cy="259045"/>
    <xdr:sp macro="" textlink="">
      <xdr:nvSpPr>
        <xdr:cNvPr id="461" name="テキスト ボックス 460"/>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43670</xdr:rowOff>
    </xdr:from>
    <xdr:to>
      <xdr:col>29</xdr:col>
      <xdr:colOff>127000</xdr:colOff>
      <xdr:row>16</xdr:row>
      <xdr:rowOff>53500</xdr:rowOff>
    </xdr:to>
    <xdr:cxnSp macro="">
      <xdr:nvCxnSpPr>
        <xdr:cNvPr id="52" name="直線コネクタ 51"/>
        <xdr:cNvCxnSpPr/>
      </xdr:nvCxnSpPr>
      <xdr:spPr bwMode="auto">
        <a:xfrm>
          <a:off x="5003800" y="2834495"/>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43670</xdr:rowOff>
    </xdr:from>
    <xdr:to>
      <xdr:col>26</xdr:col>
      <xdr:colOff>50800</xdr:colOff>
      <xdr:row>16</xdr:row>
      <xdr:rowOff>87006</xdr:rowOff>
    </xdr:to>
    <xdr:cxnSp macro="">
      <xdr:nvCxnSpPr>
        <xdr:cNvPr id="55" name="直線コネクタ 54"/>
        <xdr:cNvCxnSpPr/>
      </xdr:nvCxnSpPr>
      <xdr:spPr bwMode="auto">
        <a:xfrm flipV="1">
          <a:off x="4305300" y="2834495"/>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87006</xdr:rowOff>
    </xdr:from>
    <xdr:to>
      <xdr:col>22</xdr:col>
      <xdr:colOff>114300</xdr:colOff>
      <xdr:row>16</xdr:row>
      <xdr:rowOff>110878</xdr:rowOff>
    </xdr:to>
    <xdr:cxnSp macro="">
      <xdr:nvCxnSpPr>
        <xdr:cNvPr id="58" name="直線コネクタ 57"/>
        <xdr:cNvCxnSpPr/>
      </xdr:nvCxnSpPr>
      <xdr:spPr bwMode="auto">
        <a:xfrm flipV="1">
          <a:off x="3606800" y="2877831"/>
          <a:ext cx="698500" cy="2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110650</xdr:rowOff>
    </xdr:from>
    <xdr:to>
      <xdr:col>18</xdr:col>
      <xdr:colOff>177800</xdr:colOff>
      <xdr:row>16</xdr:row>
      <xdr:rowOff>110878</xdr:rowOff>
    </xdr:to>
    <xdr:cxnSp macro="">
      <xdr:nvCxnSpPr>
        <xdr:cNvPr id="61" name="直線コネクタ 60"/>
        <xdr:cNvCxnSpPr/>
      </xdr:nvCxnSpPr>
      <xdr:spPr bwMode="auto">
        <a:xfrm>
          <a:off x="2908300" y="2901475"/>
          <a:ext cx="698500" cy="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2700</xdr:rowOff>
    </xdr:from>
    <xdr:to>
      <xdr:col>29</xdr:col>
      <xdr:colOff>177800</xdr:colOff>
      <xdr:row>16</xdr:row>
      <xdr:rowOff>104300</xdr:rowOff>
    </xdr:to>
    <xdr:sp macro="" textlink="">
      <xdr:nvSpPr>
        <xdr:cNvPr id="71" name="楕円 70"/>
        <xdr:cNvSpPr/>
      </xdr:nvSpPr>
      <xdr:spPr bwMode="auto">
        <a:xfrm>
          <a:off x="5600700" y="279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146227</xdr:rowOff>
    </xdr:from>
    <xdr:ext cx="762000" cy="259045"/>
    <xdr:sp macro="" textlink="">
      <xdr:nvSpPr>
        <xdr:cNvPr id="72" name="人口1人当たり決算額の推移該当値テキスト130"/>
        <xdr:cNvSpPr txBox="1"/>
      </xdr:nvSpPr>
      <xdr:spPr>
        <a:xfrm>
          <a:off x="5740400" y="276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164320</xdr:rowOff>
    </xdr:from>
    <xdr:to>
      <xdr:col>26</xdr:col>
      <xdr:colOff>101600</xdr:colOff>
      <xdr:row>16</xdr:row>
      <xdr:rowOff>94470</xdr:rowOff>
    </xdr:to>
    <xdr:sp macro="" textlink="">
      <xdr:nvSpPr>
        <xdr:cNvPr id="73" name="楕円 72"/>
        <xdr:cNvSpPr/>
      </xdr:nvSpPr>
      <xdr:spPr bwMode="auto">
        <a:xfrm>
          <a:off x="4953000" y="2783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104647</xdr:rowOff>
    </xdr:from>
    <xdr:ext cx="736600" cy="259045"/>
    <xdr:sp macro="" textlink="">
      <xdr:nvSpPr>
        <xdr:cNvPr id="74" name="テキスト ボックス 73"/>
        <xdr:cNvSpPr txBox="1"/>
      </xdr:nvSpPr>
      <xdr:spPr>
        <a:xfrm>
          <a:off x="4622800" y="2552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36206</xdr:rowOff>
    </xdr:from>
    <xdr:to>
      <xdr:col>22</xdr:col>
      <xdr:colOff>165100</xdr:colOff>
      <xdr:row>16</xdr:row>
      <xdr:rowOff>137806</xdr:rowOff>
    </xdr:to>
    <xdr:sp macro="" textlink="">
      <xdr:nvSpPr>
        <xdr:cNvPr id="75" name="楕円 74"/>
        <xdr:cNvSpPr/>
      </xdr:nvSpPr>
      <xdr:spPr bwMode="auto">
        <a:xfrm>
          <a:off x="4254500" y="282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122583</xdr:rowOff>
    </xdr:from>
    <xdr:ext cx="762000" cy="259045"/>
    <xdr:sp macro="" textlink="">
      <xdr:nvSpPr>
        <xdr:cNvPr id="76" name="テキスト ボックス 75"/>
        <xdr:cNvSpPr txBox="1"/>
      </xdr:nvSpPr>
      <xdr:spPr>
        <a:xfrm>
          <a:off x="3924300" y="291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60078</xdr:rowOff>
    </xdr:from>
    <xdr:to>
      <xdr:col>19</xdr:col>
      <xdr:colOff>38100</xdr:colOff>
      <xdr:row>16</xdr:row>
      <xdr:rowOff>161678</xdr:rowOff>
    </xdr:to>
    <xdr:sp macro="" textlink="">
      <xdr:nvSpPr>
        <xdr:cNvPr id="77" name="楕円 76"/>
        <xdr:cNvSpPr/>
      </xdr:nvSpPr>
      <xdr:spPr bwMode="auto">
        <a:xfrm>
          <a:off x="3556000" y="285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146455</xdr:rowOff>
    </xdr:from>
    <xdr:ext cx="762000" cy="259045"/>
    <xdr:sp macro="" textlink="">
      <xdr:nvSpPr>
        <xdr:cNvPr id="78" name="テキスト ボックス 77"/>
        <xdr:cNvSpPr txBox="1"/>
      </xdr:nvSpPr>
      <xdr:spPr>
        <a:xfrm>
          <a:off x="3225800" y="293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59850</xdr:rowOff>
    </xdr:from>
    <xdr:to>
      <xdr:col>15</xdr:col>
      <xdr:colOff>101600</xdr:colOff>
      <xdr:row>16</xdr:row>
      <xdr:rowOff>161450</xdr:rowOff>
    </xdr:to>
    <xdr:sp macro="" textlink="">
      <xdr:nvSpPr>
        <xdr:cNvPr id="79" name="楕円 78"/>
        <xdr:cNvSpPr/>
      </xdr:nvSpPr>
      <xdr:spPr bwMode="auto">
        <a:xfrm>
          <a:off x="2857500" y="2850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146227</xdr:rowOff>
    </xdr:from>
    <xdr:ext cx="762000" cy="259045"/>
    <xdr:sp macro="" textlink="">
      <xdr:nvSpPr>
        <xdr:cNvPr id="80" name="テキスト ボックス 79"/>
        <xdr:cNvSpPr txBox="1"/>
      </xdr:nvSpPr>
      <xdr:spPr>
        <a:xfrm>
          <a:off x="2527300" y="293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319298</xdr:rowOff>
    </xdr:from>
    <xdr:to>
      <xdr:col>29</xdr:col>
      <xdr:colOff>127000</xdr:colOff>
      <xdr:row>36</xdr:row>
      <xdr:rowOff>46396</xdr:rowOff>
    </xdr:to>
    <xdr:cxnSp macro="">
      <xdr:nvCxnSpPr>
        <xdr:cNvPr id="112" name="直線コネクタ 111"/>
        <xdr:cNvCxnSpPr/>
      </xdr:nvCxnSpPr>
      <xdr:spPr bwMode="auto">
        <a:xfrm flipV="1">
          <a:off x="5003800" y="6929648"/>
          <a:ext cx="647700" cy="69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14186</xdr:rowOff>
    </xdr:from>
    <xdr:to>
      <xdr:col>26</xdr:col>
      <xdr:colOff>50800</xdr:colOff>
      <xdr:row>36</xdr:row>
      <xdr:rowOff>46396</xdr:rowOff>
    </xdr:to>
    <xdr:cxnSp macro="">
      <xdr:nvCxnSpPr>
        <xdr:cNvPr id="115" name="直線コネクタ 114"/>
        <xdr:cNvCxnSpPr/>
      </xdr:nvCxnSpPr>
      <xdr:spPr bwMode="auto">
        <a:xfrm>
          <a:off x="4305300" y="6967436"/>
          <a:ext cx="698500" cy="3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281648</xdr:rowOff>
    </xdr:from>
    <xdr:to>
      <xdr:col>22</xdr:col>
      <xdr:colOff>114300</xdr:colOff>
      <xdr:row>36</xdr:row>
      <xdr:rowOff>14186</xdr:rowOff>
    </xdr:to>
    <xdr:cxnSp macro="">
      <xdr:nvCxnSpPr>
        <xdr:cNvPr id="118" name="直線コネクタ 117"/>
        <xdr:cNvCxnSpPr/>
      </xdr:nvCxnSpPr>
      <xdr:spPr bwMode="auto">
        <a:xfrm>
          <a:off x="3606800" y="6891998"/>
          <a:ext cx="698500" cy="75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281648</xdr:rowOff>
    </xdr:from>
    <xdr:to>
      <xdr:col>18</xdr:col>
      <xdr:colOff>177800</xdr:colOff>
      <xdr:row>35</xdr:row>
      <xdr:rowOff>324168</xdr:rowOff>
    </xdr:to>
    <xdr:cxnSp macro="">
      <xdr:nvCxnSpPr>
        <xdr:cNvPr id="121" name="直線コネクタ 120"/>
        <xdr:cNvCxnSpPr/>
      </xdr:nvCxnSpPr>
      <xdr:spPr bwMode="auto">
        <a:xfrm flipV="1">
          <a:off x="2908300" y="6891998"/>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268498</xdr:rowOff>
    </xdr:from>
    <xdr:to>
      <xdr:col>29</xdr:col>
      <xdr:colOff>177800</xdr:colOff>
      <xdr:row>36</xdr:row>
      <xdr:rowOff>27198</xdr:rowOff>
    </xdr:to>
    <xdr:sp macro="" textlink="">
      <xdr:nvSpPr>
        <xdr:cNvPr id="131" name="楕円 130"/>
        <xdr:cNvSpPr/>
      </xdr:nvSpPr>
      <xdr:spPr bwMode="auto">
        <a:xfrm>
          <a:off x="5600700" y="687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113575</xdr:rowOff>
    </xdr:from>
    <xdr:ext cx="762000" cy="259045"/>
    <xdr:sp macro="" textlink="">
      <xdr:nvSpPr>
        <xdr:cNvPr id="132" name="人口1人当たり決算額の推移該当値テキスト445"/>
        <xdr:cNvSpPr txBox="1"/>
      </xdr:nvSpPr>
      <xdr:spPr>
        <a:xfrm>
          <a:off x="5740400" y="672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338496</xdr:rowOff>
    </xdr:from>
    <xdr:to>
      <xdr:col>26</xdr:col>
      <xdr:colOff>101600</xdr:colOff>
      <xdr:row>36</xdr:row>
      <xdr:rowOff>97196</xdr:rowOff>
    </xdr:to>
    <xdr:sp macro="" textlink="">
      <xdr:nvSpPr>
        <xdr:cNvPr id="133" name="楕円 132"/>
        <xdr:cNvSpPr/>
      </xdr:nvSpPr>
      <xdr:spPr bwMode="auto">
        <a:xfrm>
          <a:off x="4953000" y="694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81973</xdr:rowOff>
    </xdr:from>
    <xdr:ext cx="736600" cy="259045"/>
    <xdr:sp macro="" textlink="">
      <xdr:nvSpPr>
        <xdr:cNvPr id="134" name="テキスト ボックス 133"/>
        <xdr:cNvSpPr txBox="1"/>
      </xdr:nvSpPr>
      <xdr:spPr>
        <a:xfrm>
          <a:off x="4622800" y="703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306286</xdr:rowOff>
    </xdr:from>
    <xdr:to>
      <xdr:col>22</xdr:col>
      <xdr:colOff>165100</xdr:colOff>
      <xdr:row>36</xdr:row>
      <xdr:rowOff>64986</xdr:rowOff>
    </xdr:to>
    <xdr:sp macro="" textlink="">
      <xdr:nvSpPr>
        <xdr:cNvPr id="135" name="楕円 134"/>
        <xdr:cNvSpPr/>
      </xdr:nvSpPr>
      <xdr:spPr bwMode="auto">
        <a:xfrm>
          <a:off x="4254500" y="6916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75163</xdr:rowOff>
    </xdr:from>
    <xdr:ext cx="762000" cy="259045"/>
    <xdr:sp macro="" textlink="">
      <xdr:nvSpPr>
        <xdr:cNvPr id="136" name="テキスト ボックス 135"/>
        <xdr:cNvSpPr txBox="1"/>
      </xdr:nvSpPr>
      <xdr:spPr>
        <a:xfrm>
          <a:off x="3924300" y="668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230848</xdr:rowOff>
    </xdr:from>
    <xdr:to>
      <xdr:col>19</xdr:col>
      <xdr:colOff>38100</xdr:colOff>
      <xdr:row>35</xdr:row>
      <xdr:rowOff>332448</xdr:rowOff>
    </xdr:to>
    <xdr:sp macro="" textlink="">
      <xdr:nvSpPr>
        <xdr:cNvPr id="137" name="楕円 136"/>
        <xdr:cNvSpPr/>
      </xdr:nvSpPr>
      <xdr:spPr bwMode="auto">
        <a:xfrm>
          <a:off x="3556000" y="6841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342625</xdr:rowOff>
    </xdr:from>
    <xdr:ext cx="762000" cy="259045"/>
    <xdr:sp macro="" textlink="">
      <xdr:nvSpPr>
        <xdr:cNvPr id="138" name="テキスト ボックス 137"/>
        <xdr:cNvSpPr txBox="1"/>
      </xdr:nvSpPr>
      <xdr:spPr>
        <a:xfrm>
          <a:off x="3225800" y="661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273368</xdr:rowOff>
    </xdr:from>
    <xdr:to>
      <xdr:col>15</xdr:col>
      <xdr:colOff>101600</xdr:colOff>
      <xdr:row>36</xdr:row>
      <xdr:rowOff>32068</xdr:rowOff>
    </xdr:to>
    <xdr:sp macro="" textlink="">
      <xdr:nvSpPr>
        <xdr:cNvPr id="139" name="楕円 138"/>
        <xdr:cNvSpPr/>
      </xdr:nvSpPr>
      <xdr:spPr bwMode="auto">
        <a:xfrm>
          <a:off x="2857500" y="688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42245</xdr:rowOff>
    </xdr:from>
    <xdr:ext cx="762000" cy="259045"/>
    <xdr:sp macro="" textlink="">
      <xdr:nvSpPr>
        <xdr:cNvPr id="140" name="テキスト ボックス 139"/>
        <xdr:cNvSpPr txBox="1"/>
      </xdr:nvSpPr>
      <xdr:spPr>
        <a:xfrm>
          <a:off x="2527300" y="665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20,162
19,638
117.01
13,757,841
12,914,959
359,589
5,993,622
7,109,324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61911</xdr:rowOff>
    </xdr:from>
    <xdr:to>
      <xdr:col>24</xdr:col>
      <xdr:colOff>63500</xdr:colOff>
      <xdr:row>36</xdr:row>
      <xdr:rowOff>112758</xdr:rowOff>
    </xdr:to>
    <xdr:cxnSp macro="">
      <xdr:nvCxnSpPr>
        <xdr:cNvPr id="63" name="直線コネクタ 62"/>
        <xdr:cNvCxnSpPr/>
      </xdr:nvCxnSpPr>
      <xdr:spPr>
        <a:xfrm flipV="1">
          <a:off x="3797300" y="6234111"/>
          <a:ext cx="838200" cy="5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112758</xdr:rowOff>
    </xdr:from>
    <xdr:to>
      <xdr:col>19</xdr:col>
      <xdr:colOff>177800</xdr:colOff>
      <xdr:row>36</xdr:row>
      <xdr:rowOff>143325</xdr:rowOff>
    </xdr:to>
    <xdr:cxnSp macro="">
      <xdr:nvCxnSpPr>
        <xdr:cNvPr id="66" name="直線コネクタ 65"/>
        <xdr:cNvCxnSpPr/>
      </xdr:nvCxnSpPr>
      <xdr:spPr>
        <a:xfrm flipV="1">
          <a:off x="2908300" y="6284958"/>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143325</xdr:rowOff>
    </xdr:from>
    <xdr:to>
      <xdr:col>15</xdr:col>
      <xdr:colOff>50800</xdr:colOff>
      <xdr:row>36</xdr:row>
      <xdr:rowOff>161466</xdr:rowOff>
    </xdr:to>
    <xdr:cxnSp macro="">
      <xdr:nvCxnSpPr>
        <xdr:cNvPr id="69" name="直線コネクタ 68"/>
        <xdr:cNvCxnSpPr/>
      </xdr:nvCxnSpPr>
      <xdr:spPr>
        <a:xfrm flipV="1">
          <a:off x="2019300" y="6315525"/>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139733</xdr:rowOff>
    </xdr:from>
    <xdr:to>
      <xdr:col>10</xdr:col>
      <xdr:colOff>114300</xdr:colOff>
      <xdr:row>36</xdr:row>
      <xdr:rowOff>161466</xdr:rowOff>
    </xdr:to>
    <xdr:cxnSp macro="">
      <xdr:nvCxnSpPr>
        <xdr:cNvPr id="72" name="直線コネクタ 71"/>
        <xdr:cNvCxnSpPr/>
      </xdr:nvCxnSpPr>
      <xdr:spPr>
        <a:xfrm>
          <a:off x="1130300" y="6311933"/>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11111</xdr:rowOff>
    </xdr:from>
    <xdr:to>
      <xdr:col>24</xdr:col>
      <xdr:colOff>114300</xdr:colOff>
      <xdr:row>36</xdr:row>
      <xdr:rowOff>112711</xdr:rowOff>
    </xdr:to>
    <xdr:sp macro="" textlink="">
      <xdr:nvSpPr>
        <xdr:cNvPr id="82" name="楕円 81"/>
        <xdr:cNvSpPr/>
      </xdr:nvSpPr>
      <xdr:spPr>
        <a:xfrm>
          <a:off x="4584700" y="61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160988</xdr:rowOff>
    </xdr:from>
    <xdr:ext cx="534377" cy="259045"/>
    <xdr:sp macro="" textlink="">
      <xdr:nvSpPr>
        <xdr:cNvPr id="83" name="人件費該当値テキスト"/>
        <xdr:cNvSpPr txBox="1"/>
      </xdr:nvSpPr>
      <xdr:spPr>
        <a:xfrm>
          <a:off x="4686300" y="61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61958</xdr:rowOff>
    </xdr:from>
    <xdr:to>
      <xdr:col>20</xdr:col>
      <xdr:colOff>38100</xdr:colOff>
      <xdr:row>36</xdr:row>
      <xdr:rowOff>163558</xdr:rowOff>
    </xdr:to>
    <xdr:sp macro="" textlink="">
      <xdr:nvSpPr>
        <xdr:cNvPr id="84" name="楕円 83"/>
        <xdr:cNvSpPr/>
      </xdr:nvSpPr>
      <xdr:spPr>
        <a:xfrm>
          <a:off x="3746500" y="62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8635</xdr:rowOff>
    </xdr:from>
    <xdr:ext cx="534377" cy="259045"/>
    <xdr:sp macro="" textlink="">
      <xdr:nvSpPr>
        <xdr:cNvPr id="85" name="テキスト ボックス 84"/>
        <xdr:cNvSpPr txBox="1"/>
      </xdr:nvSpPr>
      <xdr:spPr>
        <a:xfrm>
          <a:off x="3530111" y="600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92525</xdr:rowOff>
    </xdr:from>
    <xdr:to>
      <xdr:col>15</xdr:col>
      <xdr:colOff>101600</xdr:colOff>
      <xdr:row>37</xdr:row>
      <xdr:rowOff>22675</xdr:rowOff>
    </xdr:to>
    <xdr:sp macro="" textlink="">
      <xdr:nvSpPr>
        <xdr:cNvPr id="86" name="楕円 85"/>
        <xdr:cNvSpPr/>
      </xdr:nvSpPr>
      <xdr:spPr>
        <a:xfrm>
          <a:off x="2857500" y="62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13802</xdr:rowOff>
    </xdr:from>
    <xdr:ext cx="534377" cy="259045"/>
    <xdr:sp macro="" textlink="">
      <xdr:nvSpPr>
        <xdr:cNvPr id="87" name="テキスト ボックス 86"/>
        <xdr:cNvSpPr txBox="1"/>
      </xdr:nvSpPr>
      <xdr:spPr>
        <a:xfrm>
          <a:off x="2641111" y="63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110666</xdr:rowOff>
    </xdr:from>
    <xdr:to>
      <xdr:col>10</xdr:col>
      <xdr:colOff>165100</xdr:colOff>
      <xdr:row>37</xdr:row>
      <xdr:rowOff>40816</xdr:rowOff>
    </xdr:to>
    <xdr:sp macro="" textlink="">
      <xdr:nvSpPr>
        <xdr:cNvPr id="88" name="楕円 87"/>
        <xdr:cNvSpPr/>
      </xdr:nvSpPr>
      <xdr:spPr>
        <a:xfrm>
          <a:off x="1968500" y="628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31943</xdr:rowOff>
    </xdr:from>
    <xdr:ext cx="534377" cy="259045"/>
    <xdr:sp macro="" textlink="">
      <xdr:nvSpPr>
        <xdr:cNvPr id="89" name="テキスト ボックス 88"/>
        <xdr:cNvSpPr txBox="1"/>
      </xdr:nvSpPr>
      <xdr:spPr>
        <a:xfrm>
          <a:off x="1752111" y="637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88933</xdr:rowOff>
    </xdr:from>
    <xdr:to>
      <xdr:col>6</xdr:col>
      <xdr:colOff>38100</xdr:colOff>
      <xdr:row>37</xdr:row>
      <xdr:rowOff>19083</xdr:rowOff>
    </xdr:to>
    <xdr:sp macro="" textlink="">
      <xdr:nvSpPr>
        <xdr:cNvPr id="90" name="楕円 89"/>
        <xdr:cNvSpPr/>
      </xdr:nvSpPr>
      <xdr:spPr>
        <a:xfrm>
          <a:off x="1079500" y="62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35610</xdr:rowOff>
    </xdr:from>
    <xdr:ext cx="534377" cy="259045"/>
    <xdr:sp macro="" textlink="">
      <xdr:nvSpPr>
        <xdr:cNvPr id="91" name="テキスト ボックス 90"/>
        <xdr:cNvSpPr txBox="1"/>
      </xdr:nvSpPr>
      <xdr:spPr>
        <a:xfrm>
          <a:off x="863111" y="60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161406</xdr:rowOff>
    </xdr:from>
    <xdr:to>
      <xdr:col>24</xdr:col>
      <xdr:colOff>63500</xdr:colOff>
      <xdr:row>57</xdr:row>
      <xdr:rowOff>12674</xdr:rowOff>
    </xdr:to>
    <xdr:cxnSp macro="">
      <xdr:nvCxnSpPr>
        <xdr:cNvPr id="123" name="直線コネクタ 122"/>
        <xdr:cNvCxnSpPr/>
      </xdr:nvCxnSpPr>
      <xdr:spPr>
        <a:xfrm flipV="1">
          <a:off x="3797300" y="9762606"/>
          <a:ext cx="8382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12674</xdr:rowOff>
    </xdr:from>
    <xdr:to>
      <xdr:col>19</xdr:col>
      <xdr:colOff>177800</xdr:colOff>
      <xdr:row>57</xdr:row>
      <xdr:rowOff>56054</xdr:rowOff>
    </xdr:to>
    <xdr:cxnSp macro="">
      <xdr:nvCxnSpPr>
        <xdr:cNvPr id="126" name="直線コネクタ 125"/>
        <xdr:cNvCxnSpPr/>
      </xdr:nvCxnSpPr>
      <xdr:spPr>
        <a:xfrm flipV="1">
          <a:off x="2908300" y="9785324"/>
          <a:ext cx="889000" cy="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56054</xdr:rowOff>
    </xdr:from>
    <xdr:to>
      <xdr:col>15</xdr:col>
      <xdr:colOff>50800</xdr:colOff>
      <xdr:row>57</xdr:row>
      <xdr:rowOff>124362</xdr:rowOff>
    </xdr:to>
    <xdr:cxnSp macro="">
      <xdr:nvCxnSpPr>
        <xdr:cNvPr id="129" name="直線コネクタ 128"/>
        <xdr:cNvCxnSpPr/>
      </xdr:nvCxnSpPr>
      <xdr:spPr>
        <a:xfrm flipV="1">
          <a:off x="2019300" y="9828704"/>
          <a:ext cx="889000" cy="6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124362</xdr:rowOff>
    </xdr:from>
    <xdr:to>
      <xdr:col>10</xdr:col>
      <xdr:colOff>114300</xdr:colOff>
      <xdr:row>57</xdr:row>
      <xdr:rowOff>132897</xdr:rowOff>
    </xdr:to>
    <xdr:cxnSp macro="">
      <xdr:nvCxnSpPr>
        <xdr:cNvPr id="132" name="直線コネクタ 131"/>
        <xdr:cNvCxnSpPr/>
      </xdr:nvCxnSpPr>
      <xdr:spPr>
        <a:xfrm flipV="1">
          <a:off x="1130300" y="9897012"/>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110606</xdr:rowOff>
    </xdr:from>
    <xdr:to>
      <xdr:col>24</xdr:col>
      <xdr:colOff>114300</xdr:colOff>
      <xdr:row>57</xdr:row>
      <xdr:rowOff>40756</xdr:rowOff>
    </xdr:to>
    <xdr:sp macro="" textlink="">
      <xdr:nvSpPr>
        <xdr:cNvPr id="142" name="楕円 141"/>
        <xdr:cNvSpPr/>
      </xdr:nvSpPr>
      <xdr:spPr>
        <a:xfrm>
          <a:off x="4584700" y="97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89033</xdr:rowOff>
    </xdr:from>
    <xdr:ext cx="534377" cy="259045"/>
    <xdr:sp macro="" textlink="">
      <xdr:nvSpPr>
        <xdr:cNvPr id="143" name="物件費該当値テキスト"/>
        <xdr:cNvSpPr txBox="1"/>
      </xdr:nvSpPr>
      <xdr:spPr>
        <a:xfrm>
          <a:off x="4686300" y="96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133324</xdr:rowOff>
    </xdr:from>
    <xdr:to>
      <xdr:col>20</xdr:col>
      <xdr:colOff>38100</xdr:colOff>
      <xdr:row>57</xdr:row>
      <xdr:rowOff>63474</xdr:rowOff>
    </xdr:to>
    <xdr:sp macro="" textlink="">
      <xdr:nvSpPr>
        <xdr:cNvPr id="144" name="楕円 143"/>
        <xdr:cNvSpPr/>
      </xdr:nvSpPr>
      <xdr:spPr>
        <a:xfrm>
          <a:off x="3746500" y="97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54601</xdr:rowOff>
    </xdr:from>
    <xdr:ext cx="534377" cy="259045"/>
    <xdr:sp macro="" textlink="">
      <xdr:nvSpPr>
        <xdr:cNvPr id="145" name="テキスト ボックス 144"/>
        <xdr:cNvSpPr txBox="1"/>
      </xdr:nvSpPr>
      <xdr:spPr>
        <a:xfrm>
          <a:off x="3530111" y="98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5254</xdr:rowOff>
    </xdr:from>
    <xdr:to>
      <xdr:col>15</xdr:col>
      <xdr:colOff>101600</xdr:colOff>
      <xdr:row>57</xdr:row>
      <xdr:rowOff>106854</xdr:rowOff>
    </xdr:to>
    <xdr:sp macro="" textlink="">
      <xdr:nvSpPr>
        <xdr:cNvPr id="146" name="楕円 145"/>
        <xdr:cNvSpPr/>
      </xdr:nvSpPr>
      <xdr:spPr>
        <a:xfrm>
          <a:off x="2857500" y="97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97981</xdr:rowOff>
    </xdr:from>
    <xdr:ext cx="534377" cy="259045"/>
    <xdr:sp macro="" textlink="">
      <xdr:nvSpPr>
        <xdr:cNvPr id="147" name="テキスト ボックス 146"/>
        <xdr:cNvSpPr txBox="1"/>
      </xdr:nvSpPr>
      <xdr:spPr>
        <a:xfrm>
          <a:off x="2641111" y="98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73562</xdr:rowOff>
    </xdr:from>
    <xdr:to>
      <xdr:col>10</xdr:col>
      <xdr:colOff>165100</xdr:colOff>
      <xdr:row>58</xdr:row>
      <xdr:rowOff>3712</xdr:rowOff>
    </xdr:to>
    <xdr:sp macro="" textlink="">
      <xdr:nvSpPr>
        <xdr:cNvPr id="148" name="楕円 147"/>
        <xdr:cNvSpPr/>
      </xdr:nvSpPr>
      <xdr:spPr>
        <a:xfrm>
          <a:off x="1968500" y="98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166289</xdr:rowOff>
    </xdr:from>
    <xdr:ext cx="534377" cy="259045"/>
    <xdr:sp macro="" textlink="">
      <xdr:nvSpPr>
        <xdr:cNvPr id="149" name="テキスト ボックス 148"/>
        <xdr:cNvSpPr txBox="1"/>
      </xdr:nvSpPr>
      <xdr:spPr>
        <a:xfrm>
          <a:off x="1752111" y="993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82097</xdr:rowOff>
    </xdr:from>
    <xdr:to>
      <xdr:col>6</xdr:col>
      <xdr:colOff>38100</xdr:colOff>
      <xdr:row>58</xdr:row>
      <xdr:rowOff>12247</xdr:rowOff>
    </xdr:to>
    <xdr:sp macro="" textlink="">
      <xdr:nvSpPr>
        <xdr:cNvPr id="150" name="楕円 149"/>
        <xdr:cNvSpPr/>
      </xdr:nvSpPr>
      <xdr:spPr>
        <a:xfrm>
          <a:off x="1079500" y="985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3374</xdr:rowOff>
    </xdr:from>
    <xdr:ext cx="534377" cy="259045"/>
    <xdr:sp macro="" textlink="">
      <xdr:nvSpPr>
        <xdr:cNvPr id="151" name="テキスト ボックス 150"/>
        <xdr:cNvSpPr txBox="1"/>
      </xdr:nvSpPr>
      <xdr:spPr>
        <a:xfrm>
          <a:off x="863111" y="99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152045</xdr:rowOff>
    </xdr:from>
    <xdr:to>
      <xdr:col>24</xdr:col>
      <xdr:colOff>63500</xdr:colOff>
      <xdr:row>78</xdr:row>
      <xdr:rowOff>19456</xdr:rowOff>
    </xdr:to>
    <xdr:cxnSp macro="">
      <xdr:nvCxnSpPr>
        <xdr:cNvPr id="178" name="直線コネクタ 177"/>
        <xdr:cNvCxnSpPr/>
      </xdr:nvCxnSpPr>
      <xdr:spPr>
        <a:xfrm flipV="1">
          <a:off x="3797300" y="1335369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19456</xdr:rowOff>
    </xdr:from>
    <xdr:to>
      <xdr:col>19</xdr:col>
      <xdr:colOff>177800</xdr:colOff>
      <xdr:row>78</xdr:row>
      <xdr:rowOff>31527</xdr:rowOff>
    </xdr:to>
    <xdr:cxnSp macro="">
      <xdr:nvCxnSpPr>
        <xdr:cNvPr id="181" name="直線コネクタ 180"/>
        <xdr:cNvCxnSpPr/>
      </xdr:nvCxnSpPr>
      <xdr:spPr>
        <a:xfrm flipV="1">
          <a:off x="2908300" y="13392556"/>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22702</xdr:rowOff>
    </xdr:from>
    <xdr:to>
      <xdr:col>15</xdr:col>
      <xdr:colOff>50800</xdr:colOff>
      <xdr:row>78</xdr:row>
      <xdr:rowOff>31527</xdr:rowOff>
    </xdr:to>
    <xdr:cxnSp macro="">
      <xdr:nvCxnSpPr>
        <xdr:cNvPr id="184" name="直線コネクタ 183"/>
        <xdr:cNvCxnSpPr/>
      </xdr:nvCxnSpPr>
      <xdr:spPr>
        <a:xfrm>
          <a:off x="2019300" y="13395802"/>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22702</xdr:rowOff>
    </xdr:from>
    <xdr:to>
      <xdr:col>10</xdr:col>
      <xdr:colOff>114300</xdr:colOff>
      <xdr:row>78</xdr:row>
      <xdr:rowOff>35961</xdr:rowOff>
    </xdr:to>
    <xdr:cxnSp macro="">
      <xdr:nvCxnSpPr>
        <xdr:cNvPr id="187" name="直線コネクタ 186"/>
        <xdr:cNvCxnSpPr/>
      </xdr:nvCxnSpPr>
      <xdr:spPr>
        <a:xfrm flipV="1">
          <a:off x="1130300" y="1339580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101245</xdr:rowOff>
    </xdr:from>
    <xdr:to>
      <xdr:col>24</xdr:col>
      <xdr:colOff>114300</xdr:colOff>
      <xdr:row>78</xdr:row>
      <xdr:rowOff>31395</xdr:rowOff>
    </xdr:to>
    <xdr:sp macro="" textlink="">
      <xdr:nvSpPr>
        <xdr:cNvPr id="197" name="楕円 196"/>
        <xdr:cNvSpPr/>
      </xdr:nvSpPr>
      <xdr:spPr>
        <a:xfrm>
          <a:off x="4584700" y="133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79672</xdr:rowOff>
    </xdr:from>
    <xdr:ext cx="469744" cy="259045"/>
    <xdr:sp macro="" textlink="">
      <xdr:nvSpPr>
        <xdr:cNvPr id="198" name="維持補修費該当値テキスト"/>
        <xdr:cNvSpPr txBox="1"/>
      </xdr:nvSpPr>
      <xdr:spPr>
        <a:xfrm>
          <a:off x="4686300" y="1328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140106</xdr:rowOff>
    </xdr:from>
    <xdr:to>
      <xdr:col>20</xdr:col>
      <xdr:colOff>38100</xdr:colOff>
      <xdr:row>78</xdr:row>
      <xdr:rowOff>70256</xdr:rowOff>
    </xdr:to>
    <xdr:sp macro="" textlink="">
      <xdr:nvSpPr>
        <xdr:cNvPr id="199" name="楕円 198"/>
        <xdr:cNvSpPr/>
      </xdr:nvSpPr>
      <xdr:spPr>
        <a:xfrm>
          <a:off x="3746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86783</xdr:rowOff>
    </xdr:from>
    <xdr:ext cx="469744" cy="259045"/>
    <xdr:sp macro="" textlink="">
      <xdr:nvSpPr>
        <xdr:cNvPr id="200" name="テキスト ボックス 199"/>
        <xdr:cNvSpPr txBox="1"/>
      </xdr:nvSpPr>
      <xdr:spPr>
        <a:xfrm>
          <a:off x="3562428" y="131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152177</xdr:rowOff>
    </xdr:from>
    <xdr:to>
      <xdr:col>15</xdr:col>
      <xdr:colOff>101600</xdr:colOff>
      <xdr:row>78</xdr:row>
      <xdr:rowOff>82327</xdr:rowOff>
    </xdr:to>
    <xdr:sp macro="" textlink="">
      <xdr:nvSpPr>
        <xdr:cNvPr id="201" name="楕円 200"/>
        <xdr:cNvSpPr/>
      </xdr:nvSpPr>
      <xdr:spPr>
        <a:xfrm>
          <a:off x="2857500" y="133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73454</xdr:rowOff>
    </xdr:from>
    <xdr:ext cx="469744" cy="259045"/>
    <xdr:sp macro="" textlink="">
      <xdr:nvSpPr>
        <xdr:cNvPr id="202" name="テキスト ボックス 201"/>
        <xdr:cNvSpPr txBox="1"/>
      </xdr:nvSpPr>
      <xdr:spPr>
        <a:xfrm>
          <a:off x="2673428" y="134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143352</xdr:rowOff>
    </xdr:from>
    <xdr:to>
      <xdr:col>10</xdr:col>
      <xdr:colOff>165100</xdr:colOff>
      <xdr:row>78</xdr:row>
      <xdr:rowOff>73502</xdr:rowOff>
    </xdr:to>
    <xdr:sp macro="" textlink="">
      <xdr:nvSpPr>
        <xdr:cNvPr id="203" name="楕円 202"/>
        <xdr:cNvSpPr/>
      </xdr:nvSpPr>
      <xdr:spPr>
        <a:xfrm>
          <a:off x="1968500" y="133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64629</xdr:rowOff>
    </xdr:from>
    <xdr:ext cx="469744" cy="259045"/>
    <xdr:sp macro="" textlink="">
      <xdr:nvSpPr>
        <xdr:cNvPr id="204" name="テキスト ボックス 203"/>
        <xdr:cNvSpPr txBox="1"/>
      </xdr:nvSpPr>
      <xdr:spPr>
        <a:xfrm>
          <a:off x="1784428" y="1343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156611</xdr:rowOff>
    </xdr:from>
    <xdr:to>
      <xdr:col>6</xdr:col>
      <xdr:colOff>38100</xdr:colOff>
      <xdr:row>78</xdr:row>
      <xdr:rowOff>86761</xdr:rowOff>
    </xdr:to>
    <xdr:sp macro="" textlink="">
      <xdr:nvSpPr>
        <xdr:cNvPr id="205" name="楕円 204"/>
        <xdr:cNvSpPr/>
      </xdr:nvSpPr>
      <xdr:spPr>
        <a:xfrm>
          <a:off x="10795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77888</xdr:rowOff>
    </xdr:from>
    <xdr:ext cx="469744" cy="259045"/>
    <xdr:sp macro="" textlink="">
      <xdr:nvSpPr>
        <xdr:cNvPr id="206" name="テキスト ボックス 205"/>
        <xdr:cNvSpPr txBox="1"/>
      </xdr:nvSpPr>
      <xdr:spPr>
        <a:xfrm>
          <a:off x="895428" y="1345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162522</xdr:rowOff>
    </xdr:from>
    <xdr:to>
      <xdr:col>24</xdr:col>
      <xdr:colOff>63500</xdr:colOff>
      <xdr:row>95</xdr:row>
      <xdr:rowOff>56871</xdr:rowOff>
    </xdr:to>
    <xdr:cxnSp macro="">
      <xdr:nvCxnSpPr>
        <xdr:cNvPr id="236" name="直線コネクタ 235"/>
        <xdr:cNvCxnSpPr/>
      </xdr:nvCxnSpPr>
      <xdr:spPr>
        <a:xfrm flipV="1">
          <a:off x="3797300" y="16278822"/>
          <a:ext cx="8382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56871</xdr:rowOff>
    </xdr:from>
    <xdr:to>
      <xdr:col>19</xdr:col>
      <xdr:colOff>177800</xdr:colOff>
      <xdr:row>95</xdr:row>
      <xdr:rowOff>107410</xdr:rowOff>
    </xdr:to>
    <xdr:cxnSp macro="">
      <xdr:nvCxnSpPr>
        <xdr:cNvPr id="239" name="直線コネクタ 238"/>
        <xdr:cNvCxnSpPr/>
      </xdr:nvCxnSpPr>
      <xdr:spPr>
        <a:xfrm flipV="1">
          <a:off x="2908300" y="16344621"/>
          <a:ext cx="889000" cy="5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90703</xdr:rowOff>
    </xdr:from>
    <xdr:to>
      <xdr:col>15</xdr:col>
      <xdr:colOff>50800</xdr:colOff>
      <xdr:row>95</xdr:row>
      <xdr:rowOff>107410</xdr:rowOff>
    </xdr:to>
    <xdr:cxnSp macro="">
      <xdr:nvCxnSpPr>
        <xdr:cNvPr id="242" name="直線コネクタ 241"/>
        <xdr:cNvCxnSpPr/>
      </xdr:nvCxnSpPr>
      <xdr:spPr>
        <a:xfrm>
          <a:off x="2019300" y="16378453"/>
          <a:ext cx="8890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90703</xdr:rowOff>
    </xdr:from>
    <xdr:to>
      <xdr:col>10</xdr:col>
      <xdr:colOff>114300</xdr:colOff>
      <xdr:row>95</xdr:row>
      <xdr:rowOff>114897</xdr:rowOff>
    </xdr:to>
    <xdr:cxnSp macro="">
      <xdr:nvCxnSpPr>
        <xdr:cNvPr id="245" name="直線コネクタ 244"/>
        <xdr:cNvCxnSpPr/>
      </xdr:nvCxnSpPr>
      <xdr:spPr>
        <a:xfrm flipV="1">
          <a:off x="1130300" y="16378453"/>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111722</xdr:rowOff>
    </xdr:from>
    <xdr:to>
      <xdr:col>24</xdr:col>
      <xdr:colOff>114300</xdr:colOff>
      <xdr:row>95</xdr:row>
      <xdr:rowOff>41872</xdr:rowOff>
    </xdr:to>
    <xdr:sp macro="" textlink="">
      <xdr:nvSpPr>
        <xdr:cNvPr id="255" name="楕円 254"/>
        <xdr:cNvSpPr/>
      </xdr:nvSpPr>
      <xdr:spPr>
        <a:xfrm>
          <a:off x="4584700" y="162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90149</xdr:rowOff>
    </xdr:from>
    <xdr:ext cx="534377" cy="259045"/>
    <xdr:sp macro="" textlink="">
      <xdr:nvSpPr>
        <xdr:cNvPr id="256" name="扶助費該当値テキスト"/>
        <xdr:cNvSpPr txBox="1"/>
      </xdr:nvSpPr>
      <xdr:spPr>
        <a:xfrm>
          <a:off x="4686300" y="162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6071</xdr:rowOff>
    </xdr:from>
    <xdr:to>
      <xdr:col>20</xdr:col>
      <xdr:colOff>38100</xdr:colOff>
      <xdr:row>95</xdr:row>
      <xdr:rowOff>107671</xdr:rowOff>
    </xdr:to>
    <xdr:sp macro="" textlink="">
      <xdr:nvSpPr>
        <xdr:cNvPr id="257" name="楕円 256"/>
        <xdr:cNvSpPr/>
      </xdr:nvSpPr>
      <xdr:spPr>
        <a:xfrm>
          <a:off x="3746500" y="162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98798</xdr:rowOff>
    </xdr:from>
    <xdr:ext cx="534377" cy="259045"/>
    <xdr:sp macro="" textlink="">
      <xdr:nvSpPr>
        <xdr:cNvPr id="258" name="テキスト ボックス 257"/>
        <xdr:cNvSpPr txBox="1"/>
      </xdr:nvSpPr>
      <xdr:spPr>
        <a:xfrm>
          <a:off x="3530111" y="163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56610</xdr:rowOff>
    </xdr:from>
    <xdr:to>
      <xdr:col>15</xdr:col>
      <xdr:colOff>101600</xdr:colOff>
      <xdr:row>95</xdr:row>
      <xdr:rowOff>158210</xdr:rowOff>
    </xdr:to>
    <xdr:sp macro="" textlink="">
      <xdr:nvSpPr>
        <xdr:cNvPr id="259" name="楕円 258"/>
        <xdr:cNvSpPr/>
      </xdr:nvSpPr>
      <xdr:spPr>
        <a:xfrm>
          <a:off x="2857500" y="163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149337</xdr:rowOff>
    </xdr:from>
    <xdr:ext cx="534377" cy="259045"/>
    <xdr:sp macro="" textlink="">
      <xdr:nvSpPr>
        <xdr:cNvPr id="260" name="テキスト ボックス 259"/>
        <xdr:cNvSpPr txBox="1"/>
      </xdr:nvSpPr>
      <xdr:spPr>
        <a:xfrm>
          <a:off x="2641111" y="1643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39903</xdr:rowOff>
    </xdr:from>
    <xdr:to>
      <xdr:col>10</xdr:col>
      <xdr:colOff>165100</xdr:colOff>
      <xdr:row>95</xdr:row>
      <xdr:rowOff>141503</xdr:rowOff>
    </xdr:to>
    <xdr:sp macro="" textlink="">
      <xdr:nvSpPr>
        <xdr:cNvPr id="261" name="楕円 260"/>
        <xdr:cNvSpPr/>
      </xdr:nvSpPr>
      <xdr:spPr>
        <a:xfrm>
          <a:off x="1968500" y="163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132630</xdr:rowOff>
    </xdr:from>
    <xdr:ext cx="534377" cy="259045"/>
    <xdr:sp macro="" textlink="">
      <xdr:nvSpPr>
        <xdr:cNvPr id="262" name="テキスト ボックス 261"/>
        <xdr:cNvSpPr txBox="1"/>
      </xdr:nvSpPr>
      <xdr:spPr>
        <a:xfrm>
          <a:off x="1752111" y="164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64097</xdr:rowOff>
    </xdr:from>
    <xdr:to>
      <xdr:col>6</xdr:col>
      <xdr:colOff>38100</xdr:colOff>
      <xdr:row>95</xdr:row>
      <xdr:rowOff>165697</xdr:rowOff>
    </xdr:to>
    <xdr:sp macro="" textlink="">
      <xdr:nvSpPr>
        <xdr:cNvPr id="263" name="楕円 262"/>
        <xdr:cNvSpPr/>
      </xdr:nvSpPr>
      <xdr:spPr>
        <a:xfrm>
          <a:off x="1079500" y="163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156824</xdr:rowOff>
    </xdr:from>
    <xdr:ext cx="534377" cy="259045"/>
    <xdr:sp macro="" textlink="">
      <xdr:nvSpPr>
        <xdr:cNvPr id="264" name="テキスト ボックス 263"/>
        <xdr:cNvSpPr txBox="1"/>
      </xdr:nvSpPr>
      <xdr:spPr>
        <a:xfrm>
          <a:off x="863111" y="164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60288</xdr:rowOff>
    </xdr:from>
    <xdr:to>
      <xdr:col>55</xdr:col>
      <xdr:colOff>0</xdr:colOff>
      <xdr:row>37</xdr:row>
      <xdr:rowOff>161451</xdr:rowOff>
    </xdr:to>
    <xdr:cxnSp macro="">
      <xdr:nvCxnSpPr>
        <xdr:cNvPr id="293" name="直線コネクタ 292"/>
        <xdr:cNvCxnSpPr/>
      </xdr:nvCxnSpPr>
      <xdr:spPr>
        <a:xfrm flipV="1">
          <a:off x="9639300" y="6061038"/>
          <a:ext cx="838200" cy="4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161451</xdr:rowOff>
    </xdr:from>
    <xdr:to>
      <xdr:col>50</xdr:col>
      <xdr:colOff>114300</xdr:colOff>
      <xdr:row>37</xdr:row>
      <xdr:rowOff>162331</xdr:rowOff>
    </xdr:to>
    <xdr:cxnSp macro="">
      <xdr:nvCxnSpPr>
        <xdr:cNvPr id="296" name="直線コネクタ 295"/>
        <xdr:cNvCxnSpPr/>
      </xdr:nvCxnSpPr>
      <xdr:spPr>
        <a:xfrm flipV="1">
          <a:off x="8750300" y="6505101"/>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157718</xdr:rowOff>
    </xdr:from>
    <xdr:to>
      <xdr:col>45</xdr:col>
      <xdr:colOff>177800</xdr:colOff>
      <xdr:row>37</xdr:row>
      <xdr:rowOff>162331</xdr:rowOff>
    </xdr:to>
    <xdr:cxnSp macro="">
      <xdr:nvCxnSpPr>
        <xdr:cNvPr id="299" name="直線コネクタ 298"/>
        <xdr:cNvCxnSpPr/>
      </xdr:nvCxnSpPr>
      <xdr:spPr>
        <a:xfrm>
          <a:off x="7861300" y="6501368"/>
          <a:ext cx="889000" cy="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157718</xdr:rowOff>
    </xdr:from>
    <xdr:to>
      <xdr:col>41</xdr:col>
      <xdr:colOff>50800</xdr:colOff>
      <xdr:row>38</xdr:row>
      <xdr:rowOff>4673</xdr:rowOff>
    </xdr:to>
    <xdr:cxnSp macro="">
      <xdr:nvCxnSpPr>
        <xdr:cNvPr id="302" name="直線コネクタ 301"/>
        <xdr:cNvCxnSpPr/>
      </xdr:nvCxnSpPr>
      <xdr:spPr>
        <a:xfrm flipV="1">
          <a:off x="6972300" y="6501368"/>
          <a:ext cx="889000" cy="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9488</xdr:rowOff>
    </xdr:from>
    <xdr:to>
      <xdr:col>55</xdr:col>
      <xdr:colOff>50800</xdr:colOff>
      <xdr:row>35</xdr:row>
      <xdr:rowOff>111088</xdr:rowOff>
    </xdr:to>
    <xdr:sp macro="" textlink="">
      <xdr:nvSpPr>
        <xdr:cNvPr id="312" name="楕円 311"/>
        <xdr:cNvSpPr/>
      </xdr:nvSpPr>
      <xdr:spPr>
        <a:xfrm>
          <a:off x="10426700" y="60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159365</xdr:rowOff>
    </xdr:from>
    <xdr:ext cx="599010" cy="259045"/>
    <xdr:sp macro="" textlink="">
      <xdr:nvSpPr>
        <xdr:cNvPr id="313" name="補助費等該当値テキスト"/>
        <xdr:cNvSpPr txBox="1"/>
      </xdr:nvSpPr>
      <xdr:spPr>
        <a:xfrm>
          <a:off x="10528300" y="598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110651</xdr:rowOff>
    </xdr:from>
    <xdr:to>
      <xdr:col>50</xdr:col>
      <xdr:colOff>165100</xdr:colOff>
      <xdr:row>38</xdr:row>
      <xdr:rowOff>40801</xdr:rowOff>
    </xdr:to>
    <xdr:sp macro="" textlink="">
      <xdr:nvSpPr>
        <xdr:cNvPr id="314" name="楕円 313"/>
        <xdr:cNvSpPr/>
      </xdr:nvSpPr>
      <xdr:spPr>
        <a:xfrm>
          <a:off x="9588500" y="64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31928</xdr:rowOff>
    </xdr:from>
    <xdr:ext cx="534377" cy="259045"/>
    <xdr:sp macro="" textlink="">
      <xdr:nvSpPr>
        <xdr:cNvPr id="315" name="テキスト ボックス 314"/>
        <xdr:cNvSpPr txBox="1"/>
      </xdr:nvSpPr>
      <xdr:spPr>
        <a:xfrm>
          <a:off x="9372111" y="654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111532</xdr:rowOff>
    </xdr:from>
    <xdr:to>
      <xdr:col>46</xdr:col>
      <xdr:colOff>38100</xdr:colOff>
      <xdr:row>38</xdr:row>
      <xdr:rowOff>41681</xdr:rowOff>
    </xdr:to>
    <xdr:sp macro="" textlink="">
      <xdr:nvSpPr>
        <xdr:cNvPr id="316" name="楕円 315"/>
        <xdr:cNvSpPr/>
      </xdr:nvSpPr>
      <xdr:spPr>
        <a:xfrm>
          <a:off x="8699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32808</xdr:rowOff>
    </xdr:from>
    <xdr:ext cx="534377" cy="259045"/>
    <xdr:sp macro="" textlink="">
      <xdr:nvSpPr>
        <xdr:cNvPr id="317" name="テキスト ボックス 316"/>
        <xdr:cNvSpPr txBox="1"/>
      </xdr:nvSpPr>
      <xdr:spPr>
        <a:xfrm>
          <a:off x="8483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106918</xdr:rowOff>
    </xdr:from>
    <xdr:to>
      <xdr:col>41</xdr:col>
      <xdr:colOff>101600</xdr:colOff>
      <xdr:row>38</xdr:row>
      <xdr:rowOff>37068</xdr:rowOff>
    </xdr:to>
    <xdr:sp macro="" textlink="">
      <xdr:nvSpPr>
        <xdr:cNvPr id="318" name="楕円 317"/>
        <xdr:cNvSpPr/>
      </xdr:nvSpPr>
      <xdr:spPr>
        <a:xfrm>
          <a:off x="7810500" y="645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53595</xdr:rowOff>
    </xdr:from>
    <xdr:ext cx="534377" cy="259045"/>
    <xdr:sp macro="" textlink="">
      <xdr:nvSpPr>
        <xdr:cNvPr id="319" name="テキスト ボックス 318"/>
        <xdr:cNvSpPr txBox="1"/>
      </xdr:nvSpPr>
      <xdr:spPr>
        <a:xfrm>
          <a:off x="7594111" y="62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125324</xdr:rowOff>
    </xdr:from>
    <xdr:to>
      <xdr:col>36</xdr:col>
      <xdr:colOff>165100</xdr:colOff>
      <xdr:row>38</xdr:row>
      <xdr:rowOff>55474</xdr:rowOff>
    </xdr:to>
    <xdr:sp macro="" textlink="">
      <xdr:nvSpPr>
        <xdr:cNvPr id="320" name="楕円 319"/>
        <xdr:cNvSpPr/>
      </xdr:nvSpPr>
      <xdr:spPr>
        <a:xfrm>
          <a:off x="6921500" y="64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46600</xdr:rowOff>
    </xdr:from>
    <xdr:ext cx="534377" cy="259045"/>
    <xdr:sp macro="" textlink="">
      <xdr:nvSpPr>
        <xdr:cNvPr id="321" name="テキスト ボックス 320"/>
        <xdr:cNvSpPr txBox="1"/>
      </xdr:nvSpPr>
      <xdr:spPr>
        <a:xfrm>
          <a:off x="6705111" y="65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119263</xdr:rowOff>
    </xdr:from>
    <xdr:to>
      <xdr:col>55</xdr:col>
      <xdr:colOff>0</xdr:colOff>
      <xdr:row>56</xdr:row>
      <xdr:rowOff>104135</xdr:rowOff>
    </xdr:to>
    <xdr:cxnSp macro="">
      <xdr:nvCxnSpPr>
        <xdr:cNvPr id="348" name="直線コネクタ 347"/>
        <xdr:cNvCxnSpPr/>
      </xdr:nvCxnSpPr>
      <xdr:spPr>
        <a:xfrm flipV="1">
          <a:off x="9639300" y="9549013"/>
          <a:ext cx="838200" cy="15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104135</xdr:rowOff>
    </xdr:from>
    <xdr:to>
      <xdr:col>50</xdr:col>
      <xdr:colOff>114300</xdr:colOff>
      <xdr:row>57</xdr:row>
      <xdr:rowOff>77178</xdr:rowOff>
    </xdr:to>
    <xdr:cxnSp macro="">
      <xdr:nvCxnSpPr>
        <xdr:cNvPr id="351" name="直線コネクタ 350"/>
        <xdr:cNvCxnSpPr/>
      </xdr:nvCxnSpPr>
      <xdr:spPr>
        <a:xfrm flipV="1">
          <a:off x="8750300" y="9705335"/>
          <a:ext cx="889000" cy="14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51328</xdr:rowOff>
    </xdr:from>
    <xdr:to>
      <xdr:col>45</xdr:col>
      <xdr:colOff>177800</xdr:colOff>
      <xdr:row>57</xdr:row>
      <xdr:rowOff>77178</xdr:rowOff>
    </xdr:to>
    <xdr:cxnSp macro="">
      <xdr:nvCxnSpPr>
        <xdr:cNvPr id="354" name="直線コネクタ 353"/>
        <xdr:cNvCxnSpPr/>
      </xdr:nvCxnSpPr>
      <xdr:spPr>
        <a:xfrm>
          <a:off x="7861300" y="9823978"/>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51328</xdr:rowOff>
    </xdr:from>
    <xdr:to>
      <xdr:col>41</xdr:col>
      <xdr:colOff>50800</xdr:colOff>
      <xdr:row>57</xdr:row>
      <xdr:rowOff>135768</xdr:rowOff>
    </xdr:to>
    <xdr:cxnSp macro="">
      <xdr:nvCxnSpPr>
        <xdr:cNvPr id="357" name="直線コネクタ 356"/>
        <xdr:cNvCxnSpPr/>
      </xdr:nvCxnSpPr>
      <xdr:spPr>
        <a:xfrm flipV="1">
          <a:off x="6972300" y="9823978"/>
          <a:ext cx="889000" cy="8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68463</xdr:rowOff>
    </xdr:from>
    <xdr:to>
      <xdr:col>55</xdr:col>
      <xdr:colOff>50800</xdr:colOff>
      <xdr:row>55</xdr:row>
      <xdr:rowOff>170063</xdr:rowOff>
    </xdr:to>
    <xdr:sp macro="" textlink="">
      <xdr:nvSpPr>
        <xdr:cNvPr id="367" name="楕円 366"/>
        <xdr:cNvSpPr/>
      </xdr:nvSpPr>
      <xdr:spPr>
        <a:xfrm>
          <a:off x="10426700" y="94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91340</xdr:rowOff>
    </xdr:from>
    <xdr:ext cx="599010" cy="259045"/>
    <xdr:sp macro="" textlink="">
      <xdr:nvSpPr>
        <xdr:cNvPr id="368" name="普通建設事業費該当値テキスト"/>
        <xdr:cNvSpPr txBox="1"/>
      </xdr:nvSpPr>
      <xdr:spPr>
        <a:xfrm>
          <a:off x="10528300" y="93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53335</xdr:rowOff>
    </xdr:from>
    <xdr:to>
      <xdr:col>50</xdr:col>
      <xdr:colOff>165100</xdr:colOff>
      <xdr:row>56</xdr:row>
      <xdr:rowOff>154935</xdr:rowOff>
    </xdr:to>
    <xdr:sp macro="" textlink="">
      <xdr:nvSpPr>
        <xdr:cNvPr id="369" name="楕円 368"/>
        <xdr:cNvSpPr/>
      </xdr:nvSpPr>
      <xdr:spPr>
        <a:xfrm>
          <a:off x="9588500" y="965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xdr:rowOff>
    </xdr:from>
    <xdr:ext cx="534377" cy="259045"/>
    <xdr:sp macro="" textlink="">
      <xdr:nvSpPr>
        <xdr:cNvPr id="370" name="テキスト ボックス 369"/>
        <xdr:cNvSpPr txBox="1"/>
      </xdr:nvSpPr>
      <xdr:spPr>
        <a:xfrm>
          <a:off x="9372111" y="942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26378</xdr:rowOff>
    </xdr:from>
    <xdr:to>
      <xdr:col>46</xdr:col>
      <xdr:colOff>38100</xdr:colOff>
      <xdr:row>57</xdr:row>
      <xdr:rowOff>127978</xdr:rowOff>
    </xdr:to>
    <xdr:sp macro="" textlink="">
      <xdr:nvSpPr>
        <xdr:cNvPr id="371" name="楕円 370"/>
        <xdr:cNvSpPr/>
      </xdr:nvSpPr>
      <xdr:spPr>
        <a:xfrm>
          <a:off x="8699500" y="97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119105</xdr:rowOff>
    </xdr:from>
    <xdr:ext cx="534377" cy="259045"/>
    <xdr:sp macro="" textlink="">
      <xdr:nvSpPr>
        <xdr:cNvPr id="372" name="テキスト ボックス 371"/>
        <xdr:cNvSpPr txBox="1"/>
      </xdr:nvSpPr>
      <xdr:spPr>
        <a:xfrm>
          <a:off x="8483111" y="98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528</xdr:rowOff>
    </xdr:from>
    <xdr:to>
      <xdr:col>41</xdr:col>
      <xdr:colOff>101600</xdr:colOff>
      <xdr:row>57</xdr:row>
      <xdr:rowOff>102128</xdr:rowOff>
    </xdr:to>
    <xdr:sp macro="" textlink="">
      <xdr:nvSpPr>
        <xdr:cNvPr id="373" name="楕円 372"/>
        <xdr:cNvSpPr/>
      </xdr:nvSpPr>
      <xdr:spPr>
        <a:xfrm>
          <a:off x="7810500" y="97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93255</xdr:rowOff>
    </xdr:from>
    <xdr:ext cx="534377" cy="259045"/>
    <xdr:sp macro="" textlink="">
      <xdr:nvSpPr>
        <xdr:cNvPr id="374" name="テキスト ボックス 373"/>
        <xdr:cNvSpPr txBox="1"/>
      </xdr:nvSpPr>
      <xdr:spPr>
        <a:xfrm>
          <a:off x="7594111" y="986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84968</xdr:rowOff>
    </xdr:from>
    <xdr:to>
      <xdr:col>36</xdr:col>
      <xdr:colOff>165100</xdr:colOff>
      <xdr:row>58</xdr:row>
      <xdr:rowOff>15118</xdr:rowOff>
    </xdr:to>
    <xdr:sp macro="" textlink="">
      <xdr:nvSpPr>
        <xdr:cNvPr id="375" name="楕円 374"/>
        <xdr:cNvSpPr/>
      </xdr:nvSpPr>
      <xdr:spPr>
        <a:xfrm>
          <a:off x="6921500" y="985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6245</xdr:rowOff>
    </xdr:from>
    <xdr:ext cx="534377" cy="259045"/>
    <xdr:sp macro="" textlink="">
      <xdr:nvSpPr>
        <xdr:cNvPr id="376" name="テキスト ボックス 375"/>
        <xdr:cNvSpPr txBox="1"/>
      </xdr:nvSpPr>
      <xdr:spPr>
        <a:xfrm>
          <a:off x="6705111" y="995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163970</xdr:rowOff>
    </xdr:from>
    <xdr:to>
      <xdr:col>55</xdr:col>
      <xdr:colOff>0</xdr:colOff>
      <xdr:row>79</xdr:row>
      <xdr:rowOff>12078</xdr:rowOff>
    </xdr:to>
    <xdr:cxnSp macro="">
      <xdr:nvCxnSpPr>
        <xdr:cNvPr id="405" name="直線コネクタ 404"/>
        <xdr:cNvCxnSpPr/>
      </xdr:nvCxnSpPr>
      <xdr:spPr>
        <a:xfrm flipV="1">
          <a:off x="9639300" y="13537070"/>
          <a:ext cx="8382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12078</xdr:rowOff>
    </xdr:from>
    <xdr:to>
      <xdr:col>50</xdr:col>
      <xdr:colOff>114300</xdr:colOff>
      <xdr:row>79</xdr:row>
      <xdr:rowOff>22200</xdr:rowOff>
    </xdr:to>
    <xdr:cxnSp macro="">
      <xdr:nvCxnSpPr>
        <xdr:cNvPr id="408" name="直線コネクタ 407"/>
        <xdr:cNvCxnSpPr/>
      </xdr:nvCxnSpPr>
      <xdr:spPr>
        <a:xfrm flipV="1">
          <a:off x="8750300" y="13556628"/>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22200</xdr:rowOff>
    </xdr:from>
    <xdr:to>
      <xdr:col>45</xdr:col>
      <xdr:colOff>177800</xdr:colOff>
      <xdr:row>79</xdr:row>
      <xdr:rowOff>28829</xdr:rowOff>
    </xdr:to>
    <xdr:cxnSp macro="">
      <xdr:nvCxnSpPr>
        <xdr:cNvPr id="411" name="直線コネクタ 410"/>
        <xdr:cNvCxnSpPr/>
      </xdr:nvCxnSpPr>
      <xdr:spPr>
        <a:xfrm flipV="1">
          <a:off x="7861300" y="1356675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1524</xdr:rowOff>
    </xdr:from>
    <xdr:to>
      <xdr:col>41</xdr:col>
      <xdr:colOff>50800</xdr:colOff>
      <xdr:row>79</xdr:row>
      <xdr:rowOff>28829</xdr:rowOff>
    </xdr:to>
    <xdr:cxnSp macro="">
      <xdr:nvCxnSpPr>
        <xdr:cNvPr id="414" name="直線コネクタ 413"/>
        <xdr:cNvCxnSpPr/>
      </xdr:nvCxnSpPr>
      <xdr:spPr>
        <a:xfrm>
          <a:off x="6972300" y="13546074"/>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113170</xdr:rowOff>
    </xdr:from>
    <xdr:to>
      <xdr:col>55</xdr:col>
      <xdr:colOff>50800</xdr:colOff>
      <xdr:row>79</xdr:row>
      <xdr:rowOff>43320</xdr:rowOff>
    </xdr:to>
    <xdr:sp macro="" textlink="">
      <xdr:nvSpPr>
        <xdr:cNvPr id="424" name="楕円 423"/>
        <xdr:cNvSpPr/>
      </xdr:nvSpPr>
      <xdr:spPr>
        <a:xfrm>
          <a:off x="104267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28097</xdr:rowOff>
    </xdr:from>
    <xdr:ext cx="469744" cy="259045"/>
    <xdr:sp macro="" textlink="">
      <xdr:nvSpPr>
        <xdr:cNvPr id="425" name="普通建設事業費 （ うち新規整備　）該当値テキスト"/>
        <xdr:cNvSpPr txBox="1"/>
      </xdr:nvSpPr>
      <xdr:spPr>
        <a:xfrm>
          <a:off x="10528300" y="134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132728</xdr:rowOff>
    </xdr:from>
    <xdr:to>
      <xdr:col>50</xdr:col>
      <xdr:colOff>165100</xdr:colOff>
      <xdr:row>79</xdr:row>
      <xdr:rowOff>62878</xdr:rowOff>
    </xdr:to>
    <xdr:sp macro="" textlink="">
      <xdr:nvSpPr>
        <xdr:cNvPr id="426" name="楕円 425"/>
        <xdr:cNvSpPr/>
      </xdr:nvSpPr>
      <xdr:spPr>
        <a:xfrm>
          <a:off x="9588500" y="135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54005</xdr:rowOff>
    </xdr:from>
    <xdr:ext cx="469744" cy="259045"/>
    <xdr:sp macro="" textlink="">
      <xdr:nvSpPr>
        <xdr:cNvPr id="427" name="テキスト ボックス 426"/>
        <xdr:cNvSpPr txBox="1"/>
      </xdr:nvSpPr>
      <xdr:spPr>
        <a:xfrm>
          <a:off x="9404428" y="135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142850</xdr:rowOff>
    </xdr:from>
    <xdr:to>
      <xdr:col>46</xdr:col>
      <xdr:colOff>38100</xdr:colOff>
      <xdr:row>79</xdr:row>
      <xdr:rowOff>73000</xdr:rowOff>
    </xdr:to>
    <xdr:sp macro="" textlink="">
      <xdr:nvSpPr>
        <xdr:cNvPr id="428" name="楕円 427"/>
        <xdr:cNvSpPr/>
      </xdr:nvSpPr>
      <xdr:spPr>
        <a:xfrm>
          <a:off x="8699500" y="135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64127</xdr:rowOff>
    </xdr:from>
    <xdr:ext cx="469744" cy="259045"/>
    <xdr:sp macro="" textlink="">
      <xdr:nvSpPr>
        <xdr:cNvPr id="429" name="テキスト ボックス 428"/>
        <xdr:cNvSpPr txBox="1"/>
      </xdr:nvSpPr>
      <xdr:spPr>
        <a:xfrm>
          <a:off x="8515428" y="136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149479</xdr:rowOff>
    </xdr:from>
    <xdr:to>
      <xdr:col>41</xdr:col>
      <xdr:colOff>101600</xdr:colOff>
      <xdr:row>79</xdr:row>
      <xdr:rowOff>79629</xdr:rowOff>
    </xdr:to>
    <xdr:sp macro="" textlink="">
      <xdr:nvSpPr>
        <xdr:cNvPr id="430" name="楕円 429"/>
        <xdr:cNvSpPr/>
      </xdr:nvSpPr>
      <xdr:spPr>
        <a:xfrm>
          <a:off x="78105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70756</xdr:rowOff>
    </xdr:from>
    <xdr:ext cx="469744" cy="259045"/>
    <xdr:sp macro="" textlink="">
      <xdr:nvSpPr>
        <xdr:cNvPr id="431" name="テキスト ボックス 430"/>
        <xdr:cNvSpPr txBox="1"/>
      </xdr:nvSpPr>
      <xdr:spPr>
        <a:xfrm>
          <a:off x="7626428" y="1361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122174</xdr:rowOff>
    </xdr:from>
    <xdr:to>
      <xdr:col>36</xdr:col>
      <xdr:colOff>165100</xdr:colOff>
      <xdr:row>79</xdr:row>
      <xdr:rowOff>52324</xdr:rowOff>
    </xdr:to>
    <xdr:sp macro="" textlink="">
      <xdr:nvSpPr>
        <xdr:cNvPr id="432" name="楕円 431"/>
        <xdr:cNvSpPr/>
      </xdr:nvSpPr>
      <xdr:spPr>
        <a:xfrm>
          <a:off x="6921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43451</xdr:rowOff>
    </xdr:from>
    <xdr:ext cx="469744" cy="259045"/>
    <xdr:sp macro="" textlink="">
      <xdr:nvSpPr>
        <xdr:cNvPr id="433" name="テキスト ボックス 432"/>
        <xdr:cNvSpPr txBox="1"/>
      </xdr:nvSpPr>
      <xdr:spPr>
        <a:xfrm>
          <a:off x="6737428" y="1358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119973</xdr:rowOff>
    </xdr:from>
    <xdr:to>
      <xdr:col>55</xdr:col>
      <xdr:colOff>0</xdr:colOff>
      <xdr:row>96</xdr:row>
      <xdr:rowOff>55598</xdr:rowOff>
    </xdr:to>
    <xdr:cxnSp macro="">
      <xdr:nvCxnSpPr>
        <xdr:cNvPr id="462" name="直線コネクタ 461"/>
        <xdr:cNvCxnSpPr/>
      </xdr:nvCxnSpPr>
      <xdr:spPr>
        <a:xfrm flipV="1">
          <a:off x="9639300" y="16236273"/>
          <a:ext cx="838200" cy="27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55598</xdr:rowOff>
    </xdr:from>
    <xdr:to>
      <xdr:col>50</xdr:col>
      <xdr:colOff>114300</xdr:colOff>
      <xdr:row>97</xdr:row>
      <xdr:rowOff>78595</xdr:rowOff>
    </xdr:to>
    <xdr:cxnSp macro="">
      <xdr:nvCxnSpPr>
        <xdr:cNvPr id="465" name="直線コネクタ 464"/>
        <xdr:cNvCxnSpPr/>
      </xdr:nvCxnSpPr>
      <xdr:spPr>
        <a:xfrm flipV="1">
          <a:off x="8750300" y="16514798"/>
          <a:ext cx="889000" cy="19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42887</xdr:rowOff>
    </xdr:from>
    <xdr:to>
      <xdr:col>45</xdr:col>
      <xdr:colOff>177800</xdr:colOff>
      <xdr:row>97</xdr:row>
      <xdr:rowOff>78595</xdr:rowOff>
    </xdr:to>
    <xdr:cxnSp macro="">
      <xdr:nvCxnSpPr>
        <xdr:cNvPr id="468" name="直線コネクタ 467"/>
        <xdr:cNvCxnSpPr/>
      </xdr:nvCxnSpPr>
      <xdr:spPr>
        <a:xfrm>
          <a:off x="7861300" y="16673537"/>
          <a:ext cx="8890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42887</xdr:rowOff>
    </xdr:from>
    <xdr:to>
      <xdr:col>41</xdr:col>
      <xdr:colOff>50800</xdr:colOff>
      <xdr:row>98</xdr:row>
      <xdr:rowOff>51392</xdr:rowOff>
    </xdr:to>
    <xdr:cxnSp macro="">
      <xdr:nvCxnSpPr>
        <xdr:cNvPr id="471" name="直線コネクタ 470"/>
        <xdr:cNvCxnSpPr/>
      </xdr:nvCxnSpPr>
      <xdr:spPr>
        <a:xfrm flipV="1">
          <a:off x="6972300" y="16673537"/>
          <a:ext cx="889000" cy="17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69173</xdr:rowOff>
    </xdr:from>
    <xdr:to>
      <xdr:col>55</xdr:col>
      <xdr:colOff>50800</xdr:colOff>
      <xdr:row>94</xdr:row>
      <xdr:rowOff>170773</xdr:rowOff>
    </xdr:to>
    <xdr:sp macro="" textlink="">
      <xdr:nvSpPr>
        <xdr:cNvPr id="481" name="楕円 480"/>
        <xdr:cNvSpPr/>
      </xdr:nvSpPr>
      <xdr:spPr>
        <a:xfrm>
          <a:off x="10426700" y="161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92050</xdr:rowOff>
    </xdr:from>
    <xdr:ext cx="599010" cy="259045"/>
    <xdr:sp macro="" textlink="">
      <xdr:nvSpPr>
        <xdr:cNvPr id="482" name="普通建設事業費 （ うち更新整備　）該当値テキスト"/>
        <xdr:cNvSpPr txBox="1"/>
      </xdr:nvSpPr>
      <xdr:spPr>
        <a:xfrm>
          <a:off x="10528300" y="1603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4798</xdr:rowOff>
    </xdr:from>
    <xdr:to>
      <xdr:col>50</xdr:col>
      <xdr:colOff>165100</xdr:colOff>
      <xdr:row>96</xdr:row>
      <xdr:rowOff>106398</xdr:rowOff>
    </xdr:to>
    <xdr:sp macro="" textlink="">
      <xdr:nvSpPr>
        <xdr:cNvPr id="483" name="楕円 482"/>
        <xdr:cNvSpPr/>
      </xdr:nvSpPr>
      <xdr:spPr>
        <a:xfrm>
          <a:off x="9588500" y="164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122925</xdr:rowOff>
    </xdr:from>
    <xdr:ext cx="534377" cy="259045"/>
    <xdr:sp macro="" textlink="">
      <xdr:nvSpPr>
        <xdr:cNvPr id="484" name="テキスト ボックス 483"/>
        <xdr:cNvSpPr txBox="1"/>
      </xdr:nvSpPr>
      <xdr:spPr>
        <a:xfrm>
          <a:off x="9372111" y="1623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27795</xdr:rowOff>
    </xdr:from>
    <xdr:to>
      <xdr:col>46</xdr:col>
      <xdr:colOff>38100</xdr:colOff>
      <xdr:row>97</xdr:row>
      <xdr:rowOff>129395</xdr:rowOff>
    </xdr:to>
    <xdr:sp macro="" textlink="">
      <xdr:nvSpPr>
        <xdr:cNvPr id="485" name="楕円 484"/>
        <xdr:cNvSpPr/>
      </xdr:nvSpPr>
      <xdr:spPr>
        <a:xfrm>
          <a:off x="8699500" y="16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145922</xdr:rowOff>
    </xdr:from>
    <xdr:ext cx="534377" cy="259045"/>
    <xdr:sp macro="" textlink="">
      <xdr:nvSpPr>
        <xdr:cNvPr id="486" name="テキスト ボックス 485"/>
        <xdr:cNvSpPr txBox="1"/>
      </xdr:nvSpPr>
      <xdr:spPr>
        <a:xfrm>
          <a:off x="8483111" y="164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163537</xdr:rowOff>
    </xdr:from>
    <xdr:to>
      <xdr:col>41</xdr:col>
      <xdr:colOff>101600</xdr:colOff>
      <xdr:row>97</xdr:row>
      <xdr:rowOff>93687</xdr:rowOff>
    </xdr:to>
    <xdr:sp macro="" textlink="">
      <xdr:nvSpPr>
        <xdr:cNvPr id="487" name="楕円 486"/>
        <xdr:cNvSpPr/>
      </xdr:nvSpPr>
      <xdr:spPr>
        <a:xfrm>
          <a:off x="7810500" y="166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110214</xdr:rowOff>
    </xdr:from>
    <xdr:ext cx="534377" cy="259045"/>
    <xdr:sp macro="" textlink="">
      <xdr:nvSpPr>
        <xdr:cNvPr id="488" name="テキスト ボックス 487"/>
        <xdr:cNvSpPr txBox="1"/>
      </xdr:nvSpPr>
      <xdr:spPr>
        <a:xfrm>
          <a:off x="7594111" y="163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592</xdr:rowOff>
    </xdr:from>
    <xdr:to>
      <xdr:col>36</xdr:col>
      <xdr:colOff>165100</xdr:colOff>
      <xdr:row>98</xdr:row>
      <xdr:rowOff>102192</xdr:rowOff>
    </xdr:to>
    <xdr:sp macro="" textlink="">
      <xdr:nvSpPr>
        <xdr:cNvPr id="489" name="楕円 488"/>
        <xdr:cNvSpPr/>
      </xdr:nvSpPr>
      <xdr:spPr>
        <a:xfrm>
          <a:off x="69215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93319</xdr:rowOff>
    </xdr:from>
    <xdr:ext cx="534377" cy="259045"/>
    <xdr:sp macro="" textlink="">
      <xdr:nvSpPr>
        <xdr:cNvPr id="490" name="テキスト ボックス 489"/>
        <xdr:cNvSpPr txBox="1"/>
      </xdr:nvSpPr>
      <xdr:spPr>
        <a:xfrm>
          <a:off x="6705111" y="168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25743</xdr:rowOff>
    </xdr:from>
    <xdr:to>
      <xdr:col>85</xdr:col>
      <xdr:colOff>127000</xdr:colOff>
      <xdr:row>39</xdr:row>
      <xdr:rowOff>37382</xdr:rowOff>
    </xdr:to>
    <xdr:cxnSp macro="">
      <xdr:nvCxnSpPr>
        <xdr:cNvPr id="519" name="直線コネクタ 518"/>
        <xdr:cNvCxnSpPr/>
      </xdr:nvCxnSpPr>
      <xdr:spPr>
        <a:xfrm>
          <a:off x="15481300" y="6712293"/>
          <a:ext cx="8382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90322</xdr:rowOff>
    </xdr:from>
    <xdr:to>
      <xdr:col>81</xdr:col>
      <xdr:colOff>50800</xdr:colOff>
      <xdr:row>39</xdr:row>
      <xdr:rowOff>25743</xdr:rowOff>
    </xdr:to>
    <xdr:cxnSp macro="">
      <xdr:nvCxnSpPr>
        <xdr:cNvPr id="522" name="直線コネクタ 521"/>
        <xdr:cNvCxnSpPr/>
      </xdr:nvCxnSpPr>
      <xdr:spPr>
        <a:xfrm>
          <a:off x="14592300" y="6605422"/>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90322</xdr:rowOff>
    </xdr:from>
    <xdr:to>
      <xdr:col>76</xdr:col>
      <xdr:colOff>114300</xdr:colOff>
      <xdr:row>38</xdr:row>
      <xdr:rowOff>170904</xdr:rowOff>
    </xdr:to>
    <xdr:cxnSp macro="">
      <xdr:nvCxnSpPr>
        <xdr:cNvPr id="525" name="直線コネクタ 524"/>
        <xdr:cNvCxnSpPr/>
      </xdr:nvCxnSpPr>
      <xdr:spPr>
        <a:xfrm flipV="1">
          <a:off x="13703300" y="6605422"/>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170904</xdr:rowOff>
    </xdr:from>
    <xdr:to>
      <xdr:col>71</xdr:col>
      <xdr:colOff>177800</xdr:colOff>
      <xdr:row>39</xdr:row>
      <xdr:rowOff>38983</xdr:rowOff>
    </xdr:to>
    <xdr:cxnSp macro="">
      <xdr:nvCxnSpPr>
        <xdr:cNvPr id="528" name="直線コネクタ 527"/>
        <xdr:cNvCxnSpPr/>
      </xdr:nvCxnSpPr>
      <xdr:spPr>
        <a:xfrm flipV="1">
          <a:off x="12814300" y="6686004"/>
          <a:ext cx="889000" cy="3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158032</xdr:rowOff>
    </xdr:from>
    <xdr:to>
      <xdr:col>85</xdr:col>
      <xdr:colOff>177800</xdr:colOff>
      <xdr:row>39</xdr:row>
      <xdr:rowOff>88182</xdr:rowOff>
    </xdr:to>
    <xdr:sp macro="" textlink="">
      <xdr:nvSpPr>
        <xdr:cNvPr id="538" name="楕円 537"/>
        <xdr:cNvSpPr/>
      </xdr:nvSpPr>
      <xdr:spPr>
        <a:xfrm>
          <a:off x="16268700" y="66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72959</xdr:rowOff>
    </xdr:from>
    <xdr:ext cx="378565" cy="259045"/>
    <xdr:sp macro="" textlink="">
      <xdr:nvSpPr>
        <xdr:cNvPr id="539" name="災害復旧事業費該当値テキスト"/>
        <xdr:cNvSpPr txBox="1"/>
      </xdr:nvSpPr>
      <xdr:spPr>
        <a:xfrm>
          <a:off x="16370300" y="658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146393</xdr:rowOff>
    </xdr:from>
    <xdr:to>
      <xdr:col>81</xdr:col>
      <xdr:colOff>101600</xdr:colOff>
      <xdr:row>39</xdr:row>
      <xdr:rowOff>76543</xdr:rowOff>
    </xdr:to>
    <xdr:sp macro="" textlink="">
      <xdr:nvSpPr>
        <xdr:cNvPr id="540" name="楕円 539"/>
        <xdr:cNvSpPr/>
      </xdr:nvSpPr>
      <xdr:spPr>
        <a:xfrm>
          <a:off x="15430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67670</xdr:rowOff>
    </xdr:from>
    <xdr:ext cx="378565" cy="259045"/>
    <xdr:sp macro="" textlink="">
      <xdr:nvSpPr>
        <xdr:cNvPr id="541" name="テキスト ボックス 540"/>
        <xdr:cNvSpPr txBox="1"/>
      </xdr:nvSpPr>
      <xdr:spPr>
        <a:xfrm>
          <a:off x="15292017" y="6754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39522</xdr:rowOff>
    </xdr:from>
    <xdr:to>
      <xdr:col>76</xdr:col>
      <xdr:colOff>165100</xdr:colOff>
      <xdr:row>38</xdr:row>
      <xdr:rowOff>141122</xdr:rowOff>
    </xdr:to>
    <xdr:sp macro="" textlink="">
      <xdr:nvSpPr>
        <xdr:cNvPr id="542" name="楕円 541"/>
        <xdr:cNvSpPr/>
      </xdr:nvSpPr>
      <xdr:spPr>
        <a:xfrm>
          <a:off x="14541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157649</xdr:rowOff>
    </xdr:from>
    <xdr:ext cx="469744" cy="259045"/>
    <xdr:sp macro="" textlink="">
      <xdr:nvSpPr>
        <xdr:cNvPr id="543" name="テキスト ボックス 542"/>
        <xdr:cNvSpPr txBox="1"/>
      </xdr:nvSpPr>
      <xdr:spPr>
        <a:xfrm>
          <a:off x="14357428" y="63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120104</xdr:rowOff>
    </xdr:from>
    <xdr:to>
      <xdr:col>72</xdr:col>
      <xdr:colOff>38100</xdr:colOff>
      <xdr:row>39</xdr:row>
      <xdr:rowOff>50254</xdr:rowOff>
    </xdr:to>
    <xdr:sp macro="" textlink="">
      <xdr:nvSpPr>
        <xdr:cNvPr id="544" name="楕円 543"/>
        <xdr:cNvSpPr/>
      </xdr:nvSpPr>
      <xdr:spPr>
        <a:xfrm>
          <a:off x="13652500" y="66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41381</xdr:rowOff>
    </xdr:from>
    <xdr:ext cx="469744" cy="259045"/>
    <xdr:sp macro="" textlink="">
      <xdr:nvSpPr>
        <xdr:cNvPr id="545" name="テキスト ボックス 544"/>
        <xdr:cNvSpPr txBox="1"/>
      </xdr:nvSpPr>
      <xdr:spPr>
        <a:xfrm>
          <a:off x="13468428" y="67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159633</xdr:rowOff>
    </xdr:from>
    <xdr:to>
      <xdr:col>67</xdr:col>
      <xdr:colOff>101600</xdr:colOff>
      <xdr:row>39</xdr:row>
      <xdr:rowOff>89783</xdr:rowOff>
    </xdr:to>
    <xdr:sp macro="" textlink="">
      <xdr:nvSpPr>
        <xdr:cNvPr id="546" name="楕円 545"/>
        <xdr:cNvSpPr/>
      </xdr:nvSpPr>
      <xdr:spPr>
        <a:xfrm>
          <a:off x="12763500" y="66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80910</xdr:rowOff>
    </xdr:from>
    <xdr:ext cx="378565" cy="259045"/>
    <xdr:sp macro="" textlink="">
      <xdr:nvSpPr>
        <xdr:cNvPr id="547" name="テキスト ボックス 546"/>
        <xdr:cNvSpPr txBox="1"/>
      </xdr:nvSpPr>
      <xdr:spPr>
        <a:xfrm>
          <a:off x="12625017" y="676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137833</xdr:rowOff>
    </xdr:from>
    <xdr:to>
      <xdr:col>85</xdr:col>
      <xdr:colOff>127000</xdr:colOff>
      <xdr:row>77</xdr:row>
      <xdr:rowOff>161523</xdr:rowOff>
    </xdr:to>
    <xdr:cxnSp macro="">
      <xdr:nvCxnSpPr>
        <xdr:cNvPr id="625" name="直線コネクタ 624"/>
        <xdr:cNvCxnSpPr/>
      </xdr:nvCxnSpPr>
      <xdr:spPr>
        <a:xfrm flipV="1">
          <a:off x="15481300" y="13339483"/>
          <a:ext cx="8382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156928</xdr:rowOff>
    </xdr:from>
    <xdr:to>
      <xdr:col>81</xdr:col>
      <xdr:colOff>50800</xdr:colOff>
      <xdr:row>77</xdr:row>
      <xdr:rowOff>161523</xdr:rowOff>
    </xdr:to>
    <xdr:cxnSp macro="">
      <xdr:nvCxnSpPr>
        <xdr:cNvPr id="628" name="直線コネクタ 627"/>
        <xdr:cNvCxnSpPr/>
      </xdr:nvCxnSpPr>
      <xdr:spPr>
        <a:xfrm>
          <a:off x="14592300" y="13358578"/>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153088</xdr:rowOff>
    </xdr:from>
    <xdr:to>
      <xdr:col>76</xdr:col>
      <xdr:colOff>114300</xdr:colOff>
      <xdr:row>77</xdr:row>
      <xdr:rowOff>156928</xdr:rowOff>
    </xdr:to>
    <xdr:cxnSp macro="">
      <xdr:nvCxnSpPr>
        <xdr:cNvPr id="631" name="直線コネクタ 630"/>
        <xdr:cNvCxnSpPr/>
      </xdr:nvCxnSpPr>
      <xdr:spPr>
        <a:xfrm>
          <a:off x="13703300" y="1335473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144965</xdr:rowOff>
    </xdr:from>
    <xdr:to>
      <xdr:col>71</xdr:col>
      <xdr:colOff>177800</xdr:colOff>
      <xdr:row>77</xdr:row>
      <xdr:rowOff>153088</xdr:rowOff>
    </xdr:to>
    <xdr:cxnSp macro="">
      <xdr:nvCxnSpPr>
        <xdr:cNvPr id="634" name="直線コネクタ 633"/>
        <xdr:cNvCxnSpPr/>
      </xdr:nvCxnSpPr>
      <xdr:spPr>
        <a:xfrm>
          <a:off x="12814300" y="13346615"/>
          <a:ext cx="8890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87033</xdr:rowOff>
    </xdr:from>
    <xdr:to>
      <xdr:col>85</xdr:col>
      <xdr:colOff>177800</xdr:colOff>
      <xdr:row>78</xdr:row>
      <xdr:rowOff>17183</xdr:rowOff>
    </xdr:to>
    <xdr:sp macro="" textlink="">
      <xdr:nvSpPr>
        <xdr:cNvPr id="644" name="楕円 643"/>
        <xdr:cNvSpPr/>
      </xdr:nvSpPr>
      <xdr:spPr>
        <a:xfrm>
          <a:off x="16268700" y="1328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65460</xdr:rowOff>
    </xdr:from>
    <xdr:ext cx="534377" cy="259045"/>
    <xdr:sp macro="" textlink="">
      <xdr:nvSpPr>
        <xdr:cNvPr id="645" name="公債費該当値テキスト"/>
        <xdr:cNvSpPr txBox="1"/>
      </xdr:nvSpPr>
      <xdr:spPr>
        <a:xfrm>
          <a:off x="16370300" y="13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110723</xdr:rowOff>
    </xdr:from>
    <xdr:to>
      <xdr:col>81</xdr:col>
      <xdr:colOff>101600</xdr:colOff>
      <xdr:row>78</xdr:row>
      <xdr:rowOff>40873</xdr:rowOff>
    </xdr:to>
    <xdr:sp macro="" textlink="">
      <xdr:nvSpPr>
        <xdr:cNvPr id="646" name="楕円 645"/>
        <xdr:cNvSpPr/>
      </xdr:nvSpPr>
      <xdr:spPr>
        <a:xfrm>
          <a:off x="15430500" y="1331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32000</xdr:rowOff>
    </xdr:from>
    <xdr:ext cx="534377" cy="259045"/>
    <xdr:sp macro="" textlink="">
      <xdr:nvSpPr>
        <xdr:cNvPr id="647" name="テキスト ボックス 646"/>
        <xdr:cNvSpPr txBox="1"/>
      </xdr:nvSpPr>
      <xdr:spPr>
        <a:xfrm>
          <a:off x="15214111" y="1340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106128</xdr:rowOff>
    </xdr:from>
    <xdr:to>
      <xdr:col>76</xdr:col>
      <xdr:colOff>165100</xdr:colOff>
      <xdr:row>78</xdr:row>
      <xdr:rowOff>36278</xdr:rowOff>
    </xdr:to>
    <xdr:sp macro="" textlink="">
      <xdr:nvSpPr>
        <xdr:cNvPr id="648" name="楕円 647"/>
        <xdr:cNvSpPr/>
      </xdr:nvSpPr>
      <xdr:spPr>
        <a:xfrm>
          <a:off x="14541500" y="133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27405</xdr:rowOff>
    </xdr:from>
    <xdr:ext cx="534377" cy="259045"/>
    <xdr:sp macro="" textlink="">
      <xdr:nvSpPr>
        <xdr:cNvPr id="649" name="テキスト ボックス 648"/>
        <xdr:cNvSpPr txBox="1"/>
      </xdr:nvSpPr>
      <xdr:spPr>
        <a:xfrm>
          <a:off x="14325111" y="13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102288</xdr:rowOff>
    </xdr:from>
    <xdr:to>
      <xdr:col>72</xdr:col>
      <xdr:colOff>38100</xdr:colOff>
      <xdr:row>78</xdr:row>
      <xdr:rowOff>32438</xdr:rowOff>
    </xdr:to>
    <xdr:sp macro="" textlink="">
      <xdr:nvSpPr>
        <xdr:cNvPr id="650" name="楕円 649"/>
        <xdr:cNvSpPr/>
      </xdr:nvSpPr>
      <xdr:spPr>
        <a:xfrm>
          <a:off x="13652500" y="133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23565</xdr:rowOff>
    </xdr:from>
    <xdr:ext cx="534377" cy="259045"/>
    <xdr:sp macro="" textlink="">
      <xdr:nvSpPr>
        <xdr:cNvPr id="651" name="テキスト ボックス 650"/>
        <xdr:cNvSpPr txBox="1"/>
      </xdr:nvSpPr>
      <xdr:spPr>
        <a:xfrm>
          <a:off x="13436111" y="133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94165</xdr:rowOff>
    </xdr:from>
    <xdr:to>
      <xdr:col>67</xdr:col>
      <xdr:colOff>101600</xdr:colOff>
      <xdr:row>78</xdr:row>
      <xdr:rowOff>24315</xdr:rowOff>
    </xdr:to>
    <xdr:sp macro="" textlink="">
      <xdr:nvSpPr>
        <xdr:cNvPr id="652" name="楕円 651"/>
        <xdr:cNvSpPr/>
      </xdr:nvSpPr>
      <xdr:spPr>
        <a:xfrm>
          <a:off x="12763500" y="132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15442</xdr:rowOff>
    </xdr:from>
    <xdr:ext cx="534377" cy="259045"/>
    <xdr:sp macro="" textlink="">
      <xdr:nvSpPr>
        <xdr:cNvPr id="653" name="テキスト ボックス 652"/>
        <xdr:cNvSpPr txBox="1"/>
      </xdr:nvSpPr>
      <xdr:spPr>
        <a:xfrm>
          <a:off x="12547111" y="133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161531</xdr:rowOff>
    </xdr:from>
    <xdr:to>
      <xdr:col>85</xdr:col>
      <xdr:colOff>127000</xdr:colOff>
      <xdr:row>98</xdr:row>
      <xdr:rowOff>147562</xdr:rowOff>
    </xdr:to>
    <xdr:cxnSp macro="">
      <xdr:nvCxnSpPr>
        <xdr:cNvPr id="682" name="直線コネクタ 681"/>
        <xdr:cNvCxnSpPr/>
      </xdr:nvCxnSpPr>
      <xdr:spPr>
        <a:xfrm>
          <a:off x="15481300" y="16792181"/>
          <a:ext cx="8382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161531</xdr:rowOff>
    </xdr:from>
    <xdr:to>
      <xdr:col>81</xdr:col>
      <xdr:colOff>50800</xdr:colOff>
      <xdr:row>97</xdr:row>
      <xdr:rowOff>167387</xdr:rowOff>
    </xdr:to>
    <xdr:cxnSp macro="">
      <xdr:nvCxnSpPr>
        <xdr:cNvPr id="685" name="直線コネクタ 684"/>
        <xdr:cNvCxnSpPr/>
      </xdr:nvCxnSpPr>
      <xdr:spPr>
        <a:xfrm flipV="1">
          <a:off x="14592300" y="16792181"/>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73864</xdr:rowOff>
    </xdr:from>
    <xdr:to>
      <xdr:col>76</xdr:col>
      <xdr:colOff>114300</xdr:colOff>
      <xdr:row>97</xdr:row>
      <xdr:rowOff>167387</xdr:rowOff>
    </xdr:to>
    <xdr:cxnSp macro="">
      <xdr:nvCxnSpPr>
        <xdr:cNvPr id="688" name="直線コネクタ 687"/>
        <xdr:cNvCxnSpPr/>
      </xdr:nvCxnSpPr>
      <xdr:spPr>
        <a:xfrm>
          <a:off x="13703300" y="16704514"/>
          <a:ext cx="889000" cy="9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73864</xdr:rowOff>
    </xdr:from>
    <xdr:to>
      <xdr:col>71</xdr:col>
      <xdr:colOff>177800</xdr:colOff>
      <xdr:row>97</xdr:row>
      <xdr:rowOff>79223</xdr:rowOff>
    </xdr:to>
    <xdr:cxnSp macro="">
      <xdr:nvCxnSpPr>
        <xdr:cNvPr id="691" name="直線コネクタ 690"/>
        <xdr:cNvCxnSpPr/>
      </xdr:nvCxnSpPr>
      <xdr:spPr>
        <a:xfrm flipV="1">
          <a:off x="12814300" y="16704514"/>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96762</xdr:rowOff>
    </xdr:from>
    <xdr:to>
      <xdr:col>85</xdr:col>
      <xdr:colOff>177800</xdr:colOff>
      <xdr:row>99</xdr:row>
      <xdr:rowOff>26912</xdr:rowOff>
    </xdr:to>
    <xdr:sp macro="" textlink="">
      <xdr:nvSpPr>
        <xdr:cNvPr id="701" name="楕円 700"/>
        <xdr:cNvSpPr/>
      </xdr:nvSpPr>
      <xdr:spPr>
        <a:xfrm>
          <a:off x="16268700" y="168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11689</xdr:rowOff>
    </xdr:from>
    <xdr:ext cx="469744" cy="259045"/>
    <xdr:sp macro="" textlink="">
      <xdr:nvSpPr>
        <xdr:cNvPr id="702" name="積立金該当値テキスト"/>
        <xdr:cNvSpPr txBox="1"/>
      </xdr:nvSpPr>
      <xdr:spPr>
        <a:xfrm>
          <a:off x="16370300" y="1681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110731</xdr:rowOff>
    </xdr:from>
    <xdr:to>
      <xdr:col>81</xdr:col>
      <xdr:colOff>101600</xdr:colOff>
      <xdr:row>98</xdr:row>
      <xdr:rowOff>40881</xdr:rowOff>
    </xdr:to>
    <xdr:sp macro="" textlink="">
      <xdr:nvSpPr>
        <xdr:cNvPr id="703" name="楕円 702"/>
        <xdr:cNvSpPr/>
      </xdr:nvSpPr>
      <xdr:spPr>
        <a:xfrm>
          <a:off x="15430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57408</xdr:rowOff>
    </xdr:from>
    <xdr:ext cx="534377" cy="259045"/>
    <xdr:sp macro="" textlink="">
      <xdr:nvSpPr>
        <xdr:cNvPr id="704" name="テキスト ボックス 703"/>
        <xdr:cNvSpPr txBox="1"/>
      </xdr:nvSpPr>
      <xdr:spPr>
        <a:xfrm>
          <a:off x="15214111" y="1651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116587</xdr:rowOff>
    </xdr:from>
    <xdr:to>
      <xdr:col>76</xdr:col>
      <xdr:colOff>165100</xdr:colOff>
      <xdr:row>98</xdr:row>
      <xdr:rowOff>46737</xdr:rowOff>
    </xdr:to>
    <xdr:sp macro="" textlink="">
      <xdr:nvSpPr>
        <xdr:cNvPr id="705" name="楕円 704"/>
        <xdr:cNvSpPr/>
      </xdr:nvSpPr>
      <xdr:spPr>
        <a:xfrm>
          <a:off x="14541500" y="167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63264</xdr:rowOff>
    </xdr:from>
    <xdr:ext cx="534377" cy="259045"/>
    <xdr:sp macro="" textlink="">
      <xdr:nvSpPr>
        <xdr:cNvPr id="706" name="テキスト ボックス 705"/>
        <xdr:cNvSpPr txBox="1"/>
      </xdr:nvSpPr>
      <xdr:spPr>
        <a:xfrm>
          <a:off x="14325111" y="165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23064</xdr:rowOff>
    </xdr:from>
    <xdr:to>
      <xdr:col>72</xdr:col>
      <xdr:colOff>38100</xdr:colOff>
      <xdr:row>97</xdr:row>
      <xdr:rowOff>124664</xdr:rowOff>
    </xdr:to>
    <xdr:sp macro="" textlink="">
      <xdr:nvSpPr>
        <xdr:cNvPr id="707" name="楕円 706"/>
        <xdr:cNvSpPr/>
      </xdr:nvSpPr>
      <xdr:spPr>
        <a:xfrm>
          <a:off x="13652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141191</xdr:rowOff>
    </xdr:from>
    <xdr:ext cx="534377" cy="259045"/>
    <xdr:sp macro="" textlink="">
      <xdr:nvSpPr>
        <xdr:cNvPr id="708" name="テキスト ボックス 707"/>
        <xdr:cNvSpPr txBox="1"/>
      </xdr:nvSpPr>
      <xdr:spPr>
        <a:xfrm>
          <a:off x="13436111" y="164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28423</xdr:rowOff>
    </xdr:from>
    <xdr:to>
      <xdr:col>67</xdr:col>
      <xdr:colOff>101600</xdr:colOff>
      <xdr:row>97</xdr:row>
      <xdr:rowOff>130023</xdr:rowOff>
    </xdr:to>
    <xdr:sp macro="" textlink="">
      <xdr:nvSpPr>
        <xdr:cNvPr id="709" name="楕円 708"/>
        <xdr:cNvSpPr/>
      </xdr:nvSpPr>
      <xdr:spPr>
        <a:xfrm>
          <a:off x="12763500" y="166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146550</xdr:rowOff>
    </xdr:from>
    <xdr:ext cx="534377" cy="259045"/>
    <xdr:sp macro="" textlink="">
      <xdr:nvSpPr>
        <xdr:cNvPr id="710" name="テキスト ボックス 709"/>
        <xdr:cNvSpPr txBox="1"/>
      </xdr:nvSpPr>
      <xdr:spPr>
        <a:xfrm>
          <a:off x="12547111" y="164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44450</xdr:rowOff>
    </xdr:to>
    <xdr:cxnSp macro="">
      <xdr:nvCxnSpPr>
        <xdr:cNvPr id="748" name="直線コネクタ 747"/>
        <xdr:cNvCxnSpPr/>
      </xdr:nvCxnSpPr>
      <xdr:spPr>
        <a:xfrm>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6" name="楕円 765"/>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7" name="テキスト ボックス 766"/>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89408</xdr:rowOff>
    </xdr:from>
    <xdr:to>
      <xdr:col>116</xdr:col>
      <xdr:colOff>63500</xdr:colOff>
      <xdr:row>58</xdr:row>
      <xdr:rowOff>94345</xdr:rowOff>
    </xdr:to>
    <xdr:cxnSp macro="">
      <xdr:nvCxnSpPr>
        <xdr:cNvPr id="794" name="直線コネクタ 793"/>
        <xdr:cNvCxnSpPr/>
      </xdr:nvCxnSpPr>
      <xdr:spPr>
        <a:xfrm>
          <a:off x="21323300" y="10033508"/>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89408</xdr:rowOff>
    </xdr:from>
    <xdr:to>
      <xdr:col>111</xdr:col>
      <xdr:colOff>177800</xdr:colOff>
      <xdr:row>58</xdr:row>
      <xdr:rowOff>93294</xdr:rowOff>
    </xdr:to>
    <xdr:cxnSp macro="">
      <xdr:nvCxnSpPr>
        <xdr:cNvPr id="797" name="直線コネクタ 796"/>
        <xdr:cNvCxnSpPr/>
      </xdr:nvCxnSpPr>
      <xdr:spPr>
        <a:xfrm flipV="1">
          <a:off x="20434300" y="10033508"/>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93294</xdr:rowOff>
    </xdr:from>
    <xdr:to>
      <xdr:col>107</xdr:col>
      <xdr:colOff>50800</xdr:colOff>
      <xdr:row>58</xdr:row>
      <xdr:rowOff>102438</xdr:rowOff>
    </xdr:to>
    <xdr:cxnSp macro="">
      <xdr:nvCxnSpPr>
        <xdr:cNvPr id="800" name="直線コネクタ 799"/>
        <xdr:cNvCxnSpPr/>
      </xdr:nvCxnSpPr>
      <xdr:spPr>
        <a:xfrm flipV="1">
          <a:off x="19545300" y="100373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96312</xdr:rowOff>
    </xdr:from>
    <xdr:to>
      <xdr:col>102</xdr:col>
      <xdr:colOff>114300</xdr:colOff>
      <xdr:row>58</xdr:row>
      <xdr:rowOff>102438</xdr:rowOff>
    </xdr:to>
    <xdr:cxnSp macro="">
      <xdr:nvCxnSpPr>
        <xdr:cNvPr id="803" name="直線コネクタ 802"/>
        <xdr:cNvCxnSpPr/>
      </xdr:nvCxnSpPr>
      <xdr:spPr>
        <a:xfrm>
          <a:off x="18656300" y="10040412"/>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43545</xdr:rowOff>
    </xdr:from>
    <xdr:to>
      <xdr:col>116</xdr:col>
      <xdr:colOff>114300</xdr:colOff>
      <xdr:row>58</xdr:row>
      <xdr:rowOff>145145</xdr:rowOff>
    </xdr:to>
    <xdr:sp macro="" textlink="">
      <xdr:nvSpPr>
        <xdr:cNvPr id="813" name="楕円 812"/>
        <xdr:cNvSpPr/>
      </xdr:nvSpPr>
      <xdr:spPr>
        <a:xfrm>
          <a:off x="22110700" y="9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129922</xdr:rowOff>
    </xdr:from>
    <xdr:ext cx="378565" cy="259045"/>
    <xdr:sp macro="" textlink="">
      <xdr:nvSpPr>
        <xdr:cNvPr id="814" name="貸付金該当値テキスト"/>
        <xdr:cNvSpPr txBox="1"/>
      </xdr:nvSpPr>
      <xdr:spPr>
        <a:xfrm>
          <a:off x="22212300" y="990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38608</xdr:rowOff>
    </xdr:from>
    <xdr:to>
      <xdr:col>112</xdr:col>
      <xdr:colOff>38100</xdr:colOff>
      <xdr:row>58</xdr:row>
      <xdr:rowOff>140208</xdr:rowOff>
    </xdr:to>
    <xdr:sp macro="" textlink="">
      <xdr:nvSpPr>
        <xdr:cNvPr id="815" name="楕円 814"/>
        <xdr:cNvSpPr/>
      </xdr:nvSpPr>
      <xdr:spPr>
        <a:xfrm>
          <a:off x="21272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131335</xdr:rowOff>
    </xdr:from>
    <xdr:ext cx="469744" cy="259045"/>
    <xdr:sp macro="" textlink="">
      <xdr:nvSpPr>
        <xdr:cNvPr id="816" name="テキスト ボックス 815"/>
        <xdr:cNvSpPr txBox="1"/>
      </xdr:nvSpPr>
      <xdr:spPr>
        <a:xfrm>
          <a:off x="21088428"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42494</xdr:rowOff>
    </xdr:from>
    <xdr:to>
      <xdr:col>107</xdr:col>
      <xdr:colOff>101600</xdr:colOff>
      <xdr:row>58</xdr:row>
      <xdr:rowOff>144094</xdr:rowOff>
    </xdr:to>
    <xdr:sp macro="" textlink="">
      <xdr:nvSpPr>
        <xdr:cNvPr id="817" name="楕円 816"/>
        <xdr:cNvSpPr/>
      </xdr:nvSpPr>
      <xdr:spPr>
        <a:xfrm>
          <a:off x="20383500" y="99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135221</xdr:rowOff>
    </xdr:from>
    <xdr:ext cx="469744" cy="259045"/>
    <xdr:sp macro="" textlink="">
      <xdr:nvSpPr>
        <xdr:cNvPr id="818" name="テキスト ボックス 817"/>
        <xdr:cNvSpPr txBox="1"/>
      </xdr:nvSpPr>
      <xdr:spPr>
        <a:xfrm>
          <a:off x="20199428" y="1007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51638</xdr:rowOff>
    </xdr:from>
    <xdr:to>
      <xdr:col>102</xdr:col>
      <xdr:colOff>165100</xdr:colOff>
      <xdr:row>58</xdr:row>
      <xdr:rowOff>153238</xdr:rowOff>
    </xdr:to>
    <xdr:sp macro="" textlink="">
      <xdr:nvSpPr>
        <xdr:cNvPr id="819" name="楕円 818"/>
        <xdr:cNvSpPr/>
      </xdr:nvSpPr>
      <xdr:spPr>
        <a:xfrm>
          <a:off x="19494500" y="99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144365</xdr:rowOff>
    </xdr:from>
    <xdr:ext cx="378565" cy="259045"/>
    <xdr:sp macro="" textlink="">
      <xdr:nvSpPr>
        <xdr:cNvPr id="820" name="テキスト ボックス 819"/>
        <xdr:cNvSpPr txBox="1"/>
      </xdr:nvSpPr>
      <xdr:spPr>
        <a:xfrm>
          <a:off x="19356017" y="1008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45512</xdr:rowOff>
    </xdr:from>
    <xdr:to>
      <xdr:col>98</xdr:col>
      <xdr:colOff>38100</xdr:colOff>
      <xdr:row>58</xdr:row>
      <xdr:rowOff>147112</xdr:rowOff>
    </xdr:to>
    <xdr:sp macro="" textlink="">
      <xdr:nvSpPr>
        <xdr:cNvPr id="821" name="楕円 820"/>
        <xdr:cNvSpPr/>
      </xdr:nvSpPr>
      <xdr:spPr>
        <a:xfrm>
          <a:off x="186055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138239</xdr:rowOff>
    </xdr:from>
    <xdr:ext cx="378565" cy="259045"/>
    <xdr:sp macro="" textlink="">
      <xdr:nvSpPr>
        <xdr:cNvPr id="822" name="テキスト ボックス 821"/>
        <xdr:cNvSpPr txBox="1"/>
      </xdr:nvSpPr>
      <xdr:spPr>
        <a:xfrm>
          <a:off x="18467017" y="1008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154445</xdr:rowOff>
    </xdr:from>
    <xdr:to>
      <xdr:col>116</xdr:col>
      <xdr:colOff>63500</xdr:colOff>
      <xdr:row>73</xdr:row>
      <xdr:rowOff>9398</xdr:rowOff>
    </xdr:to>
    <xdr:cxnSp macro="">
      <xdr:nvCxnSpPr>
        <xdr:cNvPr id="852" name="直線コネクタ 851"/>
        <xdr:cNvCxnSpPr/>
      </xdr:nvCxnSpPr>
      <xdr:spPr>
        <a:xfrm flipV="1">
          <a:off x="21323300" y="12498845"/>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9398</xdr:rowOff>
    </xdr:from>
    <xdr:to>
      <xdr:col>111</xdr:col>
      <xdr:colOff>177800</xdr:colOff>
      <xdr:row>73</xdr:row>
      <xdr:rowOff>22333</xdr:rowOff>
    </xdr:to>
    <xdr:cxnSp macro="">
      <xdr:nvCxnSpPr>
        <xdr:cNvPr id="855" name="直線コネクタ 854"/>
        <xdr:cNvCxnSpPr/>
      </xdr:nvCxnSpPr>
      <xdr:spPr>
        <a:xfrm flipV="1">
          <a:off x="20434300" y="12525248"/>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13760</xdr:rowOff>
    </xdr:from>
    <xdr:to>
      <xdr:col>107</xdr:col>
      <xdr:colOff>50800</xdr:colOff>
      <xdr:row>73</xdr:row>
      <xdr:rowOff>22333</xdr:rowOff>
    </xdr:to>
    <xdr:cxnSp macro="">
      <xdr:nvCxnSpPr>
        <xdr:cNvPr id="858" name="直線コネクタ 857"/>
        <xdr:cNvCxnSpPr/>
      </xdr:nvCxnSpPr>
      <xdr:spPr>
        <a:xfrm>
          <a:off x="19545300" y="1252961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13760</xdr:rowOff>
    </xdr:from>
    <xdr:to>
      <xdr:col>102</xdr:col>
      <xdr:colOff>114300</xdr:colOff>
      <xdr:row>73</xdr:row>
      <xdr:rowOff>16961</xdr:rowOff>
    </xdr:to>
    <xdr:cxnSp macro="">
      <xdr:nvCxnSpPr>
        <xdr:cNvPr id="861" name="直線コネクタ 860"/>
        <xdr:cNvCxnSpPr/>
      </xdr:nvCxnSpPr>
      <xdr:spPr>
        <a:xfrm flipV="1">
          <a:off x="18656300" y="1252961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103645</xdr:rowOff>
    </xdr:from>
    <xdr:to>
      <xdr:col>116</xdr:col>
      <xdr:colOff>114300</xdr:colOff>
      <xdr:row>73</xdr:row>
      <xdr:rowOff>33795</xdr:rowOff>
    </xdr:to>
    <xdr:sp macro="" textlink="">
      <xdr:nvSpPr>
        <xdr:cNvPr id="871" name="楕円 870"/>
        <xdr:cNvSpPr/>
      </xdr:nvSpPr>
      <xdr:spPr>
        <a:xfrm>
          <a:off x="22110700" y="124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126522</xdr:rowOff>
    </xdr:from>
    <xdr:ext cx="534377" cy="259045"/>
    <xdr:sp macro="" textlink="">
      <xdr:nvSpPr>
        <xdr:cNvPr id="872" name="繰出金該当値テキスト"/>
        <xdr:cNvSpPr txBox="1"/>
      </xdr:nvSpPr>
      <xdr:spPr>
        <a:xfrm>
          <a:off x="22212300" y="122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130048</xdr:rowOff>
    </xdr:from>
    <xdr:to>
      <xdr:col>112</xdr:col>
      <xdr:colOff>38100</xdr:colOff>
      <xdr:row>73</xdr:row>
      <xdr:rowOff>60198</xdr:rowOff>
    </xdr:to>
    <xdr:sp macro="" textlink="">
      <xdr:nvSpPr>
        <xdr:cNvPr id="873" name="楕円 872"/>
        <xdr:cNvSpPr/>
      </xdr:nvSpPr>
      <xdr:spPr>
        <a:xfrm>
          <a:off x="21272500" y="124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76725</xdr:rowOff>
    </xdr:from>
    <xdr:ext cx="534377" cy="259045"/>
    <xdr:sp macro="" textlink="">
      <xdr:nvSpPr>
        <xdr:cNvPr id="874" name="テキスト ボックス 873"/>
        <xdr:cNvSpPr txBox="1"/>
      </xdr:nvSpPr>
      <xdr:spPr>
        <a:xfrm>
          <a:off x="21056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142983</xdr:rowOff>
    </xdr:from>
    <xdr:to>
      <xdr:col>107</xdr:col>
      <xdr:colOff>101600</xdr:colOff>
      <xdr:row>73</xdr:row>
      <xdr:rowOff>73133</xdr:rowOff>
    </xdr:to>
    <xdr:sp macro="" textlink="">
      <xdr:nvSpPr>
        <xdr:cNvPr id="875" name="楕円 874"/>
        <xdr:cNvSpPr/>
      </xdr:nvSpPr>
      <xdr:spPr>
        <a:xfrm>
          <a:off x="20383500" y="124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89660</xdr:rowOff>
    </xdr:from>
    <xdr:ext cx="534377" cy="259045"/>
    <xdr:sp macro="" textlink="">
      <xdr:nvSpPr>
        <xdr:cNvPr id="876" name="テキスト ボックス 875"/>
        <xdr:cNvSpPr txBox="1"/>
      </xdr:nvSpPr>
      <xdr:spPr>
        <a:xfrm>
          <a:off x="20167111" y="1226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134410</xdr:rowOff>
    </xdr:from>
    <xdr:to>
      <xdr:col>102</xdr:col>
      <xdr:colOff>165100</xdr:colOff>
      <xdr:row>73</xdr:row>
      <xdr:rowOff>64560</xdr:rowOff>
    </xdr:to>
    <xdr:sp macro="" textlink="">
      <xdr:nvSpPr>
        <xdr:cNvPr id="877" name="楕円 876"/>
        <xdr:cNvSpPr/>
      </xdr:nvSpPr>
      <xdr:spPr>
        <a:xfrm>
          <a:off x="19494500" y="124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81087</xdr:rowOff>
    </xdr:from>
    <xdr:ext cx="534377" cy="259045"/>
    <xdr:sp macro="" textlink="">
      <xdr:nvSpPr>
        <xdr:cNvPr id="878" name="テキスト ボックス 877"/>
        <xdr:cNvSpPr txBox="1"/>
      </xdr:nvSpPr>
      <xdr:spPr>
        <a:xfrm>
          <a:off x="19278111" y="122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137611</xdr:rowOff>
    </xdr:from>
    <xdr:to>
      <xdr:col>98</xdr:col>
      <xdr:colOff>38100</xdr:colOff>
      <xdr:row>73</xdr:row>
      <xdr:rowOff>67761</xdr:rowOff>
    </xdr:to>
    <xdr:sp macro="" textlink="">
      <xdr:nvSpPr>
        <xdr:cNvPr id="879" name="楕円 878"/>
        <xdr:cNvSpPr/>
      </xdr:nvSpPr>
      <xdr:spPr>
        <a:xfrm>
          <a:off x="18605500" y="124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84288</xdr:rowOff>
    </xdr:from>
    <xdr:ext cx="534377" cy="259045"/>
    <xdr:sp macro="" textlink="">
      <xdr:nvSpPr>
        <xdr:cNvPr id="880" name="テキスト ボックス 879"/>
        <xdr:cNvSpPr txBox="1"/>
      </xdr:nvSpPr>
      <xdr:spPr>
        <a:xfrm>
          <a:off x="18389111" y="122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歳出決算総額は、住民一人当たり</a:t>
          </a:r>
          <a:r>
            <a:rPr kumimoji="1" lang="en-US" altLang="ja-JP" sz="1000">
              <a:solidFill>
                <a:schemeClr val="dk1"/>
              </a:solidFill>
              <a:effectLst/>
              <a:latin typeface="+mn-lt"/>
              <a:ea typeface="+mn-ea"/>
              <a:cs typeface="+mn-cs"/>
            </a:rPr>
            <a:t>640,559</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となっている。主な構成項目である</a:t>
          </a:r>
          <a:r>
            <a:rPr kumimoji="1" lang="ja-JP" altLang="en-US" sz="1000">
              <a:solidFill>
                <a:schemeClr val="dk1"/>
              </a:solidFill>
              <a:effectLst/>
              <a:latin typeface="+mn-lt"/>
              <a:ea typeface="+mn-ea"/>
              <a:cs typeface="+mn-cs"/>
            </a:rPr>
            <a:t>補助費等</a:t>
          </a:r>
          <a:r>
            <a:rPr kumimoji="1" lang="ja-JP" altLang="ja-JP" sz="1000">
              <a:solidFill>
                <a:schemeClr val="dk1"/>
              </a:solidFill>
              <a:effectLst/>
              <a:latin typeface="+mn-lt"/>
              <a:ea typeface="+mn-ea"/>
              <a:cs typeface="+mn-cs"/>
            </a:rPr>
            <a:t>は、住民一人当たり</a:t>
          </a:r>
          <a:r>
            <a:rPr kumimoji="1" lang="en-US" altLang="ja-JP" sz="1000">
              <a:solidFill>
                <a:schemeClr val="dk1"/>
              </a:solidFill>
              <a:effectLst/>
              <a:latin typeface="+mn-lt"/>
              <a:ea typeface="+mn-ea"/>
              <a:cs typeface="+mn-cs"/>
            </a:rPr>
            <a:t>175,843</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となっており、</a:t>
          </a:r>
          <a:r>
            <a:rPr kumimoji="1" lang="ja-JP" altLang="en-US" sz="1000">
              <a:solidFill>
                <a:schemeClr val="dk1"/>
              </a:solidFill>
              <a:effectLst/>
              <a:latin typeface="+mn-lt"/>
              <a:ea typeface="+mn-ea"/>
              <a:cs typeface="+mn-cs"/>
            </a:rPr>
            <a:t>令和元年</a:t>
          </a:r>
          <a:r>
            <a:rPr kumimoji="1" lang="ja-JP" altLang="ja-JP" sz="1000">
              <a:solidFill>
                <a:schemeClr val="dk1"/>
              </a:solidFill>
              <a:effectLst/>
              <a:latin typeface="+mn-lt"/>
              <a:ea typeface="+mn-ea"/>
              <a:cs typeface="+mn-cs"/>
            </a:rPr>
            <a:t>度と比較すると</a:t>
          </a:r>
          <a:r>
            <a:rPr kumimoji="1" lang="en-US" altLang="ja-JP" sz="1000">
              <a:solidFill>
                <a:schemeClr val="dk1"/>
              </a:solidFill>
              <a:effectLst/>
              <a:latin typeface="+mn-lt"/>
              <a:ea typeface="+mn-ea"/>
              <a:cs typeface="+mn-cs"/>
            </a:rPr>
            <a:t>196.6</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増加し</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全国平均・岐阜県平均ともに上回っている</a:t>
          </a:r>
          <a:r>
            <a:rPr kumimoji="1" lang="ja-JP" altLang="en-US" sz="1000">
              <a:solidFill>
                <a:schemeClr val="dk1"/>
              </a:solidFill>
              <a:effectLst/>
              <a:latin typeface="+mn-lt"/>
              <a:ea typeface="+mn-ea"/>
              <a:cs typeface="+mn-cs"/>
            </a:rPr>
            <a:t>。令和２年度においては、新型コロナウイルス感染症対策事業としての特別定額給付金事業による影響が大部分を占めているが、</a:t>
          </a:r>
          <a:r>
            <a:rPr kumimoji="1" lang="ja-JP" altLang="ja-JP" sz="1000">
              <a:solidFill>
                <a:schemeClr val="dk1"/>
              </a:solidFill>
              <a:effectLst/>
              <a:latin typeface="+mn-lt"/>
              <a:ea typeface="+mn-ea"/>
              <a:cs typeface="+mn-cs"/>
            </a:rPr>
            <a:t>消防業務、廃棄物処理業務など一部事務組合に対する負担金や、上水道事業、病院事業に対する補助金等</a:t>
          </a:r>
          <a:r>
            <a:rPr kumimoji="1" lang="ja-JP" altLang="en-US" sz="1000">
              <a:solidFill>
                <a:schemeClr val="dk1"/>
              </a:solidFill>
              <a:effectLst/>
              <a:latin typeface="+mn-lt"/>
              <a:ea typeface="+mn-ea"/>
              <a:cs typeface="+mn-cs"/>
            </a:rPr>
            <a:t>についても、引き続き多額を占めている。</a:t>
          </a:r>
          <a:r>
            <a:rPr kumimoji="1" lang="ja-JP" altLang="ja-JP" sz="1000">
              <a:solidFill>
                <a:schemeClr val="dk1"/>
              </a:solidFill>
              <a:effectLst/>
              <a:latin typeface="+mn-lt"/>
              <a:ea typeface="+mn-ea"/>
              <a:cs typeface="+mn-cs"/>
            </a:rPr>
            <a:t>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普通建設事業費では住民一人当たり</a:t>
          </a:r>
          <a:r>
            <a:rPr kumimoji="1" lang="en-US" altLang="ja-JP" sz="1000">
              <a:solidFill>
                <a:schemeClr val="dk1"/>
              </a:solidFill>
              <a:effectLst/>
              <a:latin typeface="+mn-lt"/>
              <a:ea typeface="+mn-ea"/>
              <a:cs typeface="+mn-cs"/>
            </a:rPr>
            <a:t>116,970</a:t>
          </a:r>
          <a:r>
            <a:rPr kumimoji="1" lang="ja-JP" altLang="ja-JP" sz="1000">
              <a:solidFill>
                <a:schemeClr val="dk1"/>
              </a:solidFill>
              <a:effectLst/>
              <a:latin typeface="+mn-lt"/>
              <a:ea typeface="+mn-ea"/>
              <a:cs typeface="+mn-cs"/>
            </a:rPr>
            <a:t>円となっており、類似団体平均・全国平均・岐阜県平均ともに上回った</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これは健康文化交流センター建設事業によるもの</a:t>
          </a:r>
          <a:r>
            <a:rPr kumimoji="1" lang="ja-JP" altLang="en-US" sz="1000">
              <a:solidFill>
                <a:schemeClr val="dk1"/>
              </a:solidFill>
              <a:effectLst/>
              <a:latin typeface="+mn-lt"/>
              <a:ea typeface="+mn-ea"/>
              <a:cs typeface="+mn-cs"/>
            </a:rPr>
            <a:t>だが、令和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年度に建設が完了しているため、決算規模増加への影響は今年度に限られる。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また、</a:t>
          </a:r>
          <a:r>
            <a:rPr kumimoji="1" lang="ja-JP" altLang="ja-JP" sz="1000" b="0" i="0" baseline="0">
              <a:solidFill>
                <a:schemeClr val="dk1"/>
              </a:solidFill>
              <a:effectLst/>
              <a:latin typeface="+mn-lt"/>
              <a:ea typeface="+mn-ea"/>
              <a:cs typeface="+mn-cs"/>
            </a:rPr>
            <a:t>下水道事業や農業集落排水事業をはじめ、介護事業や後期高齢者医療事業など他会計事業への繰出金は住民一人当たり</a:t>
          </a:r>
          <a:r>
            <a:rPr kumimoji="1" lang="en-US" altLang="ja-JP" sz="1000" b="0" i="0" baseline="0">
              <a:solidFill>
                <a:schemeClr val="dk1"/>
              </a:solidFill>
              <a:effectLst/>
              <a:latin typeface="+mn-lt"/>
              <a:ea typeface="+mn-ea"/>
              <a:cs typeface="+mn-cs"/>
            </a:rPr>
            <a:t>77,226</a:t>
          </a:r>
          <a:r>
            <a:rPr kumimoji="1" lang="ja-JP" altLang="ja-JP" sz="1000" b="0" i="0" baseline="0">
              <a:solidFill>
                <a:schemeClr val="dk1"/>
              </a:solidFill>
              <a:effectLst/>
              <a:latin typeface="+mn-lt"/>
              <a:ea typeface="+mn-ea"/>
              <a:cs typeface="+mn-cs"/>
            </a:rPr>
            <a:t>円となっており、類似団体平均・全国平均・岐阜県平均ともに上回っている。今後も、下水道に係る建設事業や高齢化率の上昇による多額の繰出金が必要となる見込みである。よって、各事業会計の料金適正化や、経営の合理化、経営戦略に基づく経営努力により、繰出金の抑制に努める必要が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20,162
19,638
117.01
13,757,841
12,914,959
359,589
5,993,622
7,109,324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169418</xdr:rowOff>
    </xdr:from>
    <xdr:to>
      <xdr:col>24</xdr:col>
      <xdr:colOff>63500</xdr:colOff>
      <xdr:row>34</xdr:row>
      <xdr:rowOff>45321</xdr:rowOff>
    </xdr:to>
    <xdr:cxnSp macro="">
      <xdr:nvCxnSpPr>
        <xdr:cNvPr id="63" name="直線コネクタ 62"/>
        <xdr:cNvCxnSpPr/>
      </xdr:nvCxnSpPr>
      <xdr:spPr>
        <a:xfrm>
          <a:off x="3797300" y="582726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111942</xdr:rowOff>
    </xdr:from>
    <xdr:to>
      <xdr:col>19</xdr:col>
      <xdr:colOff>177800</xdr:colOff>
      <xdr:row>33</xdr:row>
      <xdr:rowOff>169418</xdr:rowOff>
    </xdr:to>
    <xdr:cxnSp macro="">
      <xdr:nvCxnSpPr>
        <xdr:cNvPr id="66" name="直線コネクタ 65"/>
        <xdr:cNvCxnSpPr/>
      </xdr:nvCxnSpPr>
      <xdr:spPr>
        <a:xfrm>
          <a:off x="2908300" y="5769792"/>
          <a:ext cx="8890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111942</xdr:rowOff>
    </xdr:from>
    <xdr:to>
      <xdr:col>15</xdr:col>
      <xdr:colOff>50800</xdr:colOff>
      <xdr:row>33</xdr:row>
      <xdr:rowOff>156682</xdr:rowOff>
    </xdr:to>
    <xdr:cxnSp macro="">
      <xdr:nvCxnSpPr>
        <xdr:cNvPr id="69" name="直線コネクタ 68"/>
        <xdr:cNvCxnSpPr/>
      </xdr:nvCxnSpPr>
      <xdr:spPr>
        <a:xfrm flipV="1">
          <a:off x="2019300" y="5769792"/>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156682</xdr:rowOff>
    </xdr:from>
    <xdr:to>
      <xdr:col>10</xdr:col>
      <xdr:colOff>114300</xdr:colOff>
      <xdr:row>34</xdr:row>
      <xdr:rowOff>30952</xdr:rowOff>
    </xdr:to>
    <xdr:cxnSp macro="">
      <xdr:nvCxnSpPr>
        <xdr:cNvPr id="72" name="直線コネクタ 71"/>
        <xdr:cNvCxnSpPr/>
      </xdr:nvCxnSpPr>
      <xdr:spPr>
        <a:xfrm flipV="1">
          <a:off x="1130300" y="5814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165971</xdr:rowOff>
    </xdr:from>
    <xdr:to>
      <xdr:col>24</xdr:col>
      <xdr:colOff>114300</xdr:colOff>
      <xdr:row>34</xdr:row>
      <xdr:rowOff>96121</xdr:rowOff>
    </xdr:to>
    <xdr:sp macro="" textlink="">
      <xdr:nvSpPr>
        <xdr:cNvPr id="82" name="楕円 81"/>
        <xdr:cNvSpPr/>
      </xdr:nvSpPr>
      <xdr:spPr>
        <a:xfrm>
          <a:off x="4584700" y="58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17398</xdr:rowOff>
    </xdr:from>
    <xdr:ext cx="469744" cy="259045"/>
    <xdr:sp macro="" textlink="">
      <xdr:nvSpPr>
        <xdr:cNvPr id="83" name="議会費該当値テキスト"/>
        <xdr:cNvSpPr txBox="1"/>
      </xdr:nvSpPr>
      <xdr:spPr>
        <a:xfrm>
          <a:off x="4686300" y="567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118618</xdr:rowOff>
    </xdr:from>
    <xdr:to>
      <xdr:col>20</xdr:col>
      <xdr:colOff>38100</xdr:colOff>
      <xdr:row>34</xdr:row>
      <xdr:rowOff>48768</xdr:rowOff>
    </xdr:to>
    <xdr:sp macro="" textlink="">
      <xdr:nvSpPr>
        <xdr:cNvPr id="84" name="楕円 83"/>
        <xdr:cNvSpPr/>
      </xdr:nvSpPr>
      <xdr:spPr>
        <a:xfrm>
          <a:off x="3746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65295</xdr:rowOff>
    </xdr:from>
    <xdr:ext cx="469744" cy="259045"/>
    <xdr:sp macro="" textlink="">
      <xdr:nvSpPr>
        <xdr:cNvPr id="85" name="テキスト ボックス 84"/>
        <xdr:cNvSpPr txBox="1"/>
      </xdr:nvSpPr>
      <xdr:spPr>
        <a:xfrm>
          <a:off x="3562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61142</xdr:rowOff>
    </xdr:from>
    <xdr:to>
      <xdr:col>15</xdr:col>
      <xdr:colOff>101600</xdr:colOff>
      <xdr:row>33</xdr:row>
      <xdr:rowOff>162742</xdr:rowOff>
    </xdr:to>
    <xdr:sp macro="" textlink="">
      <xdr:nvSpPr>
        <xdr:cNvPr id="86" name="楕円 85"/>
        <xdr:cNvSpPr/>
      </xdr:nvSpPr>
      <xdr:spPr>
        <a:xfrm>
          <a:off x="28575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7819</xdr:rowOff>
    </xdr:from>
    <xdr:ext cx="469744" cy="259045"/>
    <xdr:sp macro="" textlink="">
      <xdr:nvSpPr>
        <xdr:cNvPr id="87" name="テキスト ボックス 86"/>
        <xdr:cNvSpPr txBox="1"/>
      </xdr:nvSpPr>
      <xdr:spPr>
        <a:xfrm>
          <a:off x="2673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105882</xdr:rowOff>
    </xdr:from>
    <xdr:to>
      <xdr:col>10</xdr:col>
      <xdr:colOff>165100</xdr:colOff>
      <xdr:row>34</xdr:row>
      <xdr:rowOff>36032</xdr:rowOff>
    </xdr:to>
    <xdr:sp macro="" textlink="">
      <xdr:nvSpPr>
        <xdr:cNvPr id="88" name="楕円 87"/>
        <xdr:cNvSpPr/>
      </xdr:nvSpPr>
      <xdr:spPr>
        <a:xfrm>
          <a:off x="1968500" y="5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52559</xdr:rowOff>
    </xdr:from>
    <xdr:ext cx="469744" cy="259045"/>
    <xdr:sp macro="" textlink="">
      <xdr:nvSpPr>
        <xdr:cNvPr id="89" name="テキスト ボックス 88"/>
        <xdr:cNvSpPr txBox="1"/>
      </xdr:nvSpPr>
      <xdr:spPr>
        <a:xfrm>
          <a:off x="1784428" y="553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151602</xdr:rowOff>
    </xdr:from>
    <xdr:to>
      <xdr:col>6</xdr:col>
      <xdr:colOff>38100</xdr:colOff>
      <xdr:row>34</xdr:row>
      <xdr:rowOff>81752</xdr:rowOff>
    </xdr:to>
    <xdr:sp macro="" textlink="">
      <xdr:nvSpPr>
        <xdr:cNvPr id="90" name="楕円 89"/>
        <xdr:cNvSpPr/>
      </xdr:nvSpPr>
      <xdr:spPr>
        <a:xfrm>
          <a:off x="1079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98279</xdr:rowOff>
    </xdr:from>
    <xdr:ext cx="469744" cy="259045"/>
    <xdr:sp macro="" textlink="">
      <xdr:nvSpPr>
        <xdr:cNvPr id="91" name="テキスト ボックス 90"/>
        <xdr:cNvSpPr txBox="1"/>
      </xdr:nvSpPr>
      <xdr:spPr>
        <a:xfrm>
          <a:off x="895428" y="55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97379</xdr:rowOff>
    </xdr:from>
    <xdr:to>
      <xdr:col>24</xdr:col>
      <xdr:colOff>63500</xdr:colOff>
      <xdr:row>58</xdr:row>
      <xdr:rowOff>54077</xdr:rowOff>
    </xdr:to>
    <xdr:cxnSp macro="">
      <xdr:nvCxnSpPr>
        <xdr:cNvPr id="122" name="直線コネクタ 121"/>
        <xdr:cNvCxnSpPr/>
      </xdr:nvCxnSpPr>
      <xdr:spPr>
        <a:xfrm flipV="1">
          <a:off x="3797300" y="9698579"/>
          <a:ext cx="838200" cy="29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54077</xdr:rowOff>
    </xdr:from>
    <xdr:to>
      <xdr:col>19</xdr:col>
      <xdr:colOff>177800</xdr:colOff>
      <xdr:row>58</xdr:row>
      <xdr:rowOff>98647</xdr:rowOff>
    </xdr:to>
    <xdr:cxnSp macro="">
      <xdr:nvCxnSpPr>
        <xdr:cNvPr id="125" name="直線コネクタ 124"/>
        <xdr:cNvCxnSpPr/>
      </xdr:nvCxnSpPr>
      <xdr:spPr>
        <a:xfrm flipV="1">
          <a:off x="2908300" y="9998177"/>
          <a:ext cx="889000" cy="4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56993</xdr:rowOff>
    </xdr:from>
    <xdr:to>
      <xdr:col>15</xdr:col>
      <xdr:colOff>50800</xdr:colOff>
      <xdr:row>58</xdr:row>
      <xdr:rowOff>98647</xdr:rowOff>
    </xdr:to>
    <xdr:cxnSp macro="">
      <xdr:nvCxnSpPr>
        <xdr:cNvPr id="128" name="直線コネクタ 127"/>
        <xdr:cNvCxnSpPr/>
      </xdr:nvCxnSpPr>
      <xdr:spPr>
        <a:xfrm>
          <a:off x="2019300" y="10001093"/>
          <a:ext cx="889000" cy="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56993</xdr:rowOff>
    </xdr:from>
    <xdr:to>
      <xdr:col>10</xdr:col>
      <xdr:colOff>114300</xdr:colOff>
      <xdr:row>58</xdr:row>
      <xdr:rowOff>66434</xdr:rowOff>
    </xdr:to>
    <xdr:cxnSp macro="">
      <xdr:nvCxnSpPr>
        <xdr:cNvPr id="131" name="直線コネクタ 130"/>
        <xdr:cNvCxnSpPr/>
      </xdr:nvCxnSpPr>
      <xdr:spPr>
        <a:xfrm flipV="1">
          <a:off x="1130300" y="10001093"/>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46579</xdr:rowOff>
    </xdr:from>
    <xdr:to>
      <xdr:col>24</xdr:col>
      <xdr:colOff>114300</xdr:colOff>
      <xdr:row>56</xdr:row>
      <xdr:rowOff>148179</xdr:rowOff>
    </xdr:to>
    <xdr:sp macro="" textlink="">
      <xdr:nvSpPr>
        <xdr:cNvPr id="141" name="楕円 140"/>
        <xdr:cNvSpPr/>
      </xdr:nvSpPr>
      <xdr:spPr>
        <a:xfrm>
          <a:off x="4584700" y="96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132956</xdr:rowOff>
    </xdr:from>
    <xdr:ext cx="599010" cy="259045"/>
    <xdr:sp macro="" textlink="">
      <xdr:nvSpPr>
        <xdr:cNvPr id="142" name="総務費該当値テキスト"/>
        <xdr:cNvSpPr txBox="1"/>
      </xdr:nvSpPr>
      <xdr:spPr>
        <a:xfrm>
          <a:off x="4686300" y="956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3277</xdr:rowOff>
    </xdr:from>
    <xdr:to>
      <xdr:col>20</xdr:col>
      <xdr:colOff>38100</xdr:colOff>
      <xdr:row>58</xdr:row>
      <xdr:rowOff>104877</xdr:rowOff>
    </xdr:to>
    <xdr:sp macro="" textlink="">
      <xdr:nvSpPr>
        <xdr:cNvPr id="143" name="楕円 142"/>
        <xdr:cNvSpPr/>
      </xdr:nvSpPr>
      <xdr:spPr>
        <a:xfrm>
          <a:off x="3746500" y="99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96004</xdr:rowOff>
    </xdr:from>
    <xdr:ext cx="534377" cy="259045"/>
    <xdr:sp macro="" textlink="">
      <xdr:nvSpPr>
        <xdr:cNvPr id="144" name="テキスト ボックス 143"/>
        <xdr:cNvSpPr txBox="1"/>
      </xdr:nvSpPr>
      <xdr:spPr>
        <a:xfrm>
          <a:off x="3530111" y="100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47847</xdr:rowOff>
    </xdr:from>
    <xdr:to>
      <xdr:col>15</xdr:col>
      <xdr:colOff>101600</xdr:colOff>
      <xdr:row>58</xdr:row>
      <xdr:rowOff>149447</xdr:rowOff>
    </xdr:to>
    <xdr:sp macro="" textlink="">
      <xdr:nvSpPr>
        <xdr:cNvPr id="145" name="楕円 144"/>
        <xdr:cNvSpPr/>
      </xdr:nvSpPr>
      <xdr:spPr>
        <a:xfrm>
          <a:off x="2857500" y="99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140574</xdr:rowOff>
    </xdr:from>
    <xdr:ext cx="534377" cy="259045"/>
    <xdr:sp macro="" textlink="">
      <xdr:nvSpPr>
        <xdr:cNvPr id="146" name="テキスト ボックス 145"/>
        <xdr:cNvSpPr txBox="1"/>
      </xdr:nvSpPr>
      <xdr:spPr>
        <a:xfrm>
          <a:off x="2641111" y="100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6193</xdr:rowOff>
    </xdr:from>
    <xdr:to>
      <xdr:col>10</xdr:col>
      <xdr:colOff>165100</xdr:colOff>
      <xdr:row>58</xdr:row>
      <xdr:rowOff>107793</xdr:rowOff>
    </xdr:to>
    <xdr:sp macro="" textlink="">
      <xdr:nvSpPr>
        <xdr:cNvPr id="147" name="楕円 146"/>
        <xdr:cNvSpPr/>
      </xdr:nvSpPr>
      <xdr:spPr>
        <a:xfrm>
          <a:off x="1968500" y="99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124320</xdr:rowOff>
    </xdr:from>
    <xdr:ext cx="534377" cy="259045"/>
    <xdr:sp macro="" textlink="">
      <xdr:nvSpPr>
        <xdr:cNvPr id="148" name="テキスト ボックス 147"/>
        <xdr:cNvSpPr txBox="1"/>
      </xdr:nvSpPr>
      <xdr:spPr>
        <a:xfrm>
          <a:off x="1752111" y="97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15634</xdr:rowOff>
    </xdr:from>
    <xdr:to>
      <xdr:col>6</xdr:col>
      <xdr:colOff>38100</xdr:colOff>
      <xdr:row>58</xdr:row>
      <xdr:rowOff>117234</xdr:rowOff>
    </xdr:to>
    <xdr:sp macro="" textlink="">
      <xdr:nvSpPr>
        <xdr:cNvPr id="149" name="楕円 148"/>
        <xdr:cNvSpPr/>
      </xdr:nvSpPr>
      <xdr:spPr>
        <a:xfrm>
          <a:off x="1079500" y="99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108361</xdr:rowOff>
    </xdr:from>
    <xdr:ext cx="534377" cy="259045"/>
    <xdr:sp macro="" textlink="">
      <xdr:nvSpPr>
        <xdr:cNvPr id="150" name="テキスト ボックス 149"/>
        <xdr:cNvSpPr txBox="1"/>
      </xdr:nvSpPr>
      <xdr:spPr>
        <a:xfrm>
          <a:off x="863111" y="100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15472</xdr:rowOff>
    </xdr:from>
    <xdr:to>
      <xdr:col>24</xdr:col>
      <xdr:colOff>63500</xdr:colOff>
      <xdr:row>78</xdr:row>
      <xdr:rowOff>100626</xdr:rowOff>
    </xdr:to>
    <xdr:cxnSp macro="">
      <xdr:nvCxnSpPr>
        <xdr:cNvPr id="182" name="直線コネクタ 181"/>
        <xdr:cNvCxnSpPr/>
      </xdr:nvCxnSpPr>
      <xdr:spPr>
        <a:xfrm flipV="1">
          <a:off x="3797300" y="13388572"/>
          <a:ext cx="8382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100626</xdr:rowOff>
    </xdr:from>
    <xdr:to>
      <xdr:col>19</xdr:col>
      <xdr:colOff>177800</xdr:colOff>
      <xdr:row>79</xdr:row>
      <xdr:rowOff>5511</xdr:rowOff>
    </xdr:to>
    <xdr:cxnSp macro="">
      <xdr:nvCxnSpPr>
        <xdr:cNvPr id="185" name="直線コネクタ 184"/>
        <xdr:cNvCxnSpPr/>
      </xdr:nvCxnSpPr>
      <xdr:spPr>
        <a:xfrm flipV="1">
          <a:off x="2908300" y="13473726"/>
          <a:ext cx="889000" cy="7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169875</xdr:rowOff>
    </xdr:from>
    <xdr:to>
      <xdr:col>15</xdr:col>
      <xdr:colOff>50800</xdr:colOff>
      <xdr:row>79</xdr:row>
      <xdr:rowOff>5511</xdr:rowOff>
    </xdr:to>
    <xdr:cxnSp macro="">
      <xdr:nvCxnSpPr>
        <xdr:cNvPr id="188" name="直線コネクタ 187"/>
        <xdr:cNvCxnSpPr/>
      </xdr:nvCxnSpPr>
      <xdr:spPr>
        <a:xfrm>
          <a:off x="2019300" y="1354297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169875</xdr:rowOff>
    </xdr:from>
    <xdr:to>
      <xdr:col>10</xdr:col>
      <xdr:colOff>114300</xdr:colOff>
      <xdr:row>79</xdr:row>
      <xdr:rowOff>7079</xdr:rowOff>
    </xdr:to>
    <xdr:cxnSp macro="">
      <xdr:nvCxnSpPr>
        <xdr:cNvPr id="191" name="直線コネクタ 190"/>
        <xdr:cNvCxnSpPr/>
      </xdr:nvCxnSpPr>
      <xdr:spPr>
        <a:xfrm flipV="1">
          <a:off x="1130300" y="13542975"/>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136122</xdr:rowOff>
    </xdr:from>
    <xdr:to>
      <xdr:col>24</xdr:col>
      <xdr:colOff>114300</xdr:colOff>
      <xdr:row>78</xdr:row>
      <xdr:rowOff>66272</xdr:rowOff>
    </xdr:to>
    <xdr:sp macro="" textlink="">
      <xdr:nvSpPr>
        <xdr:cNvPr id="201" name="楕円 200"/>
        <xdr:cNvSpPr/>
      </xdr:nvSpPr>
      <xdr:spPr>
        <a:xfrm>
          <a:off x="4584700" y="133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114549</xdr:rowOff>
    </xdr:from>
    <xdr:ext cx="599010" cy="259045"/>
    <xdr:sp macro="" textlink="">
      <xdr:nvSpPr>
        <xdr:cNvPr id="202" name="民生費該当値テキスト"/>
        <xdr:cNvSpPr txBox="1"/>
      </xdr:nvSpPr>
      <xdr:spPr>
        <a:xfrm>
          <a:off x="4686300" y="1331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49826</xdr:rowOff>
    </xdr:from>
    <xdr:to>
      <xdr:col>20</xdr:col>
      <xdr:colOff>38100</xdr:colOff>
      <xdr:row>78</xdr:row>
      <xdr:rowOff>151426</xdr:rowOff>
    </xdr:to>
    <xdr:sp macro="" textlink="">
      <xdr:nvSpPr>
        <xdr:cNvPr id="203" name="楕円 202"/>
        <xdr:cNvSpPr/>
      </xdr:nvSpPr>
      <xdr:spPr>
        <a:xfrm>
          <a:off x="3746500" y="134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142553</xdr:rowOff>
    </xdr:from>
    <xdr:ext cx="599010" cy="259045"/>
    <xdr:sp macro="" textlink="">
      <xdr:nvSpPr>
        <xdr:cNvPr id="204" name="テキスト ボックス 203"/>
        <xdr:cNvSpPr txBox="1"/>
      </xdr:nvSpPr>
      <xdr:spPr>
        <a:xfrm>
          <a:off x="3497795" y="1351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126161</xdr:rowOff>
    </xdr:from>
    <xdr:to>
      <xdr:col>15</xdr:col>
      <xdr:colOff>101600</xdr:colOff>
      <xdr:row>79</xdr:row>
      <xdr:rowOff>56311</xdr:rowOff>
    </xdr:to>
    <xdr:sp macro="" textlink="">
      <xdr:nvSpPr>
        <xdr:cNvPr id="205" name="楕円 204"/>
        <xdr:cNvSpPr/>
      </xdr:nvSpPr>
      <xdr:spPr>
        <a:xfrm>
          <a:off x="2857500" y="134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47438</xdr:rowOff>
    </xdr:from>
    <xdr:ext cx="599010" cy="259045"/>
    <xdr:sp macro="" textlink="">
      <xdr:nvSpPr>
        <xdr:cNvPr id="206" name="テキスト ボックス 205"/>
        <xdr:cNvSpPr txBox="1"/>
      </xdr:nvSpPr>
      <xdr:spPr>
        <a:xfrm>
          <a:off x="2608795" y="1359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119075</xdr:rowOff>
    </xdr:from>
    <xdr:to>
      <xdr:col>10</xdr:col>
      <xdr:colOff>165100</xdr:colOff>
      <xdr:row>79</xdr:row>
      <xdr:rowOff>49225</xdr:rowOff>
    </xdr:to>
    <xdr:sp macro="" textlink="">
      <xdr:nvSpPr>
        <xdr:cNvPr id="207" name="楕円 206"/>
        <xdr:cNvSpPr/>
      </xdr:nvSpPr>
      <xdr:spPr>
        <a:xfrm>
          <a:off x="1968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40352</xdr:rowOff>
    </xdr:from>
    <xdr:ext cx="599010" cy="259045"/>
    <xdr:sp macro="" textlink="">
      <xdr:nvSpPr>
        <xdr:cNvPr id="208" name="テキスト ボックス 207"/>
        <xdr:cNvSpPr txBox="1"/>
      </xdr:nvSpPr>
      <xdr:spPr>
        <a:xfrm>
          <a:off x="1719795" y="1358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127729</xdr:rowOff>
    </xdr:from>
    <xdr:to>
      <xdr:col>6</xdr:col>
      <xdr:colOff>38100</xdr:colOff>
      <xdr:row>79</xdr:row>
      <xdr:rowOff>57879</xdr:rowOff>
    </xdr:to>
    <xdr:sp macro="" textlink="">
      <xdr:nvSpPr>
        <xdr:cNvPr id="209" name="楕円 208"/>
        <xdr:cNvSpPr/>
      </xdr:nvSpPr>
      <xdr:spPr>
        <a:xfrm>
          <a:off x="1079500" y="135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49006</xdr:rowOff>
    </xdr:from>
    <xdr:ext cx="599010" cy="259045"/>
    <xdr:sp macro="" textlink="">
      <xdr:nvSpPr>
        <xdr:cNvPr id="210" name="テキスト ボックス 209"/>
        <xdr:cNvSpPr txBox="1"/>
      </xdr:nvSpPr>
      <xdr:spPr>
        <a:xfrm>
          <a:off x="830795" y="1359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95796</xdr:rowOff>
    </xdr:from>
    <xdr:to>
      <xdr:col>24</xdr:col>
      <xdr:colOff>63500</xdr:colOff>
      <xdr:row>98</xdr:row>
      <xdr:rowOff>137224</xdr:rowOff>
    </xdr:to>
    <xdr:cxnSp macro="">
      <xdr:nvCxnSpPr>
        <xdr:cNvPr id="240" name="直線コネクタ 239"/>
        <xdr:cNvCxnSpPr/>
      </xdr:nvCxnSpPr>
      <xdr:spPr>
        <a:xfrm flipV="1">
          <a:off x="3797300" y="16897896"/>
          <a:ext cx="838200" cy="4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113348</xdr:rowOff>
    </xdr:from>
    <xdr:to>
      <xdr:col>19</xdr:col>
      <xdr:colOff>177800</xdr:colOff>
      <xdr:row>98</xdr:row>
      <xdr:rowOff>137224</xdr:rowOff>
    </xdr:to>
    <xdr:cxnSp macro="">
      <xdr:nvCxnSpPr>
        <xdr:cNvPr id="243" name="直線コネクタ 242"/>
        <xdr:cNvCxnSpPr/>
      </xdr:nvCxnSpPr>
      <xdr:spPr>
        <a:xfrm>
          <a:off x="2908300" y="16915448"/>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80911</xdr:rowOff>
    </xdr:from>
    <xdr:to>
      <xdr:col>15</xdr:col>
      <xdr:colOff>50800</xdr:colOff>
      <xdr:row>98</xdr:row>
      <xdr:rowOff>113348</xdr:rowOff>
    </xdr:to>
    <xdr:cxnSp macro="">
      <xdr:nvCxnSpPr>
        <xdr:cNvPr id="246" name="直線コネクタ 245"/>
        <xdr:cNvCxnSpPr/>
      </xdr:nvCxnSpPr>
      <xdr:spPr>
        <a:xfrm>
          <a:off x="2019300" y="16883011"/>
          <a:ext cx="889000" cy="3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80911</xdr:rowOff>
    </xdr:from>
    <xdr:to>
      <xdr:col>10</xdr:col>
      <xdr:colOff>114300</xdr:colOff>
      <xdr:row>98</xdr:row>
      <xdr:rowOff>95999</xdr:rowOff>
    </xdr:to>
    <xdr:cxnSp macro="">
      <xdr:nvCxnSpPr>
        <xdr:cNvPr id="249" name="直線コネクタ 248"/>
        <xdr:cNvCxnSpPr/>
      </xdr:nvCxnSpPr>
      <xdr:spPr>
        <a:xfrm flipV="1">
          <a:off x="1130300" y="1688301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44996</xdr:rowOff>
    </xdr:from>
    <xdr:to>
      <xdr:col>24</xdr:col>
      <xdr:colOff>114300</xdr:colOff>
      <xdr:row>98</xdr:row>
      <xdr:rowOff>146596</xdr:rowOff>
    </xdr:to>
    <xdr:sp macro="" textlink="">
      <xdr:nvSpPr>
        <xdr:cNvPr id="259" name="楕円 258"/>
        <xdr:cNvSpPr/>
      </xdr:nvSpPr>
      <xdr:spPr>
        <a:xfrm>
          <a:off x="4584700" y="168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23423</xdr:rowOff>
    </xdr:from>
    <xdr:ext cx="534377" cy="259045"/>
    <xdr:sp macro="" textlink="">
      <xdr:nvSpPr>
        <xdr:cNvPr id="260" name="衛生費該当値テキスト"/>
        <xdr:cNvSpPr txBox="1"/>
      </xdr:nvSpPr>
      <xdr:spPr>
        <a:xfrm>
          <a:off x="4686300" y="168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86424</xdr:rowOff>
    </xdr:from>
    <xdr:to>
      <xdr:col>20</xdr:col>
      <xdr:colOff>38100</xdr:colOff>
      <xdr:row>99</xdr:row>
      <xdr:rowOff>16574</xdr:rowOff>
    </xdr:to>
    <xdr:sp macro="" textlink="">
      <xdr:nvSpPr>
        <xdr:cNvPr id="261" name="楕円 260"/>
        <xdr:cNvSpPr/>
      </xdr:nvSpPr>
      <xdr:spPr>
        <a:xfrm>
          <a:off x="3746500" y="168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7701</xdr:rowOff>
    </xdr:from>
    <xdr:ext cx="534377" cy="259045"/>
    <xdr:sp macro="" textlink="">
      <xdr:nvSpPr>
        <xdr:cNvPr id="262" name="テキスト ボックス 261"/>
        <xdr:cNvSpPr txBox="1"/>
      </xdr:nvSpPr>
      <xdr:spPr>
        <a:xfrm>
          <a:off x="3530111" y="169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62548</xdr:rowOff>
    </xdr:from>
    <xdr:to>
      <xdr:col>15</xdr:col>
      <xdr:colOff>101600</xdr:colOff>
      <xdr:row>98</xdr:row>
      <xdr:rowOff>164148</xdr:rowOff>
    </xdr:to>
    <xdr:sp macro="" textlink="">
      <xdr:nvSpPr>
        <xdr:cNvPr id="263" name="楕円 262"/>
        <xdr:cNvSpPr/>
      </xdr:nvSpPr>
      <xdr:spPr>
        <a:xfrm>
          <a:off x="2857500" y="168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155275</xdr:rowOff>
    </xdr:from>
    <xdr:ext cx="534377" cy="259045"/>
    <xdr:sp macro="" textlink="">
      <xdr:nvSpPr>
        <xdr:cNvPr id="264" name="テキスト ボックス 263"/>
        <xdr:cNvSpPr txBox="1"/>
      </xdr:nvSpPr>
      <xdr:spPr>
        <a:xfrm>
          <a:off x="2641111" y="169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30111</xdr:rowOff>
    </xdr:from>
    <xdr:to>
      <xdr:col>10</xdr:col>
      <xdr:colOff>165100</xdr:colOff>
      <xdr:row>98</xdr:row>
      <xdr:rowOff>131711</xdr:rowOff>
    </xdr:to>
    <xdr:sp macro="" textlink="">
      <xdr:nvSpPr>
        <xdr:cNvPr id="265" name="楕円 264"/>
        <xdr:cNvSpPr/>
      </xdr:nvSpPr>
      <xdr:spPr>
        <a:xfrm>
          <a:off x="1968500" y="168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148238</xdr:rowOff>
    </xdr:from>
    <xdr:ext cx="534377" cy="259045"/>
    <xdr:sp macro="" textlink="">
      <xdr:nvSpPr>
        <xdr:cNvPr id="266" name="テキスト ボックス 265"/>
        <xdr:cNvSpPr txBox="1"/>
      </xdr:nvSpPr>
      <xdr:spPr>
        <a:xfrm>
          <a:off x="1752111" y="166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45199</xdr:rowOff>
    </xdr:from>
    <xdr:to>
      <xdr:col>6</xdr:col>
      <xdr:colOff>38100</xdr:colOff>
      <xdr:row>98</xdr:row>
      <xdr:rowOff>146799</xdr:rowOff>
    </xdr:to>
    <xdr:sp macro="" textlink="">
      <xdr:nvSpPr>
        <xdr:cNvPr id="267" name="楕円 266"/>
        <xdr:cNvSpPr/>
      </xdr:nvSpPr>
      <xdr:spPr>
        <a:xfrm>
          <a:off x="1079500" y="168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137926</xdr:rowOff>
    </xdr:from>
    <xdr:ext cx="534377" cy="259045"/>
    <xdr:sp macro="" textlink="">
      <xdr:nvSpPr>
        <xdr:cNvPr id="268" name="テキスト ボックス 267"/>
        <xdr:cNvSpPr txBox="1"/>
      </xdr:nvSpPr>
      <xdr:spPr>
        <a:xfrm>
          <a:off x="863111" y="1694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81864</xdr:rowOff>
    </xdr:from>
    <xdr:to>
      <xdr:col>55</xdr:col>
      <xdr:colOff>0</xdr:colOff>
      <xdr:row>37</xdr:row>
      <xdr:rowOff>145415</xdr:rowOff>
    </xdr:to>
    <xdr:cxnSp macro="">
      <xdr:nvCxnSpPr>
        <xdr:cNvPr id="295" name="直線コネクタ 294"/>
        <xdr:cNvCxnSpPr/>
      </xdr:nvCxnSpPr>
      <xdr:spPr>
        <a:xfrm flipV="1">
          <a:off x="9639300" y="6254064"/>
          <a:ext cx="838200" cy="2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145415</xdr:rowOff>
    </xdr:from>
    <xdr:to>
      <xdr:col>50</xdr:col>
      <xdr:colOff>114300</xdr:colOff>
      <xdr:row>37</xdr:row>
      <xdr:rowOff>152959</xdr:rowOff>
    </xdr:to>
    <xdr:cxnSp macro="">
      <xdr:nvCxnSpPr>
        <xdr:cNvPr id="298" name="直線コネクタ 297"/>
        <xdr:cNvCxnSpPr/>
      </xdr:nvCxnSpPr>
      <xdr:spPr>
        <a:xfrm flipV="1">
          <a:off x="8750300" y="648906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152959</xdr:rowOff>
    </xdr:from>
    <xdr:to>
      <xdr:col>45</xdr:col>
      <xdr:colOff>177800</xdr:colOff>
      <xdr:row>37</xdr:row>
      <xdr:rowOff>155016</xdr:rowOff>
    </xdr:to>
    <xdr:cxnSp macro="">
      <xdr:nvCxnSpPr>
        <xdr:cNvPr id="301" name="直線コネクタ 300"/>
        <xdr:cNvCxnSpPr/>
      </xdr:nvCxnSpPr>
      <xdr:spPr>
        <a:xfrm flipV="1">
          <a:off x="7861300" y="649660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155016</xdr:rowOff>
    </xdr:from>
    <xdr:to>
      <xdr:col>41</xdr:col>
      <xdr:colOff>50800</xdr:colOff>
      <xdr:row>37</xdr:row>
      <xdr:rowOff>157302</xdr:rowOff>
    </xdr:to>
    <xdr:cxnSp macro="">
      <xdr:nvCxnSpPr>
        <xdr:cNvPr id="304" name="直線コネクタ 303"/>
        <xdr:cNvCxnSpPr/>
      </xdr:nvCxnSpPr>
      <xdr:spPr>
        <a:xfrm flipV="1">
          <a:off x="6972300" y="64986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31064</xdr:rowOff>
    </xdr:from>
    <xdr:to>
      <xdr:col>55</xdr:col>
      <xdr:colOff>50800</xdr:colOff>
      <xdr:row>36</xdr:row>
      <xdr:rowOff>132664</xdr:rowOff>
    </xdr:to>
    <xdr:sp macro="" textlink="">
      <xdr:nvSpPr>
        <xdr:cNvPr id="314" name="楕円 313"/>
        <xdr:cNvSpPr/>
      </xdr:nvSpPr>
      <xdr:spPr>
        <a:xfrm>
          <a:off x="104267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53941</xdr:rowOff>
    </xdr:from>
    <xdr:ext cx="469744" cy="259045"/>
    <xdr:sp macro="" textlink="">
      <xdr:nvSpPr>
        <xdr:cNvPr id="315" name="労働費該当値テキスト"/>
        <xdr:cNvSpPr txBox="1"/>
      </xdr:nvSpPr>
      <xdr:spPr>
        <a:xfrm>
          <a:off x="10528300" y="60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94615</xdr:rowOff>
    </xdr:from>
    <xdr:to>
      <xdr:col>50</xdr:col>
      <xdr:colOff>165100</xdr:colOff>
      <xdr:row>38</xdr:row>
      <xdr:rowOff>24765</xdr:rowOff>
    </xdr:to>
    <xdr:sp macro="" textlink="">
      <xdr:nvSpPr>
        <xdr:cNvPr id="316" name="楕円 315"/>
        <xdr:cNvSpPr/>
      </xdr:nvSpPr>
      <xdr:spPr>
        <a:xfrm>
          <a:off x="9588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15892</xdr:rowOff>
    </xdr:from>
    <xdr:ext cx="378565" cy="259045"/>
    <xdr:sp macro="" textlink="">
      <xdr:nvSpPr>
        <xdr:cNvPr id="317" name="テキスト ボックス 316"/>
        <xdr:cNvSpPr txBox="1"/>
      </xdr:nvSpPr>
      <xdr:spPr>
        <a:xfrm>
          <a:off x="9450017" y="65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102159</xdr:rowOff>
    </xdr:from>
    <xdr:to>
      <xdr:col>46</xdr:col>
      <xdr:colOff>38100</xdr:colOff>
      <xdr:row>38</xdr:row>
      <xdr:rowOff>32309</xdr:rowOff>
    </xdr:to>
    <xdr:sp macro="" textlink="">
      <xdr:nvSpPr>
        <xdr:cNvPr id="318" name="楕円 317"/>
        <xdr:cNvSpPr/>
      </xdr:nvSpPr>
      <xdr:spPr>
        <a:xfrm>
          <a:off x="86995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23436</xdr:rowOff>
    </xdr:from>
    <xdr:ext cx="378565" cy="259045"/>
    <xdr:sp macro="" textlink="">
      <xdr:nvSpPr>
        <xdr:cNvPr id="319" name="テキスト ボックス 318"/>
        <xdr:cNvSpPr txBox="1"/>
      </xdr:nvSpPr>
      <xdr:spPr>
        <a:xfrm>
          <a:off x="8561017" y="65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104216</xdr:rowOff>
    </xdr:from>
    <xdr:to>
      <xdr:col>41</xdr:col>
      <xdr:colOff>101600</xdr:colOff>
      <xdr:row>38</xdr:row>
      <xdr:rowOff>34366</xdr:rowOff>
    </xdr:to>
    <xdr:sp macro="" textlink="">
      <xdr:nvSpPr>
        <xdr:cNvPr id="320" name="楕円 319"/>
        <xdr:cNvSpPr/>
      </xdr:nvSpPr>
      <xdr:spPr>
        <a:xfrm>
          <a:off x="7810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25493</xdr:rowOff>
    </xdr:from>
    <xdr:ext cx="378565" cy="259045"/>
    <xdr:sp macro="" textlink="">
      <xdr:nvSpPr>
        <xdr:cNvPr id="321" name="テキスト ボックス 320"/>
        <xdr:cNvSpPr txBox="1"/>
      </xdr:nvSpPr>
      <xdr:spPr>
        <a:xfrm>
          <a:off x="7672017" y="654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106502</xdr:rowOff>
    </xdr:from>
    <xdr:to>
      <xdr:col>36</xdr:col>
      <xdr:colOff>165100</xdr:colOff>
      <xdr:row>38</xdr:row>
      <xdr:rowOff>36652</xdr:rowOff>
    </xdr:to>
    <xdr:sp macro="" textlink="">
      <xdr:nvSpPr>
        <xdr:cNvPr id="322" name="楕円 321"/>
        <xdr:cNvSpPr/>
      </xdr:nvSpPr>
      <xdr:spPr>
        <a:xfrm>
          <a:off x="69215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27779</xdr:rowOff>
    </xdr:from>
    <xdr:ext cx="378565" cy="259045"/>
    <xdr:sp macro="" textlink="">
      <xdr:nvSpPr>
        <xdr:cNvPr id="323" name="テキスト ボックス 322"/>
        <xdr:cNvSpPr txBox="1"/>
      </xdr:nvSpPr>
      <xdr:spPr>
        <a:xfrm>
          <a:off x="6783017" y="6542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34944</xdr:rowOff>
    </xdr:from>
    <xdr:to>
      <xdr:col>55</xdr:col>
      <xdr:colOff>0</xdr:colOff>
      <xdr:row>57</xdr:row>
      <xdr:rowOff>76226</xdr:rowOff>
    </xdr:to>
    <xdr:cxnSp macro="">
      <xdr:nvCxnSpPr>
        <xdr:cNvPr id="352" name="直線コネクタ 351"/>
        <xdr:cNvCxnSpPr/>
      </xdr:nvCxnSpPr>
      <xdr:spPr>
        <a:xfrm flipV="1">
          <a:off x="9639300" y="9807594"/>
          <a:ext cx="838200" cy="4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71806</xdr:rowOff>
    </xdr:from>
    <xdr:to>
      <xdr:col>50</xdr:col>
      <xdr:colOff>114300</xdr:colOff>
      <xdr:row>57</xdr:row>
      <xdr:rowOff>76226</xdr:rowOff>
    </xdr:to>
    <xdr:cxnSp macro="">
      <xdr:nvCxnSpPr>
        <xdr:cNvPr id="355" name="直線コネクタ 354"/>
        <xdr:cNvCxnSpPr/>
      </xdr:nvCxnSpPr>
      <xdr:spPr>
        <a:xfrm>
          <a:off x="8750300" y="984445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71806</xdr:rowOff>
    </xdr:from>
    <xdr:to>
      <xdr:col>45</xdr:col>
      <xdr:colOff>177800</xdr:colOff>
      <xdr:row>57</xdr:row>
      <xdr:rowOff>105810</xdr:rowOff>
    </xdr:to>
    <xdr:cxnSp macro="">
      <xdr:nvCxnSpPr>
        <xdr:cNvPr id="358" name="直線コネクタ 357"/>
        <xdr:cNvCxnSpPr/>
      </xdr:nvCxnSpPr>
      <xdr:spPr>
        <a:xfrm flipV="1">
          <a:off x="7861300" y="9844456"/>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105810</xdr:rowOff>
    </xdr:from>
    <xdr:to>
      <xdr:col>41</xdr:col>
      <xdr:colOff>50800</xdr:colOff>
      <xdr:row>57</xdr:row>
      <xdr:rowOff>114154</xdr:rowOff>
    </xdr:to>
    <xdr:cxnSp macro="">
      <xdr:nvCxnSpPr>
        <xdr:cNvPr id="361" name="直線コネクタ 360"/>
        <xdr:cNvCxnSpPr/>
      </xdr:nvCxnSpPr>
      <xdr:spPr>
        <a:xfrm flipV="1">
          <a:off x="6972300" y="987846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155594</xdr:rowOff>
    </xdr:from>
    <xdr:to>
      <xdr:col>55</xdr:col>
      <xdr:colOff>50800</xdr:colOff>
      <xdr:row>57</xdr:row>
      <xdr:rowOff>85744</xdr:rowOff>
    </xdr:to>
    <xdr:sp macro="" textlink="">
      <xdr:nvSpPr>
        <xdr:cNvPr id="371" name="楕円 370"/>
        <xdr:cNvSpPr/>
      </xdr:nvSpPr>
      <xdr:spPr>
        <a:xfrm>
          <a:off x="10426700" y="97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134021</xdr:rowOff>
    </xdr:from>
    <xdr:ext cx="534377" cy="259045"/>
    <xdr:sp macro="" textlink="">
      <xdr:nvSpPr>
        <xdr:cNvPr id="372" name="農林水産業費該当値テキスト"/>
        <xdr:cNvSpPr txBox="1"/>
      </xdr:nvSpPr>
      <xdr:spPr>
        <a:xfrm>
          <a:off x="10528300" y="97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25426</xdr:rowOff>
    </xdr:from>
    <xdr:to>
      <xdr:col>50</xdr:col>
      <xdr:colOff>165100</xdr:colOff>
      <xdr:row>57</xdr:row>
      <xdr:rowOff>127026</xdr:rowOff>
    </xdr:to>
    <xdr:sp macro="" textlink="">
      <xdr:nvSpPr>
        <xdr:cNvPr id="373" name="楕円 372"/>
        <xdr:cNvSpPr/>
      </xdr:nvSpPr>
      <xdr:spPr>
        <a:xfrm>
          <a:off x="9588500" y="97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118153</xdr:rowOff>
    </xdr:from>
    <xdr:ext cx="534377" cy="259045"/>
    <xdr:sp macro="" textlink="">
      <xdr:nvSpPr>
        <xdr:cNvPr id="374" name="テキスト ボックス 373"/>
        <xdr:cNvSpPr txBox="1"/>
      </xdr:nvSpPr>
      <xdr:spPr>
        <a:xfrm>
          <a:off x="9372111" y="98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21006</xdr:rowOff>
    </xdr:from>
    <xdr:to>
      <xdr:col>46</xdr:col>
      <xdr:colOff>38100</xdr:colOff>
      <xdr:row>57</xdr:row>
      <xdr:rowOff>122606</xdr:rowOff>
    </xdr:to>
    <xdr:sp macro="" textlink="">
      <xdr:nvSpPr>
        <xdr:cNvPr id="375" name="楕円 374"/>
        <xdr:cNvSpPr/>
      </xdr:nvSpPr>
      <xdr:spPr>
        <a:xfrm>
          <a:off x="8699500" y="97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113733</xdr:rowOff>
    </xdr:from>
    <xdr:ext cx="534377" cy="259045"/>
    <xdr:sp macro="" textlink="">
      <xdr:nvSpPr>
        <xdr:cNvPr id="376" name="テキスト ボックス 375"/>
        <xdr:cNvSpPr txBox="1"/>
      </xdr:nvSpPr>
      <xdr:spPr>
        <a:xfrm>
          <a:off x="8483111" y="98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55010</xdr:rowOff>
    </xdr:from>
    <xdr:to>
      <xdr:col>41</xdr:col>
      <xdr:colOff>101600</xdr:colOff>
      <xdr:row>57</xdr:row>
      <xdr:rowOff>156610</xdr:rowOff>
    </xdr:to>
    <xdr:sp macro="" textlink="">
      <xdr:nvSpPr>
        <xdr:cNvPr id="377" name="楕円 376"/>
        <xdr:cNvSpPr/>
      </xdr:nvSpPr>
      <xdr:spPr>
        <a:xfrm>
          <a:off x="7810500" y="98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147737</xdr:rowOff>
    </xdr:from>
    <xdr:ext cx="534377" cy="259045"/>
    <xdr:sp macro="" textlink="">
      <xdr:nvSpPr>
        <xdr:cNvPr id="378" name="テキスト ボックス 377"/>
        <xdr:cNvSpPr txBox="1"/>
      </xdr:nvSpPr>
      <xdr:spPr>
        <a:xfrm>
          <a:off x="7594111" y="992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63354</xdr:rowOff>
    </xdr:from>
    <xdr:to>
      <xdr:col>36</xdr:col>
      <xdr:colOff>165100</xdr:colOff>
      <xdr:row>57</xdr:row>
      <xdr:rowOff>164954</xdr:rowOff>
    </xdr:to>
    <xdr:sp macro="" textlink="">
      <xdr:nvSpPr>
        <xdr:cNvPr id="379" name="楕円 378"/>
        <xdr:cNvSpPr/>
      </xdr:nvSpPr>
      <xdr:spPr>
        <a:xfrm>
          <a:off x="6921500" y="98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156081</xdr:rowOff>
    </xdr:from>
    <xdr:ext cx="534377" cy="259045"/>
    <xdr:sp macro="" textlink="">
      <xdr:nvSpPr>
        <xdr:cNvPr id="380" name="テキスト ボックス 379"/>
        <xdr:cNvSpPr txBox="1"/>
      </xdr:nvSpPr>
      <xdr:spPr>
        <a:xfrm>
          <a:off x="6705111" y="99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165360</xdr:rowOff>
    </xdr:from>
    <xdr:to>
      <xdr:col>55</xdr:col>
      <xdr:colOff>0</xdr:colOff>
      <xdr:row>77</xdr:row>
      <xdr:rowOff>9131</xdr:rowOff>
    </xdr:to>
    <xdr:cxnSp macro="">
      <xdr:nvCxnSpPr>
        <xdr:cNvPr id="409" name="直線コネクタ 408"/>
        <xdr:cNvCxnSpPr/>
      </xdr:nvCxnSpPr>
      <xdr:spPr>
        <a:xfrm>
          <a:off x="9639300" y="13195560"/>
          <a:ext cx="8382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165360</xdr:rowOff>
    </xdr:from>
    <xdr:to>
      <xdr:col>50</xdr:col>
      <xdr:colOff>114300</xdr:colOff>
      <xdr:row>77</xdr:row>
      <xdr:rowOff>116115</xdr:rowOff>
    </xdr:to>
    <xdr:cxnSp macro="">
      <xdr:nvCxnSpPr>
        <xdr:cNvPr id="412" name="直線コネクタ 411"/>
        <xdr:cNvCxnSpPr/>
      </xdr:nvCxnSpPr>
      <xdr:spPr>
        <a:xfrm flipV="1">
          <a:off x="8750300" y="13195560"/>
          <a:ext cx="889000" cy="12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85103</xdr:rowOff>
    </xdr:from>
    <xdr:to>
      <xdr:col>45</xdr:col>
      <xdr:colOff>177800</xdr:colOff>
      <xdr:row>77</xdr:row>
      <xdr:rowOff>116115</xdr:rowOff>
    </xdr:to>
    <xdr:cxnSp macro="">
      <xdr:nvCxnSpPr>
        <xdr:cNvPr id="415" name="直線コネクタ 414"/>
        <xdr:cNvCxnSpPr/>
      </xdr:nvCxnSpPr>
      <xdr:spPr>
        <a:xfrm>
          <a:off x="7861300" y="13286753"/>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85103</xdr:rowOff>
    </xdr:from>
    <xdr:to>
      <xdr:col>41</xdr:col>
      <xdr:colOff>50800</xdr:colOff>
      <xdr:row>77</xdr:row>
      <xdr:rowOff>95180</xdr:rowOff>
    </xdr:to>
    <xdr:cxnSp macro="">
      <xdr:nvCxnSpPr>
        <xdr:cNvPr id="418" name="直線コネクタ 417"/>
        <xdr:cNvCxnSpPr/>
      </xdr:nvCxnSpPr>
      <xdr:spPr>
        <a:xfrm flipV="1">
          <a:off x="6972300" y="13286753"/>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129781</xdr:rowOff>
    </xdr:from>
    <xdr:to>
      <xdr:col>55</xdr:col>
      <xdr:colOff>50800</xdr:colOff>
      <xdr:row>77</xdr:row>
      <xdr:rowOff>59931</xdr:rowOff>
    </xdr:to>
    <xdr:sp macro="" textlink="">
      <xdr:nvSpPr>
        <xdr:cNvPr id="428" name="楕円 427"/>
        <xdr:cNvSpPr/>
      </xdr:nvSpPr>
      <xdr:spPr>
        <a:xfrm>
          <a:off x="10426700" y="131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108208</xdr:rowOff>
    </xdr:from>
    <xdr:ext cx="534377" cy="259045"/>
    <xdr:sp macro="" textlink="">
      <xdr:nvSpPr>
        <xdr:cNvPr id="429" name="商工費該当値テキスト"/>
        <xdr:cNvSpPr txBox="1"/>
      </xdr:nvSpPr>
      <xdr:spPr>
        <a:xfrm>
          <a:off x="10528300" y="131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114560</xdr:rowOff>
    </xdr:from>
    <xdr:to>
      <xdr:col>50</xdr:col>
      <xdr:colOff>165100</xdr:colOff>
      <xdr:row>77</xdr:row>
      <xdr:rowOff>44710</xdr:rowOff>
    </xdr:to>
    <xdr:sp macro="" textlink="">
      <xdr:nvSpPr>
        <xdr:cNvPr id="430" name="楕円 429"/>
        <xdr:cNvSpPr/>
      </xdr:nvSpPr>
      <xdr:spPr>
        <a:xfrm>
          <a:off x="9588500" y="13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61237</xdr:rowOff>
    </xdr:from>
    <xdr:ext cx="534377" cy="259045"/>
    <xdr:sp macro="" textlink="">
      <xdr:nvSpPr>
        <xdr:cNvPr id="431" name="テキスト ボックス 430"/>
        <xdr:cNvSpPr txBox="1"/>
      </xdr:nvSpPr>
      <xdr:spPr>
        <a:xfrm>
          <a:off x="9372111" y="129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65315</xdr:rowOff>
    </xdr:from>
    <xdr:to>
      <xdr:col>46</xdr:col>
      <xdr:colOff>38100</xdr:colOff>
      <xdr:row>77</xdr:row>
      <xdr:rowOff>166915</xdr:rowOff>
    </xdr:to>
    <xdr:sp macro="" textlink="">
      <xdr:nvSpPr>
        <xdr:cNvPr id="432" name="楕円 431"/>
        <xdr:cNvSpPr/>
      </xdr:nvSpPr>
      <xdr:spPr>
        <a:xfrm>
          <a:off x="8699500" y="132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11992</xdr:rowOff>
    </xdr:from>
    <xdr:ext cx="534377" cy="259045"/>
    <xdr:sp macro="" textlink="">
      <xdr:nvSpPr>
        <xdr:cNvPr id="433" name="テキスト ボックス 432"/>
        <xdr:cNvSpPr txBox="1"/>
      </xdr:nvSpPr>
      <xdr:spPr>
        <a:xfrm>
          <a:off x="8483111" y="1304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34303</xdr:rowOff>
    </xdr:from>
    <xdr:to>
      <xdr:col>41</xdr:col>
      <xdr:colOff>101600</xdr:colOff>
      <xdr:row>77</xdr:row>
      <xdr:rowOff>135903</xdr:rowOff>
    </xdr:to>
    <xdr:sp macro="" textlink="">
      <xdr:nvSpPr>
        <xdr:cNvPr id="434" name="楕円 433"/>
        <xdr:cNvSpPr/>
      </xdr:nvSpPr>
      <xdr:spPr>
        <a:xfrm>
          <a:off x="7810500" y="132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152430</xdr:rowOff>
    </xdr:from>
    <xdr:ext cx="534377" cy="259045"/>
    <xdr:sp macro="" textlink="">
      <xdr:nvSpPr>
        <xdr:cNvPr id="435" name="テキスト ボックス 434"/>
        <xdr:cNvSpPr txBox="1"/>
      </xdr:nvSpPr>
      <xdr:spPr>
        <a:xfrm>
          <a:off x="7594111" y="1301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44380</xdr:rowOff>
    </xdr:from>
    <xdr:to>
      <xdr:col>36</xdr:col>
      <xdr:colOff>165100</xdr:colOff>
      <xdr:row>77</xdr:row>
      <xdr:rowOff>145980</xdr:rowOff>
    </xdr:to>
    <xdr:sp macro="" textlink="">
      <xdr:nvSpPr>
        <xdr:cNvPr id="436" name="楕円 435"/>
        <xdr:cNvSpPr/>
      </xdr:nvSpPr>
      <xdr:spPr>
        <a:xfrm>
          <a:off x="6921500" y="132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162507</xdr:rowOff>
    </xdr:from>
    <xdr:ext cx="534377" cy="259045"/>
    <xdr:sp macro="" textlink="">
      <xdr:nvSpPr>
        <xdr:cNvPr id="437" name="テキスト ボックス 436"/>
        <xdr:cNvSpPr txBox="1"/>
      </xdr:nvSpPr>
      <xdr:spPr>
        <a:xfrm>
          <a:off x="6705111" y="130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104756</xdr:rowOff>
    </xdr:from>
    <xdr:to>
      <xdr:col>55</xdr:col>
      <xdr:colOff>0</xdr:colOff>
      <xdr:row>94</xdr:row>
      <xdr:rowOff>108131</xdr:rowOff>
    </xdr:to>
    <xdr:cxnSp macro="">
      <xdr:nvCxnSpPr>
        <xdr:cNvPr id="469" name="直線コネクタ 468"/>
        <xdr:cNvCxnSpPr/>
      </xdr:nvCxnSpPr>
      <xdr:spPr>
        <a:xfrm flipV="1">
          <a:off x="9639300" y="15878156"/>
          <a:ext cx="838200" cy="3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108131</xdr:rowOff>
    </xdr:from>
    <xdr:to>
      <xdr:col>50</xdr:col>
      <xdr:colOff>114300</xdr:colOff>
      <xdr:row>96</xdr:row>
      <xdr:rowOff>78043</xdr:rowOff>
    </xdr:to>
    <xdr:cxnSp macro="">
      <xdr:nvCxnSpPr>
        <xdr:cNvPr id="472" name="直線コネクタ 471"/>
        <xdr:cNvCxnSpPr/>
      </xdr:nvCxnSpPr>
      <xdr:spPr>
        <a:xfrm flipV="1">
          <a:off x="8750300" y="16224431"/>
          <a:ext cx="889000" cy="3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78043</xdr:rowOff>
    </xdr:from>
    <xdr:to>
      <xdr:col>45</xdr:col>
      <xdr:colOff>177800</xdr:colOff>
      <xdr:row>96</xdr:row>
      <xdr:rowOff>126191</xdr:rowOff>
    </xdr:to>
    <xdr:cxnSp macro="">
      <xdr:nvCxnSpPr>
        <xdr:cNvPr id="475" name="直線コネクタ 474"/>
        <xdr:cNvCxnSpPr/>
      </xdr:nvCxnSpPr>
      <xdr:spPr>
        <a:xfrm flipV="1">
          <a:off x="7861300" y="16537243"/>
          <a:ext cx="889000" cy="4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126191</xdr:rowOff>
    </xdr:from>
    <xdr:to>
      <xdr:col>41</xdr:col>
      <xdr:colOff>50800</xdr:colOff>
      <xdr:row>97</xdr:row>
      <xdr:rowOff>47509</xdr:rowOff>
    </xdr:to>
    <xdr:cxnSp macro="">
      <xdr:nvCxnSpPr>
        <xdr:cNvPr id="478" name="直線コネクタ 477"/>
        <xdr:cNvCxnSpPr/>
      </xdr:nvCxnSpPr>
      <xdr:spPr>
        <a:xfrm flipV="1">
          <a:off x="6972300" y="16585391"/>
          <a:ext cx="889000" cy="9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53956</xdr:rowOff>
    </xdr:from>
    <xdr:to>
      <xdr:col>55</xdr:col>
      <xdr:colOff>50800</xdr:colOff>
      <xdr:row>92</xdr:row>
      <xdr:rowOff>155556</xdr:rowOff>
    </xdr:to>
    <xdr:sp macro="" textlink="">
      <xdr:nvSpPr>
        <xdr:cNvPr id="488" name="楕円 487"/>
        <xdr:cNvSpPr/>
      </xdr:nvSpPr>
      <xdr:spPr>
        <a:xfrm>
          <a:off x="10426700" y="158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76833</xdr:rowOff>
    </xdr:from>
    <xdr:ext cx="599010" cy="259045"/>
    <xdr:sp macro="" textlink="">
      <xdr:nvSpPr>
        <xdr:cNvPr id="489" name="土木費該当値テキスト"/>
        <xdr:cNvSpPr txBox="1"/>
      </xdr:nvSpPr>
      <xdr:spPr>
        <a:xfrm>
          <a:off x="10528300" y="156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57331</xdr:rowOff>
    </xdr:from>
    <xdr:to>
      <xdr:col>50</xdr:col>
      <xdr:colOff>165100</xdr:colOff>
      <xdr:row>94</xdr:row>
      <xdr:rowOff>158931</xdr:rowOff>
    </xdr:to>
    <xdr:sp macro="" textlink="">
      <xdr:nvSpPr>
        <xdr:cNvPr id="490" name="楕円 489"/>
        <xdr:cNvSpPr/>
      </xdr:nvSpPr>
      <xdr:spPr>
        <a:xfrm>
          <a:off x="9588500" y="161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4008</xdr:rowOff>
    </xdr:from>
    <xdr:ext cx="599010" cy="259045"/>
    <xdr:sp macro="" textlink="">
      <xdr:nvSpPr>
        <xdr:cNvPr id="491" name="テキスト ボックス 490"/>
        <xdr:cNvSpPr txBox="1"/>
      </xdr:nvSpPr>
      <xdr:spPr>
        <a:xfrm>
          <a:off x="9339795" y="1594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27243</xdr:rowOff>
    </xdr:from>
    <xdr:to>
      <xdr:col>46</xdr:col>
      <xdr:colOff>38100</xdr:colOff>
      <xdr:row>96</xdr:row>
      <xdr:rowOff>128843</xdr:rowOff>
    </xdr:to>
    <xdr:sp macro="" textlink="">
      <xdr:nvSpPr>
        <xdr:cNvPr id="492" name="楕円 491"/>
        <xdr:cNvSpPr/>
      </xdr:nvSpPr>
      <xdr:spPr>
        <a:xfrm>
          <a:off x="8699500" y="164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145370</xdr:rowOff>
    </xdr:from>
    <xdr:ext cx="534377" cy="259045"/>
    <xdr:sp macro="" textlink="">
      <xdr:nvSpPr>
        <xdr:cNvPr id="493" name="テキスト ボックス 492"/>
        <xdr:cNvSpPr txBox="1"/>
      </xdr:nvSpPr>
      <xdr:spPr>
        <a:xfrm>
          <a:off x="8483111" y="1626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75391</xdr:rowOff>
    </xdr:from>
    <xdr:to>
      <xdr:col>41</xdr:col>
      <xdr:colOff>101600</xdr:colOff>
      <xdr:row>97</xdr:row>
      <xdr:rowOff>5541</xdr:rowOff>
    </xdr:to>
    <xdr:sp macro="" textlink="">
      <xdr:nvSpPr>
        <xdr:cNvPr id="494" name="楕円 493"/>
        <xdr:cNvSpPr/>
      </xdr:nvSpPr>
      <xdr:spPr>
        <a:xfrm>
          <a:off x="7810500" y="1653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22068</xdr:rowOff>
    </xdr:from>
    <xdr:ext cx="534377" cy="259045"/>
    <xdr:sp macro="" textlink="">
      <xdr:nvSpPr>
        <xdr:cNvPr id="495" name="テキスト ボックス 494"/>
        <xdr:cNvSpPr txBox="1"/>
      </xdr:nvSpPr>
      <xdr:spPr>
        <a:xfrm>
          <a:off x="7594111" y="1630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168159</xdr:rowOff>
    </xdr:from>
    <xdr:to>
      <xdr:col>36</xdr:col>
      <xdr:colOff>165100</xdr:colOff>
      <xdr:row>97</xdr:row>
      <xdr:rowOff>98309</xdr:rowOff>
    </xdr:to>
    <xdr:sp macro="" textlink="">
      <xdr:nvSpPr>
        <xdr:cNvPr id="496" name="楕円 495"/>
        <xdr:cNvSpPr/>
      </xdr:nvSpPr>
      <xdr:spPr>
        <a:xfrm>
          <a:off x="6921500" y="166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114836</xdr:rowOff>
    </xdr:from>
    <xdr:ext cx="534377" cy="259045"/>
    <xdr:sp macro="" textlink="">
      <xdr:nvSpPr>
        <xdr:cNvPr id="497" name="テキスト ボックス 496"/>
        <xdr:cNvSpPr txBox="1"/>
      </xdr:nvSpPr>
      <xdr:spPr>
        <a:xfrm>
          <a:off x="6705111" y="164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61595</xdr:rowOff>
    </xdr:from>
    <xdr:to>
      <xdr:col>85</xdr:col>
      <xdr:colOff>127000</xdr:colOff>
      <xdr:row>36</xdr:row>
      <xdr:rowOff>137566</xdr:rowOff>
    </xdr:to>
    <xdr:cxnSp macro="">
      <xdr:nvCxnSpPr>
        <xdr:cNvPr id="527" name="直線コネクタ 526"/>
        <xdr:cNvCxnSpPr/>
      </xdr:nvCxnSpPr>
      <xdr:spPr>
        <a:xfrm flipV="1">
          <a:off x="15481300" y="6233795"/>
          <a:ext cx="838200" cy="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137566</xdr:rowOff>
    </xdr:from>
    <xdr:to>
      <xdr:col>81</xdr:col>
      <xdr:colOff>50800</xdr:colOff>
      <xdr:row>37</xdr:row>
      <xdr:rowOff>27572</xdr:rowOff>
    </xdr:to>
    <xdr:cxnSp macro="">
      <xdr:nvCxnSpPr>
        <xdr:cNvPr id="530" name="直線コネクタ 529"/>
        <xdr:cNvCxnSpPr/>
      </xdr:nvCxnSpPr>
      <xdr:spPr>
        <a:xfrm flipV="1">
          <a:off x="14592300" y="6309766"/>
          <a:ext cx="889000" cy="6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22352</xdr:rowOff>
    </xdr:from>
    <xdr:to>
      <xdr:col>76</xdr:col>
      <xdr:colOff>114300</xdr:colOff>
      <xdr:row>37</xdr:row>
      <xdr:rowOff>27572</xdr:rowOff>
    </xdr:to>
    <xdr:cxnSp macro="">
      <xdr:nvCxnSpPr>
        <xdr:cNvPr id="533" name="直線コネクタ 532"/>
        <xdr:cNvCxnSpPr/>
      </xdr:nvCxnSpPr>
      <xdr:spPr>
        <a:xfrm>
          <a:off x="13703300" y="6366002"/>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22352</xdr:rowOff>
    </xdr:from>
    <xdr:to>
      <xdr:col>71</xdr:col>
      <xdr:colOff>177800</xdr:colOff>
      <xdr:row>37</xdr:row>
      <xdr:rowOff>24257</xdr:rowOff>
    </xdr:to>
    <xdr:cxnSp macro="">
      <xdr:nvCxnSpPr>
        <xdr:cNvPr id="536" name="直線コネクタ 535"/>
        <xdr:cNvCxnSpPr/>
      </xdr:nvCxnSpPr>
      <xdr:spPr>
        <a:xfrm flipV="1">
          <a:off x="12814300" y="636600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10795</xdr:rowOff>
    </xdr:from>
    <xdr:to>
      <xdr:col>85</xdr:col>
      <xdr:colOff>177800</xdr:colOff>
      <xdr:row>36</xdr:row>
      <xdr:rowOff>112395</xdr:rowOff>
    </xdr:to>
    <xdr:sp macro="" textlink="">
      <xdr:nvSpPr>
        <xdr:cNvPr id="546" name="楕円 545"/>
        <xdr:cNvSpPr/>
      </xdr:nvSpPr>
      <xdr:spPr>
        <a:xfrm>
          <a:off x="162687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33672</xdr:rowOff>
    </xdr:from>
    <xdr:ext cx="534377" cy="259045"/>
    <xdr:sp macro="" textlink="">
      <xdr:nvSpPr>
        <xdr:cNvPr id="547" name="消防費該当値テキスト"/>
        <xdr:cNvSpPr txBox="1"/>
      </xdr:nvSpPr>
      <xdr:spPr>
        <a:xfrm>
          <a:off x="16370300" y="60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86766</xdr:rowOff>
    </xdr:from>
    <xdr:to>
      <xdr:col>81</xdr:col>
      <xdr:colOff>101600</xdr:colOff>
      <xdr:row>37</xdr:row>
      <xdr:rowOff>16916</xdr:rowOff>
    </xdr:to>
    <xdr:sp macro="" textlink="">
      <xdr:nvSpPr>
        <xdr:cNvPr id="548" name="楕円 547"/>
        <xdr:cNvSpPr/>
      </xdr:nvSpPr>
      <xdr:spPr>
        <a:xfrm>
          <a:off x="15430500" y="62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33443</xdr:rowOff>
    </xdr:from>
    <xdr:ext cx="534377" cy="259045"/>
    <xdr:sp macro="" textlink="">
      <xdr:nvSpPr>
        <xdr:cNvPr id="549" name="テキスト ボックス 548"/>
        <xdr:cNvSpPr txBox="1"/>
      </xdr:nvSpPr>
      <xdr:spPr>
        <a:xfrm>
          <a:off x="15214111" y="60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148222</xdr:rowOff>
    </xdr:from>
    <xdr:to>
      <xdr:col>76</xdr:col>
      <xdr:colOff>165100</xdr:colOff>
      <xdr:row>37</xdr:row>
      <xdr:rowOff>78372</xdr:rowOff>
    </xdr:to>
    <xdr:sp macro="" textlink="">
      <xdr:nvSpPr>
        <xdr:cNvPr id="550" name="楕円 549"/>
        <xdr:cNvSpPr/>
      </xdr:nvSpPr>
      <xdr:spPr>
        <a:xfrm>
          <a:off x="14541500" y="63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69499</xdr:rowOff>
    </xdr:from>
    <xdr:ext cx="534377" cy="259045"/>
    <xdr:sp macro="" textlink="">
      <xdr:nvSpPr>
        <xdr:cNvPr id="551" name="テキスト ボックス 550"/>
        <xdr:cNvSpPr txBox="1"/>
      </xdr:nvSpPr>
      <xdr:spPr>
        <a:xfrm>
          <a:off x="14325111" y="64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143002</xdr:rowOff>
    </xdr:from>
    <xdr:to>
      <xdr:col>72</xdr:col>
      <xdr:colOff>38100</xdr:colOff>
      <xdr:row>37</xdr:row>
      <xdr:rowOff>73152</xdr:rowOff>
    </xdr:to>
    <xdr:sp macro="" textlink="">
      <xdr:nvSpPr>
        <xdr:cNvPr id="552" name="楕円 551"/>
        <xdr:cNvSpPr/>
      </xdr:nvSpPr>
      <xdr:spPr>
        <a:xfrm>
          <a:off x="13652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64279</xdr:rowOff>
    </xdr:from>
    <xdr:ext cx="534377" cy="259045"/>
    <xdr:sp macro="" textlink="">
      <xdr:nvSpPr>
        <xdr:cNvPr id="553" name="テキスト ボックス 552"/>
        <xdr:cNvSpPr txBox="1"/>
      </xdr:nvSpPr>
      <xdr:spPr>
        <a:xfrm>
          <a:off x="13436111" y="64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144907</xdr:rowOff>
    </xdr:from>
    <xdr:to>
      <xdr:col>67</xdr:col>
      <xdr:colOff>101600</xdr:colOff>
      <xdr:row>37</xdr:row>
      <xdr:rowOff>75057</xdr:rowOff>
    </xdr:to>
    <xdr:sp macro="" textlink="">
      <xdr:nvSpPr>
        <xdr:cNvPr id="554" name="楕円 553"/>
        <xdr:cNvSpPr/>
      </xdr:nvSpPr>
      <xdr:spPr>
        <a:xfrm>
          <a:off x="12763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66184</xdr:rowOff>
    </xdr:from>
    <xdr:ext cx="534377" cy="259045"/>
    <xdr:sp macro="" textlink="">
      <xdr:nvSpPr>
        <xdr:cNvPr id="555" name="テキスト ボックス 554"/>
        <xdr:cNvSpPr txBox="1"/>
      </xdr:nvSpPr>
      <xdr:spPr>
        <a:xfrm>
          <a:off x="12547111" y="64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52451</xdr:rowOff>
    </xdr:from>
    <xdr:to>
      <xdr:col>85</xdr:col>
      <xdr:colOff>127000</xdr:colOff>
      <xdr:row>58</xdr:row>
      <xdr:rowOff>30168</xdr:rowOff>
    </xdr:to>
    <xdr:cxnSp macro="">
      <xdr:nvCxnSpPr>
        <xdr:cNvPr id="587" name="直線コネクタ 586"/>
        <xdr:cNvCxnSpPr/>
      </xdr:nvCxnSpPr>
      <xdr:spPr>
        <a:xfrm flipV="1">
          <a:off x="15481300" y="9825101"/>
          <a:ext cx="838200" cy="1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84803</xdr:rowOff>
    </xdr:from>
    <xdr:to>
      <xdr:col>81</xdr:col>
      <xdr:colOff>50800</xdr:colOff>
      <xdr:row>58</xdr:row>
      <xdr:rowOff>30168</xdr:rowOff>
    </xdr:to>
    <xdr:cxnSp macro="">
      <xdr:nvCxnSpPr>
        <xdr:cNvPr id="590" name="直線コネクタ 589"/>
        <xdr:cNvCxnSpPr/>
      </xdr:nvCxnSpPr>
      <xdr:spPr>
        <a:xfrm>
          <a:off x="14592300" y="9857453"/>
          <a:ext cx="8890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84803</xdr:rowOff>
    </xdr:from>
    <xdr:to>
      <xdr:col>76</xdr:col>
      <xdr:colOff>114300</xdr:colOff>
      <xdr:row>57</xdr:row>
      <xdr:rowOff>115239</xdr:rowOff>
    </xdr:to>
    <xdr:cxnSp macro="">
      <xdr:nvCxnSpPr>
        <xdr:cNvPr id="593" name="直線コネクタ 592"/>
        <xdr:cNvCxnSpPr/>
      </xdr:nvCxnSpPr>
      <xdr:spPr>
        <a:xfrm flipV="1">
          <a:off x="13703300" y="9857453"/>
          <a:ext cx="8890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115239</xdr:rowOff>
    </xdr:from>
    <xdr:to>
      <xdr:col>71</xdr:col>
      <xdr:colOff>177800</xdr:colOff>
      <xdr:row>58</xdr:row>
      <xdr:rowOff>112519</xdr:rowOff>
    </xdr:to>
    <xdr:cxnSp macro="">
      <xdr:nvCxnSpPr>
        <xdr:cNvPr id="596" name="直線コネクタ 595"/>
        <xdr:cNvCxnSpPr/>
      </xdr:nvCxnSpPr>
      <xdr:spPr>
        <a:xfrm flipV="1">
          <a:off x="12814300" y="9887889"/>
          <a:ext cx="889000" cy="16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1651</xdr:rowOff>
    </xdr:from>
    <xdr:to>
      <xdr:col>85</xdr:col>
      <xdr:colOff>177800</xdr:colOff>
      <xdr:row>57</xdr:row>
      <xdr:rowOff>103251</xdr:rowOff>
    </xdr:to>
    <xdr:sp macro="" textlink="">
      <xdr:nvSpPr>
        <xdr:cNvPr id="606" name="楕円 605"/>
        <xdr:cNvSpPr/>
      </xdr:nvSpPr>
      <xdr:spPr>
        <a:xfrm>
          <a:off x="16268700" y="97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24528</xdr:rowOff>
    </xdr:from>
    <xdr:ext cx="534377" cy="259045"/>
    <xdr:sp macro="" textlink="">
      <xdr:nvSpPr>
        <xdr:cNvPr id="607" name="教育費該当値テキスト"/>
        <xdr:cNvSpPr txBox="1"/>
      </xdr:nvSpPr>
      <xdr:spPr>
        <a:xfrm>
          <a:off x="16370300" y="962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150818</xdr:rowOff>
    </xdr:from>
    <xdr:to>
      <xdr:col>81</xdr:col>
      <xdr:colOff>101600</xdr:colOff>
      <xdr:row>58</xdr:row>
      <xdr:rowOff>80968</xdr:rowOff>
    </xdr:to>
    <xdr:sp macro="" textlink="">
      <xdr:nvSpPr>
        <xdr:cNvPr id="608" name="楕円 607"/>
        <xdr:cNvSpPr/>
      </xdr:nvSpPr>
      <xdr:spPr>
        <a:xfrm>
          <a:off x="15430500" y="99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72095</xdr:rowOff>
    </xdr:from>
    <xdr:ext cx="534377" cy="259045"/>
    <xdr:sp macro="" textlink="">
      <xdr:nvSpPr>
        <xdr:cNvPr id="609" name="テキスト ボックス 608"/>
        <xdr:cNvSpPr txBox="1"/>
      </xdr:nvSpPr>
      <xdr:spPr>
        <a:xfrm>
          <a:off x="15214111" y="1001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34003</xdr:rowOff>
    </xdr:from>
    <xdr:to>
      <xdr:col>76</xdr:col>
      <xdr:colOff>165100</xdr:colOff>
      <xdr:row>57</xdr:row>
      <xdr:rowOff>135603</xdr:rowOff>
    </xdr:to>
    <xdr:sp macro="" textlink="">
      <xdr:nvSpPr>
        <xdr:cNvPr id="610" name="楕円 609"/>
        <xdr:cNvSpPr/>
      </xdr:nvSpPr>
      <xdr:spPr>
        <a:xfrm>
          <a:off x="14541500" y="98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152130</xdr:rowOff>
    </xdr:from>
    <xdr:ext cx="534377" cy="259045"/>
    <xdr:sp macro="" textlink="">
      <xdr:nvSpPr>
        <xdr:cNvPr id="611" name="テキスト ボックス 610"/>
        <xdr:cNvSpPr txBox="1"/>
      </xdr:nvSpPr>
      <xdr:spPr>
        <a:xfrm>
          <a:off x="14325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64439</xdr:rowOff>
    </xdr:from>
    <xdr:to>
      <xdr:col>72</xdr:col>
      <xdr:colOff>38100</xdr:colOff>
      <xdr:row>57</xdr:row>
      <xdr:rowOff>166039</xdr:rowOff>
    </xdr:to>
    <xdr:sp macro="" textlink="">
      <xdr:nvSpPr>
        <xdr:cNvPr id="612" name="楕円 611"/>
        <xdr:cNvSpPr/>
      </xdr:nvSpPr>
      <xdr:spPr>
        <a:xfrm>
          <a:off x="13652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11116</xdr:rowOff>
    </xdr:from>
    <xdr:ext cx="534377" cy="259045"/>
    <xdr:sp macro="" textlink="">
      <xdr:nvSpPr>
        <xdr:cNvPr id="613" name="テキスト ボックス 612"/>
        <xdr:cNvSpPr txBox="1"/>
      </xdr:nvSpPr>
      <xdr:spPr>
        <a:xfrm>
          <a:off x="13436111" y="96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61719</xdr:rowOff>
    </xdr:from>
    <xdr:to>
      <xdr:col>67</xdr:col>
      <xdr:colOff>101600</xdr:colOff>
      <xdr:row>58</xdr:row>
      <xdr:rowOff>163319</xdr:rowOff>
    </xdr:to>
    <xdr:sp macro="" textlink="">
      <xdr:nvSpPr>
        <xdr:cNvPr id="614" name="楕円 613"/>
        <xdr:cNvSpPr/>
      </xdr:nvSpPr>
      <xdr:spPr>
        <a:xfrm>
          <a:off x="12763500" y="100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154446</xdr:rowOff>
    </xdr:from>
    <xdr:ext cx="534377" cy="259045"/>
    <xdr:sp macro="" textlink="">
      <xdr:nvSpPr>
        <xdr:cNvPr id="615" name="テキスト ボックス 614"/>
        <xdr:cNvSpPr txBox="1"/>
      </xdr:nvSpPr>
      <xdr:spPr>
        <a:xfrm>
          <a:off x="12547111" y="1009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25743</xdr:rowOff>
    </xdr:from>
    <xdr:to>
      <xdr:col>85</xdr:col>
      <xdr:colOff>127000</xdr:colOff>
      <xdr:row>79</xdr:row>
      <xdr:rowOff>37382</xdr:rowOff>
    </xdr:to>
    <xdr:cxnSp macro="">
      <xdr:nvCxnSpPr>
        <xdr:cNvPr id="644" name="直線コネクタ 643"/>
        <xdr:cNvCxnSpPr/>
      </xdr:nvCxnSpPr>
      <xdr:spPr>
        <a:xfrm>
          <a:off x="15481300" y="13570293"/>
          <a:ext cx="8382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90323</xdr:rowOff>
    </xdr:from>
    <xdr:to>
      <xdr:col>81</xdr:col>
      <xdr:colOff>50800</xdr:colOff>
      <xdr:row>79</xdr:row>
      <xdr:rowOff>25743</xdr:rowOff>
    </xdr:to>
    <xdr:cxnSp macro="">
      <xdr:nvCxnSpPr>
        <xdr:cNvPr id="647" name="直線コネクタ 646"/>
        <xdr:cNvCxnSpPr/>
      </xdr:nvCxnSpPr>
      <xdr:spPr>
        <a:xfrm>
          <a:off x="14592300" y="13463423"/>
          <a:ext cx="889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90323</xdr:rowOff>
    </xdr:from>
    <xdr:to>
      <xdr:col>76</xdr:col>
      <xdr:colOff>114300</xdr:colOff>
      <xdr:row>78</xdr:row>
      <xdr:rowOff>170904</xdr:rowOff>
    </xdr:to>
    <xdr:cxnSp macro="">
      <xdr:nvCxnSpPr>
        <xdr:cNvPr id="650" name="直線コネクタ 649"/>
        <xdr:cNvCxnSpPr/>
      </xdr:nvCxnSpPr>
      <xdr:spPr>
        <a:xfrm flipV="1">
          <a:off x="13703300" y="13463423"/>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170904</xdr:rowOff>
    </xdr:from>
    <xdr:to>
      <xdr:col>71</xdr:col>
      <xdr:colOff>177800</xdr:colOff>
      <xdr:row>79</xdr:row>
      <xdr:rowOff>38982</xdr:rowOff>
    </xdr:to>
    <xdr:cxnSp macro="">
      <xdr:nvCxnSpPr>
        <xdr:cNvPr id="653" name="直線コネクタ 652"/>
        <xdr:cNvCxnSpPr/>
      </xdr:nvCxnSpPr>
      <xdr:spPr>
        <a:xfrm flipV="1">
          <a:off x="12814300" y="13544004"/>
          <a:ext cx="889000" cy="3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158032</xdr:rowOff>
    </xdr:from>
    <xdr:to>
      <xdr:col>85</xdr:col>
      <xdr:colOff>177800</xdr:colOff>
      <xdr:row>79</xdr:row>
      <xdr:rowOff>88182</xdr:rowOff>
    </xdr:to>
    <xdr:sp macro="" textlink="">
      <xdr:nvSpPr>
        <xdr:cNvPr id="663" name="楕円 662"/>
        <xdr:cNvSpPr/>
      </xdr:nvSpPr>
      <xdr:spPr>
        <a:xfrm>
          <a:off x="16268700" y="135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72959</xdr:rowOff>
    </xdr:from>
    <xdr:ext cx="378565" cy="259045"/>
    <xdr:sp macro="" textlink="">
      <xdr:nvSpPr>
        <xdr:cNvPr id="664" name="災害復旧費該当値テキスト"/>
        <xdr:cNvSpPr txBox="1"/>
      </xdr:nvSpPr>
      <xdr:spPr>
        <a:xfrm>
          <a:off x="16370300" y="1344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146393</xdr:rowOff>
    </xdr:from>
    <xdr:to>
      <xdr:col>81</xdr:col>
      <xdr:colOff>101600</xdr:colOff>
      <xdr:row>79</xdr:row>
      <xdr:rowOff>76543</xdr:rowOff>
    </xdr:to>
    <xdr:sp macro="" textlink="">
      <xdr:nvSpPr>
        <xdr:cNvPr id="665" name="楕円 664"/>
        <xdr:cNvSpPr/>
      </xdr:nvSpPr>
      <xdr:spPr>
        <a:xfrm>
          <a:off x="15430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67670</xdr:rowOff>
    </xdr:from>
    <xdr:ext cx="378565" cy="259045"/>
    <xdr:sp macro="" textlink="">
      <xdr:nvSpPr>
        <xdr:cNvPr id="666" name="テキスト ボックス 665"/>
        <xdr:cNvSpPr txBox="1"/>
      </xdr:nvSpPr>
      <xdr:spPr>
        <a:xfrm>
          <a:off x="15292017" y="13612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39523</xdr:rowOff>
    </xdr:from>
    <xdr:to>
      <xdr:col>76</xdr:col>
      <xdr:colOff>165100</xdr:colOff>
      <xdr:row>78</xdr:row>
      <xdr:rowOff>141123</xdr:rowOff>
    </xdr:to>
    <xdr:sp macro="" textlink="">
      <xdr:nvSpPr>
        <xdr:cNvPr id="667" name="楕円 666"/>
        <xdr:cNvSpPr/>
      </xdr:nvSpPr>
      <xdr:spPr>
        <a:xfrm>
          <a:off x="14541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157650</xdr:rowOff>
    </xdr:from>
    <xdr:ext cx="469744" cy="259045"/>
    <xdr:sp macro="" textlink="">
      <xdr:nvSpPr>
        <xdr:cNvPr id="668" name="テキスト ボックス 667"/>
        <xdr:cNvSpPr txBox="1"/>
      </xdr:nvSpPr>
      <xdr:spPr>
        <a:xfrm>
          <a:off x="14357428" y="131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120104</xdr:rowOff>
    </xdr:from>
    <xdr:to>
      <xdr:col>72</xdr:col>
      <xdr:colOff>38100</xdr:colOff>
      <xdr:row>79</xdr:row>
      <xdr:rowOff>50254</xdr:rowOff>
    </xdr:to>
    <xdr:sp macro="" textlink="">
      <xdr:nvSpPr>
        <xdr:cNvPr id="669" name="楕円 668"/>
        <xdr:cNvSpPr/>
      </xdr:nvSpPr>
      <xdr:spPr>
        <a:xfrm>
          <a:off x="13652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41381</xdr:rowOff>
    </xdr:from>
    <xdr:ext cx="469744" cy="259045"/>
    <xdr:sp macro="" textlink="">
      <xdr:nvSpPr>
        <xdr:cNvPr id="670" name="テキスト ボックス 669"/>
        <xdr:cNvSpPr txBox="1"/>
      </xdr:nvSpPr>
      <xdr:spPr>
        <a:xfrm>
          <a:off x="13468428" y="1358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159632</xdr:rowOff>
    </xdr:from>
    <xdr:to>
      <xdr:col>67</xdr:col>
      <xdr:colOff>101600</xdr:colOff>
      <xdr:row>79</xdr:row>
      <xdr:rowOff>89782</xdr:rowOff>
    </xdr:to>
    <xdr:sp macro="" textlink="">
      <xdr:nvSpPr>
        <xdr:cNvPr id="671" name="楕円 670"/>
        <xdr:cNvSpPr/>
      </xdr:nvSpPr>
      <xdr:spPr>
        <a:xfrm>
          <a:off x="12763500" y="135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80909</xdr:rowOff>
    </xdr:from>
    <xdr:ext cx="378565" cy="259045"/>
    <xdr:sp macro="" textlink="">
      <xdr:nvSpPr>
        <xdr:cNvPr id="672" name="テキスト ボックス 671"/>
        <xdr:cNvSpPr txBox="1"/>
      </xdr:nvSpPr>
      <xdr:spPr>
        <a:xfrm>
          <a:off x="12625017" y="1362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137833</xdr:rowOff>
    </xdr:from>
    <xdr:to>
      <xdr:col>85</xdr:col>
      <xdr:colOff>127000</xdr:colOff>
      <xdr:row>97</xdr:row>
      <xdr:rowOff>161523</xdr:rowOff>
    </xdr:to>
    <xdr:cxnSp macro="">
      <xdr:nvCxnSpPr>
        <xdr:cNvPr id="701" name="直線コネクタ 700"/>
        <xdr:cNvCxnSpPr/>
      </xdr:nvCxnSpPr>
      <xdr:spPr>
        <a:xfrm flipV="1">
          <a:off x="15481300" y="16768483"/>
          <a:ext cx="8382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156928</xdr:rowOff>
    </xdr:from>
    <xdr:to>
      <xdr:col>81</xdr:col>
      <xdr:colOff>50800</xdr:colOff>
      <xdr:row>97</xdr:row>
      <xdr:rowOff>161523</xdr:rowOff>
    </xdr:to>
    <xdr:cxnSp macro="">
      <xdr:nvCxnSpPr>
        <xdr:cNvPr id="704" name="直線コネクタ 703"/>
        <xdr:cNvCxnSpPr/>
      </xdr:nvCxnSpPr>
      <xdr:spPr>
        <a:xfrm>
          <a:off x="14592300" y="16787578"/>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153088</xdr:rowOff>
    </xdr:from>
    <xdr:to>
      <xdr:col>76</xdr:col>
      <xdr:colOff>114300</xdr:colOff>
      <xdr:row>97</xdr:row>
      <xdr:rowOff>156928</xdr:rowOff>
    </xdr:to>
    <xdr:cxnSp macro="">
      <xdr:nvCxnSpPr>
        <xdr:cNvPr id="707" name="直線コネクタ 706"/>
        <xdr:cNvCxnSpPr/>
      </xdr:nvCxnSpPr>
      <xdr:spPr>
        <a:xfrm>
          <a:off x="13703300" y="1678373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144965</xdr:rowOff>
    </xdr:from>
    <xdr:to>
      <xdr:col>71</xdr:col>
      <xdr:colOff>177800</xdr:colOff>
      <xdr:row>97</xdr:row>
      <xdr:rowOff>153088</xdr:rowOff>
    </xdr:to>
    <xdr:cxnSp macro="">
      <xdr:nvCxnSpPr>
        <xdr:cNvPr id="710" name="直線コネクタ 709"/>
        <xdr:cNvCxnSpPr/>
      </xdr:nvCxnSpPr>
      <xdr:spPr>
        <a:xfrm>
          <a:off x="12814300" y="16775615"/>
          <a:ext cx="8890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87033</xdr:rowOff>
    </xdr:from>
    <xdr:to>
      <xdr:col>85</xdr:col>
      <xdr:colOff>177800</xdr:colOff>
      <xdr:row>98</xdr:row>
      <xdr:rowOff>17183</xdr:rowOff>
    </xdr:to>
    <xdr:sp macro="" textlink="">
      <xdr:nvSpPr>
        <xdr:cNvPr id="720" name="楕円 719"/>
        <xdr:cNvSpPr/>
      </xdr:nvSpPr>
      <xdr:spPr>
        <a:xfrm>
          <a:off x="16268700" y="167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65460</xdr:rowOff>
    </xdr:from>
    <xdr:ext cx="534377" cy="259045"/>
    <xdr:sp macro="" textlink="">
      <xdr:nvSpPr>
        <xdr:cNvPr id="721" name="公債費該当値テキスト"/>
        <xdr:cNvSpPr txBox="1"/>
      </xdr:nvSpPr>
      <xdr:spPr>
        <a:xfrm>
          <a:off x="16370300" y="166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110723</xdr:rowOff>
    </xdr:from>
    <xdr:to>
      <xdr:col>81</xdr:col>
      <xdr:colOff>101600</xdr:colOff>
      <xdr:row>98</xdr:row>
      <xdr:rowOff>40873</xdr:rowOff>
    </xdr:to>
    <xdr:sp macro="" textlink="">
      <xdr:nvSpPr>
        <xdr:cNvPr id="722" name="楕円 721"/>
        <xdr:cNvSpPr/>
      </xdr:nvSpPr>
      <xdr:spPr>
        <a:xfrm>
          <a:off x="15430500" y="167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32000</xdr:rowOff>
    </xdr:from>
    <xdr:ext cx="534377" cy="259045"/>
    <xdr:sp macro="" textlink="">
      <xdr:nvSpPr>
        <xdr:cNvPr id="723" name="テキスト ボックス 722"/>
        <xdr:cNvSpPr txBox="1"/>
      </xdr:nvSpPr>
      <xdr:spPr>
        <a:xfrm>
          <a:off x="15214111" y="1683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106128</xdr:rowOff>
    </xdr:from>
    <xdr:to>
      <xdr:col>76</xdr:col>
      <xdr:colOff>165100</xdr:colOff>
      <xdr:row>98</xdr:row>
      <xdr:rowOff>36278</xdr:rowOff>
    </xdr:to>
    <xdr:sp macro="" textlink="">
      <xdr:nvSpPr>
        <xdr:cNvPr id="724" name="楕円 723"/>
        <xdr:cNvSpPr/>
      </xdr:nvSpPr>
      <xdr:spPr>
        <a:xfrm>
          <a:off x="14541500" y="167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27405</xdr:rowOff>
    </xdr:from>
    <xdr:ext cx="534377" cy="259045"/>
    <xdr:sp macro="" textlink="">
      <xdr:nvSpPr>
        <xdr:cNvPr id="725" name="テキスト ボックス 724"/>
        <xdr:cNvSpPr txBox="1"/>
      </xdr:nvSpPr>
      <xdr:spPr>
        <a:xfrm>
          <a:off x="14325111" y="1682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102288</xdr:rowOff>
    </xdr:from>
    <xdr:to>
      <xdr:col>72</xdr:col>
      <xdr:colOff>38100</xdr:colOff>
      <xdr:row>98</xdr:row>
      <xdr:rowOff>32438</xdr:rowOff>
    </xdr:to>
    <xdr:sp macro="" textlink="">
      <xdr:nvSpPr>
        <xdr:cNvPr id="726" name="楕円 725"/>
        <xdr:cNvSpPr/>
      </xdr:nvSpPr>
      <xdr:spPr>
        <a:xfrm>
          <a:off x="13652500" y="167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23565</xdr:rowOff>
    </xdr:from>
    <xdr:ext cx="534377" cy="259045"/>
    <xdr:sp macro="" textlink="">
      <xdr:nvSpPr>
        <xdr:cNvPr id="727" name="テキスト ボックス 726"/>
        <xdr:cNvSpPr txBox="1"/>
      </xdr:nvSpPr>
      <xdr:spPr>
        <a:xfrm>
          <a:off x="13436111" y="168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94165</xdr:rowOff>
    </xdr:from>
    <xdr:to>
      <xdr:col>67</xdr:col>
      <xdr:colOff>101600</xdr:colOff>
      <xdr:row>98</xdr:row>
      <xdr:rowOff>24315</xdr:rowOff>
    </xdr:to>
    <xdr:sp macro="" textlink="">
      <xdr:nvSpPr>
        <xdr:cNvPr id="728" name="楕円 727"/>
        <xdr:cNvSpPr/>
      </xdr:nvSpPr>
      <xdr:spPr>
        <a:xfrm>
          <a:off x="12763500" y="167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15442</xdr:rowOff>
    </xdr:from>
    <xdr:ext cx="534377" cy="259045"/>
    <xdr:sp macro="" textlink="">
      <xdr:nvSpPr>
        <xdr:cNvPr id="729" name="テキスト ボックス 728"/>
        <xdr:cNvSpPr txBox="1"/>
      </xdr:nvSpPr>
      <xdr:spPr>
        <a:xfrm>
          <a:off x="12547111" y="168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157335</xdr:rowOff>
    </xdr:from>
    <xdr:to>
      <xdr:col>116</xdr:col>
      <xdr:colOff>62864</xdr:colOff>
      <xdr:row>39</xdr:row>
      <xdr:rowOff>98878</xdr:rowOff>
    </xdr:to>
    <xdr:cxnSp macro="">
      <xdr:nvCxnSpPr>
        <xdr:cNvPr id="755" name="直線コネクタ 754"/>
        <xdr:cNvCxnSpPr/>
      </xdr:nvCxnSpPr>
      <xdr:spPr>
        <a:xfrm flipV="1">
          <a:off x="22159595" y="5472285"/>
          <a:ext cx="1269" cy="131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111051</xdr:rowOff>
    </xdr:from>
    <xdr:ext cx="249299" cy="259045"/>
    <xdr:sp macro="" textlink="">
      <xdr:nvSpPr>
        <xdr:cNvPr id="756" name="諸支出金最小値テキスト"/>
        <xdr:cNvSpPr txBox="1"/>
      </xdr:nvSpPr>
      <xdr:spPr>
        <a:xfrm>
          <a:off x="22212300" y="67976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104012</xdr:rowOff>
    </xdr:from>
    <xdr:ext cx="469744" cy="259045"/>
    <xdr:sp macro="" textlink="">
      <xdr:nvSpPr>
        <xdr:cNvPr id="758" name="諸支出金最大値テキスト"/>
        <xdr:cNvSpPr txBox="1"/>
      </xdr:nvSpPr>
      <xdr:spPr>
        <a:xfrm>
          <a:off x="22212300" y="5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157335</xdr:rowOff>
    </xdr:from>
    <xdr:to>
      <xdr:col>116</xdr:col>
      <xdr:colOff>152400</xdr:colOff>
      <xdr:row>31</xdr:row>
      <xdr:rowOff>157335</xdr:rowOff>
    </xdr:to>
    <xdr:cxnSp macro="">
      <xdr:nvCxnSpPr>
        <xdr:cNvPr id="759" name="直線コネクタ 758"/>
        <xdr:cNvCxnSpPr/>
      </xdr:nvCxnSpPr>
      <xdr:spPr>
        <a:xfrm>
          <a:off x="22072600" y="5472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28501</xdr:rowOff>
    </xdr:from>
    <xdr:ext cx="378565" cy="259045"/>
    <xdr:sp macro="" textlink="">
      <xdr:nvSpPr>
        <xdr:cNvPr id="761" name="諸支出金平均値テキスト"/>
        <xdr:cNvSpPr txBox="1"/>
      </xdr:nvSpPr>
      <xdr:spPr>
        <a:xfrm>
          <a:off x="22212300" y="65436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5624</xdr:rowOff>
    </xdr:from>
    <xdr:to>
      <xdr:col>116</xdr:col>
      <xdr:colOff>114300</xdr:colOff>
      <xdr:row>39</xdr:row>
      <xdr:rowOff>107224</xdr:rowOff>
    </xdr:to>
    <xdr:sp macro="" textlink="">
      <xdr:nvSpPr>
        <xdr:cNvPr id="762" name="フローチャート: 判断 761"/>
        <xdr:cNvSpPr/>
      </xdr:nvSpPr>
      <xdr:spPr>
        <a:xfrm>
          <a:off x="221107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38935</xdr:rowOff>
    </xdr:from>
    <xdr:to>
      <xdr:col>112</xdr:col>
      <xdr:colOff>38100</xdr:colOff>
      <xdr:row>39</xdr:row>
      <xdr:rowOff>140535</xdr:rowOff>
    </xdr:to>
    <xdr:sp macro="" textlink="">
      <xdr:nvSpPr>
        <xdr:cNvPr id="764" name="フローチャート: 判断 763"/>
        <xdr:cNvSpPr/>
      </xdr:nvSpPr>
      <xdr:spPr>
        <a:xfrm>
          <a:off x="212725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157062</xdr:rowOff>
    </xdr:from>
    <xdr:ext cx="313932" cy="259045"/>
    <xdr:sp macro="" textlink="">
      <xdr:nvSpPr>
        <xdr:cNvPr id="765" name="テキスト ボックス 764"/>
        <xdr:cNvSpPr txBox="1"/>
      </xdr:nvSpPr>
      <xdr:spPr>
        <a:xfrm>
          <a:off x="21166333" y="650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29464</xdr:rowOff>
    </xdr:from>
    <xdr:to>
      <xdr:col>107</xdr:col>
      <xdr:colOff>101600</xdr:colOff>
      <xdr:row>39</xdr:row>
      <xdr:rowOff>131064</xdr:rowOff>
    </xdr:to>
    <xdr:sp macro="" textlink="">
      <xdr:nvSpPr>
        <xdr:cNvPr id="767" name="フローチャート: 判断 766"/>
        <xdr:cNvSpPr/>
      </xdr:nvSpPr>
      <xdr:spPr>
        <a:xfrm>
          <a:off x="20383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147591</xdr:rowOff>
    </xdr:from>
    <xdr:ext cx="313932" cy="259045"/>
    <xdr:sp macro="" textlink="">
      <xdr:nvSpPr>
        <xdr:cNvPr id="768" name="テキスト ボックス 767"/>
        <xdr:cNvSpPr txBox="1"/>
      </xdr:nvSpPr>
      <xdr:spPr>
        <a:xfrm>
          <a:off x="20277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93980</xdr:rowOff>
    </xdr:from>
    <xdr:to>
      <xdr:col>102</xdr:col>
      <xdr:colOff>114300</xdr:colOff>
      <xdr:row>39</xdr:row>
      <xdr:rowOff>98878</xdr:rowOff>
    </xdr:to>
    <xdr:cxnSp macro="">
      <xdr:nvCxnSpPr>
        <xdr:cNvPr id="769" name="直線コネクタ 768"/>
        <xdr:cNvCxnSpPr/>
      </xdr:nvCxnSpPr>
      <xdr:spPr>
        <a:xfrm>
          <a:off x="18656300" y="5237480"/>
          <a:ext cx="889000" cy="154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11830</xdr:rowOff>
    </xdr:from>
    <xdr:to>
      <xdr:col>102</xdr:col>
      <xdr:colOff>165100</xdr:colOff>
      <xdr:row>39</xdr:row>
      <xdr:rowOff>113430</xdr:rowOff>
    </xdr:to>
    <xdr:sp macro="" textlink="">
      <xdr:nvSpPr>
        <xdr:cNvPr id="770" name="フローチャート: 判断 769"/>
        <xdr:cNvSpPr/>
      </xdr:nvSpPr>
      <xdr:spPr>
        <a:xfrm>
          <a:off x="19494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129957</xdr:rowOff>
    </xdr:from>
    <xdr:ext cx="378565" cy="259045"/>
    <xdr:sp macro="" textlink="">
      <xdr:nvSpPr>
        <xdr:cNvPr id="771" name="テキスト ボックス 770"/>
        <xdr:cNvSpPr txBox="1"/>
      </xdr:nvSpPr>
      <xdr:spPr>
        <a:xfrm>
          <a:off x="19356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115353</xdr:rowOff>
    </xdr:from>
    <xdr:to>
      <xdr:col>98</xdr:col>
      <xdr:colOff>38100</xdr:colOff>
      <xdr:row>39</xdr:row>
      <xdr:rowOff>45503</xdr:rowOff>
    </xdr:to>
    <xdr:sp macro="" textlink="">
      <xdr:nvSpPr>
        <xdr:cNvPr id="772" name="フローチャート: 判断 771"/>
        <xdr:cNvSpPr/>
      </xdr:nvSpPr>
      <xdr:spPr>
        <a:xfrm>
          <a:off x="18605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36630</xdr:rowOff>
    </xdr:from>
    <xdr:ext cx="378565" cy="259045"/>
    <xdr:sp macro="" textlink="">
      <xdr:nvSpPr>
        <xdr:cNvPr id="773" name="テキスト ボックス 772"/>
        <xdr:cNvSpPr txBox="1"/>
      </xdr:nvSpPr>
      <xdr:spPr>
        <a:xfrm>
          <a:off x="18467017" y="67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155501</xdr:rowOff>
    </xdr:from>
    <xdr:ext cx="249299" cy="259045"/>
    <xdr:sp macro="" textlink="">
      <xdr:nvSpPr>
        <xdr:cNvPr id="780" name="諸支出金該当値テキスト"/>
        <xdr:cNvSpPr txBox="1"/>
      </xdr:nvSpPr>
      <xdr:spPr>
        <a:xfrm>
          <a:off x="22212300" y="66706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43180</xdr:rowOff>
    </xdr:from>
    <xdr:to>
      <xdr:col>98</xdr:col>
      <xdr:colOff>38100</xdr:colOff>
      <xdr:row>30</xdr:row>
      <xdr:rowOff>144780</xdr:rowOff>
    </xdr:to>
    <xdr:sp macro="" textlink="">
      <xdr:nvSpPr>
        <xdr:cNvPr id="787" name="楕円 786"/>
        <xdr:cNvSpPr/>
      </xdr:nvSpPr>
      <xdr:spPr>
        <a:xfrm>
          <a:off x="186055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161307</xdr:rowOff>
    </xdr:from>
    <xdr:ext cx="469744" cy="259045"/>
    <xdr:sp macro="" textlink="">
      <xdr:nvSpPr>
        <xdr:cNvPr id="788" name="テキスト ボックス 787"/>
        <xdr:cNvSpPr txBox="1"/>
      </xdr:nvSpPr>
      <xdr:spPr>
        <a:xfrm>
          <a:off x="18421428"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4" name="フローチャート: 判断 82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7" name="フローチャート: 判断 826"/>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8" name="テキスト ボックス 827"/>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9" name="フローチャート: 判断 828"/>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30" name="テキスト ボックス 829"/>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1" name="テキスト ボックス 84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5" name="テキスト ボックス 84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土木費については、住民一人当たり</a:t>
          </a:r>
          <a:r>
            <a:rPr kumimoji="1" lang="en-US" altLang="ja-JP" sz="1100">
              <a:solidFill>
                <a:schemeClr val="dk1"/>
              </a:solidFill>
              <a:effectLst/>
              <a:latin typeface="+mn-lt"/>
              <a:ea typeface="+mn-ea"/>
              <a:cs typeface="+mn-cs"/>
            </a:rPr>
            <a:t>139,710</a:t>
          </a:r>
          <a:r>
            <a:rPr kumimoji="1" lang="ja-JP" altLang="ja-JP" sz="1100">
              <a:solidFill>
                <a:schemeClr val="dk1"/>
              </a:solidFill>
              <a:effectLst/>
              <a:latin typeface="+mn-lt"/>
              <a:ea typeface="+mn-ea"/>
              <a:cs typeface="+mn-cs"/>
            </a:rPr>
            <a:t>円となっており、前年度と比較すると</a:t>
          </a:r>
          <a:r>
            <a:rPr kumimoji="1" lang="en-US" altLang="ja-JP" sz="1100">
              <a:solidFill>
                <a:schemeClr val="dk1"/>
              </a:solidFill>
              <a:effectLst/>
              <a:latin typeface="+mn-lt"/>
              <a:ea typeface="+mn-ea"/>
              <a:cs typeface="+mn-cs"/>
            </a:rPr>
            <a:t>29.5</a:t>
          </a:r>
          <a:r>
            <a:rPr kumimoji="1" lang="ja-JP" altLang="ja-JP" sz="1100">
              <a:solidFill>
                <a:schemeClr val="dk1"/>
              </a:solidFill>
              <a:effectLst/>
              <a:latin typeface="+mn-lt"/>
              <a:ea typeface="+mn-ea"/>
              <a:cs typeface="+mn-cs"/>
            </a:rPr>
            <a:t>％増加しているが、これは健康文化交流センター建設事業等によるものである。今後も公共施設等の老朽化が見込まれるため、各施設等の状況把握や適正な管理に努め、統合・集約化を検討する必要がある。</a:t>
          </a:r>
          <a:endParaRPr lang="ja-JP" altLang="ja-JP" sz="1400">
            <a:effectLst/>
          </a:endParaRPr>
        </a:p>
        <a:p>
          <a:r>
            <a:rPr kumimoji="1" lang="ja-JP" altLang="ja-JP" sz="1100">
              <a:solidFill>
                <a:schemeClr val="dk1"/>
              </a:solidFill>
              <a:effectLst/>
              <a:latin typeface="+mn-lt"/>
              <a:ea typeface="+mn-ea"/>
              <a:cs typeface="+mn-cs"/>
            </a:rPr>
            <a:t>　公債費については、住民一人当たり</a:t>
          </a:r>
          <a:r>
            <a:rPr kumimoji="1" lang="en-US" altLang="ja-JP" sz="1100">
              <a:solidFill>
                <a:schemeClr val="dk1"/>
              </a:solidFill>
              <a:effectLst/>
              <a:latin typeface="+mn-lt"/>
              <a:ea typeface="+mn-ea"/>
              <a:cs typeface="+mn-cs"/>
            </a:rPr>
            <a:t>32,745</a:t>
          </a:r>
          <a:r>
            <a:rPr kumimoji="1" lang="ja-JP" altLang="ja-JP" sz="1100">
              <a:solidFill>
                <a:schemeClr val="dk1"/>
              </a:solidFill>
              <a:effectLst/>
              <a:latin typeface="+mn-lt"/>
              <a:ea typeface="+mn-ea"/>
              <a:cs typeface="+mn-cs"/>
            </a:rPr>
            <a:t>円となっており、類似団体平均・全国平均・岐阜県平均ともに下回っている。地方債現在高については</a:t>
          </a:r>
          <a:r>
            <a:rPr kumimoji="1" lang="ja-JP" altLang="ja-JP" sz="1100" b="0" i="0" baseline="0">
              <a:solidFill>
                <a:schemeClr val="dk1"/>
              </a:solidFill>
              <a:effectLst/>
              <a:latin typeface="+mn-lt"/>
              <a:ea typeface="+mn-ea"/>
              <a:cs typeface="+mn-cs"/>
            </a:rPr>
            <a:t>建設地方債発行抑制により平成</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年度以降は減少しているが、平成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年度以降は増加に転じている。今後も老朽化による大規模な施設の更新が見込まれるため、交付税措置のない地方債発行の抑制、</a:t>
          </a:r>
          <a:r>
            <a:rPr kumimoji="1" lang="ja-JP" altLang="ja-JP" sz="1100">
              <a:solidFill>
                <a:schemeClr val="dk1"/>
              </a:solidFill>
              <a:effectLst/>
              <a:latin typeface="+mn-lt"/>
              <a:ea typeface="+mn-ea"/>
              <a:cs typeface="+mn-cs"/>
            </a:rPr>
            <a:t>借入条件の見直しも含め、徹底した行財政改革を推進し、公債費の抑制に努める。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a:solidFill>
                <a:schemeClr val="dk1"/>
              </a:solidFill>
              <a:effectLst/>
              <a:latin typeface="+mn-lt"/>
              <a:ea typeface="+mn-ea"/>
              <a:cs typeface="+mn-cs"/>
            </a:rPr>
            <a:t>　財政調整基金については、残高の標準財政規模比が</a:t>
          </a:r>
          <a:r>
            <a:rPr kumimoji="1" lang="en-US" altLang="ja-JP" sz="1050">
              <a:solidFill>
                <a:schemeClr val="dk1"/>
              </a:solidFill>
              <a:effectLst/>
              <a:latin typeface="+mn-lt"/>
              <a:ea typeface="+mn-ea"/>
              <a:cs typeface="+mn-cs"/>
            </a:rPr>
            <a:t>36.52</a:t>
          </a:r>
          <a:r>
            <a:rPr kumimoji="1" lang="ja-JP" altLang="ja-JP" sz="1050">
              <a:solidFill>
                <a:schemeClr val="dk1"/>
              </a:solidFill>
              <a:effectLst/>
              <a:latin typeface="+mn-lt"/>
              <a:ea typeface="+mn-ea"/>
              <a:cs typeface="+mn-cs"/>
            </a:rPr>
            <a:t>％となり、</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年度と比較して</a:t>
          </a:r>
          <a:r>
            <a:rPr kumimoji="1" lang="en-US" altLang="ja-JP" sz="1050">
              <a:solidFill>
                <a:schemeClr val="dk1"/>
              </a:solidFill>
              <a:effectLst/>
              <a:latin typeface="+mn-lt"/>
              <a:ea typeface="+mn-ea"/>
              <a:cs typeface="+mn-cs"/>
            </a:rPr>
            <a:t>3.53</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している。これ</a:t>
          </a:r>
          <a:r>
            <a:rPr kumimoji="1" lang="ja-JP" altLang="en-US" sz="1050">
              <a:solidFill>
                <a:schemeClr val="dk1"/>
              </a:solidFill>
              <a:effectLst/>
              <a:latin typeface="+mn-lt"/>
              <a:ea typeface="+mn-ea"/>
              <a:cs typeface="+mn-cs"/>
            </a:rPr>
            <a:t>は、平成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年度及び平成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年度にそれぞれ基金から</a:t>
          </a:r>
          <a:r>
            <a:rPr kumimoji="1" lang="en-US" altLang="ja-JP" sz="1050">
              <a:solidFill>
                <a:schemeClr val="dk1"/>
              </a:solidFill>
              <a:effectLst/>
              <a:latin typeface="+mn-lt"/>
              <a:ea typeface="+mn-ea"/>
              <a:cs typeface="+mn-cs"/>
            </a:rPr>
            <a:t>100</a:t>
          </a:r>
          <a:r>
            <a:rPr kumimoji="1" lang="ja-JP" altLang="en-US" sz="1050">
              <a:solidFill>
                <a:schemeClr val="dk1"/>
              </a:solidFill>
              <a:effectLst/>
              <a:latin typeface="+mn-lt"/>
              <a:ea typeface="+mn-ea"/>
              <a:cs typeface="+mn-cs"/>
            </a:rPr>
            <a:t>百万円を切り崩し、財源調整を行ったことによるものである。</a:t>
          </a:r>
          <a:endParaRPr kumimoji="1" lang="en-US" altLang="ja-JP" sz="1050">
            <a:solidFill>
              <a:schemeClr val="dk1"/>
            </a:solidFill>
            <a:effectLst/>
            <a:latin typeface="+mn-lt"/>
            <a:ea typeface="+mn-ea"/>
            <a:cs typeface="+mn-cs"/>
          </a:endParaRPr>
        </a:p>
        <a:p>
          <a:pPr eaLnBrk="1" fontAlgn="auto" latinLnBrk="0" hangingPunct="1"/>
          <a:r>
            <a:rPr kumimoji="1" lang="ja-JP" altLang="en-US" sz="1050">
              <a:solidFill>
                <a:schemeClr val="dk1"/>
              </a:solidFill>
              <a:effectLst/>
              <a:latin typeface="+mn-lt"/>
              <a:ea typeface="+mn-ea"/>
              <a:cs typeface="+mn-cs"/>
            </a:rPr>
            <a:t>　また、令和元年度と比較すると、残高の標準財政規模比が</a:t>
          </a:r>
          <a:r>
            <a:rPr kumimoji="1" lang="en-US" altLang="ja-JP" sz="1050">
              <a:solidFill>
                <a:schemeClr val="dk1"/>
              </a:solidFill>
              <a:effectLst/>
              <a:latin typeface="+mn-lt"/>
              <a:ea typeface="+mn-ea"/>
              <a:cs typeface="+mn-cs"/>
            </a:rPr>
            <a:t>1.36</a:t>
          </a:r>
          <a:r>
            <a:rPr kumimoji="1" lang="ja-JP" altLang="en-US" sz="1050">
              <a:solidFill>
                <a:schemeClr val="dk1"/>
              </a:solidFill>
              <a:effectLst/>
              <a:latin typeface="+mn-lt"/>
              <a:ea typeface="+mn-ea"/>
              <a:cs typeface="+mn-cs"/>
            </a:rPr>
            <a:t>ポイント減少しており、これは標準財政規模が</a:t>
          </a:r>
          <a:r>
            <a:rPr kumimoji="1" lang="en-US" altLang="ja-JP" sz="1050">
              <a:solidFill>
                <a:schemeClr val="dk1"/>
              </a:solidFill>
              <a:effectLst/>
              <a:latin typeface="+mn-lt"/>
              <a:ea typeface="+mn-ea"/>
              <a:cs typeface="+mn-cs"/>
            </a:rPr>
            <a:t>252</a:t>
          </a:r>
          <a:r>
            <a:rPr kumimoji="1" lang="ja-JP" altLang="en-US" sz="1050">
              <a:solidFill>
                <a:schemeClr val="dk1"/>
              </a:solidFill>
              <a:effectLst/>
              <a:latin typeface="+mn-lt"/>
              <a:ea typeface="+mn-ea"/>
              <a:cs typeface="+mn-cs"/>
            </a:rPr>
            <a:t>百万円増加したことによるものである。</a:t>
          </a:r>
          <a:r>
            <a:rPr kumimoji="1" lang="ja-JP" altLang="ja-JP" sz="1050">
              <a:solidFill>
                <a:schemeClr val="dk1"/>
              </a:solidFill>
              <a:effectLst/>
              <a:latin typeface="+mn-lt"/>
              <a:ea typeface="+mn-ea"/>
              <a:cs typeface="+mn-cs"/>
            </a:rPr>
            <a:t>今後も、景気の低迷による自主財源の減少が見込まれるため、財政調整基金の残高に留意しつつ健全な財政運営を継続して行う必要がある。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全会計において赤字額は算出されておらず、概ね実質黒字額は同水準で推移しているが、歳入の内、経常的な収入をもって充てることができないため一般会計からの基準内繰出しに依存している公営企業会計について、歳入面では料金収入や負担金を見直し、歳出面では経常的な経費を含めた必要経費の見直しを進め、健全な事業経営を推進す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13757841</v>
      </c>
      <c r="BO4" s="464"/>
      <c r="BP4" s="464"/>
      <c r="BQ4" s="464"/>
      <c r="BR4" s="464"/>
      <c r="BS4" s="464"/>
      <c r="BT4" s="464"/>
      <c r="BU4" s="465"/>
      <c r="BV4" s="463">
        <v>10462003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v>
      </c>
      <c r="CU4" s="648"/>
      <c r="CV4" s="648"/>
      <c r="CW4" s="648"/>
      <c r="CX4" s="648"/>
      <c r="CY4" s="648"/>
      <c r="CZ4" s="648"/>
      <c r="DA4" s="649"/>
      <c r="DB4" s="647">
        <v>6.3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12914959</v>
      </c>
      <c r="BO5" s="469"/>
      <c r="BP5" s="469"/>
      <c r="BQ5" s="469"/>
      <c r="BR5" s="469"/>
      <c r="BS5" s="469"/>
      <c r="BT5" s="469"/>
      <c r="BU5" s="470"/>
      <c r="BV5" s="468">
        <v>9986723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93.8</v>
      </c>
      <c r="CU5" s="439"/>
      <c r="CV5" s="439"/>
      <c r="CW5" s="439"/>
      <c r="CX5" s="439"/>
      <c r="CY5" s="439"/>
      <c r="CZ5" s="439"/>
      <c r="DA5" s="440"/>
      <c r="DB5" s="438">
        <v>91.1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842882</v>
      </c>
      <c r="BO6" s="469"/>
      <c r="BP6" s="469"/>
      <c r="BQ6" s="469"/>
      <c r="BR6" s="469"/>
      <c r="BS6" s="469"/>
      <c r="BT6" s="469"/>
      <c r="BU6" s="470"/>
      <c r="BV6" s="468">
        <v>475280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98.2</v>
      </c>
      <c r="CU6" s="622"/>
      <c r="CV6" s="622"/>
      <c r="CW6" s="622"/>
      <c r="CX6" s="622"/>
      <c r="CY6" s="622"/>
      <c r="CZ6" s="622"/>
      <c r="DA6" s="623"/>
      <c r="DB6" s="621">
        <v>95.5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483293</v>
      </c>
      <c r="BO7" s="469"/>
      <c r="BP7" s="469"/>
      <c r="BQ7" s="469"/>
      <c r="BR7" s="469"/>
      <c r="BS7" s="469"/>
      <c r="BT7" s="469"/>
      <c r="BU7" s="470"/>
      <c r="BV7" s="468">
        <v>111292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5993622</v>
      </c>
      <c r="CU7" s="469"/>
      <c r="CV7" s="469"/>
      <c r="CW7" s="469"/>
      <c r="CX7" s="469"/>
      <c r="CY7" s="469"/>
      <c r="CZ7" s="469"/>
      <c r="DA7" s="470"/>
      <c r="DB7" s="468">
        <v>5741316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359589</v>
      </c>
      <c r="BO8" s="469"/>
      <c r="BP8" s="469"/>
      <c r="BQ8" s="469"/>
      <c r="BR8" s="469"/>
      <c r="BS8" s="469"/>
      <c r="BT8" s="469"/>
      <c r="BU8" s="470"/>
      <c r="BV8" s="468">
        <v>363988</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0.56000000000000005</v>
      </c>
      <c r="CU8" s="582"/>
      <c r="CV8" s="582"/>
      <c r="CW8" s="582"/>
      <c r="CX8" s="582"/>
      <c r="CY8" s="582"/>
      <c r="CZ8" s="582"/>
      <c r="DA8" s="583"/>
      <c r="DB8" s="581">
        <v>0.55000000000000004</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19247</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-4399</v>
      </c>
      <c r="BO9" s="469"/>
      <c r="BP9" s="469"/>
      <c r="BQ9" s="469"/>
      <c r="BR9" s="469"/>
      <c r="BS9" s="469"/>
      <c r="BT9" s="469"/>
      <c r="BU9" s="470"/>
      <c r="BV9" s="468">
        <v>6014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8.4</v>
      </c>
      <c r="CU9" s="439"/>
      <c r="CV9" s="439"/>
      <c r="CW9" s="439"/>
      <c r="CX9" s="439"/>
      <c r="CY9" s="439"/>
      <c r="CZ9" s="439"/>
      <c r="DA9" s="440"/>
      <c r="DB9" s="438">
        <v>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20760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13910</v>
      </c>
      <c r="BO10" s="469"/>
      <c r="BP10" s="469"/>
      <c r="BQ10" s="469"/>
      <c r="BR10" s="469"/>
      <c r="BS10" s="469"/>
      <c r="BT10" s="469"/>
      <c r="BU10" s="470"/>
      <c r="BV10" s="468">
        <v>13190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20162</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19638</v>
      </c>
      <c r="S13" s="572"/>
      <c r="T13" s="572"/>
      <c r="U13" s="572"/>
      <c r="V13" s="573"/>
      <c r="W13" s="559" t="s">
        <v>141</v>
      </c>
      <c r="X13" s="481"/>
      <c r="Y13" s="481"/>
      <c r="Z13" s="481"/>
      <c r="AA13" s="481"/>
      <c r="AB13" s="482"/>
      <c r="AC13" s="444">
        <v>215</v>
      </c>
      <c r="AD13" s="445"/>
      <c r="AE13" s="445"/>
      <c r="AF13" s="445"/>
      <c r="AG13" s="446"/>
      <c r="AH13" s="444">
        <v>199</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9511</v>
      </c>
      <c r="BO13" s="469"/>
      <c r="BP13" s="469"/>
      <c r="BQ13" s="469"/>
      <c r="BR13" s="469"/>
      <c r="BS13" s="469"/>
      <c r="BT13" s="469"/>
      <c r="BU13" s="470"/>
      <c r="BV13" s="468">
        <v>19204</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9.3000000000000007</v>
      </c>
      <c r="CU13" s="439"/>
      <c r="CV13" s="439"/>
      <c r="CW13" s="439"/>
      <c r="CX13" s="439"/>
      <c r="CY13" s="439"/>
      <c r="CZ13" s="439"/>
      <c r="DA13" s="440"/>
      <c r="DB13" s="438">
        <v>9.9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20461</v>
      </c>
      <c r="S14" s="572"/>
      <c r="T14" s="572"/>
      <c r="U14" s="572"/>
      <c r="V14" s="573"/>
      <c r="W14" s="574"/>
      <c r="X14" s="484"/>
      <c r="Y14" s="484"/>
      <c r="Z14" s="484"/>
      <c r="AA14" s="484"/>
      <c r="AB14" s="485"/>
      <c r="AC14" s="564">
        <v>2</v>
      </c>
      <c r="AD14" s="565"/>
      <c r="AE14" s="565"/>
      <c r="AF14" s="565"/>
      <c r="AG14" s="566"/>
      <c r="AH14" s="564">
        <v>1.8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41</v>
      </c>
      <c r="CU14" s="576"/>
      <c r="CV14" s="576"/>
      <c r="CW14" s="576"/>
      <c r="CX14" s="576"/>
      <c r="CY14" s="576"/>
      <c r="CZ14" s="576"/>
      <c r="DA14" s="577"/>
      <c r="DB14" s="575">
        <v>23.7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19973</v>
      </c>
      <c r="S15" s="572"/>
      <c r="T15" s="572"/>
      <c r="U15" s="572"/>
      <c r="V15" s="573"/>
      <c r="W15" s="559" t="s">
        <v>148</v>
      </c>
      <c r="X15" s="481"/>
      <c r="Y15" s="481"/>
      <c r="Z15" s="481"/>
      <c r="AA15" s="481"/>
      <c r="AB15" s="482"/>
      <c r="AC15" s="444">
        <v>5167</v>
      </c>
      <c r="AD15" s="445"/>
      <c r="AE15" s="445"/>
      <c r="AF15" s="445"/>
      <c r="AG15" s="446"/>
      <c r="AH15" s="444">
        <v>5465</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2844949</v>
      </c>
      <c r="BO15" s="464"/>
      <c r="BP15" s="464"/>
      <c r="BQ15" s="464"/>
      <c r="BR15" s="464"/>
      <c r="BS15" s="464"/>
      <c r="BT15" s="464"/>
      <c r="BU15" s="465"/>
      <c r="BV15" s="463">
        <v>2617781</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48.4</v>
      </c>
      <c r="AD16" s="565"/>
      <c r="AE16" s="565"/>
      <c r="AF16" s="565"/>
      <c r="AG16" s="566"/>
      <c r="AH16" s="564">
        <v>48.9</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4957700</v>
      </c>
      <c r="BO16" s="469"/>
      <c r="BP16" s="469"/>
      <c r="BQ16" s="469"/>
      <c r="BR16" s="469"/>
      <c r="BS16" s="469"/>
      <c r="BT16" s="469"/>
      <c r="BU16" s="470"/>
      <c r="BV16" s="468">
        <v>4757569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5301</v>
      </c>
      <c r="AD17" s="445"/>
      <c r="AE17" s="445"/>
      <c r="AF17" s="445"/>
      <c r="AG17" s="446"/>
      <c r="AH17" s="444">
        <v>5507</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3618550</v>
      </c>
      <c r="BO17" s="469"/>
      <c r="BP17" s="469"/>
      <c r="BQ17" s="469"/>
      <c r="BR17" s="469"/>
      <c r="BS17" s="469"/>
      <c r="BT17" s="469"/>
      <c r="BU17" s="470"/>
      <c r="BV17" s="468">
        <v>3340711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117.01</v>
      </c>
      <c r="M18" s="533"/>
      <c r="N18" s="533"/>
      <c r="O18" s="533"/>
      <c r="P18" s="533"/>
      <c r="Q18" s="533"/>
      <c r="R18" s="534"/>
      <c r="S18" s="534"/>
      <c r="T18" s="534"/>
      <c r="U18" s="534"/>
      <c r="V18" s="535"/>
      <c r="W18" s="549"/>
      <c r="X18" s="550"/>
      <c r="Y18" s="550"/>
      <c r="Z18" s="550"/>
      <c r="AA18" s="550"/>
      <c r="AB18" s="560"/>
      <c r="AC18" s="432">
        <v>49.6</v>
      </c>
      <c r="AD18" s="433"/>
      <c r="AE18" s="433"/>
      <c r="AF18" s="433"/>
      <c r="AG18" s="536"/>
      <c r="AH18" s="432">
        <v>49.3</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5536657</v>
      </c>
      <c r="BO18" s="469"/>
      <c r="BP18" s="469"/>
      <c r="BQ18" s="469"/>
      <c r="BR18" s="469"/>
      <c r="BS18" s="469"/>
      <c r="BT18" s="469"/>
      <c r="BU18" s="470"/>
      <c r="BV18" s="468">
        <v>5480387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164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7544972</v>
      </c>
      <c r="BO19" s="469"/>
      <c r="BP19" s="469"/>
      <c r="BQ19" s="469"/>
      <c r="BR19" s="469"/>
      <c r="BS19" s="469"/>
      <c r="BT19" s="469"/>
      <c r="BU19" s="470"/>
      <c r="BV19" s="468">
        <v>7202189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7452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7109324</v>
      </c>
      <c r="BO23" s="469"/>
      <c r="BP23" s="469"/>
      <c r="BQ23" s="469"/>
      <c r="BR23" s="469"/>
      <c r="BS23" s="469"/>
      <c r="BT23" s="469"/>
      <c r="BU23" s="470"/>
      <c r="BV23" s="468">
        <v>6844348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8170</v>
      </c>
      <c r="R24" s="445"/>
      <c r="S24" s="445"/>
      <c r="T24" s="445"/>
      <c r="U24" s="445"/>
      <c r="V24" s="446"/>
      <c r="W24" s="510"/>
      <c r="X24" s="501"/>
      <c r="Y24" s="502"/>
      <c r="Z24" s="441" t="s">
        <v>172</v>
      </c>
      <c r="AA24" s="442"/>
      <c r="AB24" s="442"/>
      <c r="AC24" s="442"/>
      <c r="AD24" s="442"/>
      <c r="AE24" s="442"/>
      <c r="AF24" s="442"/>
      <c r="AG24" s="443"/>
      <c r="AH24" s="444">
        <v>153</v>
      </c>
      <c r="AI24" s="445"/>
      <c r="AJ24" s="445"/>
      <c r="AK24" s="445"/>
      <c r="AL24" s="446"/>
      <c r="AM24" s="444">
        <v>443088</v>
      </c>
      <c r="AN24" s="445"/>
      <c r="AO24" s="445"/>
      <c r="AP24" s="445"/>
      <c r="AQ24" s="445"/>
      <c r="AR24" s="446"/>
      <c r="AS24" s="444">
        <v>2896</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6514115</v>
      </c>
      <c r="BO24" s="469"/>
      <c r="BP24" s="469"/>
      <c r="BQ24" s="469"/>
      <c r="BR24" s="469"/>
      <c r="BS24" s="469"/>
      <c r="BT24" s="469"/>
      <c r="BU24" s="470"/>
      <c r="BV24" s="468">
        <v>6353561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6950</v>
      </c>
      <c r="R25" s="445"/>
      <c r="S25" s="445"/>
      <c r="T25" s="445"/>
      <c r="U25" s="445"/>
      <c r="V25" s="446"/>
      <c r="W25" s="510"/>
      <c r="X25" s="501"/>
      <c r="Y25" s="502"/>
      <c r="Z25" s="441" t="s">
        <v>175</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1139741</v>
      </c>
      <c r="BO25" s="464"/>
      <c r="BP25" s="464"/>
      <c r="BQ25" s="464"/>
      <c r="BR25" s="464"/>
      <c r="BS25" s="464"/>
      <c r="BT25" s="464"/>
      <c r="BU25" s="465"/>
      <c r="BV25" s="463">
        <v>1594784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5780</v>
      </c>
      <c r="R26" s="445"/>
      <c r="S26" s="445"/>
      <c r="T26" s="445"/>
      <c r="U26" s="445"/>
      <c r="V26" s="446"/>
      <c r="W26" s="510"/>
      <c r="X26" s="501"/>
      <c r="Y26" s="502"/>
      <c r="Z26" s="441" t="s">
        <v>178</v>
      </c>
      <c r="AA26" s="523"/>
      <c r="AB26" s="523"/>
      <c r="AC26" s="523"/>
      <c r="AD26" s="523"/>
      <c r="AE26" s="523"/>
      <c r="AF26" s="523"/>
      <c r="AG26" s="524"/>
      <c r="AH26" s="444">
        <v>14</v>
      </c>
      <c r="AI26" s="445"/>
      <c r="AJ26" s="445"/>
      <c r="AK26" s="445"/>
      <c r="AL26" s="446"/>
      <c r="AM26" s="444">
        <v>37548</v>
      </c>
      <c r="AN26" s="445"/>
      <c r="AO26" s="445"/>
      <c r="AP26" s="445"/>
      <c r="AQ26" s="445"/>
      <c r="AR26" s="446"/>
      <c r="AS26" s="444">
        <v>2682</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3980</v>
      </c>
      <c r="R27" s="445"/>
      <c r="S27" s="445"/>
      <c r="T27" s="445"/>
      <c r="U27" s="445"/>
      <c r="V27" s="446"/>
      <c r="W27" s="510"/>
      <c r="X27" s="501"/>
      <c r="Y27" s="502"/>
      <c r="Z27" s="441" t="s">
        <v>181</v>
      </c>
      <c r="AA27" s="442"/>
      <c r="AB27" s="442"/>
      <c r="AC27" s="442"/>
      <c r="AD27" s="442"/>
      <c r="AE27" s="442"/>
      <c r="AF27" s="442"/>
      <c r="AG27" s="443"/>
      <c r="AH27" s="444">
        <v>3</v>
      </c>
      <c r="AI27" s="445"/>
      <c r="AJ27" s="445"/>
      <c r="AK27" s="445"/>
      <c r="AL27" s="446"/>
      <c r="AM27" s="444">
        <v>12861</v>
      </c>
      <c r="AN27" s="445"/>
      <c r="AO27" s="445"/>
      <c r="AP27" s="445"/>
      <c r="AQ27" s="445"/>
      <c r="AR27" s="446"/>
      <c r="AS27" s="444">
        <v>4287</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358000</v>
      </c>
      <c r="BO27" s="472"/>
      <c r="BP27" s="472"/>
      <c r="BQ27" s="472"/>
      <c r="BR27" s="472"/>
      <c r="BS27" s="472"/>
      <c r="BT27" s="472"/>
      <c r="BU27" s="473"/>
      <c r="BV27" s="471">
        <v>358000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3535</v>
      </c>
      <c r="R28" s="445"/>
      <c r="S28" s="445"/>
      <c r="T28" s="445"/>
      <c r="U28" s="445"/>
      <c r="V28" s="446"/>
      <c r="W28" s="510"/>
      <c r="X28" s="501"/>
      <c r="Y28" s="502"/>
      <c r="Z28" s="441" t="s">
        <v>184</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2188970</v>
      </c>
      <c r="BO28" s="464"/>
      <c r="BP28" s="464"/>
      <c r="BQ28" s="464"/>
      <c r="BR28" s="464"/>
      <c r="BS28" s="464"/>
      <c r="BT28" s="464"/>
      <c r="BU28" s="465"/>
      <c r="BV28" s="463">
        <v>2175060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11</v>
      </c>
      <c r="M29" s="445"/>
      <c r="N29" s="445"/>
      <c r="O29" s="445"/>
      <c r="P29" s="446"/>
      <c r="Q29" s="444">
        <v>3320</v>
      </c>
      <c r="R29" s="445"/>
      <c r="S29" s="445"/>
      <c r="T29" s="445"/>
      <c r="U29" s="445"/>
      <c r="V29" s="446"/>
      <c r="W29" s="511"/>
      <c r="X29" s="512"/>
      <c r="Y29" s="513"/>
      <c r="Z29" s="441" t="s">
        <v>187</v>
      </c>
      <c r="AA29" s="442"/>
      <c r="AB29" s="442"/>
      <c r="AC29" s="442"/>
      <c r="AD29" s="442"/>
      <c r="AE29" s="442"/>
      <c r="AF29" s="442"/>
      <c r="AG29" s="443"/>
      <c r="AH29" s="444">
        <v>156</v>
      </c>
      <c r="AI29" s="445"/>
      <c r="AJ29" s="445"/>
      <c r="AK29" s="445"/>
      <c r="AL29" s="446"/>
      <c r="AM29" s="444">
        <v>455949</v>
      </c>
      <c r="AN29" s="445"/>
      <c r="AO29" s="445"/>
      <c r="AP29" s="445"/>
      <c r="AQ29" s="445"/>
      <c r="AR29" s="446"/>
      <c r="AS29" s="444">
        <v>2923</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168240</v>
      </c>
      <c r="BO29" s="469"/>
      <c r="BP29" s="469"/>
      <c r="BQ29" s="469"/>
      <c r="BR29" s="469"/>
      <c r="BS29" s="469"/>
      <c r="BT29" s="469"/>
      <c r="BU29" s="470"/>
      <c r="BV29" s="468">
        <v>138100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95.9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1108849</v>
      </c>
      <c r="BO30" s="472"/>
      <c r="BP30" s="472"/>
      <c r="BQ30" s="472"/>
      <c r="BR30" s="472"/>
      <c r="BS30" s="472"/>
      <c r="BT30" s="472"/>
      <c r="BU30" s="473"/>
      <c r="BV30" s="471">
        <v>2182194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病院事業会計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中濃地域広域行政事務組合（一般会計）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美濃市土地開発公社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上水道事業会計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下水道特別会計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中濃地域広域行政事務組合（介護保険事業特別会計）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株式会社美濃にわか茶屋</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中濃地域広域行政事務組合（造林事業特別会計）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長良川鉄道株式会社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中濃地域広域行政事務組合（障害者総合支援事業特別会計）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中濃消防組合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岐阜県市町村職員退職手当組合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岐阜県市町村会館組合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岐阜県地域児童発達支援センター組合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岐阜県後期高齢者医療広域連合（一般会計）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岐阜県後期高齢者医療広域連合（特別会計）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9Il6ZiQQ/YRTCAyOdbxoyNKDOAV+OGmktZ8iYOjQoQE50B8elArKCo21URuY9f7x4omIjK7vTMG8YGL+n3nDMQ==" saltValue="zm63Z5+TjANe/s0DoxHx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563</v>
      </c>
      <c r="D34" s="1250"/>
      <c r="E34" s="1251"/>
      <c r="F34" s="32">
        <v>40.58</v>
      </c>
      <c r="G34" s="33">
        <v>43.45</v>
      </c>
      <c r="H34" s="33">
        <v>45.54</v>
      </c>
      <c r="I34" s="33">
        <v>47.62</v>
      </c>
      <c r="J34" s="34">
        <v>46.13</v>
      </c>
      <c r="K34" s="22"/>
      <c r="L34" s="22"/>
      <c r="M34" s="22"/>
      <c r="N34" s="22"/>
      <c r="O34" s="22"/>
      <c r="P34" s="22"/>
    </row>
    <row r="35" spans="1:16" ht="39" customHeight="1" x14ac:dyDescent="0.15">
      <c r="A35" s="22"/>
      <c r="B35" s="35"/>
      <c r="C35" s="1244" t="s">
        <v>564</v>
      </c>
      <c r="D35" s="1245"/>
      <c r="E35" s="1246"/>
      <c r="F35" s="36">
        <v>5.35</v>
      </c>
      <c r="G35" s="37">
        <v>5.44</v>
      </c>
      <c r="H35" s="37">
        <v>5.61</v>
      </c>
      <c r="I35" s="37">
        <v>6.71</v>
      </c>
      <c r="J35" s="38">
        <v>7.46</v>
      </c>
      <c r="K35" s="22"/>
      <c r="L35" s="22"/>
      <c r="M35" s="22"/>
      <c r="N35" s="22"/>
      <c r="O35" s="22"/>
      <c r="P35" s="22"/>
    </row>
    <row r="36" spans="1:16" ht="39" customHeight="1" x14ac:dyDescent="0.15">
      <c r="A36" s="22"/>
      <c r="B36" s="35"/>
      <c r="C36" s="1244" t="s">
        <v>565</v>
      </c>
      <c r="D36" s="1245"/>
      <c r="E36" s="1246"/>
      <c r="F36" s="36">
        <v>6.41</v>
      </c>
      <c r="G36" s="37">
        <v>6.51</v>
      </c>
      <c r="H36" s="37">
        <v>6.21</v>
      </c>
      <c r="I36" s="37">
        <v>6.33</v>
      </c>
      <c r="J36" s="38">
        <v>5.99</v>
      </c>
      <c r="K36" s="22"/>
      <c r="L36" s="22"/>
      <c r="M36" s="22"/>
      <c r="N36" s="22"/>
      <c r="O36" s="22"/>
      <c r="P36" s="22"/>
    </row>
    <row r="37" spans="1:16" ht="39" customHeight="1" x14ac:dyDescent="0.15">
      <c r="A37" s="22"/>
      <c r="B37" s="35"/>
      <c r="C37" s="1244" t="s">
        <v>566</v>
      </c>
      <c r="D37" s="1245"/>
      <c r="E37" s="1246"/>
      <c r="F37" s="36">
        <v>2.4300000000000002</v>
      </c>
      <c r="G37" s="37">
        <v>3.06</v>
      </c>
      <c r="H37" s="37">
        <v>1.91</v>
      </c>
      <c r="I37" s="37">
        <v>1.08</v>
      </c>
      <c r="J37" s="38">
        <v>1.0900000000000001</v>
      </c>
      <c r="K37" s="22"/>
      <c r="L37" s="22"/>
      <c r="M37" s="22"/>
      <c r="N37" s="22"/>
      <c r="O37" s="22"/>
      <c r="P37" s="22"/>
    </row>
    <row r="38" spans="1:16" ht="39" customHeight="1" x14ac:dyDescent="0.15">
      <c r="A38" s="22"/>
      <c r="B38" s="35"/>
      <c r="C38" s="1244" t="s">
        <v>567</v>
      </c>
      <c r="D38" s="1245"/>
      <c r="E38" s="1246"/>
      <c r="F38" s="36">
        <v>0.25</v>
      </c>
      <c r="G38" s="37">
        <v>0.93</v>
      </c>
      <c r="H38" s="37">
        <v>1.54</v>
      </c>
      <c r="I38" s="37">
        <v>0.24</v>
      </c>
      <c r="J38" s="38">
        <v>1.03</v>
      </c>
      <c r="K38" s="22"/>
      <c r="L38" s="22"/>
      <c r="M38" s="22"/>
      <c r="N38" s="22"/>
      <c r="O38" s="22"/>
      <c r="P38" s="22"/>
    </row>
    <row r="39" spans="1:16" ht="39" customHeight="1" x14ac:dyDescent="0.15">
      <c r="A39" s="22"/>
      <c r="B39" s="35"/>
      <c r="C39" s="1244" t="s">
        <v>568</v>
      </c>
      <c r="D39" s="1245"/>
      <c r="E39" s="1246"/>
      <c r="F39" s="36">
        <v>0.05</v>
      </c>
      <c r="G39" s="37">
        <v>0.06</v>
      </c>
      <c r="H39" s="37">
        <v>0.06</v>
      </c>
      <c r="I39" s="37">
        <v>0.05</v>
      </c>
      <c r="J39" s="38">
        <v>0.06</v>
      </c>
      <c r="K39" s="22"/>
      <c r="L39" s="22"/>
      <c r="M39" s="22"/>
      <c r="N39" s="22"/>
      <c r="O39" s="22"/>
      <c r="P39" s="22"/>
    </row>
    <row r="40" spans="1:16" ht="39" customHeight="1" x14ac:dyDescent="0.15">
      <c r="A40" s="22"/>
      <c r="B40" s="35"/>
      <c r="C40" s="1244" t="s">
        <v>569</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571</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572</v>
      </c>
      <c r="D43" s="1248"/>
      <c r="E43" s="1249"/>
      <c r="F43" s="41">
        <v>0.02</v>
      </c>
      <c r="G43" s="42">
        <v>0</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17eKHzJzgqOTGGkypQSZiMHawP/vgokNfcfpojRqADHgTQpp3tddWN+A5rjDyMkY3v2cnpeBUUENZTHLoP9g==" saltValue="yG4xSaGjuQrxIV67gQpJ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680</v>
      </c>
      <c r="L45" s="60">
        <v>648</v>
      </c>
      <c r="M45" s="60">
        <v>629</v>
      </c>
      <c r="N45" s="60">
        <v>607</v>
      </c>
      <c r="O45" s="61">
        <v>661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15</v>
      </c>
      <c r="F48" s="1254"/>
      <c r="G48" s="1254"/>
      <c r="H48" s="1254"/>
      <c r="I48" s="1254"/>
      <c r="J48" s="1255"/>
      <c r="K48" s="63">
        <v>938</v>
      </c>
      <c r="L48" s="64">
        <v>957</v>
      </c>
      <c r="M48" s="64">
        <v>923</v>
      </c>
      <c r="N48" s="64">
        <v>892</v>
      </c>
      <c r="O48" s="65">
        <v>891</v>
      </c>
      <c r="P48" s="48"/>
      <c r="Q48" s="48"/>
      <c r="R48" s="48"/>
      <c r="S48" s="48"/>
      <c r="T48" s="48"/>
      <c r="U48" s="48"/>
    </row>
    <row r="49" spans="1:21" ht="30.75" customHeight="1" x14ac:dyDescent="0.15">
      <c r="A49" s="48"/>
      <c r="B49" s="1272"/>
      <c r="C49" s="1273"/>
      <c r="D49" s="62"/>
      <c r="E49" s="1254" t="s">
        <v>16</v>
      </c>
      <c r="F49" s="1254"/>
      <c r="G49" s="1254"/>
      <c r="H49" s="1254"/>
      <c r="I49" s="1254"/>
      <c r="J49" s="1255"/>
      <c r="K49" s="63">
        <v>49</v>
      </c>
      <c r="L49" s="64">
        <v>74</v>
      </c>
      <c r="M49" s="64">
        <v>26</v>
      </c>
      <c r="N49" s="64">
        <v>26</v>
      </c>
      <c r="O49" s="65">
        <v>27</v>
      </c>
      <c r="P49" s="48"/>
      <c r="Q49" s="48"/>
      <c r="R49" s="48"/>
      <c r="S49" s="48"/>
      <c r="T49" s="48"/>
      <c r="U49" s="48"/>
    </row>
    <row r="50" spans="1:21" ht="30.75" customHeight="1" x14ac:dyDescent="0.15">
      <c r="A50" s="48"/>
      <c r="B50" s="1272"/>
      <c r="C50" s="1273"/>
      <c r="D50" s="62"/>
      <c r="E50" s="1254" t="s">
        <v>17</v>
      </c>
      <c r="F50" s="1254"/>
      <c r="G50" s="1254"/>
      <c r="H50" s="1254"/>
      <c r="I50" s="1254"/>
      <c r="J50" s="1255"/>
      <c r="K50" s="63">
        <v>5</v>
      </c>
      <c r="L50" s="64">
        <v>5</v>
      </c>
      <c r="M50" s="64">
        <v>6</v>
      </c>
      <c r="N50" s="64">
        <v>11</v>
      </c>
      <c r="O50" s="65">
        <v>10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515</v>
      </c>
      <c r="L51" s="64" t="s">
        <v>515</v>
      </c>
      <c r="M51" s="64">
        <v>0</v>
      </c>
      <c r="N51" s="64">
        <v>0</v>
      </c>
      <c r="O51" s="65" t="s">
        <v>515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1163</v>
      </c>
      <c r="L52" s="64">
        <v>1142</v>
      </c>
      <c r="M52" s="64">
        <v>1117</v>
      </c>
      <c r="N52" s="64">
        <v>1106</v>
      </c>
      <c r="O52" s="65">
        <v>1104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509</v>
      </c>
      <c r="L53" s="69">
        <v>542</v>
      </c>
      <c r="M53" s="69">
        <v>467</v>
      </c>
      <c r="N53" s="69">
        <v>430</v>
      </c>
      <c r="O53" s="70">
        <v>485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602</v>
      </c>
      <c r="L57" s="84" t="s">
        <v>602</v>
      </c>
      <c r="M57" s="84" t="s">
        <v>602</v>
      </c>
      <c r="N57" s="84" t="s">
        <v>602</v>
      </c>
      <c r="O57" s="85" t="s">
        <v>602</v>
      </c>
    </row>
    <row r="58" spans="1:21" ht="31.5" customHeight="1" thickBot="1" x14ac:dyDescent="0.2">
      <c r="B58" s="1262"/>
      <c r="C58" s="1263"/>
      <c r="D58" s="1267" t="s">
        <v>27</v>
      </c>
      <c r="E58" s="1268"/>
      <c r="F58" s="1268"/>
      <c r="G58" s="1268"/>
      <c r="H58" s="1268"/>
      <c r="I58" s="1268"/>
      <c r="J58" s="1269"/>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mSmLupKuTUfSggwxf8L+Ptto/rvyPwiVec4mrLKPQTYseL5RNphvGqiDG1swN55MTKPmEgaudVJyQ6CifC8FQ==" saltValue="jXvHuTPQ9IgctwM7RGDt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90" t="s">
        <v>30</v>
      </c>
      <c r="C41" s="1291"/>
      <c r="D41" s="102"/>
      <c r="E41" s="1292" t="s">
        <v>31</v>
      </c>
      <c r="F41" s="1292"/>
      <c r="G41" s="1292"/>
      <c r="H41" s="1293"/>
      <c r="I41" s="103">
        <v>6563</v>
      </c>
      <c r="J41" s="104">
        <v>6557</v>
      </c>
      <c r="K41" s="104">
        <v>6578</v>
      </c>
      <c r="L41" s="104">
        <v>6846</v>
      </c>
      <c r="M41" s="105">
        <v>7110</v>
      </c>
    </row>
    <row r="42" spans="2:13" ht="27.75" customHeight="1" x14ac:dyDescent="0.15">
      <c r="B42" s="1280"/>
      <c r="C42" s="1281"/>
      <c r="D42" s="106"/>
      <c r="E42" s="1284" t="s">
        <v>32</v>
      </c>
      <c r="F42" s="1284"/>
      <c r="G42" s="1284"/>
      <c r="H42" s="1285"/>
      <c r="I42" s="107">
        <v>274</v>
      </c>
      <c r="J42" s="108">
        <v>269</v>
      </c>
      <c r="K42" s="108">
        <v>351</v>
      </c>
      <c r="L42" s="108">
        <v>341</v>
      </c>
      <c r="M42" s="109">
        <v>332</v>
      </c>
    </row>
    <row r="43" spans="2:13" ht="27.75" customHeight="1" x14ac:dyDescent="0.15">
      <c r="B43" s="1280"/>
      <c r="C43" s="1281"/>
      <c r="D43" s="106"/>
      <c r="E43" s="1284" t="s">
        <v>33</v>
      </c>
      <c r="F43" s="1284"/>
      <c r="G43" s="1284"/>
      <c r="H43" s="1285"/>
      <c r="I43" s="107">
        <v>11047</v>
      </c>
      <c r="J43" s="108">
        <v>10050</v>
      </c>
      <c r="K43" s="108">
        <v>9380</v>
      </c>
      <c r="L43" s="108">
        <v>8864</v>
      </c>
      <c r="M43" s="109">
        <v>8137</v>
      </c>
    </row>
    <row r="44" spans="2:13" ht="27.75" customHeight="1" x14ac:dyDescent="0.15">
      <c r="B44" s="1280"/>
      <c r="C44" s="1281"/>
      <c r="D44" s="106"/>
      <c r="E44" s="1284" t="s">
        <v>34</v>
      </c>
      <c r="F44" s="1284"/>
      <c r="G44" s="1284"/>
      <c r="H44" s="1285"/>
      <c r="I44" s="107">
        <v>254</v>
      </c>
      <c r="J44" s="108">
        <v>226</v>
      </c>
      <c r="K44" s="108">
        <v>200</v>
      </c>
      <c r="L44" s="108">
        <v>180</v>
      </c>
      <c r="M44" s="109">
        <v>149</v>
      </c>
    </row>
    <row r="45" spans="2:13" ht="27.75" customHeight="1" x14ac:dyDescent="0.15">
      <c r="B45" s="1280"/>
      <c r="C45" s="1281"/>
      <c r="D45" s="106"/>
      <c r="E45" s="1284" t="s">
        <v>35</v>
      </c>
      <c r="F45" s="1284"/>
      <c r="G45" s="1284"/>
      <c r="H45" s="1285"/>
      <c r="I45" s="107">
        <v>2106</v>
      </c>
      <c r="J45" s="108">
        <v>2088</v>
      </c>
      <c r="K45" s="108">
        <v>2012</v>
      </c>
      <c r="L45" s="108">
        <v>1968</v>
      </c>
      <c r="M45" s="109">
        <v>1934</v>
      </c>
    </row>
    <row r="46" spans="2:13" ht="27.75" customHeight="1" x14ac:dyDescent="0.15">
      <c r="B46" s="1280"/>
      <c r="C46" s="1281"/>
      <c r="D46" s="110"/>
      <c r="E46" s="1284" t="s">
        <v>36</v>
      </c>
      <c r="F46" s="1284"/>
      <c r="G46" s="1284"/>
      <c r="H46" s="1285"/>
      <c r="I46" s="107" t="s">
        <v>515</v>
      </c>
      <c r="J46" s="108" t="s">
        <v>515</v>
      </c>
      <c r="K46" s="108" t="s">
        <v>515</v>
      </c>
      <c r="L46" s="108" t="s">
        <v>515</v>
      </c>
      <c r="M46" s="109" t="s">
        <v>515</v>
      </c>
    </row>
    <row r="47" spans="2:13" ht="27.75" customHeight="1" x14ac:dyDescent="0.15">
      <c r="B47" s="1280"/>
      <c r="C47" s="1281"/>
      <c r="D47" s="111"/>
      <c r="E47" s="1294" t="s">
        <v>37</v>
      </c>
      <c r="F47" s="1295"/>
      <c r="G47" s="1295"/>
      <c r="H47" s="1296"/>
      <c r="I47" s="107" t="s">
        <v>515</v>
      </c>
      <c r="J47" s="108" t="s">
        <v>515</v>
      </c>
      <c r="K47" s="108" t="s">
        <v>515</v>
      </c>
      <c r="L47" s="108" t="s">
        <v>515</v>
      </c>
      <c r="M47" s="109" t="s">
        <v>515</v>
      </c>
    </row>
    <row r="48" spans="2:13" ht="27.75" customHeight="1" x14ac:dyDescent="0.15">
      <c r="B48" s="1280"/>
      <c r="C48" s="1281"/>
      <c r="D48" s="106"/>
      <c r="E48" s="1284" t="s">
        <v>38</v>
      </c>
      <c r="F48" s="1284"/>
      <c r="G48" s="1284"/>
      <c r="H48" s="1285"/>
      <c r="I48" s="107" t="s">
        <v>515</v>
      </c>
      <c r="J48" s="108" t="s">
        <v>515</v>
      </c>
      <c r="K48" s="108" t="s">
        <v>515</v>
      </c>
      <c r="L48" s="108" t="s">
        <v>515</v>
      </c>
      <c r="M48" s="109" t="s">
        <v>515</v>
      </c>
    </row>
    <row r="49" spans="2:13" ht="27.75" customHeight="1" x14ac:dyDescent="0.15">
      <c r="B49" s="1282"/>
      <c r="C49" s="1283"/>
      <c r="D49" s="106"/>
      <c r="E49" s="1284" t="s">
        <v>39</v>
      </c>
      <c r="F49" s="1284"/>
      <c r="G49" s="1284"/>
      <c r="H49" s="1285"/>
      <c r="I49" s="107" t="s">
        <v>515</v>
      </c>
      <c r="J49" s="108" t="s">
        <v>515</v>
      </c>
      <c r="K49" s="108" t="s">
        <v>515</v>
      </c>
      <c r="L49" s="108" t="s">
        <v>515</v>
      </c>
      <c r="M49" s="109" t="s">
        <v>515</v>
      </c>
    </row>
    <row r="50" spans="2:13" ht="27.75" customHeight="1" x14ac:dyDescent="0.15">
      <c r="B50" s="1278" t="s">
        <v>40</v>
      </c>
      <c r="C50" s="1279"/>
      <c r="D50" s="112"/>
      <c r="E50" s="1284" t="s">
        <v>41</v>
      </c>
      <c r="F50" s="1284"/>
      <c r="G50" s="1284"/>
      <c r="H50" s="1285"/>
      <c r="I50" s="107">
        <v>4781</v>
      </c>
      <c r="J50" s="108">
        <v>4920</v>
      </c>
      <c r="K50" s="108">
        <v>5197</v>
      </c>
      <c r="L50" s="108">
        <v>5376</v>
      </c>
      <c r="M50" s="109">
        <v>4320</v>
      </c>
    </row>
    <row r="51" spans="2:13" ht="27.75" customHeight="1" x14ac:dyDescent="0.15">
      <c r="B51" s="1280"/>
      <c r="C51" s="1281"/>
      <c r="D51" s="106"/>
      <c r="E51" s="1284" t="s">
        <v>42</v>
      </c>
      <c r="F51" s="1284"/>
      <c r="G51" s="1284"/>
      <c r="H51" s="1285"/>
      <c r="I51" s="107">
        <v>1989</v>
      </c>
      <c r="J51" s="108">
        <v>1818</v>
      </c>
      <c r="K51" s="108">
        <v>1683</v>
      </c>
      <c r="L51" s="108">
        <v>1579</v>
      </c>
      <c r="M51" s="109">
        <v>1423</v>
      </c>
    </row>
    <row r="52" spans="2:13" ht="27.75" customHeight="1" x14ac:dyDescent="0.15">
      <c r="B52" s="1282"/>
      <c r="C52" s="1283"/>
      <c r="D52" s="106"/>
      <c r="E52" s="1284" t="s">
        <v>43</v>
      </c>
      <c r="F52" s="1284"/>
      <c r="G52" s="1284"/>
      <c r="H52" s="1285"/>
      <c r="I52" s="107">
        <v>11063</v>
      </c>
      <c r="J52" s="108">
        <v>10691</v>
      </c>
      <c r="K52" s="108">
        <v>10314</v>
      </c>
      <c r="L52" s="108">
        <v>10099</v>
      </c>
      <c r="M52" s="109">
        <v>9838</v>
      </c>
    </row>
    <row r="53" spans="2:13" ht="27.75" customHeight="1" thickBot="1" x14ac:dyDescent="0.2">
      <c r="B53" s="1286" t="s">
        <v>44</v>
      </c>
      <c r="C53" s="1287"/>
      <c r="D53" s="113"/>
      <c r="E53" s="1288" t="s">
        <v>45</v>
      </c>
      <c r="F53" s="1288"/>
      <c r="G53" s="1288"/>
      <c r="H53" s="1289"/>
      <c r="I53" s="114">
        <v>2411</v>
      </c>
      <c r="J53" s="115">
        <v>1761</v>
      </c>
      <c r="K53" s="115">
        <v>1327</v>
      </c>
      <c r="L53" s="115">
        <v>1146</v>
      </c>
      <c r="M53" s="116">
        <v>2082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yPKjvnD+TNv+MFPQBzIU/G0/fbbLw+TD2U99dY5BeOjYil0d9/JIsPs8PrfTJ5YadhkjCZ3LYLv9HGY20YVdA==" saltValue="gtk/5BMpdM20S03dDFhJ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2162</v>
      </c>
      <c r="G55" s="128">
        <v>2175</v>
      </c>
      <c r="H55" s="129">
        <v>2189</v>
      </c>
    </row>
    <row r="56" spans="2:8" ht="52.5" customHeight="1" x14ac:dyDescent="0.15">
      <c r="B56" s="130"/>
      <c r="C56" s="1307" t="s">
        <v>49</v>
      </c>
      <c r="D56" s="1307"/>
      <c r="E56" s="1308"/>
      <c r="F56" s="131">
        <v>137</v>
      </c>
      <c r="G56" s="131">
        <v>138</v>
      </c>
      <c r="H56" s="132">
        <v>168</v>
      </c>
    </row>
    <row r="57" spans="2:8" ht="53.25" customHeight="1" x14ac:dyDescent="0.15">
      <c r="B57" s="130"/>
      <c r="C57" s="1309" t="s">
        <v>50</v>
      </c>
      <c r="D57" s="1309"/>
      <c r="E57" s="1310"/>
      <c r="F57" s="133">
        <v>2214</v>
      </c>
      <c r="G57" s="133">
        <v>2182</v>
      </c>
      <c r="H57" s="134">
        <v>1109</v>
      </c>
    </row>
    <row r="58" spans="2:8" ht="45.75" customHeight="1" x14ac:dyDescent="0.15">
      <c r="B58" s="135"/>
      <c r="C58" s="1297" t="s">
        <v>596</v>
      </c>
      <c r="D58" s="1298"/>
      <c r="E58" s="1299"/>
      <c r="F58" s="136">
        <v>465</v>
      </c>
      <c r="G58" s="136">
        <v>750</v>
      </c>
      <c r="H58" s="137">
        <v>325</v>
      </c>
    </row>
    <row r="59" spans="2:8" ht="45.75" customHeight="1" x14ac:dyDescent="0.15">
      <c r="B59" s="135"/>
      <c r="C59" s="1297" t="s">
        <v>597</v>
      </c>
      <c r="D59" s="1298"/>
      <c r="E59" s="1299"/>
      <c r="F59" s="136">
        <v>172</v>
      </c>
      <c r="G59" s="136">
        <v>173</v>
      </c>
      <c r="H59" s="137">
        <v>174</v>
      </c>
    </row>
    <row r="60" spans="2:8" ht="45.75" customHeight="1" x14ac:dyDescent="0.15">
      <c r="B60" s="135"/>
      <c r="C60" s="1297" t="s">
        <v>598</v>
      </c>
      <c r="D60" s="1298"/>
      <c r="E60" s="1299"/>
      <c r="F60" s="136">
        <v>88</v>
      </c>
      <c r="G60" s="136">
        <v>84</v>
      </c>
      <c r="H60" s="137">
        <v>100</v>
      </c>
    </row>
    <row r="61" spans="2:8" ht="45.75" customHeight="1" x14ac:dyDescent="0.15">
      <c r="B61" s="135"/>
      <c r="C61" s="1297" t="s">
        <v>599</v>
      </c>
      <c r="D61" s="1298"/>
      <c r="E61" s="1299"/>
      <c r="F61" s="136">
        <v>115</v>
      </c>
      <c r="G61" s="136">
        <v>103</v>
      </c>
      <c r="H61" s="137">
        <v>95</v>
      </c>
    </row>
    <row r="62" spans="2:8" ht="45.75" customHeight="1" thickBot="1" x14ac:dyDescent="0.2">
      <c r="B62" s="138"/>
      <c r="C62" s="1300" t="s">
        <v>600</v>
      </c>
      <c r="D62" s="1301"/>
      <c r="E62" s="1302"/>
      <c r="F62" s="139">
        <v>83</v>
      </c>
      <c r="G62" s="139">
        <v>83</v>
      </c>
      <c r="H62" s="140">
        <v>84</v>
      </c>
    </row>
    <row r="63" spans="2:8" ht="52.5" customHeight="1" thickBot="1" x14ac:dyDescent="0.2">
      <c r="B63" s="141"/>
      <c r="C63" s="1303" t="s">
        <v>51</v>
      </c>
      <c r="D63" s="1303"/>
      <c r="E63" s="1304"/>
      <c r="F63" s="142">
        <v>4513</v>
      </c>
      <c r="G63" s="142">
        <v>4495</v>
      </c>
      <c r="H63" s="143">
        <v>3466</v>
      </c>
    </row>
    <row r="64" spans="2:8" ht="15" customHeight="1" x14ac:dyDescent="0.15"/>
  </sheetData>
  <sheetProtection algorithmName="SHA-512" hashValue="dM3Ffp+4fYvxWV++Iy41J2t7N8t2GPgyjnPgM5UgWVM55J1PPhpPa2fa0FPE+Vpo5ggx4uAdjdsIossrDIgWVg==" saltValue="ZXMrmDdpb+6dkvIWlNVa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G111" sqref="AG111"/>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4" t="s">
        <v>612</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607</v>
      </c>
    </row>
    <row r="50" spans="1:109" ht="13.5" x14ac:dyDescent="0.15">
      <c r="B50" s="389"/>
      <c r="G50" s="1323"/>
      <c r="H50" s="1323"/>
      <c r="I50" s="1323"/>
      <c r="J50" s="1323"/>
      <c r="K50" s="398"/>
      <c r="L50" s="398"/>
      <c r="M50" s="397"/>
      <c r="N50" s="397"/>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556</v>
      </c>
      <c r="BQ50" s="1311"/>
      <c r="BR50" s="1311"/>
      <c r="BS50" s="1311"/>
      <c r="BT50" s="1311"/>
      <c r="BU50" s="1311"/>
      <c r="BV50" s="1311"/>
      <c r="BW50" s="1311"/>
      <c r="BX50" s="1311" t="s">
        <v>557</v>
      </c>
      <c r="BY50" s="1311"/>
      <c r="BZ50" s="1311"/>
      <c r="CA50" s="1311"/>
      <c r="CB50" s="1311"/>
      <c r="CC50" s="1311"/>
      <c r="CD50" s="1311"/>
      <c r="CE50" s="1311"/>
      <c r="CF50" s="1311" t="s">
        <v>558</v>
      </c>
      <c r="CG50" s="1311"/>
      <c r="CH50" s="1311"/>
      <c r="CI50" s="1311"/>
      <c r="CJ50" s="1311"/>
      <c r="CK50" s="1311"/>
      <c r="CL50" s="1311"/>
      <c r="CM50" s="1311"/>
      <c r="CN50" s="1311" t="s">
        <v>559</v>
      </c>
      <c r="CO50" s="1311"/>
      <c r="CP50" s="1311"/>
      <c r="CQ50" s="1311"/>
      <c r="CR50" s="1311"/>
      <c r="CS50" s="1311"/>
      <c r="CT50" s="1311"/>
      <c r="CU50" s="1311"/>
      <c r="CV50" s="1311" t="s">
        <v>560</v>
      </c>
      <c r="CW50" s="1311"/>
      <c r="CX50" s="1311"/>
      <c r="CY50" s="1311"/>
      <c r="CZ50" s="1311"/>
      <c r="DA50" s="1311"/>
      <c r="DB50" s="1311"/>
      <c r="DC50" s="1311"/>
    </row>
    <row r="51" spans="1:109" ht="13.5" customHeight="1" x14ac:dyDescent="0.15">
      <c r="B51" s="389"/>
      <c r="G51" s="1313"/>
      <c r="H51" s="1313"/>
      <c r="I51" s="1330"/>
      <c r="J51" s="1330"/>
      <c r="K51" s="1328"/>
      <c r="L51" s="1328"/>
      <c r="M51" s="1328"/>
      <c r="N51" s="1328"/>
      <c r="AM51" s="396"/>
      <c r="AN51" s="1327" t="s">
        <v>606</v>
      </c>
      <c r="AO51" s="1327"/>
      <c r="AP51" s="1327"/>
      <c r="AQ51" s="1327"/>
      <c r="AR51" s="1327"/>
      <c r="AS51" s="1327"/>
      <c r="AT51" s="1327"/>
      <c r="AU51" s="1327"/>
      <c r="AV51" s="1327"/>
      <c r="AW51" s="1327"/>
      <c r="AX51" s="1327"/>
      <c r="AY51" s="1327"/>
      <c r="AZ51" s="1327"/>
      <c r="BA51" s="1327"/>
      <c r="BB51" s="1327" t="s">
        <v>604</v>
      </c>
      <c r="BC51" s="1327"/>
      <c r="BD51" s="1327"/>
      <c r="BE51" s="1327"/>
      <c r="BF51" s="1327"/>
      <c r="BG51" s="1327"/>
      <c r="BH51" s="1327"/>
      <c r="BI51" s="1327"/>
      <c r="BJ51" s="1327"/>
      <c r="BK51" s="1327"/>
      <c r="BL51" s="1327"/>
      <c r="BM51" s="1327"/>
      <c r="BN51" s="1327"/>
      <c r="BO51" s="1327"/>
      <c r="BP51" s="1312">
        <v>49.4</v>
      </c>
      <c r="BQ51" s="1312"/>
      <c r="BR51" s="1312"/>
      <c r="BS51" s="1312"/>
      <c r="BT51" s="1312"/>
      <c r="BU51" s="1312"/>
      <c r="BV51" s="1312"/>
      <c r="BW51" s="1312"/>
      <c r="BX51" s="1312">
        <v>36.5</v>
      </c>
      <c r="BY51" s="1312"/>
      <c r="BZ51" s="1312"/>
      <c r="CA51" s="1312"/>
      <c r="CB51" s="1312"/>
      <c r="CC51" s="1312"/>
      <c r="CD51" s="1312"/>
      <c r="CE51" s="1312"/>
      <c r="CF51" s="1312">
        <v>27.5</v>
      </c>
      <c r="CG51" s="1312"/>
      <c r="CH51" s="1312"/>
      <c r="CI51" s="1312"/>
      <c r="CJ51" s="1312"/>
      <c r="CK51" s="1312"/>
      <c r="CL51" s="1312"/>
      <c r="CM51" s="1312"/>
      <c r="CN51" s="1312">
        <v>23.7</v>
      </c>
      <c r="CO51" s="1312"/>
      <c r="CP51" s="1312"/>
      <c r="CQ51" s="1312"/>
      <c r="CR51" s="1312"/>
      <c r="CS51" s="1312"/>
      <c r="CT51" s="1312"/>
      <c r="CU51" s="1312"/>
      <c r="CV51" s="1312">
        <v>41</v>
      </c>
      <c r="CW51" s="1312"/>
      <c r="CX51" s="1312"/>
      <c r="CY51" s="1312"/>
      <c r="CZ51" s="1312"/>
      <c r="DA51" s="1312"/>
      <c r="DB51" s="1312"/>
      <c r="DC51" s="1312"/>
    </row>
    <row r="52" spans="1:109" ht="13.5" x14ac:dyDescent="0.15">
      <c r="B52" s="389"/>
      <c r="G52" s="1313"/>
      <c r="H52" s="1313"/>
      <c r="I52" s="1330"/>
      <c r="J52" s="1330"/>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13"/>
      <c r="H53" s="1313"/>
      <c r="I53" s="1323"/>
      <c r="J53" s="1323"/>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611</v>
      </c>
      <c r="BC53" s="1327"/>
      <c r="BD53" s="1327"/>
      <c r="BE53" s="1327"/>
      <c r="BF53" s="1327"/>
      <c r="BG53" s="1327"/>
      <c r="BH53" s="1327"/>
      <c r="BI53" s="1327"/>
      <c r="BJ53" s="1327"/>
      <c r="BK53" s="1327"/>
      <c r="BL53" s="1327"/>
      <c r="BM53" s="1327"/>
      <c r="BN53" s="1327"/>
      <c r="BO53" s="1327"/>
      <c r="BP53" s="1312">
        <v>44.3</v>
      </c>
      <c r="BQ53" s="1312"/>
      <c r="BR53" s="1312"/>
      <c r="BS53" s="1312"/>
      <c r="BT53" s="1312"/>
      <c r="BU53" s="1312"/>
      <c r="BV53" s="1312"/>
      <c r="BW53" s="1312"/>
      <c r="BX53" s="1312">
        <v>58</v>
      </c>
      <c r="BY53" s="1312"/>
      <c r="BZ53" s="1312"/>
      <c r="CA53" s="1312"/>
      <c r="CB53" s="1312"/>
      <c r="CC53" s="1312"/>
      <c r="CD53" s="1312"/>
      <c r="CE53" s="1312"/>
      <c r="CF53" s="1312">
        <v>46.7</v>
      </c>
      <c r="CG53" s="1312"/>
      <c r="CH53" s="1312"/>
      <c r="CI53" s="1312"/>
      <c r="CJ53" s="1312"/>
      <c r="CK53" s="1312"/>
      <c r="CL53" s="1312"/>
      <c r="CM53" s="1312"/>
      <c r="CN53" s="1312">
        <v>47.3</v>
      </c>
      <c r="CO53" s="1312"/>
      <c r="CP53" s="1312"/>
      <c r="CQ53" s="1312"/>
      <c r="CR53" s="1312"/>
      <c r="CS53" s="1312"/>
      <c r="CT53" s="1312"/>
      <c r="CU53" s="1312"/>
      <c r="CV53" s="1312">
        <v>57.3</v>
      </c>
      <c r="CW53" s="1312"/>
      <c r="CX53" s="1312"/>
      <c r="CY53" s="1312"/>
      <c r="CZ53" s="1312"/>
      <c r="DA53" s="1312"/>
      <c r="DB53" s="1312"/>
      <c r="DC53" s="1312"/>
    </row>
    <row r="54" spans="1:109" ht="13.5" x14ac:dyDescent="0.15">
      <c r="A54" s="404"/>
      <c r="B54" s="389"/>
      <c r="G54" s="1313"/>
      <c r="H54" s="1313"/>
      <c r="I54" s="1323"/>
      <c r="J54" s="1323"/>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23"/>
      <c r="H55" s="1323"/>
      <c r="I55" s="1323"/>
      <c r="J55" s="1323"/>
      <c r="K55" s="1328"/>
      <c r="L55" s="1328"/>
      <c r="M55" s="1328"/>
      <c r="N55" s="1328"/>
      <c r="AN55" s="1311" t="s">
        <v>605</v>
      </c>
      <c r="AO55" s="1311"/>
      <c r="AP55" s="1311"/>
      <c r="AQ55" s="1311"/>
      <c r="AR55" s="1311"/>
      <c r="AS55" s="1311"/>
      <c r="AT55" s="1311"/>
      <c r="AU55" s="1311"/>
      <c r="AV55" s="1311"/>
      <c r="AW55" s="1311"/>
      <c r="AX55" s="1311"/>
      <c r="AY55" s="1311"/>
      <c r="AZ55" s="1311"/>
      <c r="BA55" s="1311"/>
      <c r="BB55" s="1327" t="s">
        <v>604</v>
      </c>
      <c r="BC55" s="1327"/>
      <c r="BD55" s="1327"/>
      <c r="BE55" s="1327"/>
      <c r="BF55" s="1327"/>
      <c r="BG55" s="1327"/>
      <c r="BH55" s="1327"/>
      <c r="BI55" s="1327"/>
      <c r="BJ55" s="1327"/>
      <c r="BK55" s="1327"/>
      <c r="BL55" s="1327"/>
      <c r="BM55" s="1327"/>
      <c r="BN55" s="1327"/>
      <c r="BO55" s="1327"/>
      <c r="BP55" s="1312">
        <v>52.3</v>
      </c>
      <c r="BQ55" s="1312"/>
      <c r="BR55" s="1312"/>
      <c r="BS55" s="1312"/>
      <c r="BT55" s="1312"/>
      <c r="BU55" s="1312"/>
      <c r="BV55" s="1312"/>
      <c r="BW55" s="1312"/>
      <c r="BX55" s="1312">
        <v>55.4</v>
      </c>
      <c r="BY55" s="1312"/>
      <c r="BZ55" s="1312"/>
      <c r="CA55" s="1312"/>
      <c r="CB55" s="1312"/>
      <c r="CC55" s="1312"/>
      <c r="CD55" s="1312"/>
      <c r="CE55" s="1312"/>
      <c r="CF55" s="1312">
        <v>52.7</v>
      </c>
      <c r="CG55" s="1312"/>
      <c r="CH55" s="1312"/>
      <c r="CI55" s="1312"/>
      <c r="CJ55" s="1312"/>
      <c r="CK55" s="1312"/>
      <c r="CL55" s="1312"/>
      <c r="CM55" s="1312"/>
      <c r="CN55" s="1312">
        <v>49.7</v>
      </c>
      <c r="CO55" s="1312"/>
      <c r="CP55" s="1312"/>
      <c r="CQ55" s="1312"/>
      <c r="CR55" s="1312"/>
      <c r="CS55" s="1312"/>
      <c r="CT55" s="1312"/>
      <c r="CU55" s="1312"/>
      <c r="CV55" s="1312">
        <v>37.299999999999997</v>
      </c>
      <c r="CW55" s="1312"/>
      <c r="CX55" s="1312"/>
      <c r="CY55" s="1312"/>
      <c r="CZ55" s="1312"/>
      <c r="DA55" s="1312"/>
      <c r="DB55" s="1312"/>
      <c r="DC55" s="1312"/>
    </row>
    <row r="56" spans="1:109" ht="13.5" x14ac:dyDescent="0.15">
      <c r="A56" s="404"/>
      <c r="B56" s="389"/>
      <c r="G56" s="1323"/>
      <c r="H56" s="1323"/>
      <c r="I56" s="1323"/>
      <c r="J56" s="1323"/>
      <c r="K56" s="1328"/>
      <c r="L56" s="1328"/>
      <c r="M56" s="1328"/>
      <c r="N56" s="1328"/>
      <c r="AN56" s="1311"/>
      <c r="AO56" s="1311"/>
      <c r="AP56" s="1311"/>
      <c r="AQ56" s="1311"/>
      <c r="AR56" s="1311"/>
      <c r="AS56" s="1311"/>
      <c r="AT56" s="1311"/>
      <c r="AU56" s="1311"/>
      <c r="AV56" s="1311"/>
      <c r="AW56" s="1311"/>
      <c r="AX56" s="1311"/>
      <c r="AY56" s="1311"/>
      <c r="AZ56" s="1311"/>
      <c r="BA56" s="1311"/>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23"/>
      <c r="H57" s="1323"/>
      <c r="I57" s="1329"/>
      <c r="J57" s="1329"/>
      <c r="K57" s="1328"/>
      <c r="L57" s="1328"/>
      <c r="M57" s="1328"/>
      <c r="N57" s="1328"/>
      <c r="AM57" s="388"/>
      <c r="AN57" s="1311"/>
      <c r="AO57" s="1311"/>
      <c r="AP57" s="1311"/>
      <c r="AQ57" s="1311"/>
      <c r="AR57" s="1311"/>
      <c r="AS57" s="1311"/>
      <c r="AT57" s="1311"/>
      <c r="AU57" s="1311"/>
      <c r="AV57" s="1311"/>
      <c r="AW57" s="1311"/>
      <c r="AX57" s="1311"/>
      <c r="AY57" s="1311"/>
      <c r="AZ57" s="1311"/>
      <c r="BA57" s="1311"/>
      <c r="BB57" s="1327" t="s">
        <v>611</v>
      </c>
      <c r="BC57" s="1327"/>
      <c r="BD57" s="1327"/>
      <c r="BE57" s="1327"/>
      <c r="BF57" s="1327"/>
      <c r="BG57" s="1327"/>
      <c r="BH57" s="1327"/>
      <c r="BI57" s="1327"/>
      <c r="BJ57" s="1327"/>
      <c r="BK57" s="1327"/>
      <c r="BL57" s="1327"/>
      <c r="BM57" s="1327"/>
      <c r="BN57" s="1327"/>
      <c r="BO57" s="1327"/>
      <c r="BP57" s="1312">
        <v>57.1</v>
      </c>
      <c r="BQ57" s="1312"/>
      <c r="BR57" s="1312"/>
      <c r="BS57" s="1312"/>
      <c r="BT57" s="1312"/>
      <c r="BU57" s="1312"/>
      <c r="BV57" s="1312"/>
      <c r="BW57" s="1312"/>
      <c r="BX57" s="1312">
        <v>58.7</v>
      </c>
      <c r="BY57" s="1312"/>
      <c r="BZ57" s="1312"/>
      <c r="CA57" s="1312"/>
      <c r="CB57" s="1312"/>
      <c r="CC57" s="1312"/>
      <c r="CD57" s="1312"/>
      <c r="CE57" s="1312"/>
      <c r="CF57" s="1312">
        <v>59.9</v>
      </c>
      <c r="CG57" s="1312"/>
      <c r="CH57" s="1312"/>
      <c r="CI57" s="1312"/>
      <c r="CJ57" s="1312"/>
      <c r="CK57" s="1312"/>
      <c r="CL57" s="1312"/>
      <c r="CM57" s="1312"/>
      <c r="CN57" s="1312">
        <v>60.1</v>
      </c>
      <c r="CO57" s="1312"/>
      <c r="CP57" s="1312"/>
      <c r="CQ57" s="1312"/>
      <c r="CR57" s="1312"/>
      <c r="CS57" s="1312"/>
      <c r="CT57" s="1312"/>
      <c r="CU57" s="1312"/>
      <c r="CV57" s="1312">
        <v>61.8</v>
      </c>
      <c r="CW57" s="1312"/>
      <c r="CX57" s="1312"/>
      <c r="CY57" s="1312"/>
      <c r="CZ57" s="1312"/>
      <c r="DA57" s="1312"/>
      <c r="DB57" s="1312"/>
      <c r="DC57" s="1312"/>
      <c r="DD57" s="415"/>
      <c r="DE57" s="410"/>
    </row>
    <row r="58" spans="1:109" s="404" customFormat="1" ht="13.5" x14ac:dyDescent="0.15">
      <c r="A58" s="388"/>
      <c r="B58" s="410"/>
      <c r="G58" s="1323"/>
      <c r="H58" s="1323"/>
      <c r="I58" s="1329"/>
      <c r="J58" s="1329"/>
      <c r="K58" s="1328"/>
      <c r="L58" s="1328"/>
      <c r="M58" s="1328"/>
      <c r="N58" s="1328"/>
      <c r="AM58" s="388"/>
      <c r="AN58" s="1311"/>
      <c r="AO58" s="1311"/>
      <c r="AP58" s="1311"/>
      <c r="AQ58" s="1311"/>
      <c r="AR58" s="1311"/>
      <c r="AS58" s="1311"/>
      <c r="AT58" s="1311"/>
      <c r="AU58" s="1311"/>
      <c r="AV58" s="1311"/>
      <c r="AW58" s="1311"/>
      <c r="AX58" s="1311"/>
      <c r="AY58" s="1311"/>
      <c r="AZ58" s="1311"/>
      <c r="BA58" s="1311"/>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610</v>
      </c>
    </row>
    <row r="64" spans="1:109" ht="13.5" x14ac:dyDescent="0.15">
      <c r="B64" s="389"/>
      <c r="G64" s="405"/>
      <c r="I64" s="407"/>
      <c r="J64" s="407"/>
      <c r="K64" s="407"/>
      <c r="L64" s="407"/>
      <c r="M64" s="407"/>
      <c r="N64" s="406"/>
      <c r="AM64" s="405"/>
      <c r="AN64" s="405" t="s">
        <v>609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4" t="s">
        <v>608</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x14ac:dyDescent="0.15">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x14ac:dyDescent="0.15">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x14ac:dyDescent="0.15">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x14ac:dyDescent="0.15">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607</v>
      </c>
    </row>
    <row r="72" spans="2:107" ht="13.5" x14ac:dyDescent="0.15">
      <c r="B72" s="389"/>
      <c r="G72" s="1323"/>
      <c r="H72" s="1323"/>
      <c r="I72" s="1323"/>
      <c r="J72" s="1323"/>
      <c r="K72" s="398"/>
      <c r="L72" s="398"/>
      <c r="M72" s="397"/>
      <c r="N72" s="397"/>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556</v>
      </c>
      <c r="BQ72" s="1311"/>
      <c r="BR72" s="1311"/>
      <c r="BS72" s="1311"/>
      <c r="BT72" s="1311"/>
      <c r="BU72" s="1311"/>
      <c r="BV72" s="1311"/>
      <c r="BW72" s="1311"/>
      <c r="BX72" s="1311" t="s">
        <v>557</v>
      </c>
      <c r="BY72" s="1311"/>
      <c r="BZ72" s="1311"/>
      <c r="CA72" s="1311"/>
      <c r="CB72" s="1311"/>
      <c r="CC72" s="1311"/>
      <c r="CD72" s="1311"/>
      <c r="CE72" s="1311"/>
      <c r="CF72" s="1311" t="s">
        <v>558</v>
      </c>
      <c r="CG72" s="1311"/>
      <c r="CH72" s="1311"/>
      <c r="CI72" s="1311"/>
      <c r="CJ72" s="1311"/>
      <c r="CK72" s="1311"/>
      <c r="CL72" s="1311"/>
      <c r="CM72" s="1311"/>
      <c r="CN72" s="1311" t="s">
        <v>559</v>
      </c>
      <c r="CO72" s="1311"/>
      <c r="CP72" s="1311"/>
      <c r="CQ72" s="1311"/>
      <c r="CR72" s="1311"/>
      <c r="CS72" s="1311"/>
      <c r="CT72" s="1311"/>
      <c r="CU72" s="1311"/>
      <c r="CV72" s="1311" t="s">
        <v>560</v>
      </c>
      <c r="CW72" s="1311"/>
      <c r="CX72" s="1311"/>
      <c r="CY72" s="1311"/>
      <c r="CZ72" s="1311"/>
      <c r="DA72" s="1311"/>
      <c r="DB72" s="1311"/>
      <c r="DC72" s="1311"/>
    </row>
    <row r="73" spans="2:107" ht="13.5" x14ac:dyDescent="0.15">
      <c r="B73" s="389"/>
      <c r="G73" s="1313"/>
      <c r="H73" s="1313"/>
      <c r="I73" s="1313"/>
      <c r="J73" s="1313"/>
      <c r="K73" s="1331"/>
      <c r="L73" s="1331"/>
      <c r="M73" s="1331"/>
      <c r="N73" s="1331"/>
      <c r="AM73" s="396"/>
      <c r="AN73" s="1327" t="s">
        <v>606</v>
      </c>
      <c r="AO73" s="1327"/>
      <c r="AP73" s="1327"/>
      <c r="AQ73" s="1327"/>
      <c r="AR73" s="1327"/>
      <c r="AS73" s="1327"/>
      <c r="AT73" s="1327"/>
      <c r="AU73" s="1327"/>
      <c r="AV73" s="1327"/>
      <c r="AW73" s="1327"/>
      <c r="AX73" s="1327"/>
      <c r="AY73" s="1327"/>
      <c r="AZ73" s="1327"/>
      <c r="BA73" s="1327"/>
      <c r="BB73" s="1327" t="s">
        <v>604</v>
      </c>
      <c r="BC73" s="1327"/>
      <c r="BD73" s="1327"/>
      <c r="BE73" s="1327"/>
      <c r="BF73" s="1327"/>
      <c r="BG73" s="1327"/>
      <c r="BH73" s="1327"/>
      <c r="BI73" s="1327"/>
      <c r="BJ73" s="1327"/>
      <c r="BK73" s="1327"/>
      <c r="BL73" s="1327"/>
      <c r="BM73" s="1327"/>
      <c r="BN73" s="1327"/>
      <c r="BO73" s="1327"/>
      <c r="BP73" s="1312">
        <v>49.4</v>
      </c>
      <c r="BQ73" s="1312"/>
      <c r="BR73" s="1312"/>
      <c r="BS73" s="1312"/>
      <c r="BT73" s="1312"/>
      <c r="BU73" s="1312"/>
      <c r="BV73" s="1312"/>
      <c r="BW73" s="1312"/>
      <c r="BX73" s="1312">
        <v>36.5</v>
      </c>
      <c r="BY73" s="1312"/>
      <c r="BZ73" s="1312"/>
      <c r="CA73" s="1312"/>
      <c r="CB73" s="1312"/>
      <c r="CC73" s="1312"/>
      <c r="CD73" s="1312"/>
      <c r="CE73" s="1312"/>
      <c r="CF73" s="1312">
        <v>27.5</v>
      </c>
      <c r="CG73" s="1312"/>
      <c r="CH73" s="1312"/>
      <c r="CI73" s="1312"/>
      <c r="CJ73" s="1312"/>
      <c r="CK73" s="1312"/>
      <c r="CL73" s="1312"/>
      <c r="CM73" s="1312"/>
      <c r="CN73" s="1312">
        <v>23.7</v>
      </c>
      <c r="CO73" s="1312"/>
      <c r="CP73" s="1312"/>
      <c r="CQ73" s="1312"/>
      <c r="CR73" s="1312"/>
      <c r="CS73" s="1312"/>
      <c r="CT73" s="1312"/>
      <c r="CU73" s="1312"/>
      <c r="CV73" s="1312">
        <v>41</v>
      </c>
      <c r="CW73" s="1312"/>
      <c r="CX73" s="1312"/>
      <c r="CY73" s="1312"/>
      <c r="CZ73" s="1312"/>
      <c r="DA73" s="1312"/>
      <c r="DB73" s="1312"/>
      <c r="DC73" s="1312"/>
    </row>
    <row r="74" spans="2:107" ht="13.5" x14ac:dyDescent="0.15">
      <c r="B74" s="389"/>
      <c r="G74" s="1313"/>
      <c r="H74" s="1313"/>
      <c r="I74" s="1313"/>
      <c r="J74" s="1313"/>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13"/>
      <c r="H75" s="1313"/>
      <c r="I75" s="1323"/>
      <c r="J75" s="1323"/>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603</v>
      </c>
      <c r="BC75" s="1327"/>
      <c r="BD75" s="1327"/>
      <c r="BE75" s="1327"/>
      <c r="BF75" s="1327"/>
      <c r="BG75" s="1327"/>
      <c r="BH75" s="1327"/>
      <c r="BI75" s="1327"/>
      <c r="BJ75" s="1327"/>
      <c r="BK75" s="1327"/>
      <c r="BL75" s="1327"/>
      <c r="BM75" s="1327"/>
      <c r="BN75" s="1327"/>
      <c r="BO75" s="1327"/>
      <c r="BP75" s="1312">
        <v>11.2</v>
      </c>
      <c r="BQ75" s="1312"/>
      <c r="BR75" s="1312"/>
      <c r="BS75" s="1312"/>
      <c r="BT75" s="1312"/>
      <c r="BU75" s="1312"/>
      <c r="BV75" s="1312"/>
      <c r="BW75" s="1312"/>
      <c r="BX75" s="1312">
        <v>10.8</v>
      </c>
      <c r="BY75" s="1312"/>
      <c r="BZ75" s="1312"/>
      <c r="CA75" s="1312"/>
      <c r="CB75" s="1312"/>
      <c r="CC75" s="1312"/>
      <c r="CD75" s="1312"/>
      <c r="CE75" s="1312"/>
      <c r="CF75" s="1312">
        <v>10.4</v>
      </c>
      <c r="CG75" s="1312"/>
      <c r="CH75" s="1312"/>
      <c r="CI75" s="1312"/>
      <c r="CJ75" s="1312"/>
      <c r="CK75" s="1312"/>
      <c r="CL75" s="1312"/>
      <c r="CM75" s="1312"/>
      <c r="CN75" s="1312">
        <v>9.9</v>
      </c>
      <c r="CO75" s="1312"/>
      <c r="CP75" s="1312"/>
      <c r="CQ75" s="1312"/>
      <c r="CR75" s="1312"/>
      <c r="CS75" s="1312"/>
      <c r="CT75" s="1312"/>
      <c r="CU75" s="1312"/>
      <c r="CV75" s="1312">
        <v>9.3000000000000007</v>
      </c>
      <c r="CW75" s="1312"/>
      <c r="CX75" s="1312"/>
      <c r="CY75" s="1312"/>
      <c r="CZ75" s="1312"/>
      <c r="DA75" s="1312"/>
      <c r="DB75" s="1312"/>
      <c r="DC75" s="1312"/>
    </row>
    <row r="76" spans="2:107" ht="13.5" x14ac:dyDescent="0.15">
      <c r="B76" s="389"/>
      <c r="G76" s="1313"/>
      <c r="H76" s="1313"/>
      <c r="I76" s="1323"/>
      <c r="J76" s="1323"/>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23"/>
      <c r="H77" s="1323"/>
      <c r="I77" s="1323"/>
      <c r="J77" s="1323"/>
      <c r="K77" s="1331"/>
      <c r="L77" s="1331"/>
      <c r="M77" s="1331"/>
      <c r="N77" s="1331"/>
      <c r="AN77" s="1311" t="s">
        <v>605</v>
      </c>
      <c r="AO77" s="1311"/>
      <c r="AP77" s="1311"/>
      <c r="AQ77" s="1311"/>
      <c r="AR77" s="1311"/>
      <c r="AS77" s="1311"/>
      <c r="AT77" s="1311"/>
      <c r="AU77" s="1311"/>
      <c r="AV77" s="1311"/>
      <c r="AW77" s="1311"/>
      <c r="AX77" s="1311"/>
      <c r="AY77" s="1311"/>
      <c r="AZ77" s="1311"/>
      <c r="BA77" s="1311"/>
      <c r="BB77" s="1327" t="s">
        <v>604</v>
      </c>
      <c r="BC77" s="1327"/>
      <c r="BD77" s="1327"/>
      <c r="BE77" s="1327"/>
      <c r="BF77" s="1327"/>
      <c r="BG77" s="1327"/>
      <c r="BH77" s="1327"/>
      <c r="BI77" s="1327"/>
      <c r="BJ77" s="1327"/>
      <c r="BK77" s="1327"/>
      <c r="BL77" s="1327"/>
      <c r="BM77" s="1327"/>
      <c r="BN77" s="1327"/>
      <c r="BO77" s="1327"/>
      <c r="BP77" s="1312">
        <v>52.3</v>
      </c>
      <c r="BQ77" s="1312"/>
      <c r="BR77" s="1312"/>
      <c r="BS77" s="1312"/>
      <c r="BT77" s="1312"/>
      <c r="BU77" s="1312"/>
      <c r="BV77" s="1312"/>
      <c r="BW77" s="1312"/>
      <c r="BX77" s="1312">
        <v>55.4</v>
      </c>
      <c r="BY77" s="1312"/>
      <c r="BZ77" s="1312"/>
      <c r="CA77" s="1312"/>
      <c r="CB77" s="1312"/>
      <c r="CC77" s="1312"/>
      <c r="CD77" s="1312"/>
      <c r="CE77" s="1312"/>
      <c r="CF77" s="1312">
        <v>52.7</v>
      </c>
      <c r="CG77" s="1312"/>
      <c r="CH77" s="1312"/>
      <c r="CI77" s="1312"/>
      <c r="CJ77" s="1312"/>
      <c r="CK77" s="1312"/>
      <c r="CL77" s="1312"/>
      <c r="CM77" s="1312"/>
      <c r="CN77" s="1312">
        <v>49.7</v>
      </c>
      <c r="CO77" s="1312"/>
      <c r="CP77" s="1312"/>
      <c r="CQ77" s="1312"/>
      <c r="CR77" s="1312"/>
      <c r="CS77" s="1312"/>
      <c r="CT77" s="1312"/>
      <c r="CU77" s="1312"/>
      <c r="CV77" s="1312">
        <v>37.299999999999997</v>
      </c>
      <c r="CW77" s="1312"/>
      <c r="CX77" s="1312"/>
      <c r="CY77" s="1312"/>
      <c r="CZ77" s="1312"/>
      <c r="DA77" s="1312"/>
      <c r="DB77" s="1312"/>
      <c r="DC77" s="1312"/>
    </row>
    <row r="78" spans="2:107" ht="13.5" x14ac:dyDescent="0.15">
      <c r="B78" s="389"/>
      <c r="G78" s="1323"/>
      <c r="H78" s="1323"/>
      <c r="I78" s="1323"/>
      <c r="J78" s="1323"/>
      <c r="K78" s="1331"/>
      <c r="L78" s="1331"/>
      <c r="M78" s="1331"/>
      <c r="N78" s="1331"/>
      <c r="AN78" s="1311"/>
      <c r="AO78" s="1311"/>
      <c r="AP78" s="1311"/>
      <c r="AQ78" s="1311"/>
      <c r="AR78" s="1311"/>
      <c r="AS78" s="1311"/>
      <c r="AT78" s="1311"/>
      <c r="AU78" s="1311"/>
      <c r="AV78" s="1311"/>
      <c r="AW78" s="1311"/>
      <c r="AX78" s="1311"/>
      <c r="AY78" s="1311"/>
      <c r="AZ78" s="1311"/>
      <c r="BA78" s="1311"/>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23"/>
      <c r="H79" s="1323"/>
      <c r="I79" s="1329"/>
      <c r="J79" s="1329"/>
      <c r="K79" s="1332"/>
      <c r="L79" s="1332"/>
      <c r="M79" s="1332"/>
      <c r="N79" s="1332"/>
      <c r="AN79" s="1311"/>
      <c r="AO79" s="1311"/>
      <c r="AP79" s="1311"/>
      <c r="AQ79" s="1311"/>
      <c r="AR79" s="1311"/>
      <c r="AS79" s="1311"/>
      <c r="AT79" s="1311"/>
      <c r="AU79" s="1311"/>
      <c r="AV79" s="1311"/>
      <c r="AW79" s="1311"/>
      <c r="AX79" s="1311"/>
      <c r="AY79" s="1311"/>
      <c r="AZ79" s="1311"/>
      <c r="BA79" s="1311"/>
      <c r="BB79" s="1327" t="s">
        <v>603</v>
      </c>
      <c r="BC79" s="1327"/>
      <c r="BD79" s="1327"/>
      <c r="BE79" s="1327"/>
      <c r="BF79" s="1327"/>
      <c r="BG79" s="1327"/>
      <c r="BH79" s="1327"/>
      <c r="BI79" s="1327"/>
      <c r="BJ79" s="1327"/>
      <c r="BK79" s="1327"/>
      <c r="BL79" s="1327"/>
      <c r="BM79" s="1327"/>
      <c r="BN79" s="1327"/>
      <c r="BO79" s="1327"/>
      <c r="BP79" s="1312">
        <v>10</v>
      </c>
      <c r="BQ79" s="1312"/>
      <c r="BR79" s="1312"/>
      <c r="BS79" s="1312"/>
      <c r="BT79" s="1312"/>
      <c r="BU79" s="1312"/>
      <c r="BV79" s="1312"/>
      <c r="BW79" s="1312"/>
      <c r="BX79" s="1312">
        <v>9.6999999999999993</v>
      </c>
      <c r="BY79" s="1312"/>
      <c r="BZ79" s="1312"/>
      <c r="CA79" s="1312"/>
      <c r="CB79" s="1312"/>
      <c r="CC79" s="1312"/>
      <c r="CD79" s="1312"/>
      <c r="CE79" s="1312"/>
      <c r="CF79" s="1312">
        <v>9.5</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ht="13.5" x14ac:dyDescent="0.15">
      <c r="B80" s="389"/>
      <c r="G80" s="1323"/>
      <c r="H80" s="1323"/>
      <c r="I80" s="1329"/>
      <c r="J80" s="1329"/>
      <c r="K80" s="1332"/>
      <c r="L80" s="1332"/>
      <c r="M80" s="1332"/>
      <c r="N80" s="1332"/>
      <c r="AN80" s="1311"/>
      <c r="AO80" s="1311"/>
      <c r="AP80" s="1311"/>
      <c r="AQ80" s="1311"/>
      <c r="AR80" s="1311"/>
      <c r="AS80" s="1311"/>
      <c r="AT80" s="1311"/>
      <c r="AU80" s="1311"/>
      <c r="AV80" s="1311"/>
      <c r="AW80" s="1311"/>
      <c r="AX80" s="1311"/>
      <c r="AY80" s="1311"/>
      <c r="AZ80" s="1311"/>
      <c r="BA80" s="1311"/>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VyknVeSFyRu/557t7SrXdJqfTUW5DIybMCaAvnctiMZW7/KE3/YmJrbpXun5pCOl8nXTVqmO2C9Kemo0RUv5w==" saltValue="qguRD2cY4dbV5mSLTdaaB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G111" sqref="AG1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APp0XDiw3Pkap5c9byIg5VBeOb1ZO0GTwbBnJsdpdyLPiWTrNs/6A1LpC+e5N2GszMJp5O3PPT2BE+apiKJPFA==" saltValue="wVWSWXCeOCHV4LjGaf86e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G111" sqref="AG1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LAUoatWiN091lw3Ga8qQAsDyHDFzC/XwXDASp5Ow69Bcb+ZZmziwT4GpOTZSEuFrOJJN0GpvQblgYUGcaD2p5Q==" saltValue="WCXsyuu2AEijHoQ9GBwCQ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38360</v>
      </c>
      <c r="E3" s="162"/>
      <c r="F3" s="163">
        <v>65876</v>
      </c>
      <c r="G3" s="164"/>
      <c r="H3" s="165"/>
    </row>
    <row r="4" spans="1:8" x14ac:dyDescent="0.15">
      <c r="A4" s="166"/>
      <c r="B4" s="167"/>
      <c r="C4" s="168"/>
      <c r="D4" s="169">
        <v>21597</v>
      </c>
      <c r="E4" s="170"/>
      <c r="F4" s="171">
        <v>36484</v>
      </c>
      <c r="G4" s="172"/>
      <c r="H4" s="173"/>
    </row>
    <row r="5" spans="1:8" x14ac:dyDescent="0.15">
      <c r="A5" s="154" t="s">
        <v>548</v>
      </c>
      <c r="B5" s="159"/>
      <c r="C5" s="160"/>
      <c r="D5" s="161">
        <v>56829</v>
      </c>
      <c r="E5" s="162"/>
      <c r="F5" s="163">
        <v>68468</v>
      </c>
      <c r="G5" s="164"/>
      <c r="H5" s="165"/>
    </row>
    <row r="6" spans="1:8" x14ac:dyDescent="0.15">
      <c r="A6" s="166"/>
      <c r="B6" s="167"/>
      <c r="C6" s="168"/>
      <c r="D6" s="169">
        <v>26092</v>
      </c>
      <c r="E6" s="170"/>
      <c r="F6" s="171">
        <v>34140</v>
      </c>
      <c r="G6" s="172"/>
      <c r="H6" s="173"/>
    </row>
    <row r="7" spans="1:8" x14ac:dyDescent="0.15">
      <c r="A7" s="154" t="s">
        <v>549</v>
      </c>
      <c r="B7" s="159"/>
      <c r="C7" s="160"/>
      <c r="D7" s="161">
        <v>51175</v>
      </c>
      <c r="E7" s="162"/>
      <c r="F7" s="163">
        <v>69729</v>
      </c>
      <c r="G7" s="164"/>
      <c r="H7" s="165"/>
    </row>
    <row r="8" spans="1:8" x14ac:dyDescent="0.15">
      <c r="A8" s="166"/>
      <c r="B8" s="167"/>
      <c r="C8" s="168"/>
      <c r="D8" s="169">
        <v>22336</v>
      </c>
      <c r="E8" s="170"/>
      <c r="F8" s="171">
        <v>38908</v>
      </c>
      <c r="G8" s="172"/>
      <c r="H8" s="173"/>
    </row>
    <row r="9" spans="1:8" x14ac:dyDescent="0.15">
      <c r="A9" s="154" t="s">
        <v>550</v>
      </c>
      <c r="B9" s="159"/>
      <c r="C9" s="160"/>
      <c r="D9" s="161">
        <v>82779</v>
      </c>
      <c r="E9" s="162"/>
      <c r="F9" s="163">
        <v>74581</v>
      </c>
      <c r="G9" s="164"/>
      <c r="H9" s="165"/>
    </row>
    <row r="10" spans="1:8" x14ac:dyDescent="0.15">
      <c r="A10" s="166"/>
      <c r="B10" s="167"/>
      <c r="C10" s="168"/>
      <c r="D10" s="169">
        <v>52571</v>
      </c>
      <c r="E10" s="170"/>
      <c r="F10" s="171">
        <v>41563</v>
      </c>
      <c r="G10" s="172"/>
      <c r="H10" s="173"/>
    </row>
    <row r="11" spans="1:8" x14ac:dyDescent="0.15">
      <c r="A11" s="154" t="s">
        <v>551</v>
      </c>
      <c r="B11" s="159"/>
      <c r="C11" s="160"/>
      <c r="D11" s="161">
        <v>116970</v>
      </c>
      <c r="E11" s="162"/>
      <c r="F11" s="163">
        <v>76347</v>
      </c>
      <c r="G11" s="164"/>
      <c r="H11" s="165"/>
    </row>
    <row r="12" spans="1:8" x14ac:dyDescent="0.15">
      <c r="A12" s="166"/>
      <c r="B12" s="167"/>
      <c r="C12" s="174"/>
      <c r="D12" s="169">
        <v>82215</v>
      </c>
      <c r="E12" s="170"/>
      <c r="F12" s="171">
        <v>41762</v>
      </c>
      <c r="G12" s="172"/>
      <c r="H12" s="173"/>
    </row>
    <row r="13" spans="1:8" x14ac:dyDescent="0.15">
      <c r="A13" s="154"/>
      <c r="B13" s="159"/>
      <c r="C13" s="175"/>
      <c r="D13" s="176">
        <v>69223</v>
      </c>
      <c r="E13" s="177"/>
      <c r="F13" s="178">
        <v>71000</v>
      </c>
      <c r="G13" s="179"/>
      <c r="H13" s="165"/>
    </row>
    <row r="14" spans="1:8" x14ac:dyDescent="0.15">
      <c r="A14" s="166"/>
      <c r="B14" s="167"/>
      <c r="C14" s="168"/>
      <c r="D14" s="169">
        <v>40962</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6.41</v>
      </c>
      <c r="C19" s="180">
        <f>ROUND(VALUE(SUBSTITUTE(実質収支比率等に係る経年分析!G$48,"▲","-")),2)</f>
        <v>6.52</v>
      </c>
      <c r="D19" s="180">
        <f>ROUND(VALUE(SUBSTITUTE(実質収支比率等に係る経年分析!H$48,"▲","-")),2)</f>
        <v>6.21</v>
      </c>
      <c r="E19" s="180">
        <f>ROUND(VALUE(SUBSTITUTE(実質収支比率等に係る経年分析!I$48,"▲","-")),2)</f>
        <v>6.34</v>
      </c>
      <c r="F19" s="180">
        <f>ROUND(VALUE(SUBSTITUTE(実質収支比率等に係る経年分析!J$48,"▲","-")),2)</f>
        <v>6</v>
      </c>
    </row>
    <row r="20" spans="1:11" x14ac:dyDescent="0.15">
      <c r="A20" s="180" t="s">
        <v>55</v>
      </c>
      <c r="B20" s="180">
        <f>ROUND(VALUE(SUBSTITUTE(実質収支比率等に係る経年分析!F$47,"▲","-")),2)</f>
        <v>40.049999999999997</v>
      </c>
      <c r="C20" s="180">
        <f>ROUND(VALUE(SUBSTITUTE(実質収支比率等に係る経年分析!G$47,"▲","-")),2)</f>
        <v>38.979999999999997</v>
      </c>
      <c r="D20" s="180">
        <f>ROUND(VALUE(SUBSTITUTE(実質収支比率等に係る経年分析!H$47,"▲","-")),2)</f>
        <v>37.51</v>
      </c>
      <c r="E20" s="180">
        <f>ROUND(VALUE(SUBSTITUTE(実質収支比率等に係る経年分析!I$47,"▲","-")),2)</f>
        <v>37.880000000000003</v>
      </c>
      <c r="F20" s="180">
        <f>ROUND(VALUE(SUBSTITUTE(実質収支比率等に係る経年分析!J$47,"▲","-")),2)</f>
        <v>36.520000000000003</v>
      </c>
    </row>
    <row r="21" spans="1:11" x14ac:dyDescent="0.15">
      <c r="A21" s="180" t="s">
        <v>56</v>
      </c>
      <c r="B21" s="180">
        <f>IF(ISNUMBER(VALUE(SUBSTITUTE(実質収支比率等に係る経年分析!F$49,"▲","-"))),ROUND(VALUE(SUBSTITUTE(実質収支比率等に係る経年分析!F$49,"▲","-")),2),NA())</f>
        <v>2.38</v>
      </c>
      <c r="C21" s="180">
        <f>IF(ISNUMBER(VALUE(SUBSTITUTE(実質収支比率等に係る経年分析!G$49,"▲","-"))),ROUND(VALUE(SUBSTITUTE(実質収支比率等に係る経年分析!G$49,"▲","-")),2),NA())</f>
        <v>-1.51</v>
      </c>
      <c r="D21" s="180">
        <f>IF(ISNUMBER(VALUE(SUBSTITUTE(実質収支比率等に係る経年分析!H$49,"▲","-"))),ROUND(VALUE(SUBSTITUTE(実質収支比率等に係る経年分析!H$49,"▲","-")),2),NA())</f>
        <v>-1.92</v>
      </c>
      <c r="E21" s="180">
        <f>IF(ISNUMBER(VALUE(SUBSTITUTE(実質収支比率等に係る経年分析!I$49,"▲","-"))),ROUND(VALUE(SUBSTITUTE(実質収支比率等に係る経年分析!I$49,"▲","-")),2),NA())</f>
        <v>0.33</v>
      </c>
      <c r="F21" s="180">
        <f>IF(ISNUMBER(VALUE(SUBSTITUTE(実質収支比率等に係る経年分析!J$49,"▲","-"))),ROUND(VALUE(SUBSTITUTE(実質収支比率等に係る経年分析!J$49,"▲","-")),2),NA())</f>
        <v>0.16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2.4300000000000002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1.0900000000000001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5.99</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46.13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1163</v>
      </c>
      <c r="E42" s="182"/>
      <c r="F42" s="182"/>
      <c r="G42" s="182">
        <f>'実質公債費比率（分子）の構造'!L$52</f>
        <v>1142</v>
      </c>
      <c r="H42" s="182"/>
      <c r="I42" s="182"/>
      <c r="J42" s="182">
        <f>'実質公債費比率（分子）の構造'!M$52</f>
        <v>1117</v>
      </c>
      <c r="K42" s="182"/>
      <c r="L42" s="182"/>
      <c r="M42" s="182">
        <f>'実質公債費比率（分子）の構造'!N$52</f>
        <v>1106</v>
      </c>
      <c r="N42" s="182"/>
      <c r="O42" s="182"/>
      <c r="P42" s="182">
        <f>'実質公債費比率（分子）の構造'!O$52</f>
        <v>1104</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5</v>
      </c>
      <c r="F44" s="182"/>
      <c r="G44" s="182"/>
      <c r="H44" s="182">
        <f>'実質公債費比率（分子）の構造'!M$50</f>
        <v>6</v>
      </c>
      <c r="I44" s="182"/>
      <c r="J44" s="182"/>
      <c r="K44" s="182">
        <f>'実質公債費比率（分子）の構造'!N$50</f>
        <v>11</v>
      </c>
      <c r="L44" s="182"/>
      <c r="M44" s="182"/>
      <c r="N44" s="182">
        <f>'実質公債費比率（分子）の構造'!O$50</f>
        <v>10</v>
      </c>
      <c r="O44" s="182"/>
      <c r="P44" s="182"/>
    </row>
    <row r="45" spans="1:16" x14ac:dyDescent="0.15">
      <c r="A45" s="182" t="s">
        <v>66</v>
      </c>
      <c r="B45" s="182">
        <f>'実質公債費比率（分子）の構造'!K$49</f>
        <v>49</v>
      </c>
      <c r="C45" s="182"/>
      <c r="D45" s="182"/>
      <c r="E45" s="182">
        <f>'実質公債費比率（分子）の構造'!L$49</f>
        <v>74</v>
      </c>
      <c r="F45" s="182"/>
      <c r="G45" s="182"/>
      <c r="H45" s="182">
        <f>'実質公債費比率（分子）の構造'!M$49</f>
        <v>26</v>
      </c>
      <c r="I45" s="182"/>
      <c r="J45" s="182"/>
      <c r="K45" s="182">
        <f>'実質公債費比率（分子）の構造'!N$49</f>
        <v>26</v>
      </c>
      <c r="L45" s="182"/>
      <c r="M45" s="182"/>
      <c r="N45" s="182">
        <f>'実質公債費比率（分子）の構造'!O$49</f>
        <v>27</v>
      </c>
      <c r="O45" s="182"/>
      <c r="P45" s="182"/>
    </row>
    <row r="46" spans="1:16" x14ac:dyDescent="0.15">
      <c r="A46" s="182" t="s">
        <v>67</v>
      </c>
      <c r="B46" s="182">
        <f>'実質公債費比率（分子）の構造'!K$48</f>
        <v>938</v>
      </c>
      <c r="C46" s="182"/>
      <c r="D46" s="182"/>
      <c r="E46" s="182">
        <f>'実質公債費比率（分子）の構造'!L$48</f>
        <v>957</v>
      </c>
      <c r="F46" s="182"/>
      <c r="G46" s="182"/>
      <c r="H46" s="182">
        <f>'実質公債費比率（分子）の構造'!M$48</f>
        <v>923</v>
      </c>
      <c r="I46" s="182"/>
      <c r="J46" s="182"/>
      <c r="K46" s="182">
        <f>'実質公債費比率（分子）の構造'!N$48</f>
        <v>892</v>
      </c>
      <c r="L46" s="182"/>
      <c r="M46" s="182"/>
      <c r="N46" s="182">
        <f>'実質公債費比率（分子）の構造'!O$48</f>
        <v>891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680</v>
      </c>
      <c r="C49" s="182"/>
      <c r="D49" s="182"/>
      <c r="E49" s="182">
        <f>'実質公債費比率（分子）の構造'!L$45</f>
        <v>648</v>
      </c>
      <c r="F49" s="182"/>
      <c r="G49" s="182"/>
      <c r="H49" s="182">
        <f>'実質公債費比率（分子）の構造'!M$45</f>
        <v>629</v>
      </c>
      <c r="I49" s="182"/>
      <c r="J49" s="182"/>
      <c r="K49" s="182">
        <f>'実質公債費比率（分子）の構造'!N$45</f>
        <v>607</v>
      </c>
      <c r="L49" s="182"/>
      <c r="M49" s="182"/>
      <c r="N49" s="182">
        <f>'実質公債費比率（分子）の構造'!O$45</f>
        <v>661</v>
      </c>
      <c r="O49" s="182"/>
      <c r="P49" s="182"/>
    </row>
    <row r="50" spans="1:16" x14ac:dyDescent="0.15">
      <c r="A50" s="182" t="s">
        <v>71</v>
      </c>
      <c r="B50" s="182" t="e">
        <f>NA()</f>
        <v>#N/A</v>
      </c>
      <c r="C50" s="182">
        <f>IF(ISNUMBER('実質公債費比率（分子）の構造'!K$53),'実質公債費比率（分子）の構造'!K$53,NA())</f>
        <v>509</v>
      </c>
      <c r="D50" s="182" t="e">
        <f>NA()</f>
        <v>#N/A</v>
      </c>
      <c r="E50" s="182" t="e">
        <f>NA()</f>
        <v>#N/A</v>
      </c>
      <c r="F50" s="182">
        <f>IF(ISNUMBER('実質公債費比率（分子）の構造'!L$53),'実質公債費比率（分子）の構造'!L$53,NA())</f>
        <v>542</v>
      </c>
      <c r="G50" s="182" t="e">
        <f>NA()</f>
        <v>#N/A</v>
      </c>
      <c r="H50" s="182" t="e">
        <f>NA()</f>
        <v>#N/A</v>
      </c>
      <c r="I50" s="182">
        <f>IF(ISNUMBER('実質公債費比率（分子）の構造'!M$53),'実質公債費比率（分子）の構造'!M$53,NA())</f>
        <v>467</v>
      </c>
      <c r="J50" s="182" t="e">
        <f>NA()</f>
        <v>#N/A</v>
      </c>
      <c r="K50" s="182" t="e">
        <f>NA()</f>
        <v>#N/A</v>
      </c>
      <c r="L50" s="182">
        <f>IF(ISNUMBER('実質公債費比率（分子）の構造'!N$53),'実質公債費比率（分子）の構造'!N$53,NA())</f>
        <v>430</v>
      </c>
      <c r="M50" s="182" t="e">
        <f>NA()</f>
        <v>#N/A</v>
      </c>
      <c r="N50" s="182" t="e">
        <f>NA()</f>
        <v>#N/A</v>
      </c>
      <c r="O50" s="182">
        <f>IF(ISNUMBER('実質公債費比率（分子）の構造'!O$53),'実質公債費比率（分子）の構造'!O$53,NA())</f>
        <v>485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11063</v>
      </c>
      <c r="E56" s="181"/>
      <c r="F56" s="181"/>
      <c r="G56" s="181">
        <f>'将来負担比率（分子）の構造'!J$52</f>
        <v>10691</v>
      </c>
      <c r="H56" s="181"/>
      <c r="I56" s="181"/>
      <c r="J56" s="181">
        <f>'将来負担比率（分子）の構造'!K$52</f>
        <v>10314</v>
      </c>
      <c r="K56" s="181"/>
      <c r="L56" s="181"/>
      <c r="M56" s="181">
        <f>'将来負担比率（分子）の構造'!L$52</f>
        <v>10099</v>
      </c>
      <c r="N56" s="181"/>
      <c r="O56" s="181"/>
      <c r="P56" s="181">
        <f>'将来負担比率（分子）の構造'!M$52</f>
        <v>9838</v>
      </c>
    </row>
    <row r="57" spans="1:16" x14ac:dyDescent="0.15">
      <c r="A57" s="181" t="s">
        <v>42</v>
      </c>
      <c r="B57" s="181"/>
      <c r="C57" s="181"/>
      <c r="D57" s="181">
        <f>'将来負担比率（分子）の構造'!I$51</f>
        <v>1989</v>
      </c>
      <c r="E57" s="181"/>
      <c r="F57" s="181"/>
      <c r="G57" s="181">
        <f>'将来負担比率（分子）の構造'!J$51</f>
        <v>1818</v>
      </c>
      <c r="H57" s="181"/>
      <c r="I57" s="181"/>
      <c r="J57" s="181">
        <f>'将来負担比率（分子）の構造'!K$51</f>
        <v>1683</v>
      </c>
      <c r="K57" s="181"/>
      <c r="L57" s="181"/>
      <c r="M57" s="181">
        <f>'将来負担比率（分子）の構造'!L$51</f>
        <v>1579</v>
      </c>
      <c r="N57" s="181"/>
      <c r="O57" s="181"/>
      <c r="P57" s="181">
        <f>'将来負担比率（分子）の構造'!M$51</f>
        <v>1423</v>
      </c>
    </row>
    <row r="58" spans="1:16" x14ac:dyDescent="0.15">
      <c r="A58" s="181" t="s">
        <v>41</v>
      </c>
      <c r="B58" s="181"/>
      <c r="C58" s="181"/>
      <c r="D58" s="181">
        <f>'将来負担比率（分子）の構造'!I$50</f>
        <v>4781</v>
      </c>
      <c r="E58" s="181"/>
      <c r="F58" s="181"/>
      <c r="G58" s="181">
        <f>'将来負担比率（分子）の構造'!J$50</f>
        <v>4920</v>
      </c>
      <c r="H58" s="181"/>
      <c r="I58" s="181"/>
      <c r="J58" s="181">
        <f>'将来負担比率（分子）の構造'!K$50</f>
        <v>5197</v>
      </c>
      <c r="K58" s="181"/>
      <c r="L58" s="181"/>
      <c r="M58" s="181">
        <f>'将来負担比率（分子）の構造'!L$50</f>
        <v>5376</v>
      </c>
      <c r="N58" s="181"/>
      <c r="O58" s="181"/>
      <c r="P58" s="181">
        <f>'将来負担比率（分子）の構造'!M$50</f>
        <v>4320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2106</v>
      </c>
      <c r="C62" s="181"/>
      <c r="D62" s="181"/>
      <c r="E62" s="181">
        <f>'将来負担比率（分子）の構造'!J$45</f>
        <v>2088</v>
      </c>
      <c r="F62" s="181"/>
      <c r="G62" s="181"/>
      <c r="H62" s="181">
        <f>'将来負担比率（分子）の構造'!K$45</f>
        <v>2012</v>
      </c>
      <c r="I62" s="181"/>
      <c r="J62" s="181"/>
      <c r="K62" s="181">
        <f>'将来負担比率（分子）の構造'!L$45</f>
        <v>1968</v>
      </c>
      <c r="L62" s="181"/>
      <c r="M62" s="181"/>
      <c r="N62" s="181">
        <f>'将来負担比率（分子）の構造'!M$45</f>
        <v>1934</v>
      </c>
      <c r="O62" s="181"/>
      <c r="P62" s="181"/>
    </row>
    <row r="63" spans="1:16" x14ac:dyDescent="0.15">
      <c r="A63" s="181" t="s">
        <v>34</v>
      </c>
      <c r="B63" s="181">
        <f>'将来負担比率（分子）の構造'!I$44</f>
        <v>254</v>
      </c>
      <c r="C63" s="181"/>
      <c r="D63" s="181"/>
      <c r="E63" s="181">
        <f>'将来負担比率（分子）の構造'!J$44</f>
        <v>226</v>
      </c>
      <c r="F63" s="181"/>
      <c r="G63" s="181"/>
      <c r="H63" s="181">
        <f>'将来負担比率（分子）の構造'!K$44</f>
        <v>200</v>
      </c>
      <c r="I63" s="181"/>
      <c r="J63" s="181"/>
      <c r="K63" s="181">
        <f>'将来負担比率（分子）の構造'!L$44</f>
        <v>180</v>
      </c>
      <c r="L63" s="181"/>
      <c r="M63" s="181"/>
      <c r="N63" s="181">
        <f>'将来負担比率（分子）の構造'!M$44</f>
        <v>149</v>
      </c>
      <c r="O63" s="181"/>
      <c r="P63" s="181"/>
    </row>
    <row r="64" spans="1:16" x14ac:dyDescent="0.15">
      <c r="A64" s="181" t="s">
        <v>33</v>
      </c>
      <c r="B64" s="181">
        <f>'将来負担比率（分子）の構造'!I$43</f>
        <v>11047</v>
      </c>
      <c r="C64" s="181"/>
      <c r="D64" s="181"/>
      <c r="E64" s="181">
        <f>'将来負担比率（分子）の構造'!J$43</f>
        <v>10050</v>
      </c>
      <c r="F64" s="181"/>
      <c r="G64" s="181"/>
      <c r="H64" s="181">
        <f>'将来負担比率（分子）の構造'!K$43</f>
        <v>9380</v>
      </c>
      <c r="I64" s="181"/>
      <c r="J64" s="181"/>
      <c r="K64" s="181">
        <f>'将来負担比率（分子）の構造'!L$43</f>
        <v>8864</v>
      </c>
      <c r="L64" s="181"/>
      <c r="M64" s="181"/>
      <c r="N64" s="181">
        <f>'将来負担比率（分子）の構造'!M$43</f>
        <v>8137</v>
      </c>
      <c r="O64" s="181"/>
      <c r="P64" s="181"/>
    </row>
    <row r="65" spans="1:16" x14ac:dyDescent="0.15">
      <c r="A65" s="181" t="s">
        <v>32</v>
      </c>
      <c r="B65" s="181">
        <f>'将来負担比率（分子）の構造'!I$42</f>
        <v>274</v>
      </c>
      <c r="C65" s="181"/>
      <c r="D65" s="181"/>
      <c r="E65" s="181">
        <f>'将来負担比率（分子）の構造'!J$42</f>
        <v>269</v>
      </c>
      <c r="F65" s="181"/>
      <c r="G65" s="181"/>
      <c r="H65" s="181">
        <f>'将来負担比率（分子）の構造'!K$42</f>
        <v>351</v>
      </c>
      <c r="I65" s="181"/>
      <c r="J65" s="181"/>
      <c r="K65" s="181">
        <f>'将来負担比率（分子）の構造'!L$42</f>
        <v>341</v>
      </c>
      <c r="L65" s="181"/>
      <c r="M65" s="181"/>
      <c r="N65" s="181">
        <f>'将来負担比率（分子）の構造'!M$42</f>
        <v>332</v>
      </c>
      <c r="O65" s="181"/>
      <c r="P65" s="181"/>
    </row>
    <row r="66" spans="1:16" x14ac:dyDescent="0.15">
      <c r="A66" s="181" t="s">
        <v>31</v>
      </c>
      <c r="B66" s="181">
        <f>'将来負担比率（分子）の構造'!I$41</f>
        <v>6563</v>
      </c>
      <c r="C66" s="181"/>
      <c r="D66" s="181"/>
      <c r="E66" s="181">
        <f>'将来負担比率（分子）の構造'!J$41</f>
        <v>6557</v>
      </c>
      <c r="F66" s="181"/>
      <c r="G66" s="181"/>
      <c r="H66" s="181">
        <f>'将来負担比率（分子）の構造'!K$41</f>
        <v>6578</v>
      </c>
      <c r="I66" s="181"/>
      <c r="J66" s="181"/>
      <c r="K66" s="181">
        <f>'将来負担比率（分子）の構造'!L$41</f>
        <v>6846</v>
      </c>
      <c r="L66" s="181"/>
      <c r="M66" s="181"/>
      <c r="N66" s="181">
        <f>'将来負担比率（分子）の構造'!M$41</f>
        <v>7110</v>
      </c>
      <c r="O66" s="181"/>
      <c r="P66" s="181"/>
    </row>
    <row r="67" spans="1:16" x14ac:dyDescent="0.15">
      <c r="A67" s="181" t="s">
        <v>75</v>
      </c>
      <c r="B67" s="181" t="e">
        <f>NA()</f>
        <v>#N/A</v>
      </c>
      <c r="C67" s="181">
        <f>IF(ISNUMBER('将来負担比率（分子）の構造'!I$53), IF('将来負担比率（分子）の構造'!I$53 &lt; 0, 0, '将来負担比率（分子）の構造'!I$53), NA())</f>
        <v>2411</v>
      </c>
      <c r="D67" s="181" t="e">
        <f>NA()</f>
        <v>#N/A</v>
      </c>
      <c r="E67" s="181" t="e">
        <f>NA()</f>
        <v>#N/A</v>
      </c>
      <c r="F67" s="181">
        <f>IF(ISNUMBER('将来負担比率（分子）の構造'!J$53), IF('将来負担比率（分子）の構造'!J$53 &lt; 0, 0, '将来負担比率（分子）の構造'!J$53), NA())</f>
        <v>1761</v>
      </c>
      <c r="G67" s="181" t="e">
        <f>NA()</f>
        <v>#N/A</v>
      </c>
      <c r="H67" s="181" t="e">
        <f>NA()</f>
        <v>#N/A</v>
      </c>
      <c r="I67" s="181">
        <f>IF(ISNUMBER('将来負担比率（分子）の構造'!K$53), IF('将来負担比率（分子）の構造'!K$53 &lt; 0, 0, '将来負担比率（分子）の構造'!K$53), NA())</f>
        <v>1327</v>
      </c>
      <c r="J67" s="181" t="e">
        <f>NA()</f>
        <v>#N/A</v>
      </c>
      <c r="K67" s="181" t="e">
        <f>NA()</f>
        <v>#N/A</v>
      </c>
      <c r="L67" s="181">
        <f>IF(ISNUMBER('将来負担比率（分子）の構造'!L$53), IF('将来負担比率（分子）の構造'!L$53 &lt; 0, 0, '将来負担比率（分子）の構造'!L$53), NA())</f>
        <v>1146</v>
      </c>
      <c r="M67" s="181" t="e">
        <f>NA()</f>
        <v>#N/A</v>
      </c>
      <c r="N67" s="181" t="e">
        <f>NA()</f>
        <v>#N/A</v>
      </c>
      <c r="O67" s="181">
        <f>IF(ISNUMBER('将来負担比率（分子）の構造'!M$53), IF('将来負担比率（分子）の構造'!M$53 &lt; 0, 0, '将来負担比率（分子）の構造'!M$53), NA())</f>
        <v>2082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2162</v>
      </c>
      <c r="C72" s="185">
        <f>基金残高に係る経年分析!G55</f>
        <v>2175</v>
      </c>
      <c r="D72" s="185">
        <f>基金残高に係る経年分析!H55</f>
        <v>2189</v>
      </c>
    </row>
    <row r="73" spans="1:16" x14ac:dyDescent="0.15">
      <c r="A73" s="184" t="s">
        <v>78</v>
      </c>
      <c r="B73" s="185">
        <f>基金残高に係る経年分析!F56</f>
        <v>137</v>
      </c>
      <c r="C73" s="185">
        <f>基金残高に係る経年分析!G56</f>
        <v>138</v>
      </c>
      <c r="D73" s="185">
        <f>基金残高に係る経年分析!H56</f>
        <v>168</v>
      </c>
    </row>
    <row r="74" spans="1:16" x14ac:dyDescent="0.15">
      <c r="A74" s="184" t="s">
        <v>79</v>
      </c>
      <c r="B74" s="185">
        <f>基金残高に係る経年分析!F57</f>
        <v>2214</v>
      </c>
      <c r="C74" s="185">
        <f>基金残高に係る経年分析!G57</f>
        <v>2182</v>
      </c>
      <c r="D74" s="185">
        <f>基金残高に係る経年分析!H57</f>
        <v>1109</v>
      </c>
    </row>
  </sheetData>
  <sheetProtection algorithmName="SHA-512" hashValue="2UcStXOAyM+Q2V4ShBAmqnYDMJ6ucfdzNUSgWoQruCr6fZhbC9rXWTv/2hqmMiknGwmn95rvUdT8Qg0640AiDA==" saltValue="5u2yFc/56DP+DGsCxaKM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2976060</v>
      </c>
      <c r="S5" s="736"/>
      <c r="T5" s="736"/>
      <c r="U5" s="736"/>
      <c r="V5" s="736"/>
      <c r="W5" s="736"/>
      <c r="X5" s="736"/>
      <c r="Y5" s="779"/>
      <c r="Z5" s="797">
        <v>21.6</v>
      </c>
      <c r="AA5" s="797"/>
      <c r="AB5" s="797"/>
      <c r="AC5" s="797"/>
      <c r="AD5" s="798">
        <v>2816016</v>
      </c>
      <c r="AE5" s="798"/>
      <c r="AF5" s="798"/>
      <c r="AG5" s="798"/>
      <c r="AH5" s="798"/>
      <c r="AI5" s="798"/>
      <c r="AJ5" s="798"/>
      <c r="AK5" s="798"/>
      <c r="AL5" s="780">
        <v>49.9</v>
      </c>
      <c r="AM5" s="751"/>
      <c r="AN5" s="751"/>
      <c r="AO5" s="781"/>
      <c r="AP5" s="746" t="s">
        <v>225</v>
      </c>
      <c r="AQ5" s="747"/>
      <c r="AR5" s="747"/>
      <c r="AS5" s="747"/>
      <c r="AT5" s="747"/>
      <c r="AU5" s="747"/>
      <c r="AV5" s="747"/>
      <c r="AW5" s="747"/>
      <c r="AX5" s="747"/>
      <c r="AY5" s="747"/>
      <c r="AZ5" s="747"/>
      <c r="BA5" s="747"/>
      <c r="BB5" s="747"/>
      <c r="BC5" s="747"/>
      <c r="BD5" s="747"/>
      <c r="BE5" s="747"/>
      <c r="BF5" s="748"/>
      <c r="BG5" s="680">
        <v>2816016</v>
      </c>
      <c r="BH5" s="681"/>
      <c r="BI5" s="681"/>
      <c r="BJ5" s="681"/>
      <c r="BK5" s="681"/>
      <c r="BL5" s="681"/>
      <c r="BM5" s="681"/>
      <c r="BN5" s="682"/>
      <c r="BO5" s="713">
        <v>94.6</v>
      </c>
      <c r="BP5" s="713"/>
      <c r="BQ5" s="713"/>
      <c r="BR5" s="713"/>
      <c r="BS5" s="714">
        <v>27657</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102186</v>
      </c>
      <c r="S6" s="681"/>
      <c r="T6" s="681"/>
      <c r="U6" s="681"/>
      <c r="V6" s="681"/>
      <c r="W6" s="681"/>
      <c r="X6" s="681"/>
      <c r="Y6" s="682"/>
      <c r="Z6" s="713">
        <v>0.7</v>
      </c>
      <c r="AA6" s="713"/>
      <c r="AB6" s="713"/>
      <c r="AC6" s="713"/>
      <c r="AD6" s="714">
        <v>102186</v>
      </c>
      <c r="AE6" s="714"/>
      <c r="AF6" s="714"/>
      <c r="AG6" s="714"/>
      <c r="AH6" s="714"/>
      <c r="AI6" s="714"/>
      <c r="AJ6" s="714"/>
      <c r="AK6" s="714"/>
      <c r="AL6" s="683">
        <v>1.8</v>
      </c>
      <c r="AM6" s="684"/>
      <c r="AN6" s="684"/>
      <c r="AO6" s="715"/>
      <c r="AP6" s="677" t="s">
        <v>230</v>
      </c>
      <c r="AQ6" s="678"/>
      <c r="AR6" s="678"/>
      <c r="AS6" s="678"/>
      <c r="AT6" s="678"/>
      <c r="AU6" s="678"/>
      <c r="AV6" s="678"/>
      <c r="AW6" s="678"/>
      <c r="AX6" s="678"/>
      <c r="AY6" s="678"/>
      <c r="AZ6" s="678"/>
      <c r="BA6" s="678"/>
      <c r="BB6" s="678"/>
      <c r="BC6" s="678"/>
      <c r="BD6" s="678"/>
      <c r="BE6" s="678"/>
      <c r="BF6" s="679"/>
      <c r="BG6" s="680">
        <v>2816016</v>
      </c>
      <c r="BH6" s="681"/>
      <c r="BI6" s="681"/>
      <c r="BJ6" s="681"/>
      <c r="BK6" s="681"/>
      <c r="BL6" s="681"/>
      <c r="BM6" s="681"/>
      <c r="BN6" s="682"/>
      <c r="BO6" s="713">
        <v>94.6</v>
      </c>
      <c r="BP6" s="713"/>
      <c r="BQ6" s="713"/>
      <c r="BR6" s="713"/>
      <c r="BS6" s="714">
        <v>27657</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116708</v>
      </c>
      <c r="CS6" s="681"/>
      <c r="CT6" s="681"/>
      <c r="CU6" s="681"/>
      <c r="CV6" s="681"/>
      <c r="CW6" s="681"/>
      <c r="CX6" s="681"/>
      <c r="CY6" s="682"/>
      <c r="CZ6" s="780">
        <v>0.9</v>
      </c>
      <c r="DA6" s="751"/>
      <c r="DB6" s="751"/>
      <c r="DC6" s="783"/>
      <c r="DD6" s="686" t="s">
        <v>232</v>
      </c>
      <c r="DE6" s="681"/>
      <c r="DF6" s="681"/>
      <c r="DG6" s="681"/>
      <c r="DH6" s="681"/>
      <c r="DI6" s="681"/>
      <c r="DJ6" s="681"/>
      <c r="DK6" s="681"/>
      <c r="DL6" s="681"/>
      <c r="DM6" s="681"/>
      <c r="DN6" s="681"/>
      <c r="DO6" s="681"/>
      <c r="DP6" s="682"/>
      <c r="DQ6" s="686">
        <v>116708</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2836</v>
      </c>
      <c r="S7" s="681"/>
      <c r="T7" s="681"/>
      <c r="U7" s="681"/>
      <c r="V7" s="681"/>
      <c r="W7" s="681"/>
      <c r="X7" s="681"/>
      <c r="Y7" s="682"/>
      <c r="Z7" s="713">
        <v>0</v>
      </c>
      <c r="AA7" s="713"/>
      <c r="AB7" s="713"/>
      <c r="AC7" s="713"/>
      <c r="AD7" s="714">
        <v>2836</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1164380</v>
      </c>
      <c r="BH7" s="681"/>
      <c r="BI7" s="681"/>
      <c r="BJ7" s="681"/>
      <c r="BK7" s="681"/>
      <c r="BL7" s="681"/>
      <c r="BM7" s="681"/>
      <c r="BN7" s="682"/>
      <c r="BO7" s="713">
        <v>39.1</v>
      </c>
      <c r="BP7" s="713"/>
      <c r="BQ7" s="713"/>
      <c r="BR7" s="713"/>
      <c r="BS7" s="714">
        <v>27657</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3184766</v>
      </c>
      <c r="CS7" s="681"/>
      <c r="CT7" s="681"/>
      <c r="CU7" s="681"/>
      <c r="CV7" s="681"/>
      <c r="CW7" s="681"/>
      <c r="CX7" s="681"/>
      <c r="CY7" s="682"/>
      <c r="CZ7" s="713">
        <v>24.7</v>
      </c>
      <c r="DA7" s="713"/>
      <c r="DB7" s="713"/>
      <c r="DC7" s="713"/>
      <c r="DD7" s="686">
        <v>31433</v>
      </c>
      <c r="DE7" s="681"/>
      <c r="DF7" s="681"/>
      <c r="DG7" s="681"/>
      <c r="DH7" s="681"/>
      <c r="DI7" s="681"/>
      <c r="DJ7" s="681"/>
      <c r="DK7" s="681"/>
      <c r="DL7" s="681"/>
      <c r="DM7" s="681"/>
      <c r="DN7" s="681"/>
      <c r="DO7" s="681"/>
      <c r="DP7" s="682"/>
      <c r="DQ7" s="686">
        <v>973410</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10680</v>
      </c>
      <c r="S8" s="681"/>
      <c r="T8" s="681"/>
      <c r="U8" s="681"/>
      <c r="V8" s="681"/>
      <c r="W8" s="681"/>
      <c r="X8" s="681"/>
      <c r="Y8" s="682"/>
      <c r="Z8" s="713">
        <v>0.1</v>
      </c>
      <c r="AA8" s="713"/>
      <c r="AB8" s="713"/>
      <c r="AC8" s="713"/>
      <c r="AD8" s="714">
        <v>10680</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37070</v>
      </c>
      <c r="BH8" s="681"/>
      <c r="BI8" s="681"/>
      <c r="BJ8" s="681"/>
      <c r="BK8" s="681"/>
      <c r="BL8" s="681"/>
      <c r="BM8" s="681"/>
      <c r="BN8" s="682"/>
      <c r="BO8" s="713">
        <v>1.2</v>
      </c>
      <c r="BP8" s="713"/>
      <c r="BQ8" s="713"/>
      <c r="BR8" s="713"/>
      <c r="BS8" s="686" t="s">
        <v>129</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2734133</v>
      </c>
      <c r="CS8" s="681"/>
      <c r="CT8" s="681"/>
      <c r="CU8" s="681"/>
      <c r="CV8" s="681"/>
      <c r="CW8" s="681"/>
      <c r="CX8" s="681"/>
      <c r="CY8" s="682"/>
      <c r="CZ8" s="713">
        <v>21.2</v>
      </c>
      <c r="DA8" s="713"/>
      <c r="DB8" s="713"/>
      <c r="DC8" s="713"/>
      <c r="DD8" s="686">
        <v>33980</v>
      </c>
      <c r="DE8" s="681"/>
      <c r="DF8" s="681"/>
      <c r="DG8" s="681"/>
      <c r="DH8" s="681"/>
      <c r="DI8" s="681"/>
      <c r="DJ8" s="681"/>
      <c r="DK8" s="681"/>
      <c r="DL8" s="681"/>
      <c r="DM8" s="681"/>
      <c r="DN8" s="681"/>
      <c r="DO8" s="681"/>
      <c r="DP8" s="682"/>
      <c r="DQ8" s="686">
        <v>1380768</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12449</v>
      </c>
      <c r="S9" s="681"/>
      <c r="T9" s="681"/>
      <c r="U9" s="681"/>
      <c r="V9" s="681"/>
      <c r="W9" s="681"/>
      <c r="X9" s="681"/>
      <c r="Y9" s="682"/>
      <c r="Z9" s="713">
        <v>0.1</v>
      </c>
      <c r="AA9" s="713"/>
      <c r="AB9" s="713"/>
      <c r="AC9" s="713"/>
      <c r="AD9" s="714">
        <v>12449</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944922</v>
      </c>
      <c r="BH9" s="681"/>
      <c r="BI9" s="681"/>
      <c r="BJ9" s="681"/>
      <c r="BK9" s="681"/>
      <c r="BL9" s="681"/>
      <c r="BM9" s="681"/>
      <c r="BN9" s="682"/>
      <c r="BO9" s="713">
        <v>31.8</v>
      </c>
      <c r="BP9" s="713"/>
      <c r="BQ9" s="713"/>
      <c r="BR9" s="713"/>
      <c r="BS9" s="686" t="s">
        <v>129</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795537</v>
      </c>
      <c r="CS9" s="681"/>
      <c r="CT9" s="681"/>
      <c r="CU9" s="681"/>
      <c r="CV9" s="681"/>
      <c r="CW9" s="681"/>
      <c r="CX9" s="681"/>
      <c r="CY9" s="682"/>
      <c r="CZ9" s="713">
        <v>6.2</v>
      </c>
      <c r="DA9" s="713"/>
      <c r="DB9" s="713"/>
      <c r="DC9" s="713"/>
      <c r="DD9" s="686">
        <v>25648</v>
      </c>
      <c r="DE9" s="681"/>
      <c r="DF9" s="681"/>
      <c r="DG9" s="681"/>
      <c r="DH9" s="681"/>
      <c r="DI9" s="681"/>
      <c r="DJ9" s="681"/>
      <c r="DK9" s="681"/>
      <c r="DL9" s="681"/>
      <c r="DM9" s="681"/>
      <c r="DN9" s="681"/>
      <c r="DO9" s="681"/>
      <c r="DP9" s="682"/>
      <c r="DQ9" s="686">
        <v>720878</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64101</v>
      </c>
      <c r="BH10" s="681"/>
      <c r="BI10" s="681"/>
      <c r="BJ10" s="681"/>
      <c r="BK10" s="681"/>
      <c r="BL10" s="681"/>
      <c r="BM10" s="681"/>
      <c r="BN10" s="682"/>
      <c r="BO10" s="713">
        <v>2.2000000000000002</v>
      </c>
      <c r="BP10" s="713"/>
      <c r="BQ10" s="713"/>
      <c r="BR10" s="713"/>
      <c r="BS10" s="686" t="s">
        <v>139</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35348</v>
      </c>
      <c r="CS10" s="681"/>
      <c r="CT10" s="681"/>
      <c r="CU10" s="681"/>
      <c r="CV10" s="681"/>
      <c r="CW10" s="681"/>
      <c r="CX10" s="681"/>
      <c r="CY10" s="682"/>
      <c r="CZ10" s="713">
        <v>0.3</v>
      </c>
      <c r="DA10" s="713"/>
      <c r="DB10" s="713"/>
      <c r="DC10" s="713"/>
      <c r="DD10" s="686" t="s">
        <v>232</v>
      </c>
      <c r="DE10" s="681"/>
      <c r="DF10" s="681"/>
      <c r="DG10" s="681"/>
      <c r="DH10" s="681"/>
      <c r="DI10" s="681"/>
      <c r="DJ10" s="681"/>
      <c r="DK10" s="681"/>
      <c r="DL10" s="681"/>
      <c r="DM10" s="681"/>
      <c r="DN10" s="681"/>
      <c r="DO10" s="681"/>
      <c r="DP10" s="682"/>
      <c r="DQ10" s="686">
        <v>31348</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471843</v>
      </c>
      <c r="S11" s="681"/>
      <c r="T11" s="681"/>
      <c r="U11" s="681"/>
      <c r="V11" s="681"/>
      <c r="W11" s="681"/>
      <c r="X11" s="681"/>
      <c r="Y11" s="682"/>
      <c r="Z11" s="683">
        <v>3.4</v>
      </c>
      <c r="AA11" s="684"/>
      <c r="AB11" s="684"/>
      <c r="AC11" s="685"/>
      <c r="AD11" s="686">
        <v>471843</v>
      </c>
      <c r="AE11" s="681"/>
      <c r="AF11" s="681"/>
      <c r="AG11" s="681"/>
      <c r="AH11" s="681"/>
      <c r="AI11" s="681"/>
      <c r="AJ11" s="681"/>
      <c r="AK11" s="682"/>
      <c r="AL11" s="683">
        <v>8.4</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118287</v>
      </c>
      <c r="BH11" s="681"/>
      <c r="BI11" s="681"/>
      <c r="BJ11" s="681"/>
      <c r="BK11" s="681"/>
      <c r="BL11" s="681"/>
      <c r="BM11" s="681"/>
      <c r="BN11" s="682"/>
      <c r="BO11" s="713">
        <v>4</v>
      </c>
      <c r="BP11" s="713"/>
      <c r="BQ11" s="713"/>
      <c r="BR11" s="713"/>
      <c r="BS11" s="686">
        <v>27657</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372974</v>
      </c>
      <c r="CS11" s="681"/>
      <c r="CT11" s="681"/>
      <c r="CU11" s="681"/>
      <c r="CV11" s="681"/>
      <c r="CW11" s="681"/>
      <c r="CX11" s="681"/>
      <c r="CY11" s="682"/>
      <c r="CZ11" s="713">
        <v>2.9</v>
      </c>
      <c r="DA11" s="713"/>
      <c r="DB11" s="713"/>
      <c r="DC11" s="713"/>
      <c r="DD11" s="686">
        <v>20984</v>
      </c>
      <c r="DE11" s="681"/>
      <c r="DF11" s="681"/>
      <c r="DG11" s="681"/>
      <c r="DH11" s="681"/>
      <c r="DI11" s="681"/>
      <c r="DJ11" s="681"/>
      <c r="DK11" s="681"/>
      <c r="DL11" s="681"/>
      <c r="DM11" s="681"/>
      <c r="DN11" s="681"/>
      <c r="DO11" s="681"/>
      <c r="DP11" s="682"/>
      <c r="DQ11" s="686">
        <v>310742</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12642</v>
      </c>
      <c r="S12" s="681"/>
      <c r="T12" s="681"/>
      <c r="U12" s="681"/>
      <c r="V12" s="681"/>
      <c r="W12" s="681"/>
      <c r="X12" s="681"/>
      <c r="Y12" s="682"/>
      <c r="Z12" s="713">
        <v>0.1</v>
      </c>
      <c r="AA12" s="713"/>
      <c r="AB12" s="713"/>
      <c r="AC12" s="713"/>
      <c r="AD12" s="714">
        <v>12642</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1468465</v>
      </c>
      <c r="BH12" s="681"/>
      <c r="BI12" s="681"/>
      <c r="BJ12" s="681"/>
      <c r="BK12" s="681"/>
      <c r="BL12" s="681"/>
      <c r="BM12" s="681"/>
      <c r="BN12" s="682"/>
      <c r="BO12" s="713">
        <v>49.3</v>
      </c>
      <c r="BP12" s="713"/>
      <c r="BQ12" s="713"/>
      <c r="BR12" s="713"/>
      <c r="BS12" s="686" t="s">
        <v>232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400299</v>
      </c>
      <c r="CS12" s="681"/>
      <c r="CT12" s="681"/>
      <c r="CU12" s="681"/>
      <c r="CV12" s="681"/>
      <c r="CW12" s="681"/>
      <c r="CX12" s="681"/>
      <c r="CY12" s="682"/>
      <c r="CZ12" s="713">
        <v>3.1</v>
      </c>
      <c r="DA12" s="713"/>
      <c r="DB12" s="713"/>
      <c r="DC12" s="713"/>
      <c r="DD12" s="686">
        <v>4762</v>
      </c>
      <c r="DE12" s="681"/>
      <c r="DF12" s="681"/>
      <c r="DG12" s="681"/>
      <c r="DH12" s="681"/>
      <c r="DI12" s="681"/>
      <c r="DJ12" s="681"/>
      <c r="DK12" s="681"/>
      <c r="DL12" s="681"/>
      <c r="DM12" s="681"/>
      <c r="DN12" s="681"/>
      <c r="DO12" s="681"/>
      <c r="DP12" s="682"/>
      <c r="DQ12" s="686">
        <v>352155</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139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1467670</v>
      </c>
      <c r="BH13" s="681"/>
      <c r="BI13" s="681"/>
      <c r="BJ13" s="681"/>
      <c r="BK13" s="681"/>
      <c r="BL13" s="681"/>
      <c r="BM13" s="681"/>
      <c r="BN13" s="682"/>
      <c r="BO13" s="713">
        <v>49.3</v>
      </c>
      <c r="BP13" s="713"/>
      <c r="BQ13" s="713"/>
      <c r="BR13" s="713"/>
      <c r="BS13" s="686" t="s">
        <v>232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2816838</v>
      </c>
      <c r="CS13" s="681"/>
      <c r="CT13" s="681"/>
      <c r="CU13" s="681"/>
      <c r="CV13" s="681"/>
      <c r="CW13" s="681"/>
      <c r="CX13" s="681"/>
      <c r="CY13" s="682"/>
      <c r="CZ13" s="713">
        <v>21.8</v>
      </c>
      <c r="DA13" s="713"/>
      <c r="DB13" s="713"/>
      <c r="DC13" s="713"/>
      <c r="DD13" s="686">
        <v>1980441</v>
      </c>
      <c r="DE13" s="681"/>
      <c r="DF13" s="681"/>
      <c r="DG13" s="681"/>
      <c r="DH13" s="681"/>
      <c r="DI13" s="681"/>
      <c r="DJ13" s="681"/>
      <c r="DK13" s="681"/>
      <c r="DL13" s="681"/>
      <c r="DM13" s="681"/>
      <c r="DN13" s="681"/>
      <c r="DO13" s="681"/>
      <c r="DP13" s="682"/>
      <c r="DQ13" s="686">
        <v>1150366</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139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65256</v>
      </c>
      <c r="BH14" s="681"/>
      <c r="BI14" s="681"/>
      <c r="BJ14" s="681"/>
      <c r="BK14" s="681"/>
      <c r="BL14" s="681"/>
      <c r="BM14" s="681"/>
      <c r="BN14" s="682"/>
      <c r="BO14" s="713">
        <v>2.2000000000000002</v>
      </c>
      <c r="BP14" s="713"/>
      <c r="BQ14" s="713"/>
      <c r="BR14" s="713"/>
      <c r="BS14" s="686" t="s">
        <v>139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464730</v>
      </c>
      <c r="CS14" s="681"/>
      <c r="CT14" s="681"/>
      <c r="CU14" s="681"/>
      <c r="CV14" s="681"/>
      <c r="CW14" s="681"/>
      <c r="CX14" s="681"/>
      <c r="CY14" s="682"/>
      <c r="CZ14" s="713">
        <v>3.6</v>
      </c>
      <c r="DA14" s="713"/>
      <c r="DB14" s="713"/>
      <c r="DC14" s="713"/>
      <c r="DD14" s="686">
        <v>56759</v>
      </c>
      <c r="DE14" s="681"/>
      <c r="DF14" s="681"/>
      <c r="DG14" s="681"/>
      <c r="DH14" s="681"/>
      <c r="DI14" s="681"/>
      <c r="DJ14" s="681"/>
      <c r="DK14" s="681"/>
      <c r="DL14" s="681"/>
      <c r="DM14" s="681"/>
      <c r="DN14" s="681"/>
      <c r="DO14" s="681"/>
      <c r="DP14" s="682"/>
      <c r="DQ14" s="686">
        <v>402357</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139</v>
      </c>
      <c r="S15" s="681"/>
      <c r="T15" s="681"/>
      <c r="U15" s="681"/>
      <c r="V15" s="681"/>
      <c r="W15" s="681"/>
      <c r="X15" s="681"/>
      <c r="Y15" s="682"/>
      <c r="Z15" s="713" t="s">
        <v>139</v>
      </c>
      <c r="AA15" s="713"/>
      <c r="AB15" s="713"/>
      <c r="AC15" s="713"/>
      <c r="AD15" s="714" t="s">
        <v>232</v>
      </c>
      <c r="AE15" s="714"/>
      <c r="AF15" s="714"/>
      <c r="AG15" s="714"/>
      <c r="AH15" s="714"/>
      <c r="AI15" s="714"/>
      <c r="AJ15" s="714"/>
      <c r="AK15" s="714"/>
      <c r="AL15" s="683" t="s">
        <v>232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117915</v>
      </c>
      <c r="BH15" s="681"/>
      <c r="BI15" s="681"/>
      <c r="BJ15" s="681"/>
      <c r="BK15" s="681"/>
      <c r="BL15" s="681"/>
      <c r="BM15" s="681"/>
      <c r="BN15" s="682"/>
      <c r="BO15" s="713">
        <v>4</v>
      </c>
      <c r="BP15" s="713"/>
      <c r="BQ15" s="713"/>
      <c r="BR15" s="713"/>
      <c r="BS15" s="686" t="s">
        <v>129</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1325957</v>
      </c>
      <c r="CS15" s="681"/>
      <c r="CT15" s="681"/>
      <c r="CU15" s="681"/>
      <c r="CV15" s="681"/>
      <c r="CW15" s="681"/>
      <c r="CX15" s="681"/>
      <c r="CY15" s="682"/>
      <c r="CZ15" s="713">
        <v>10.3</v>
      </c>
      <c r="DA15" s="713"/>
      <c r="DB15" s="713"/>
      <c r="DC15" s="713"/>
      <c r="DD15" s="686">
        <v>204349</v>
      </c>
      <c r="DE15" s="681"/>
      <c r="DF15" s="681"/>
      <c r="DG15" s="681"/>
      <c r="DH15" s="681"/>
      <c r="DI15" s="681"/>
      <c r="DJ15" s="681"/>
      <c r="DK15" s="681"/>
      <c r="DL15" s="681"/>
      <c r="DM15" s="681"/>
      <c r="DN15" s="681"/>
      <c r="DO15" s="681"/>
      <c r="DP15" s="682"/>
      <c r="DQ15" s="686">
        <v>1019866</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7734</v>
      </c>
      <c r="S16" s="681"/>
      <c r="T16" s="681"/>
      <c r="U16" s="681"/>
      <c r="V16" s="681"/>
      <c r="W16" s="681"/>
      <c r="X16" s="681"/>
      <c r="Y16" s="682"/>
      <c r="Z16" s="713">
        <v>0.1</v>
      </c>
      <c r="AA16" s="713"/>
      <c r="AB16" s="713"/>
      <c r="AC16" s="713"/>
      <c r="AD16" s="714">
        <v>7734</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7472</v>
      </c>
      <c r="CS16" s="681"/>
      <c r="CT16" s="681"/>
      <c r="CU16" s="681"/>
      <c r="CV16" s="681"/>
      <c r="CW16" s="681"/>
      <c r="CX16" s="681"/>
      <c r="CY16" s="682"/>
      <c r="CZ16" s="713">
        <v>0.1</v>
      </c>
      <c r="DA16" s="713"/>
      <c r="DB16" s="713"/>
      <c r="DC16" s="713"/>
      <c r="DD16" s="686" t="s">
        <v>129</v>
      </c>
      <c r="DE16" s="681"/>
      <c r="DF16" s="681"/>
      <c r="DG16" s="681"/>
      <c r="DH16" s="681"/>
      <c r="DI16" s="681"/>
      <c r="DJ16" s="681"/>
      <c r="DK16" s="681"/>
      <c r="DL16" s="681"/>
      <c r="DM16" s="681"/>
      <c r="DN16" s="681"/>
      <c r="DO16" s="681"/>
      <c r="DP16" s="682"/>
      <c r="DQ16" s="686">
        <v>929</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17149</v>
      </c>
      <c r="S17" s="681"/>
      <c r="T17" s="681"/>
      <c r="U17" s="681"/>
      <c r="V17" s="681"/>
      <c r="W17" s="681"/>
      <c r="X17" s="681"/>
      <c r="Y17" s="682"/>
      <c r="Z17" s="713">
        <v>0.1</v>
      </c>
      <c r="AA17" s="713"/>
      <c r="AB17" s="713"/>
      <c r="AC17" s="713"/>
      <c r="AD17" s="714">
        <v>17149</v>
      </c>
      <c r="AE17" s="714"/>
      <c r="AF17" s="714"/>
      <c r="AG17" s="714"/>
      <c r="AH17" s="714"/>
      <c r="AI17" s="714"/>
      <c r="AJ17" s="714"/>
      <c r="AK17" s="714"/>
      <c r="AL17" s="683">
        <v>0.3</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139</v>
      </c>
      <c r="BP17" s="713"/>
      <c r="BQ17" s="713"/>
      <c r="BR17" s="713"/>
      <c r="BS17" s="686" t="s">
        <v>232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660197</v>
      </c>
      <c r="CS17" s="681"/>
      <c r="CT17" s="681"/>
      <c r="CU17" s="681"/>
      <c r="CV17" s="681"/>
      <c r="CW17" s="681"/>
      <c r="CX17" s="681"/>
      <c r="CY17" s="682"/>
      <c r="CZ17" s="713">
        <v>5.0999999999999996</v>
      </c>
      <c r="DA17" s="713"/>
      <c r="DB17" s="713"/>
      <c r="DC17" s="713"/>
      <c r="DD17" s="686" t="s">
        <v>232</v>
      </c>
      <c r="DE17" s="681"/>
      <c r="DF17" s="681"/>
      <c r="DG17" s="681"/>
      <c r="DH17" s="681"/>
      <c r="DI17" s="681"/>
      <c r="DJ17" s="681"/>
      <c r="DK17" s="681"/>
      <c r="DL17" s="681"/>
      <c r="DM17" s="681"/>
      <c r="DN17" s="681"/>
      <c r="DO17" s="681"/>
      <c r="DP17" s="682"/>
      <c r="DQ17" s="686">
        <v>632563</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18710</v>
      </c>
      <c r="S18" s="681"/>
      <c r="T18" s="681"/>
      <c r="U18" s="681"/>
      <c r="V18" s="681"/>
      <c r="W18" s="681"/>
      <c r="X18" s="681"/>
      <c r="Y18" s="682"/>
      <c r="Z18" s="713">
        <v>0.1</v>
      </c>
      <c r="AA18" s="713"/>
      <c r="AB18" s="713"/>
      <c r="AC18" s="713"/>
      <c r="AD18" s="714">
        <v>18710</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139</v>
      </c>
      <c r="BP18" s="713"/>
      <c r="BQ18" s="713"/>
      <c r="BR18" s="713"/>
      <c r="BS18" s="686" t="s">
        <v>232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139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12487</v>
      </c>
      <c r="S19" s="681"/>
      <c r="T19" s="681"/>
      <c r="U19" s="681"/>
      <c r="V19" s="681"/>
      <c r="W19" s="681"/>
      <c r="X19" s="681"/>
      <c r="Y19" s="682"/>
      <c r="Z19" s="713">
        <v>0.1</v>
      </c>
      <c r="AA19" s="713"/>
      <c r="AB19" s="713"/>
      <c r="AC19" s="713"/>
      <c r="AD19" s="714">
        <v>12487</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160044</v>
      </c>
      <c r="BH19" s="681"/>
      <c r="BI19" s="681"/>
      <c r="BJ19" s="681"/>
      <c r="BK19" s="681"/>
      <c r="BL19" s="681"/>
      <c r="BM19" s="681"/>
      <c r="BN19" s="682"/>
      <c r="BO19" s="713">
        <v>5.4</v>
      </c>
      <c r="BP19" s="713"/>
      <c r="BQ19" s="713"/>
      <c r="BR19" s="713"/>
      <c r="BS19" s="686" t="s">
        <v>232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139</v>
      </c>
      <c r="CS19" s="681"/>
      <c r="CT19" s="681"/>
      <c r="CU19" s="681"/>
      <c r="CV19" s="681"/>
      <c r="CW19" s="681"/>
      <c r="CX19" s="681"/>
      <c r="CY19" s="682"/>
      <c r="CZ19" s="713" t="s">
        <v>129</v>
      </c>
      <c r="DA19" s="713"/>
      <c r="DB19" s="713"/>
      <c r="DC19" s="713"/>
      <c r="DD19" s="686" t="s">
        <v>232</v>
      </c>
      <c r="DE19" s="681"/>
      <c r="DF19" s="681"/>
      <c r="DG19" s="681"/>
      <c r="DH19" s="681"/>
      <c r="DI19" s="681"/>
      <c r="DJ19" s="681"/>
      <c r="DK19" s="681"/>
      <c r="DL19" s="681"/>
      <c r="DM19" s="681"/>
      <c r="DN19" s="681"/>
      <c r="DO19" s="681"/>
      <c r="DP19" s="682"/>
      <c r="DQ19" s="686" t="s">
        <v>139</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3989</v>
      </c>
      <c r="S20" s="681"/>
      <c r="T20" s="681"/>
      <c r="U20" s="681"/>
      <c r="V20" s="681"/>
      <c r="W20" s="681"/>
      <c r="X20" s="681"/>
      <c r="Y20" s="682"/>
      <c r="Z20" s="713">
        <v>0</v>
      </c>
      <c r="AA20" s="713"/>
      <c r="AB20" s="713"/>
      <c r="AC20" s="713"/>
      <c r="AD20" s="714">
        <v>3989</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160044</v>
      </c>
      <c r="BH20" s="681"/>
      <c r="BI20" s="681"/>
      <c r="BJ20" s="681"/>
      <c r="BK20" s="681"/>
      <c r="BL20" s="681"/>
      <c r="BM20" s="681"/>
      <c r="BN20" s="682"/>
      <c r="BO20" s="713">
        <v>5.4</v>
      </c>
      <c r="BP20" s="713"/>
      <c r="BQ20" s="713"/>
      <c r="BR20" s="713"/>
      <c r="BS20" s="686" t="s">
        <v>139</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12914959</v>
      </c>
      <c r="CS20" s="681"/>
      <c r="CT20" s="681"/>
      <c r="CU20" s="681"/>
      <c r="CV20" s="681"/>
      <c r="CW20" s="681"/>
      <c r="CX20" s="681"/>
      <c r="CY20" s="682"/>
      <c r="CZ20" s="713">
        <v>100</v>
      </c>
      <c r="DA20" s="713"/>
      <c r="DB20" s="713"/>
      <c r="DC20" s="713"/>
      <c r="DD20" s="686">
        <v>2358356</v>
      </c>
      <c r="DE20" s="681"/>
      <c r="DF20" s="681"/>
      <c r="DG20" s="681"/>
      <c r="DH20" s="681"/>
      <c r="DI20" s="681"/>
      <c r="DJ20" s="681"/>
      <c r="DK20" s="681"/>
      <c r="DL20" s="681"/>
      <c r="DM20" s="681"/>
      <c r="DN20" s="681"/>
      <c r="DO20" s="681"/>
      <c r="DP20" s="682"/>
      <c r="DQ20" s="686">
        <v>7092090</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2234</v>
      </c>
      <c r="S21" s="681"/>
      <c r="T21" s="681"/>
      <c r="U21" s="681"/>
      <c r="V21" s="681"/>
      <c r="W21" s="681"/>
      <c r="X21" s="681"/>
      <c r="Y21" s="682"/>
      <c r="Z21" s="713">
        <v>0</v>
      </c>
      <c r="AA21" s="713"/>
      <c r="AB21" s="713"/>
      <c r="AC21" s="713"/>
      <c r="AD21" s="714">
        <v>2234</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139</v>
      </c>
      <c r="BH21" s="681"/>
      <c r="BI21" s="681"/>
      <c r="BJ21" s="681"/>
      <c r="BK21" s="681"/>
      <c r="BL21" s="681"/>
      <c r="BM21" s="681"/>
      <c r="BN21" s="682"/>
      <c r="BO21" s="713" t="s">
        <v>232</v>
      </c>
      <c r="BP21" s="713"/>
      <c r="BQ21" s="713"/>
      <c r="BR21" s="713"/>
      <c r="BS21" s="686" t="s">
        <v>139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2693425</v>
      </c>
      <c r="S22" s="681"/>
      <c r="T22" s="681"/>
      <c r="U22" s="681"/>
      <c r="V22" s="681"/>
      <c r="W22" s="681"/>
      <c r="X22" s="681"/>
      <c r="Y22" s="682"/>
      <c r="Z22" s="713">
        <v>19.600000000000001</v>
      </c>
      <c r="AA22" s="713"/>
      <c r="AB22" s="713"/>
      <c r="AC22" s="713"/>
      <c r="AD22" s="714">
        <v>2110218</v>
      </c>
      <c r="AE22" s="714"/>
      <c r="AF22" s="714"/>
      <c r="AG22" s="714"/>
      <c r="AH22" s="714"/>
      <c r="AI22" s="714"/>
      <c r="AJ22" s="714"/>
      <c r="AK22" s="714"/>
      <c r="AL22" s="683">
        <v>37.4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232</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2110218</v>
      </c>
      <c r="S23" s="681"/>
      <c r="T23" s="681"/>
      <c r="U23" s="681"/>
      <c r="V23" s="681"/>
      <c r="W23" s="681"/>
      <c r="X23" s="681"/>
      <c r="Y23" s="682"/>
      <c r="Z23" s="713">
        <v>15.3</v>
      </c>
      <c r="AA23" s="713"/>
      <c r="AB23" s="713"/>
      <c r="AC23" s="713"/>
      <c r="AD23" s="714">
        <v>2110218</v>
      </c>
      <c r="AE23" s="714"/>
      <c r="AF23" s="714"/>
      <c r="AG23" s="714"/>
      <c r="AH23" s="714"/>
      <c r="AI23" s="714"/>
      <c r="AJ23" s="714"/>
      <c r="AK23" s="714"/>
      <c r="AL23" s="683">
        <v>37.4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160044</v>
      </c>
      <c r="BH23" s="681"/>
      <c r="BI23" s="681"/>
      <c r="BJ23" s="681"/>
      <c r="BK23" s="681"/>
      <c r="BL23" s="681"/>
      <c r="BM23" s="681"/>
      <c r="BN23" s="682"/>
      <c r="BO23" s="713">
        <v>5.4</v>
      </c>
      <c r="BP23" s="713"/>
      <c r="BQ23" s="713"/>
      <c r="BR23" s="713"/>
      <c r="BS23" s="686" t="s">
        <v>232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583207</v>
      </c>
      <c r="S24" s="681"/>
      <c r="T24" s="681"/>
      <c r="U24" s="681"/>
      <c r="V24" s="681"/>
      <c r="W24" s="681"/>
      <c r="X24" s="681"/>
      <c r="Y24" s="682"/>
      <c r="Z24" s="713">
        <v>4.2</v>
      </c>
      <c r="AA24" s="713"/>
      <c r="AB24" s="713"/>
      <c r="AC24" s="713"/>
      <c r="AD24" s="714" t="s">
        <v>232</v>
      </c>
      <c r="AE24" s="714"/>
      <c r="AF24" s="714"/>
      <c r="AG24" s="714"/>
      <c r="AH24" s="714"/>
      <c r="AI24" s="714"/>
      <c r="AJ24" s="714"/>
      <c r="AK24" s="714"/>
      <c r="AL24" s="683" t="s">
        <v>129</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232</v>
      </c>
      <c r="BP24" s="713"/>
      <c r="BQ24" s="713"/>
      <c r="BR24" s="713"/>
      <c r="BS24" s="686" t="s">
        <v>129</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3736236</v>
      </c>
      <c r="CS24" s="736"/>
      <c r="CT24" s="736"/>
      <c r="CU24" s="736"/>
      <c r="CV24" s="736"/>
      <c r="CW24" s="736"/>
      <c r="CX24" s="736"/>
      <c r="CY24" s="779"/>
      <c r="CZ24" s="780">
        <v>28.9</v>
      </c>
      <c r="DA24" s="751"/>
      <c r="DB24" s="751"/>
      <c r="DC24" s="783"/>
      <c r="DD24" s="778">
        <v>2454667</v>
      </c>
      <c r="DE24" s="736"/>
      <c r="DF24" s="736"/>
      <c r="DG24" s="736"/>
      <c r="DH24" s="736"/>
      <c r="DI24" s="736"/>
      <c r="DJ24" s="736"/>
      <c r="DK24" s="779"/>
      <c r="DL24" s="778">
        <v>2449880</v>
      </c>
      <c r="DM24" s="736"/>
      <c r="DN24" s="736"/>
      <c r="DO24" s="736"/>
      <c r="DP24" s="736"/>
      <c r="DQ24" s="736"/>
      <c r="DR24" s="736"/>
      <c r="DS24" s="736"/>
      <c r="DT24" s="736"/>
      <c r="DU24" s="736"/>
      <c r="DV24" s="779"/>
      <c r="DW24" s="780">
        <v>41.5</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139</v>
      </c>
      <c r="AA25" s="713"/>
      <c r="AB25" s="713"/>
      <c r="AC25" s="713"/>
      <c r="AD25" s="714" t="s">
        <v>129</v>
      </c>
      <c r="AE25" s="714"/>
      <c r="AF25" s="714"/>
      <c r="AG25" s="714"/>
      <c r="AH25" s="714"/>
      <c r="AI25" s="714"/>
      <c r="AJ25" s="714"/>
      <c r="AK25" s="714"/>
      <c r="AL25" s="683" t="s">
        <v>129</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232</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1487228</v>
      </c>
      <c r="CS25" s="699"/>
      <c r="CT25" s="699"/>
      <c r="CU25" s="699"/>
      <c r="CV25" s="699"/>
      <c r="CW25" s="699"/>
      <c r="CX25" s="699"/>
      <c r="CY25" s="700"/>
      <c r="CZ25" s="683">
        <v>11.5</v>
      </c>
      <c r="DA25" s="701"/>
      <c r="DB25" s="701"/>
      <c r="DC25" s="702"/>
      <c r="DD25" s="686">
        <v>1374705</v>
      </c>
      <c r="DE25" s="699"/>
      <c r="DF25" s="699"/>
      <c r="DG25" s="699"/>
      <c r="DH25" s="699"/>
      <c r="DI25" s="699"/>
      <c r="DJ25" s="699"/>
      <c r="DK25" s="700"/>
      <c r="DL25" s="686">
        <v>1370251</v>
      </c>
      <c r="DM25" s="699"/>
      <c r="DN25" s="699"/>
      <c r="DO25" s="699"/>
      <c r="DP25" s="699"/>
      <c r="DQ25" s="699"/>
      <c r="DR25" s="699"/>
      <c r="DS25" s="699"/>
      <c r="DT25" s="699"/>
      <c r="DU25" s="699"/>
      <c r="DV25" s="700"/>
      <c r="DW25" s="683">
        <v>23.2</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6325714</v>
      </c>
      <c r="S26" s="681"/>
      <c r="T26" s="681"/>
      <c r="U26" s="681"/>
      <c r="V26" s="681"/>
      <c r="W26" s="681"/>
      <c r="X26" s="681"/>
      <c r="Y26" s="682"/>
      <c r="Z26" s="713">
        <v>46</v>
      </c>
      <c r="AA26" s="713"/>
      <c r="AB26" s="713"/>
      <c r="AC26" s="713"/>
      <c r="AD26" s="714">
        <v>5582463</v>
      </c>
      <c r="AE26" s="714"/>
      <c r="AF26" s="714"/>
      <c r="AG26" s="714"/>
      <c r="AH26" s="714"/>
      <c r="AI26" s="714"/>
      <c r="AJ26" s="714"/>
      <c r="AK26" s="714"/>
      <c r="AL26" s="683">
        <v>99</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232</v>
      </c>
      <c r="BH26" s="681"/>
      <c r="BI26" s="681"/>
      <c r="BJ26" s="681"/>
      <c r="BK26" s="681"/>
      <c r="BL26" s="681"/>
      <c r="BM26" s="681"/>
      <c r="BN26" s="682"/>
      <c r="BO26" s="713" t="s">
        <v>232</v>
      </c>
      <c r="BP26" s="713"/>
      <c r="BQ26" s="713"/>
      <c r="BR26" s="713"/>
      <c r="BS26" s="686" t="s">
        <v>129</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819843</v>
      </c>
      <c r="CS26" s="681"/>
      <c r="CT26" s="681"/>
      <c r="CU26" s="681"/>
      <c r="CV26" s="681"/>
      <c r="CW26" s="681"/>
      <c r="CX26" s="681"/>
      <c r="CY26" s="682"/>
      <c r="CZ26" s="683">
        <v>6.3</v>
      </c>
      <c r="DA26" s="701"/>
      <c r="DB26" s="701"/>
      <c r="DC26" s="702"/>
      <c r="DD26" s="686">
        <v>754878</v>
      </c>
      <c r="DE26" s="681"/>
      <c r="DF26" s="681"/>
      <c r="DG26" s="681"/>
      <c r="DH26" s="681"/>
      <c r="DI26" s="681"/>
      <c r="DJ26" s="681"/>
      <c r="DK26" s="682"/>
      <c r="DL26" s="686" t="s">
        <v>129</v>
      </c>
      <c r="DM26" s="681"/>
      <c r="DN26" s="681"/>
      <c r="DO26" s="681"/>
      <c r="DP26" s="681"/>
      <c r="DQ26" s="681"/>
      <c r="DR26" s="681"/>
      <c r="DS26" s="681"/>
      <c r="DT26" s="681"/>
      <c r="DU26" s="681"/>
      <c r="DV26" s="682"/>
      <c r="DW26" s="683" t="s">
        <v>139</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1695</v>
      </c>
      <c r="S27" s="681"/>
      <c r="T27" s="681"/>
      <c r="U27" s="681"/>
      <c r="V27" s="681"/>
      <c r="W27" s="681"/>
      <c r="X27" s="681"/>
      <c r="Y27" s="682"/>
      <c r="Z27" s="713">
        <v>0</v>
      </c>
      <c r="AA27" s="713"/>
      <c r="AB27" s="713"/>
      <c r="AC27" s="713"/>
      <c r="AD27" s="714">
        <v>1695</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2976060</v>
      </c>
      <c r="BH27" s="681"/>
      <c r="BI27" s="681"/>
      <c r="BJ27" s="681"/>
      <c r="BK27" s="681"/>
      <c r="BL27" s="681"/>
      <c r="BM27" s="681"/>
      <c r="BN27" s="682"/>
      <c r="BO27" s="713">
        <v>100</v>
      </c>
      <c r="BP27" s="713"/>
      <c r="BQ27" s="713"/>
      <c r="BR27" s="713"/>
      <c r="BS27" s="686">
        <v>27657</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1588811</v>
      </c>
      <c r="CS27" s="699"/>
      <c r="CT27" s="699"/>
      <c r="CU27" s="699"/>
      <c r="CV27" s="699"/>
      <c r="CW27" s="699"/>
      <c r="CX27" s="699"/>
      <c r="CY27" s="700"/>
      <c r="CZ27" s="683">
        <v>12.3</v>
      </c>
      <c r="DA27" s="701"/>
      <c r="DB27" s="701"/>
      <c r="DC27" s="702"/>
      <c r="DD27" s="686">
        <v>447399</v>
      </c>
      <c r="DE27" s="699"/>
      <c r="DF27" s="699"/>
      <c r="DG27" s="699"/>
      <c r="DH27" s="699"/>
      <c r="DI27" s="699"/>
      <c r="DJ27" s="699"/>
      <c r="DK27" s="700"/>
      <c r="DL27" s="686">
        <v>447066</v>
      </c>
      <c r="DM27" s="699"/>
      <c r="DN27" s="699"/>
      <c r="DO27" s="699"/>
      <c r="DP27" s="699"/>
      <c r="DQ27" s="699"/>
      <c r="DR27" s="699"/>
      <c r="DS27" s="699"/>
      <c r="DT27" s="699"/>
      <c r="DU27" s="699"/>
      <c r="DV27" s="700"/>
      <c r="DW27" s="683">
        <v>7.6</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41944</v>
      </c>
      <c r="S28" s="681"/>
      <c r="T28" s="681"/>
      <c r="U28" s="681"/>
      <c r="V28" s="681"/>
      <c r="W28" s="681"/>
      <c r="X28" s="681"/>
      <c r="Y28" s="682"/>
      <c r="Z28" s="713">
        <v>0.3</v>
      </c>
      <c r="AA28" s="713"/>
      <c r="AB28" s="713"/>
      <c r="AC28" s="713"/>
      <c r="AD28" s="714" t="s">
        <v>129</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660197</v>
      </c>
      <c r="CS28" s="681"/>
      <c r="CT28" s="681"/>
      <c r="CU28" s="681"/>
      <c r="CV28" s="681"/>
      <c r="CW28" s="681"/>
      <c r="CX28" s="681"/>
      <c r="CY28" s="682"/>
      <c r="CZ28" s="683">
        <v>5.0999999999999996</v>
      </c>
      <c r="DA28" s="701"/>
      <c r="DB28" s="701"/>
      <c r="DC28" s="702"/>
      <c r="DD28" s="686">
        <v>632563</v>
      </c>
      <c r="DE28" s="681"/>
      <c r="DF28" s="681"/>
      <c r="DG28" s="681"/>
      <c r="DH28" s="681"/>
      <c r="DI28" s="681"/>
      <c r="DJ28" s="681"/>
      <c r="DK28" s="682"/>
      <c r="DL28" s="686">
        <v>632563</v>
      </c>
      <c r="DM28" s="681"/>
      <c r="DN28" s="681"/>
      <c r="DO28" s="681"/>
      <c r="DP28" s="681"/>
      <c r="DQ28" s="681"/>
      <c r="DR28" s="681"/>
      <c r="DS28" s="681"/>
      <c r="DT28" s="681"/>
      <c r="DU28" s="681"/>
      <c r="DV28" s="682"/>
      <c r="DW28" s="683">
        <v>10.7</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91195</v>
      </c>
      <c r="S29" s="681"/>
      <c r="T29" s="681"/>
      <c r="U29" s="681"/>
      <c r="V29" s="681"/>
      <c r="W29" s="681"/>
      <c r="X29" s="681"/>
      <c r="Y29" s="682"/>
      <c r="Z29" s="713">
        <v>0.7</v>
      </c>
      <c r="AA29" s="713"/>
      <c r="AB29" s="713"/>
      <c r="AC29" s="713"/>
      <c r="AD29" s="714">
        <v>22616</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302</v>
      </c>
      <c r="CE29" s="769"/>
      <c r="CF29" s="719" t="s">
        <v>303</v>
      </c>
      <c r="CG29" s="720"/>
      <c r="CH29" s="720"/>
      <c r="CI29" s="720"/>
      <c r="CJ29" s="720"/>
      <c r="CK29" s="720"/>
      <c r="CL29" s="720"/>
      <c r="CM29" s="720"/>
      <c r="CN29" s="720"/>
      <c r="CO29" s="720"/>
      <c r="CP29" s="720"/>
      <c r="CQ29" s="721"/>
      <c r="CR29" s="680">
        <v>660197</v>
      </c>
      <c r="CS29" s="699"/>
      <c r="CT29" s="699"/>
      <c r="CU29" s="699"/>
      <c r="CV29" s="699"/>
      <c r="CW29" s="699"/>
      <c r="CX29" s="699"/>
      <c r="CY29" s="700"/>
      <c r="CZ29" s="683">
        <v>5.0999999999999996</v>
      </c>
      <c r="DA29" s="701"/>
      <c r="DB29" s="701"/>
      <c r="DC29" s="702"/>
      <c r="DD29" s="686">
        <v>632563</v>
      </c>
      <c r="DE29" s="699"/>
      <c r="DF29" s="699"/>
      <c r="DG29" s="699"/>
      <c r="DH29" s="699"/>
      <c r="DI29" s="699"/>
      <c r="DJ29" s="699"/>
      <c r="DK29" s="700"/>
      <c r="DL29" s="686">
        <v>632563</v>
      </c>
      <c r="DM29" s="699"/>
      <c r="DN29" s="699"/>
      <c r="DO29" s="699"/>
      <c r="DP29" s="699"/>
      <c r="DQ29" s="699"/>
      <c r="DR29" s="699"/>
      <c r="DS29" s="699"/>
      <c r="DT29" s="699"/>
      <c r="DU29" s="699"/>
      <c r="DV29" s="700"/>
      <c r="DW29" s="683">
        <v>10.7</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66040</v>
      </c>
      <c r="S30" s="681"/>
      <c r="T30" s="681"/>
      <c r="U30" s="681"/>
      <c r="V30" s="681"/>
      <c r="W30" s="681"/>
      <c r="X30" s="681"/>
      <c r="Y30" s="682"/>
      <c r="Z30" s="713">
        <v>0.5</v>
      </c>
      <c r="AA30" s="713"/>
      <c r="AB30" s="713"/>
      <c r="AC30" s="713"/>
      <c r="AD30" s="714" t="s">
        <v>139</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0"/>
      <c r="CE30" s="771"/>
      <c r="CF30" s="719" t="s">
        <v>307</v>
      </c>
      <c r="CG30" s="720"/>
      <c r="CH30" s="720"/>
      <c r="CI30" s="720"/>
      <c r="CJ30" s="720"/>
      <c r="CK30" s="720"/>
      <c r="CL30" s="720"/>
      <c r="CM30" s="720"/>
      <c r="CN30" s="720"/>
      <c r="CO30" s="720"/>
      <c r="CP30" s="720"/>
      <c r="CQ30" s="721"/>
      <c r="CR30" s="680">
        <v>628845</v>
      </c>
      <c r="CS30" s="681"/>
      <c r="CT30" s="681"/>
      <c r="CU30" s="681"/>
      <c r="CV30" s="681"/>
      <c r="CW30" s="681"/>
      <c r="CX30" s="681"/>
      <c r="CY30" s="682"/>
      <c r="CZ30" s="683">
        <v>4.9000000000000004</v>
      </c>
      <c r="DA30" s="701"/>
      <c r="DB30" s="701"/>
      <c r="DC30" s="702"/>
      <c r="DD30" s="686">
        <v>603793</v>
      </c>
      <c r="DE30" s="681"/>
      <c r="DF30" s="681"/>
      <c r="DG30" s="681"/>
      <c r="DH30" s="681"/>
      <c r="DI30" s="681"/>
      <c r="DJ30" s="681"/>
      <c r="DK30" s="682"/>
      <c r="DL30" s="686">
        <v>603793</v>
      </c>
      <c r="DM30" s="681"/>
      <c r="DN30" s="681"/>
      <c r="DO30" s="681"/>
      <c r="DP30" s="681"/>
      <c r="DQ30" s="681"/>
      <c r="DR30" s="681"/>
      <c r="DS30" s="681"/>
      <c r="DT30" s="681"/>
      <c r="DU30" s="681"/>
      <c r="DV30" s="682"/>
      <c r="DW30" s="683">
        <v>10.199999999999999</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3779199</v>
      </c>
      <c r="S31" s="681"/>
      <c r="T31" s="681"/>
      <c r="U31" s="681"/>
      <c r="V31" s="681"/>
      <c r="W31" s="681"/>
      <c r="X31" s="681"/>
      <c r="Y31" s="682"/>
      <c r="Z31" s="713">
        <v>27.5</v>
      </c>
      <c r="AA31" s="713"/>
      <c r="AB31" s="713"/>
      <c r="AC31" s="713"/>
      <c r="AD31" s="714" t="s">
        <v>139</v>
      </c>
      <c r="AE31" s="714"/>
      <c r="AF31" s="714"/>
      <c r="AG31" s="714"/>
      <c r="AH31" s="714"/>
      <c r="AI31" s="714"/>
      <c r="AJ31" s="714"/>
      <c r="AK31" s="714"/>
      <c r="AL31" s="683" t="s">
        <v>232</v>
      </c>
      <c r="AM31" s="684"/>
      <c r="AN31" s="684"/>
      <c r="AO31" s="715"/>
      <c r="AP31" s="754" t="s">
        <v>309</v>
      </c>
      <c r="AQ31" s="755"/>
      <c r="AR31" s="755"/>
      <c r="AS31" s="755"/>
      <c r="AT31" s="760" t="s">
        <v>310</v>
      </c>
      <c r="AU31" s="231"/>
      <c r="AV31" s="231"/>
      <c r="AW31" s="231"/>
      <c r="AX31" s="746" t="s">
        <v>187</v>
      </c>
      <c r="AY31" s="747"/>
      <c r="AZ31" s="747"/>
      <c r="BA31" s="747"/>
      <c r="BB31" s="747"/>
      <c r="BC31" s="747"/>
      <c r="BD31" s="747"/>
      <c r="BE31" s="747"/>
      <c r="BF31" s="748"/>
      <c r="BG31" s="749">
        <v>99.1</v>
      </c>
      <c r="BH31" s="750"/>
      <c r="BI31" s="750"/>
      <c r="BJ31" s="750"/>
      <c r="BK31" s="750"/>
      <c r="BL31" s="750"/>
      <c r="BM31" s="751">
        <v>96</v>
      </c>
      <c r="BN31" s="750"/>
      <c r="BO31" s="750"/>
      <c r="BP31" s="750"/>
      <c r="BQ31" s="752"/>
      <c r="BR31" s="749">
        <v>99.2</v>
      </c>
      <c r="BS31" s="750"/>
      <c r="BT31" s="750"/>
      <c r="BU31" s="750"/>
      <c r="BV31" s="750"/>
      <c r="BW31" s="750"/>
      <c r="BX31" s="751">
        <v>96.2</v>
      </c>
      <c r="BY31" s="750"/>
      <c r="BZ31" s="750"/>
      <c r="CA31" s="750"/>
      <c r="CB31" s="752"/>
      <c r="CD31" s="770"/>
      <c r="CE31" s="771"/>
      <c r="CF31" s="719" t="s">
        <v>311</v>
      </c>
      <c r="CG31" s="720"/>
      <c r="CH31" s="720"/>
      <c r="CI31" s="720"/>
      <c r="CJ31" s="720"/>
      <c r="CK31" s="720"/>
      <c r="CL31" s="720"/>
      <c r="CM31" s="720"/>
      <c r="CN31" s="720"/>
      <c r="CO31" s="720"/>
      <c r="CP31" s="720"/>
      <c r="CQ31" s="721"/>
      <c r="CR31" s="680">
        <v>31352</v>
      </c>
      <c r="CS31" s="699"/>
      <c r="CT31" s="699"/>
      <c r="CU31" s="699"/>
      <c r="CV31" s="699"/>
      <c r="CW31" s="699"/>
      <c r="CX31" s="699"/>
      <c r="CY31" s="700"/>
      <c r="CZ31" s="683">
        <v>0.2</v>
      </c>
      <c r="DA31" s="701"/>
      <c r="DB31" s="701"/>
      <c r="DC31" s="702"/>
      <c r="DD31" s="686">
        <v>28770</v>
      </c>
      <c r="DE31" s="699"/>
      <c r="DF31" s="699"/>
      <c r="DG31" s="699"/>
      <c r="DH31" s="699"/>
      <c r="DI31" s="699"/>
      <c r="DJ31" s="699"/>
      <c r="DK31" s="700"/>
      <c r="DL31" s="686">
        <v>28770</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63" t="s">
        <v>312</v>
      </c>
      <c r="C32" s="764"/>
      <c r="D32" s="764"/>
      <c r="E32" s="764"/>
      <c r="F32" s="764"/>
      <c r="G32" s="764"/>
      <c r="H32" s="764"/>
      <c r="I32" s="764"/>
      <c r="J32" s="764"/>
      <c r="K32" s="764"/>
      <c r="L32" s="764"/>
      <c r="M32" s="764"/>
      <c r="N32" s="764"/>
      <c r="O32" s="764"/>
      <c r="P32" s="764"/>
      <c r="Q32" s="765"/>
      <c r="R32" s="680" t="s">
        <v>139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232</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99.1</v>
      </c>
      <c r="BH32" s="699"/>
      <c r="BI32" s="699"/>
      <c r="BJ32" s="699"/>
      <c r="BK32" s="699"/>
      <c r="BL32" s="699"/>
      <c r="BM32" s="684">
        <v>97.9</v>
      </c>
      <c r="BN32" s="745"/>
      <c r="BO32" s="745"/>
      <c r="BP32" s="745"/>
      <c r="BQ32" s="726"/>
      <c r="BR32" s="753">
        <v>99.4</v>
      </c>
      <c r="BS32" s="699"/>
      <c r="BT32" s="699"/>
      <c r="BU32" s="699"/>
      <c r="BV32" s="699"/>
      <c r="BW32" s="699"/>
      <c r="BX32" s="684">
        <v>98.3</v>
      </c>
      <c r="BY32" s="745"/>
      <c r="BZ32" s="745"/>
      <c r="CA32" s="745"/>
      <c r="CB32" s="726"/>
      <c r="CD32" s="772"/>
      <c r="CE32" s="773"/>
      <c r="CF32" s="719" t="s">
        <v>315</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139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648405</v>
      </c>
      <c r="S33" s="681"/>
      <c r="T33" s="681"/>
      <c r="U33" s="681"/>
      <c r="V33" s="681"/>
      <c r="W33" s="681"/>
      <c r="X33" s="681"/>
      <c r="Y33" s="682"/>
      <c r="Z33" s="713">
        <v>4.7</v>
      </c>
      <c r="AA33" s="713"/>
      <c r="AB33" s="713"/>
      <c r="AC33" s="713"/>
      <c r="AD33" s="714" t="s">
        <v>129</v>
      </c>
      <c r="AE33" s="714"/>
      <c r="AF33" s="714"/>
      <c r="AG33" s="714"/>
      <c r="AH33" s="714"/>
      <c r="AI33" s="714"/>
      <c r="AJ33" s="714"/>
      <c r="AK33" s="714"/>
      <c r="AL33" s="683" t="s">
        <v>232</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99</v>
      </c>
      <c r="BH33" s="665"/>
      <c r="BI33" s="665"/>
      <c r="BJ33" s="665"/>
      <c r="BK33" s="665"/>
      <c r="BL33" s="665"/>
      <c r="BM33" s="707">
        <v>94.4</v>
      </c>
      <c r="BN33" s="665"/>
      <c r="BO33" s="665"/>
      <c r="BP33" s="665"/>
      <c r="BQ33" s="709"/>
      <c r="BR33" s="744">
        <v>99</v>
      </c>
      <c r="BS33" s="665"/>
      <c r="BT33" s="665"/>
      <c r="BU33" s="665"/>
      <c r="BV33" s="665"/>
      <c r="BW33" s="665"/>
      <c r="BX33" s="707">
        <v>94.4</v>
      </c>
      <c r="BY33" s="665"/>
      <c r="BZ33" s="665"/>
      <c r="CA33" s="665"/>
      <c r="CB33" s="709"/>
      <c r="CD33" s="719" t="s">
        <v>318</v>
      </c>
      <c r="CE33" s="720"/>
      <c r="CF33" s="720"/>
      <c r="CG33" s="720"/>
      <c r="CH33" s="720"/>
      <c r="CI33" s="720"/>
      <c r="CJ33" s="720"/>
      <c r="CK33" s="720"/>
      <c r="CL33" s="720"/>
      <c r="CM33" s="720"/>
      <c r="CN33" s="720"/>
      <c r="CO33" s="720"/>
      <c r="CP33" s="720"/>
      <c r="CQ33" s="721"/>
      <c r="CR33" s="680">
        <v>6812895</v>
      </c>
      <c r="CS33" s="699"/>
      <c r="CT33" s="699"/>
      <c r="CU33" s="699"/>
      <c r="CV33" s="699"/>
      <c r="CW33" s="699"/>
      <c r="CX33" s="699"/>
      <c r="CY33" s="700"/>
      <c r="CZ33" s="683">
        <v>52.8</v>
      </c>
      <c r="DA33" s="701"/>
      <c r="DB33" s="701"/>
      <c r="DC33" s="702"/>
      <c r="DD33" s="686">
        <v>4122134</v>
      </c>
      <c r="DE33" s="699"/>
      <c r="DF33" s="699"/>
      <c r="DG33" s="699"/>
      <c r="DH33" s="699"/>
      <c r="DI33" s="699"/>
      <c r="DJ33" s="699"/>
      <c r="DK33" s="700"/>
      <c r="DL33" s="686">
        <v>3086777</v>
      </c>
      <c r="DM33" s="699"/>
      <c r="DN33" s="699"/>
      <c r="DO33" s="699"/>
      <c r="DP33" s="699"/>
      <c r="DQ33" s="699"/>
      <c r="DR33" s="699"/>
      <c r="DS33" s="699"/>
      <c r="DT33" s="699"/>
      <c r="DU33" s="699"/>
      <c r="DV33" s="700"/>
      <c r="DW33" s="683">
        <v>52.3</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47386</v>
      </c>
      <c r="S34" s="681"/>
      <c r="T34" s="681"/>
      <c r="U34" s="681"/>
      <c r="V34" s="681"/>
      <c r="W34" s="681"/>
      <c r="X34" s="681"/>
      <c r="Y34" s="682"/>
      <c r="Z34" s="713">
        <v>0.3</v>
      </c>
      <c r="AA34" s="713"/>
      <c r="AB34" s="713"/>
      <c r="AC34" s="713"/>
      <c r="AD34" s="714">
        <v>14328</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1441712</v>
      </c>
      <c r="CS34" s="681"/>
      <c r="CT34" s="681"/>
      <c r="CU34" s="681"/>
      <c r="CV34" s="681"/>
      <c r="CW34" s="681"/>
      <c r="CX34" s="681"/>
      <c r="CY34" s="682"/>
      <c r="CZ34" s="683">
        <v>11.2</v>
      </c>
      <c r="DA34" s="701"/>
      <c r="DB34" s="701"/>
      <c r="DC34" s="702"/>
      <c r="DD34" s="686">
        <v>1151047</v>
      </c>
      <c r="DE34" s="681"/>
      <c r="DF34" s="681"/>
      <c r="DG34" s="681"/>
      <c r="DH34" s="681"/>
      <c r="DI34" s="681"/>
      <c r="DJ34" s="681"/>
      <c r="DK34" s="682"/>
      <c r="DL34" s="686">
        <v>913950</v>
      </c>
      <c r="DM34" s="681"/>
      <c r="DN34" s="681"/>
      <c r="DO34" s="681"/>
      <c r="DP34" s="681"/>
      <c r="DQ34" s="681"/>
      <c r="DR34" s="681"/>
      <c r="DS34" s="681"/>
      <c r="DT34" s="681"/>
      <c r="DU34" s="681"/>
      <c r="DV34" s="682"/>
      <c r="DW34" s="683">
        <v>15.5</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32340</v>
      </c>
      <c r="S35" s="681"/>
      <c r="T35" s="681"/>
      <c r="U35" s="681"/>
      <c r="V35" s="681"/>
      <c r="W35" s="681"/>
      <c r="X35" s="681"/>
      <c r="Y35" s="682"/>
      <c r="Z35" s="713">
        <v>0.2</v>
      </c>
      <c r="AA35" s="713"/>
      <c r="AB35" s="713"/>
      <c r="AC35" s="713"/>
      <c r="AD35" s="714" t="s">
        <v>129</v>
      </c>
      <c r="AE35" s="714"/>
      <c r="AF35" s="714"/>
      <c r="AG35" s="714"/>
      <c r="AH35" s="714"/>
      <c r="AI35" s="714"/>
      <c r="AJ35" s="714"/>
      <c r="AK35" s="714"/>
      <c r="AL35" s="683" t="s">
        <v>129</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140325</v>
      </c>
      <c r="CS35" s="699"/>
      <c r="CT35" s="699"/>
      <c r="CU35" s="699"/>
      <c r="CV35" s="699"/>
      <c r="CW35" s="699"/>
      <c r="CX35" s="699"/>
      <c r="CY35" s="700"/>
      <c r="CZ35" s="683">
        <v>1.1000000000000001</v>
      </c>
      <c r="DA35" s="701"/>
      <c r="DB35" s="701"/>
      <c r="DC35" s="702"/>
      <c r="DD35" s="686">
        <v>131509</v>
      </c>
      <c r="DE35" s="699"/>
      <c r="DF35" s="699"/>
      <c r="DG35" s="699"/>
      <c r="DH35" s="699"/>
      <c r="DI35" s="699"/>
      <c r="DJ35" s="699"/>
      <c r="DK35" s="700"/>
      <c r="DL35" s="686">
        <v>117721</v>
      </c>
      <c r="DM35" s="699"/>
      <c r="DN35" s="699"/>
      <c r="DO35" s="699"/>
      <c r="DP35" s="699"/>
      <c r="DQ35" s="699"/>
      <c r="DR35" s="699"/>
      <c r="DS35" s="699"/>
      <c r="DT35" s="699"/>
      <c r="DU35" s="699"/>
      <c r="DV35" s="700"/>
      <c r="DW35" s="683">
        <v>2</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1155729</v>
      </c>
      <c r="S36" s="681"/>
      <c r="T36" s="681"/>
      <c r="U36" s="681"/>
      <c r="V36" s="681"/>
      <c r="W36" s="681"/>
      <c r="X36" s="681"/>
      <c r="Y36" s="682"/>
      <c r="Z36" s="713">
        <v>8.4</v>
      </c>
      <c r="AA36" s="713"/>
      <c r="AB36" s="713"/>
      <c r="AC36" s="713"/>
      <c r="AD36" s="714">
        <v>17948</v>
      </c>
      <c r="AE36" s="714"/>
      <c r="AF36" s="714"/>
      <c r="AG36" s="714"/>
      <c r="AH36" s="714"/>
      <c r="AI36" s="714"/>
      <c r="AJ36" s="714"/>
      <c r="AK36" s="714"/>
      <c r="AL36" s="683">
        <v>0.3</v>
      </c>
      <c r="AM36" s="684"/>
      <c r="AN36" s="684"/>
      <c r="AO36" s="715"/>
      <c r="AP36" s="235"/>
      <c r="AQ36" s="732" t="s">
        <v>326</v>
      </c>
      <c r="AR36" s="733"/>
      <c r="AS36" s="733"/>
      <c r="AT36" s="733"/>
      <c r="AU36" s="733"/>
      <c r="AV36" s="733"/>
      <c r="AW36" s="733"/>
      <c r="AX36" s="733"/>
      <c r="AY36" s="734"/>
      <c r="AZ36" s="735">
        <v>1821288</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65701</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3545350</v>
      </c>
      <c r="CS36" s="681"/>
      <c r="CT36" s="681"/>
      <c r="CU36" s="681"/>
      <c r="CV36" s="681"/>
      <c r="CW36" s="681"/>
      <c r="CX36" s="681"/>
      <c r="CY36" s="682"/>
      <c r="CZ36" s="683">
        <v>27.5</v>
      </c>
      <c r="DA36" s="701"/>
      <c r="DB36" s="701"/>
      <c r="DC36" s="702"/>
      <c r="DD36" s="686">
        <v>1377712</v>
      </c>
      <c r="DE36" s="681"/>
      <c r="DF36" s="681"/>
      <c r="DG36" s="681"/>
      <c r="DH36" s="681"/>
      <c r="DI36" s="681"/>
      <c r="DJ36" s="681"/>
      <c r="DK36" s="682"/>
      <c r="DL36" s="686">
        <v>703803</v>
      </c>
      <c r="DM36" s="681"/>
      <c r="DN36" s="681"/>
      <c r="DO36" s="681"/>
      <c r="DP36" s="681"/>
      <c r="DQ36" s="681"/>
      <c r="DR36" s="681"/>
      <c r="DS36" s="681"/>
      <c r="DT36" s="681"/>
      <c r="DU36" s="681"/>
      <c r="DV36" s="682"/>
      <c r="DW36" s="683">
        <v>11.9</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475280</v>
      </c>
      <c r="S37" s="681"/>
      <c r="T37" s="681"/>
      <c r="U37" s="681"/>
      <c r="V37" s="681"/>
      <c r="W37" s="681"/>
      <c r="X37" s="681"/>
      <c r="Y37" s="682"/>
      <c r="Z37" s="713">
        <v>3.5</v>
      </c>
      <c r="AA37" s="713"/>
      <c r="AB37" s="713"/>
      <c r="AC37" s="713"/>
      <c r="AD37" s="714" t="s">
        <v>129</v>
      </c>
      <c r="AE37" s="714"/>
      <c r="AF37" s="714"/>
      <c r="AG37" s="714"/>
      <c r="AH37" s="714"/>
      <c r="AI37" s="714"/>
      <c r="AJ37" s="714"/>
      <c r="AK37" s="714"/>
      <c r="AL37" s="683" t="s">
        <v>129</v>
      </c>
      <c r="AM37" s="684"/>
      <c r="AN37" s="684"/>
      <c r="AO37" s="715"/>
      <c r="AQ37" s="723" t="s">
        <v>330</v>
      </c>
      <c r="AR37" s="724"/>
      <c r="AS37" s="724"/>
      <c r="AT37" s="724"/>
      <c r="AU37" s="724"/>
      <c r="AV37" s="724"/>
      <c r="AW37" s="724"/>
      <c r="AX37" s="724"/>
      <c r="AY37" s="725"/>
      <c r="AZ37" s="680">
        <v>780182</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49759</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503043</v>
      </c>
      <c r="CS37" s="699"/>
      <c r="CT37" s="699"/>
      <c r="CU37" s="699"/>
      <c r="CV37" s="699"/>
      <c r="CW37" s="699"/>
      <c r="CX37" s="699"/>
      <c r="CY37" s="700"/>
      <c r="CZ37" s="683">
        <v>3.9</v>
      </c>
      <c r="DA37" s="701"/>
      <c r="DB37" s="701"/>
      <c r="DC37" s="702"/>
      <c r="DD37" s="686">
        <v>468160</v>
      </c>
      <c r="DE37" s="699"/>
      <c r="DF37" s="699"/>
      <c r="DG37" s="699"/>
      <c r="DH37" s="699"/>
      <c r="DI37" s="699"/>
      <c r="DJ37" s="699"/>
      <c r="DK37" s="700"/>
      <c r="DL37" s="686">
        <v>402683</v>
      </c>
      <c r="DM37" s="699"/>
      <c r="DN37" s="699"/>
      <c r="DO37" s="699"/>
      <c r="DP37" s="699"/>
      <c r="DQ37" s="699"/>
      <c r="DR37" s="699"/>
      <c r="DS37" s="699"/>
      <c r="DT37" s="699"/>
      <c r="DU37" s="699"/>
      <c r="DV37" s="700"/>
      <c r="DW37" s="683">
        <v>6.8</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199093</v>
      </c>
      <c r="S38" s="681"/>
      <c r="T38" s="681"/>
      <c r="U38" s="681"/>
      <c r="V38" s="681"/>
      <c r="W38" s="681"/>
      <c r="X38" s="681"/>
      <c r="Y38" s="682"/>
      <c r="Z38" s="713">
        <v>1.4</v>
      </c>
      <c r="AA38" s="713"/>
      <c r="AB38" s="713"/>
      <c r="AC38" s="713"/>
      <c r="AD38" s="714">
        <v>1201</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234863</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2882</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1557022</v>
      </c>
      <c r="CS38" s="681"/>
      <c r="CT38" s="681"/>
      <c r="CU38" s="681"/>
      <c r="CV38" s="681"/>
      <c r="CW38" s="681"/>
      <c r="CX38" s="681"/>
      <c r="CY38" s="682"/>
      <c r="CZ38" s="683">
        <v>12.1</v>
      </c>
      <c r="DA38" s="701"/>
      <c r="DB38" s="701"/>
      <c r="DC38" s="702"/>
      <c r="DD38" s="686">
        <v>1414464</v>
      </c>
      <c r="DE38" s="681"/>
      <c r="DF38" s="681"/>
      <c r="DG38" s="681"/>
      <c r="DH38" s="681"/>
      <c r="DI38" s="681"/>
      <c r="DJ38" s="681"/>
      <c r="DK38" s="682"/>
      <c r="DL38" s="686">
        <v>1351303</v>
      </c>
      <c r="DM38" s="681"/>
      <c r="DN38" s="681"/>
      <c r="DO38" s="681"/>
      <c r="DP38" s="681"/>
      <c r="DQ38" s="681"/>
      <c r="DR38" s="681"/>
      <c r="DS38" s="681"/>
      <c r="DT38" s="681"/>
      <c r="DU38" s="681"/>
      <c r="DV38" s="682"/>
      <c r="DW38" s="683">
        <v>22.9</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893821</v>
      </c>
      <c r="S39" s="681"/>
      <c r="T39" s="681"/>
      <c r="U39" s="681"/>
      <c r="V39" s="681"/>
      <c r="W39" s="681"/>
      <c r="X39" s="681"/>
      <c r="Y39" s="682"/>
      <c r="Z39" s="713">
        <v>6.5</v>
      </c>
      <c r="AA39" s="713"/>
      <c r="AB39" s="713"/>
      <c r="AC39" s="713"/>
      <c r="AD39" s="714" t="s">
        <v>129</v>
      </c>
      <c r="AE39" s="714"/>
      <c r="AF39" s="714"/>
      <c r="AG39" s="714"/>
      <c r="AH39" s="714"/>
      <c r="AI39" s="714"/>
      <c r="AJ39" s="714"/>
      <c r="AK39" s="714"/>
      <c r="AL39" s="683" t="s">
        <v>139</v>
      </c>
      <c r="AM39" s="684"/>
      <c r="AN39" s="684"/>
      <c r="AO39" s="715"/>
      <c r="AQ39" s="723" t="s">
        <v>338</v>
      </c>
      <c r="AR39" s="724"/>
      <c r="AS39" s="724"/>
      <c r="AT39" s="724"/>
      <c r="AU39" s="724"/>
      <c r="AV39" s="724"/>
      <c r="AW39" s="724"/>
      <c r="AX39" s="724"/>
      <c r="AY39" s="725"/>
      <c r="AZ39" s="680">
        <v>29403</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4695</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108486</v>
      </c>
      <c r="CS39" s="699"/>
      <c r="CT39" s="699"/>
      <c r="CU39" s="699"/>
      <c r="CV39" s="699"/>
      <c r="CW39" s="699"/>
      <c r="CX39" s="699"/>
      <c r="CY39" s="700"/>
      <c r="CZ39" s="683">
        <v>0.8</v>
      </c>
      <c r="DA39" s="701"/>
      <c r="DB39" s="701"/>
      <c r="DC39" s="702"/>
      <c r="DD39" s="686">
        <v>47402</v>
      </c>
      <c r="DE39" s="699"/>
      <c r="DF39" s="699"/>
      <c r="DG39" s="699"/>
      <c r="DH39" s="699"/>
      <c r="DI39" s="699"/>
      <c r="DJ39" s="699"/>
      <c r="DK39" s="700"/>
      <c r="DL39" s="686" t="s">
        <v>129</v>
      </c>
      <c r="DM39" s="699"/>
      <c r="DN39" s="699"/>
      <c r="DO39" s="699"/>
      <c r="DP39" s="699"/>
      <c r="DQ39" s="699"/>
      <c r="DR39" s="699"/>
      <c r="DS39" s="699"/>
      <c r="DT39" s="699"/>
      <c r="DU39" s="699"/>
      <c r="DV39" s="700"/>
      <c r="DW39" s="683" t="s">
        <v>139</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232</v>
      </c>
      <c r="AA40" s="713"/>
      <c r="AB40" s="713"/>
      <c r="AC40" s="713"/>
      <c r="AD40" s="714" t="s">
        <v>129</v>
      </c>
      <c r="AE40" s="714"/>
      <c r="AF40" s="714"/>
      <c r="AG40" s="714"/>
      <c r="AH40" s="714"/>
      <c r="AI40" s="714"/>
      <c r="AJ40" s="714"/>
      <c r="AK40" s="714"/>
      <c r="AL40" s="683" t="s">
        <v>232</v>
      </c>
      <c r="AM40" s="684"/>
      <c r="AN40" s="684"/>
      <c r="AO40" s="715"/>
      <c r="AQ40" s="723" t="s">
        <v>342</v>
      </c>
      <c r="AR40" s="724"/>
      <c r="AS40" s="724"/>
      <c r="AT40" s="724"/>
      <c r="AU40" s="724"/>
      <c r="AV40" s="724"/>
      <c r="AW40" s="724"/>
      <c r="AX40" s="724"/>
      <c r="AY40" s="725"/>
      <c r="AZ40" s="680" t="s">
        <v>232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107</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20000</v>
      </c>
      <c r="CS40" s="681"/>
      <c r="CT40" s="681"/>
      <c r="CU40" s="681"/>
      <c r="CV40" s="681"/>
      <c r="CW40" s="681"/>
      <c r="CX40" s="681"/>
      <c r="CY40" s="682"/>
      <c r="CZ40" s="683">
        <v>0.2</v>
      </c>
      <c r="DA40" s="701"/>
      <c r="DB40" s="701"/>
      <c r="DC40" s="702"/>
      <c r="DD40" s="686" t="s">
        <v>129</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139</v>
      </c>
      <c r="AE41" s="714"/>
      <c r="AF41" s="714"/>
      <c r="AG41" s="714"/>
      <c r="AH41" s="714"/>
      <c r="AI41" s="714"/>
      <c r="AJ41" s="714"/>
      <c r="AK41" s="714"/>
      <c r="AL41" s="683" t="s">
        <v>139</v>
      </c>
      <c r="AM41" s="684"/>
      <c r="AN41" s="684"/>
      <c r="AO41" s="715"/>
      <c r="AQ41" s="723" t="s">
        <v>347</v>
      </c>
      <c r="AR41" s="724"/>
      <c r="AS41" s="724"/>
      <c r="AT41" s="724"/>
      <c r="AU41" s="724"/>
      <c r="AV41" s="724"/>
      <c r="AW41" s="724"/>
      <c r="AX41" s="724"/>
      <c r="AY41" s="725"/>
      <c r="AZ41" s="680">
        <v>163762</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264854</v>
      </c>
      <c r="S42" s="681"/>
      <c r="T42" s="681"/>
      <c r="U42" s="681"/>
      <c r="V42" s="681"/>
      <c r="W42" s="681"/>
      <c r="X42" s="681"/>
      <c r="Y42" s="682"/>
      <c r="Z42" s="713">
        <v>1.9</v>
      </c>
      <c r="AA42" s="713"/>
      <c r="AB42" s="713"/>
      <c r="AC42" s="713"/>
      <c r="AD42" s="714" t="s">
        <v>129</v>
      </c>
      <c r="AE42" s="714"/>
      <c r="AF42" s="714"/>
      <c r="AG42" s="714"/>
      <c r="AH42" s="714"/>
      <c r="AI42" s="714"/>
      <c r="AJ42" s="714"/>
      <c r="AK42" s="714"/>
      <c r="AL42" s="683" t="s">
        <v>129</v>
      </c>
      <c r="AM42" s="684"/>
      <c r="AN42" s="684"/>
      <c r="AO42" s="715"/>
      <c r="AQ42" s="716" t="s">
        <v>351</v>
      </c>
      <c r="AR42" s="717"/>
      <c r="AS42" s="717"/>
      <c r="AT42" s="717"/>
      <c r="AU42" s="717"/>
      <c r="AV42" s="717"/>
      <c r="AW42" s="717"/>
      <c r="AX42" s="717"/>
      <c r="AY42" s="718"/>
      <c r="AZ42" s="664">
        <v>613078</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354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2365828</v>
      </c>
      <c r="CS42" s="681"/>
      <c r="CT42" s="681"/>
      <c r="CU42" s="681"/>
      <c r="CV42" s="681"/>
      <c r="CW42" s="681"/>
      <c r="CX42" s="681"/>
      <c r="CY42" s="682"/>
      <c r="CZ42" s="683">
        <v>18.3</v>
      </c>
      <c r="DA42" s="684"/>
      <c r="DB42" s="684"/>
      <c r="DC42" s="685"/>
      <c r="DD42" s="686">
        <v>515289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13757841</v>
      </c>
      <c r="S43" s="703"/>
      <c r="T43" s="703"/>
      <c r="U43" s="703"/>
      <c r="V43" s="703"/>
      <c r="W43" s="703"/>
      <c r="X43" s="703"/>
      <c r="Y43" s="704"/>
      <c r="Z43" s="705">
        <v>100</v>
      </c>
      <c r="AA43" s="705"/>
      <c r="AB43" s="705"/>
      <c r="AC43" s="705"/>
      <c r="AD43" s="706">
        <v>5640251</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36203</v>
      </c>
      <c r="CS43" s="699"/>
      <c r="CT43" s="699"/>
      <c r="CU43" s="699"/>
      <c r="CV43" s="699"/>
      <c r="CW43" s="699"/>
      <c r="CX43" s="699"/>
      <c r="CY43" s="700"/>
      <c r="CZ43" s="683">
        <v>0.3</v>
      </c>
      <c r="DA43" s="701"/>
      <c r="DB43" s="701"/>
      <c r="DC43" s="702"/>
      <c r="DD43" s="686">
        <v>36203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2358356</v>
      </c>
      <c r="CS44" s="681"/>
      <c r="CT44" s="681"/>
      <c r="CU44" s="681"/>
      <c r="CV44" s="681"/>
      <c r="CW44" s="681"/>
      <c r="CX44" s="681"/>
      <c r="CY44" s="682"/>
      <c r="CZ44" s="683">
        <v>18.3</v>
      </c>
      <c r="DA44" s="684"/>
      <c r="DB44" s="684"/>
      <c r="DC44" s="685"/>
      <c r="DD44" s="686">
        <v>514360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664732</v>
      </c>
      <c r="CS45" s="699"/>
      <c r="CT45" s="699"/>
      <c r="CU45" s="699"/>
      <c r="CV45" s="699"/>
      <c r="CW45" s="699"/>
      <c r="CX45" s="699"/>
      <c r="CY45" s="700"/>
      <c r="CZ45" s="683">
        <v>5.0999999999999996</v>
      </c>
      <c r="DA45" s="701"/>
      <c r="DB45" s="701"/>
      <c r="DC45" s="702"/>
      <c r="DD45" s="686">
        <v>162122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1657620</v>
      </c>
      <c r="CS46" s="681"/>
      <c r="CT46" s="681"/>
      <c r="CU46" s="681"/>
      <c r="CV46" s="681"/>
      <c r="CW46" s="681"/>
      <c r="CX46" s="681"/>
      <c r="CY46" s="682"/>
      <c r="CZ46" s="683">
        <v>12.8</v>
      </c>
      <c r="DA46" s="684"/>
      <c r="DB46" s="684"/>
      <c r="DC46" s="685"/>
      <c r="DD46" s="686">
        <v>316934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7472</v>
      </c>
      <c r="CS47" s="699"/>
      <c r="CT47" s="699"/>
      <c r="CU47" s="699"/>
      <c r="CV47" s="699"/>
      <c r="CW47" s="699"/>
      <c r="CX47" s="699"/>
      <c r="CY47" s="700"/>
      <c r="CZ47" s="683">
        <v>0.1</v>
      </c>
      <c r="DA47" s="701"/>
      <c r="DB47" s="701"/>
      <c r="DC47" s="702"/>
      <c r="DD47" s="686">
        <v>929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232</v>
      </c>
      <c r="CS48" s="681"/>
      <c r="CT48" s="681"/>
      <c r="CU48" s="681"/>
      <c r="CV48" s="681"/>
      <c r="CW48" s="681"/>
      <c r="CX48" s="681"/>
      <c r="CY48" s="682"/>
      <c r="CZ48" s="683" t="s">
        <v>232</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12914959</v>
      </c>
      <c r="CS49" s="665"/>
      <c r="CT49" s="665"/>
      <c r="CU49" s="665"/>
      <c r="CV49" s="665"/>
      <c r="CW49" s="665"/>
      <c r="CX49" s="665"/>
      <c r="CY49" s="666"/>
      <c r="CZ49" s="667">
        <v>100</v>
      </c>
      <c r="DA49" s="668"/>
      <c r="DB49" s="668"/>
      <c r="DC49" s="669"/>
      <c r="DD49" s="670">
        <v>7092090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THNIuuB8nv1qx8YI9yM4KfTlcfY6v5SRApfD8ujsX1Vlh+/+f6WboXL6daGX2x3wyc2mz58Ekfz07RiEKUsnsg==" saltValue="kllOMQ93ojAZG2Cr0OCkC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13740</v>
      </c>
      <c r="R7" s="1200"/>
      <c r="S7" s="1200"/>
      <c r="T7" s="1200"/>
      <c r="U7" s="1200"/>
      <c r="V7" s="1200">
        <v>12897</v>
      </c>
      <c r="W7" s="1200"/>
      <c r="X7" s="1200"/>
      <c r="Y7" s="1200"/>
      <c r="Z7" s="1200"/>
      <c r="AA7" s="1200">
        <v>843</v>
      </c>
      <c r="AB7" s="1200"/>
      <c r="AC7" s="1200"/>
      <c r="AD7" s="1200"/>
      <c r="AE7" s="1201"/>
      <c r="AF7" s="1202">
        <v>360</v>
      </c>
      <c r="AG7" s="1203"/>
      <c r="AH7" s="1203"/>
      <c r="AI7" s="1203"/>
      <c r="AJ7" s="1204"/>
      <c r="AK7" s="1186">
        <v>1138</v>
      </c>
      <c r="AL7" s="1187"/>
      <c r="AM7" s="1187"/>
      <c r="AN7" s="1187"/>
      <c r="AO7" s="1187"/>
      <c r="AP7" s="1187">
        <v>7110</v>
      </c>
      <c r="AQ7" s="1187"/>
      <c r="AR7" s="1187"/>
      <c r="AS7" s="1187"/>
      <c r="AT7" s="1187"/>
      <c r="AU7" s="1188" t="s">
        <v>579</v>
      </c>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601</v>
      </c>
      <c r="BS7" s="1190" t="s">
        <v>593</v>
      </c>
      <c r="BT7" s="1191"/>
      <c r="BU7" s="1191"/>
      <c r="BV7" s="1191"/>
      <c r="BW7" s="1191"/>
      <c r="BX7" s="1191"/>
      <c r="BY7" s="1191"/>
      <c r="BZ7" s="1191"/>
      <c r="CA7" s="1191"/>
      <c r="CB7" s="1191"/>
      <c r="CC7" s="1191"/>
      <c r="CD7" s="1191"/>
      <c r="CE7" s="1191"/>
      <c r="CF7" s="1191"/>
      <c r="CG7" s="1192"/>
      <c r="CH7" s="1183">
        <v>0</v>
      </c>
      <c r="CI7" s="1184"/>
      <c r="CJ7" s="1184"/>
      <c r="CK7" s="1184"/>
      <c r="CL7" s="1185"/>
      <c r="CM7" s="1183">
        <v>53</v>
      </c>
      <c r="CN7" s="1184"/>
      <c r="CO7" s="1184"/>
      <c r="CP7" s="1184"/>
      <c r="CQ7" s="1185"/>
      <c r="CR7" s="1183">
        <v>5</v>
      </c>
      <c r="CS7" s="1184"/>
      <c r="CT7" s="1184"/>
      <c r="CU7" s="1184"/>
      <c r="CV7" s="1185"/>
      <c r="CW7" s="1183" t="s">
        <v>580</v>
      </c>
      <c r="CX7" s="1184"/>
      <c r="CY7" s="1184"/>
      <c r="CZ7" s="1184"/>
      <c r="DA7" s="1185"/>
      <c r="DB7" s="1183" t="s">
        <v>580</v>
      </c>
      <c r="DC7" s="1184"/>
      <c r="DD7" s="1184"/>
      <c r="DE7" s="1184"/>
      <c r="DF7" s="1185"/>
      <c r="DG7" s="1183">
        <v>178</v>
      </c>
      <c r="DH7" s="1184"/>
      <c r="DI7" s="1184"/>
      <c r="DJ7" s="1184"/>
      <c r="DK7" s="1185"/>
      <c r="DL7" s="1183" t="s">
        <v>580</v>
      </c>
      <c r="DM7" s="1184"/>
      <c r="DN7" s="1184"/>
      <c r="DO7" s="1184"/>
      <c r="DP7" s="1185"/>
      <c r="DQ7" s="1183" t="s">
        <v>580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594</v>
      </c>
      <c r="BT8" s="1110"/>
      <c r="BU8" s="1110"/>
      <c r="BV8" s="1110"/>
      <c r="BW8" s="1110"/>
      <c r="BX8" s="1110"/>
      <c r="BY8" s="1110"/>
      <c r="BZ8" s="1110"/>
      <c r="CA8" s="1110"/>
      <c r="CB8" s="1110"/>
      <c r="CC8" s="1110"/>
      <c r="CD8" s="1110"/>
      <c r="CE8" s="1110"/>
      <c r="CF8" s="1110"/>
      <c r="CG8" s="1111"/>
      <c r="CH8" s="1084">
        <v>8</v>
      </c>
      <c r="CI8" s="1085"/>
      <c r="CJ8" s="1085"/>
      <c r="CK8" s="1085"/>
      <c r="CL8" s="1086"/>
      <c r="CM8" s="1084">
        <v>160</v>
      </c>
      <c r="CN8" s="1085"/>
      <c r="CO8" s="1085"/>
      <c r="CP8" s="1085"/>
      <c r="CQ8" s="1086"/>
      <c r="CR8" s="1084">
        <v>24</v>
      </c>
      <c r="CS8" s="1085"/>
      <c r="CT8" s="1085"/>
      <c r="CU8" s="1085"/>
      <c r="CV8" s="1086"/>
      <c r="CW8" s="1084" t="s">
        <v>580</v>
      </c>
      <c r="CX8" s="1085"/>
      <c r="CY8" s="1085"/>
      <c r="CZ8" s="1085"/>
      <c r="DA8" s="1086"/>
      <c r="DB8" s="1084" t="s">
        <v>580</v>
      </c>
      <c r="DC8" s="1085"/>
      <c r="DD8" s="1085"/>
      <c r="DE8" s="1085"/>
      <c r="DF8" s="1086"/>
      <c r="DG8" s="1084" t="s">
        <v>580</v>
      </c>
      <c r="DH8" s="1085"/>
      <c r="DI8" s="1085"/>
      <c r="DJ8" s="1085"/>
      <c r="DK8" s="1086"/>
      <c r="DL8" s="1084" t="s">
        <v>580</v>
      </c>
      <c r="DM8" s="1085"/>
      <c r="DN8" s="1085"/>
      <c r="DO8" s="1085"/>
      <c r="DP8" s="1086"/>
      <c r="DQ8" s="1084" t="s">
        <v>580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595</v>
      </c>
      <c r="BT9" s="1110"/>
      <c r="BU9" s="1110"/>
      <c r="BV9" s="1110"/>
      <c r="BW9" s="1110"/>
      <c r="BX9" s="1110"/>
      <c r="BY9" s="1110"/>
      <c r="BZ9" s="1110"/>
      <c r="CA9" s="1110"/>
      <c r="CB9" s="1110"/>
      <c r="CC9" s="1110"/>
      <c r="CD9" s="1110"/>
      <c r="CE9" s="1110"/>
      <c r="CF9" s="1110"/>
      <c r="CG9" s="1111"/>
      <c r="CH9" s="1084">
        <v>-473</v>
      </c>
      <c r="CI9" s="1085"/>
      <c r="CJ9" s="1085"/>
      <c r="CK9" s="1085"/>
      <c r="CL9" s="1086"/>
      <c r="CM9" s="1084">
        <v>296</v>
      </c>
      <c r="CN9" s="1085"/>
      <c r="CO9" s="1085"/>
      <c r="CP9" s="1085"/>
      <c r="CQ9" s="1086"/>
      <c r="CR9" s="1084">
        <v>13</v>
      </c>
      <c r="CS9" s="1085"/>
      <c r="CT9" s="1085"/>
      <c r="CU9" s="1085"/>
      <c r="CV9" s="1086"/>
      <c r="CW9" s="1084">
        <v>28</v>
      </c>
      <c r="CX9" s="1085"/>
      <c r="CY9" s="1085"/>
      <c r="CZ9" s="1085"/>
      <c r="DA9" s="1086"/>
      <c r="DB9" s="1084" t="s">
        <v>580</v>
      </c>
      <c r="DC9" s="1085"/>
      <c r="DD9" s="1085"/>
      <c r="DE9" s="1085"/>
      <c r="DF9" s="1086"/>
      <c r="DG9" s="1084" t="s">
        <v>580</v>
      </c>
      <c r="DH9" s="1085"/>
      <c r="DI9" s="1085"/>
      <c r="DJ9" s="1085"/>
      <c r="DK9" s="1086"/>
      <c r="DL9" s="1084" t="s">
        <v>580</v>
      </c>
      <c r="DM9" s="1085"/>
      <c r="DN9" s="1085"/>
      <c r="DO9" s="1085"/>
      <c r="DP9" s="1086"/>
      <c r="DQ9" s="1084" t="s">
        <v>580</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13740</v>
      </c>
      <c r="R23" s="1164"/>
      <c r="S23" s="1164"/>
      <c r="T23" s="1164"/>
      <c r="U23" s="1164"/>
      <c r="V23" s="1164">
        <v>12897</v>
      </c>
      <c r="W23" s="1164"/>
      <c r="X23" s="1164"/>
      <c r="Y23" s="1164"/>
      <c r="Z23" s="1164"/>
      <c r="AA23" s="1164">
        <v>843</v>
      </c>
      <c r="AB23" s="1164"/>
      <c r="AC23" s="1164"/>
      <c r="AD23" s="1164"/>
      <c r="AE23" s="1165"/>
      <c r="AF23" s="1166">
        <v>360</v>
      </c>
      <c r="AG23" s="1164"/>
      <c r="AH23" s="1164"/>
      <c r="AI23" s="1164"/>
      <c r="AJ23" s="1167"/>
      <c r="AK23" s="1168"/>
      <c r="AL23" s="1169"/>
      <c r="AM23" s="1169"/>
      <c r="AN23" s="1169"/>
      <c r="AO23" s="1169"/>
      <c r="AP23" s="1164">
        <v>7110</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2459</v>
      </c>
      <c r="R28" s="1149"/>
      <c r="S28" s="1149"/>
      <c r="T28" s="1149"/>
      <c r="U28" s="1149"/>
      <c r="V28" s="1149">
        <v>2393</v>
      </c>
      <c r="W28" s="1149"/>
      <c r="X28" s="1149"/>
      <c r="Y28" s="1149"/>
      <c r="Z28" s="1149"/>
      <c r="AA28" s="1149">
        <v>66</v>
      </c>
      <c r="AB28" s="1149"/>
      <c r="AC28" s="1149"/>
      <c r="AD28" s="1149"/>
      <c r="AE28" s="1150"/>
      <c r="AF28" s="1151">
        <v>66</v>
      </c>
      <c r="AG28" s="1149"/>
      <c r="AH28" s="1149"/>
      <c r="AI28" s="1149"/>
      <c r="AJ28" s="1152"/>
      <c r="AK28" s="1153">
        <v>164</v>
      </c>
      <c r="AL28" s="1141"/>
      <c r="AM28" s="1141"/>
      <c r="AN28" s="1141"/>
      <c r="AO28" s="1141"/>
      <c r="AP28" s="1141" t="s">
        <v>580</v>
      </c>
      <c r="AQ28" s="1141"/>
      <c r="AR28" s="1141"/>
      <c r="AS28" s="1141"/>
      <c r="AT28" s="1141"/>
      <c r="AU28" s="1141" t="s">
        <v>580</v>
      </c>
      <c r="AV28" s="1141"/>
      <c r="AW28" s="1141"/>
      <c r="AX28" s="1141"/>
      <c r="AY28" s="1141"/>
      <c r="AZ28" s="1142" t="s">
        <v>580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2097</v>
      </c>
      <c r="R29" s="1139"/>
      <c r="S29" s="1139"/>
      <c r="T29" s="1139"/>
      <c r="U29" s="1139"/>
      <c r="V29" s="1139">
        <v>2035</v>
      </c>
      <c r="W29" s="1139"/>
      <c r="X29" s="1139"/>
      <c r="Y29" s="1139"/>
      <c r="Z29" s="1139"/>
      <c r="AA29" s="1139">
        <v>62</v>
      </c>
      <c r="AB29" s="1139"/>
      <c r="AC29" s="1139"/>
      <c r="AD29" s="1139"/>
      <c r="AE29" s="1140"/>
      <c r="AF29" s="1114">
        <v>62</v>
      </c>
      <c r="AG29" s="1115"/>
      <c r="AH29" s="1115"/>
      <c r="AI29" s="1115"/>
      <c r="AJ29" s="1116"/>
      <c r="AK29" s="1075">
        <v>295</v>
      </c>
      <c r="AL29" s="1066"/>
      <c r="AM29" s="1066"/>
      <c r="AN29" s="1066"/>
      <c r="AO29" s="1066"/>
      <c r="AP29" s="1066" t="s">
        <v>580</v>
      </c>
      <c r="AQ29" s="1066"/>
      <c r="AR29" s="1066"/>
      <c r="AS29" s="1066"/>
      <c r="AT29" s="1066"/>
      <c r="AU29" s="1066" t="s">
        <v>580</v>
      </c>
      <c r="AV29" s="1066"/>
      <c r="AW29" s="1066"/>
      <c r="AX29" s="1066"/>
      <c r="AY29" s="1066"/>
      <c r="AZ29" s="1137" t="s">
        <v>580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548</v>
      </c>
      <c r="R30" s="1139"/>
      <c r="S30" s="1139"/>
      <c r="T30" s="1139"/>
      <c r="U30" s="1139"/>
      <c r="V30" s="1139">
        <v>544</v>
      </c>
      <c r="W30" s="1139"/>
      <c r="X30" s="1139"/>
      <c r="Y30" s="1139"/>
      <c r="Z30" s="1139"/>
      <c r="AA30" s="1139">
        <v>4</v>
      </c>
      <c r="AB30" s="1139"/>
      <c r="AC30" s="1139"/>
      <c r="AD30" s="1139"/>
      <c r="AE30" s="1140"/>
      <c r="AF30" s="1114">
        <v>4</v>
      </c>
      <c r="AG30" s="1115"/>
      <c r="AH30" s="1115"/>
      <c r="AI30" s="1115"/>
      <c r="AJ30" s="1116"/>
      <c r="AK30" s="1075">
        <v>307</v>
      </c>
      <c r="AL30" s="1066"/>
      <c r="AM30" s="1066"/>
      <c r="AN30" s="1066"/>
      <c r="AO30" s="1066"/>
      <c r="AP30" s="1066" t="s">
        <v>580</v>
      </c>
      <c r="AQ30" s="1066"/>
      <c r="AR30" s="1066"/>
      <c r="AS30" s="1066"/>
      <c r="AT30" s="1066"/>
      <c r="AU30" s="1066" t="s">
        <v>580</v>
      </c>
      <c r="AV30" s="1066"/>
      <c r="AW30" s="1066"/>
      <c r="AX30" s="1066"/>
      <c r="AY30" s="1066"/>
      <c r="AZ30" s="1137" t="s">
        <v>580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2701</v>
      </c>
      <c r="R31" s="1139"/>
      <c r="S31" s="1139"/>
      <c r="T31" s="1139"/>
      <c r="U31" s="1139"/>
      <c r="V31" s="1139">
        <v>2679</v>
      </c>
      <c r="W31" s="1139"/>
      <c r="X31" s="1139"/>
      <c r="Y31" s="1139"/>
      <c r="Z31" s="1139"/>
      <c r="AA31" s="1139">
        <v>22</v>
      </c>
      <c r="AB31" s="1139"/>
      <c r="AC31" s="1139"/>
      <c r="AD31" s="1139"/>
      <c r="AE31" s="1140"/>
      <c r="AF31" s="1114">
        <v>2765</v>
      </c>
      <c r="AG31" s="1115"/>
      <c r="AH31" s="1115"/>
      <c r="AI31" s="1115"/>
      <c r="AJ31" s="1116"/>
      <c r="AK31" s="1075">
        <v>235</v>
      </c>
      <c r="AL31" s="1066"/>
      <c r="AM31" s="1066"/>
      <c r="AN31" s="1066"/>
      <c r="AO31" s="1066"/>
      <c r="AP31" s="1066">
        <v>2985</v>
      </c>
      <c r="AQ31" s="1066"/>
      <c r="AR31" s="1066"/>
      <c r="AS31" s="1066"/>
      <c r="AT31" s="1066"/>
      <c r="AU31" s="1066">
        <v>1902</v>
      </c>
      <c r="AV31" s="1066"/>
      <c r="AW31" s="1066"/>
      <c r="AX31" s="1066"/>
      <c r="AY31" s="1066"/>
      <c r="AZ31" s="1137" t="s">
        <v>580</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397</v>
      </c>
      <c r="R32" s="1139"/>
      <c r="S32" s="1139"/>
      <c r="T32" s="1139"/>
      <c r="U32" s="1139"/>
      <c r="V32" s="1139">
        <v>339</v>
      </c>
      <c r="W32" s="1139"/>
      <c r="X32" s="1139"/>
      <c r="Y32" s="1139"/>
      <c r="Z32" s="1139"/>
      <c r="AA32" s="1139">
        <v>58</v>
      </c>
      <c r="AB32" s="1139"/>
      <c r="AC32" s="1139"/>
      <c r="AD32" s="1139"/>
      <c r="AE32" s="1140"/>
      <c r="AF32" s="1114">
        <v>447</v>
      </c>
      <c r="AG32" s="1115"/>
      <c r="AH32" s="1115"/>
      <c r="AI32" s="1115"/>
      <c r="AJ32" s="1116"/>
      <c r="AK32" s="1075">
        <v>14</v>
      </c>
      <c r="AL32" s="1066"/>
      <c r="AM32" s="1066"/>
      <c r="AN32" s="1066"/>
      <c r="AO32" s="1066"/>
      <c r="AP32" s="1066">
        <v>1471</v>
      </c>
      <c r="AQ32" s="1066"/>
      <c r="AR32" s="1066"/>
      <c r="AS32" s="1066"/>
      <c r="AT32" s="1066"/>
      <c r="AU32" s="1066">
        <v>185</v>
      </c>
      <c r="AV32" s="1066"/>
      <c r="AW32" s="1066"/>
      <c r="AX32" s="1066"/>
      <c r="AY32" s="1066"/>
      <c r="AZ32" s="1137" t="s">
        <v>580</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224</v>
      </c>
      <c r="R33" s="1139"/>
      <c r="S33" s="1139"/>
      <c r="T33" s="1139"/>
      <c r="U33" s="1139"/>
      <c r="V33" s="1139">
        <v>224</v>
      </c>
      <c r="W33" s="1139"/>
      <c r="X33" s="1139"/>
      <c r="Y33" s="1139"/>
      <c r="Z33" s="1139"/>
      <c r="AA33" s="1139">
        <v>0</v>
      </c>
      <c r="AB33" s="1139"/>
      <c r="AC33" s="1139"/>
      <c r="AD33" s="1139"/>
      <c r="AE33" s="1140"/>
      <c r="AF33" s="1114">
        <v>0</v>
      </c>
      <c r="AG33" s="1115"/>
      <c r="AH33" s="1115"/>
      <c r="AI33" s="1115"/>
      <c r="AJ33" s="1116"/>
      <c r="AK33" s="1075">
        <v>173</v>
      </c>
      <c r="AL33" s="1066"/>
      <c r="AM33" s="1066"/>
      <c r="AN33" s="1066"/>
      <c r="AO33" s="1066"/>
      <c r="AP33" s="1066">
        <v>862</v>
      </c>
      <c r="AQ33" s="1066"/>
      <c r="AR33" s="1066"/>
      <c r="AS33" s="1066"/>
      <c r="AT33" s="1066"/>
      <c r="AU33" s="1066">
        <v>862</v>
      </c>
      <c r="AV33" s="1066"/>
      <c r="AW33" s="1066"/>
      <c r="AX33" s="1066"/>
      <c r="AY33" s="1066"/>
      <c r="AZ33" s="1137" t="s">
        <v>580</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410</v>
      </c>
      <c r="C34" s="1133"/>
      <c r="D34" s="1133"/>
      <c r="E34" s="1133"/>
      <c r="F34" s="1133"/>
      <c r="G34" s="1133"/>
      <c r="H34" s="1133"/>
      <c r="I34" s="1133"/>
      <c r="J34" s="1133"/>
      <c r="K34" s="1133"/>
      <c r="L34" s="1133"/>
      <c r="M34" s="1133"/>
      <c r="N34" s="1133"/>
      <c r="O34" s="1133"/>
      <c r="P34" s="1134"/>
      <c r="Q34" s="1138">
        <v>911</v>
      </c>
      <c r="R34" s="1139"/>
      <c r="S34" s="1139"/>
      <c r="T34" s="1139"/>
      <c r="U34" s="1139"/>
      <c r="V34" s="1139">
        <v>911</v>
      </c>
      <c r="W34" s="1139"/>
      <c r="X34" s="1139"/>
      <c r="Y34" s="1139"/>
      <c r="Z34" s="1139"/>
      <c r="AA34" s="1139">
        <v>0</v>
      </c>
      <c r="AB34" s="1139"/>
      <c r="AC34" s="1139"/>
      <c r="AD34" s="1139"/>
      <c r="AE34" s="1140"/>
      <c r="AF34" s="1114">
        <v>0</v>
      </c>
      <c r="AG34" s="1115"/>
      <c r="AH34" s="1115"/>
      <c r="AI34" s="1115"/>
      <c r="AJ34" s="1116"/>
      <c r="AK34" s="1075">
        <v>615</v>
      </c>
      <c r="AL34" s="1066"/>
      <c r="AM34" s="1066"/>
      <c r="AN34" s="1066"/>
      <c r="AO34" s="1066"/>
      <c r="AP34" s="1066">
        <v>5823</v>
      </c>
      <c r="AQ34" s="1066"/>
      <c r="AR34" s="1066"/>
      <c r="AS34" s="1066"/>
      <c r="AT34" s="1066"/>
      <c r="AU34" s="1066">
        <v>5188</v>
      </c>
      <c r="AV34" s="1066"/>
      <c r="AW34" s="1066"/>
      <c r="AX34" s="1066"/>
      <c r="AY34" s="1066"/>
      <c r="AZ34" s="1137" t="s">
        <v>580</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3344</v>
      </c>
      <c r="AG63" s="1054"/>
      <c r="AH63" s="1054"/>
      <c r="AI63" s="1054"/>
      <c r="AJ63" s="1125"/>
      <c r="AK63" s="1126"/>
      <c r="AL63" s="1058"/>
      <c r="AM63" s="1058"/>
      <c r="AN63" s="1058"/>
      <c r="AO63" s="1058"/>
      <c r="AP63" s="1054">
        <v>11141</v>
      </c>
      <c r="AQ63" s="1054"/>
      <c r="AR63" s="1054"/>
      <c r="AS63" s="1054"/>
      <c r="AT63" s="1054"/>
      <c r="AU63" s="1054">
        <v>8137</v>
      </c>
      <c r="AV63" s="1054"/>
      <c r="AW63" s="1054"/>
      <c r="AX63" s="1054"/>
      <c r="AY63" s="1054"/>
      <c r="AZ63" s="1120"/>
      <c r="BA63" s="1120"/>
      <c r="BB63" s="1120"/>
      <c r="BC63" s="1120"/>
      <c r="BD63" s="1120"/>
      <c r="BE63" s="1055"/>
      <c r="BF63" s="1055"/>
      <c r="BG63" s="1055"/>
      <c r="BH63" s="1055"/>
      <c r="BI63" s="1056"/>
      <c r="BJ63" s="1121" t="s">
        <v>129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397</v>
      </c>
      <c r="AL66" s="1091"/>
      <c r="AM66" s="1091"/>
      <c r="AN66" s="1091"/>
      <c r="AO66" s="1092"/>
      <c r="AP66" s="1096" t="s">
        <v>419</v>
      </c>
      <c r="AQ66" s="1097"/>
      <c r="AR66" s="1097"/>
      <c r="AS66" s="1097"/>
      <c r="AT66" s="1098"/>
      <c r="AU66" s="1096" t="s">
        <v>420</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581</v>
      </c>
      <c r="C68" s="1081"/>
      <c r="D68" s="1081"/>
      <c r="E68" s="1081"/>
      <c r="F68" s="1081"/>
      <c r="G68" s="1081"/>
      <c r="H68" s="1081"/>
      <c r="I68" s="1081"/>
      <c r="J68" s="1081"/>
      <c r="K68" s="1081"/>
      <c r="L68" s="1081"/>
      <c r="M68" s="1081"/>
      <c r="N68" s="1081"/>
      <c r="O68" s="1081"/>
      <c r="P68" s="1082"/>
      <c r="Q68" s="1083">
        <v>1386</v>
      </c>
      <c r="R68" s="1077"/>
      <c r="S68" s="1077"/>
      <c r="T68" s="1077"/>
      <c r="U68" s="1077"/>
      <c r="V68" s="1077">
        <v>1181</v>
      </c>
      <c r="W68" s="1077"/>
      <c r="X68" s="1077"/>
      <c r="Y68" s="1077"/>
      <c r="Z68" s="1077"/>
      <c r="AA68" s="1077">
        <v>205</v>
      </c>
      <c r="AB68" s="1077"/>
      <c r="AC68" s="1077"/>
      <c r="AD68" s="1077"/>
      <c r="AE68" s="1077"/>
      <c r="AF68" s="1077">
        <v>205</v>
      </c>
      <c r="AG68" s="1077"/>
      <c r="AH68" s="1077"/>
      <c r="AI68" s="1077"/>
      <c r="AJ68" s="1077"/>
      <c r="AK68" s="1077" t="s">
        <v>580</v>
      </c>
      <c r="AL68" s="1077"/>
      <c r="AM68" s="1077"/>
      <c r="AN68" s="1077"/>
      <c r="AO68" s="1077"/>
      <c r="AP68" s="1077">
        <v>634</v>
      </c>
      <c r="AQ68" s="1077"/>
      <c r="AR68" s="1077"/>
      <c r="AS68" s="1077"/>
      <c r="AT68" s="1077"/>
      <c r="AU68" s="1077">
        <v>35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582</v>
      </c>
      <c r="C69" s="1070"/>
      <c r="D69" s="1070"/>
      <c r="E69" s="1070"/>
      <c r="F69" s="1070"/>
      <c r="G69" s="1070"/>
      <c r="H69" s="1070"/>
      <c r="I69" s="1070"/>
      <c r="J69" s="1070"/>
      <c r="K69" s="1070"/>
      <c r="L69" s="1070"/>
      <c r="M69" s="1070"/>
      <c r="N69" s="1070"/>
      <c r="O69" s="1070"/>
      <c r="P69" s="1071"/>
      <c r="Q69" s="1072">
        <v>27</v>
      </c>
      <c r="R69" s="1066"/>
      <c r="S69" s="1066"/>
      <c r="T69" s="1066"/>
      <c r="U69" s="1066"/>
      <c r="V69" s="1066">
        <v>24</v>
      </c>
      <c r="W69" s="1066"/>
      <c r="X69" s="1066"/>
      <c r="Y69" s="1066"/>
      <c r="Z69" s="1066"/>
      <c r="AA69" s="1066">
        <v>3</v>
      </c>
      <c r="AB69" s="1066"/>
      <c r="AC69" s="1066"/>
      <c r="AD69" s="1066"/>
      <c r="AE69" s="1066"/>
      <c r="AF69" s="1066">
        <v>3</v>
      </c>
      <c r="AG69" s="1066"/>
      <c r="AH69" s="1066"/>
      <c r="AI69" s="1066"/>
      <c r="AJ69" s="1066"/>
      <c r="AK69" s="1066" t="s">
        <v>580</v>
      </c>
      <c r="AL69" s="1066"/>
      <c r="AM69" s="1066"/>
      <c r="AN69" s="1066"/>
      <c r="AO69" s="1066"/>
      <c r="AP69" s="1066" t="s">
        <v>580</v>
      </c>
      <c r="AQ69" s="1066"/>
      <c r="AR69" s="1066"/>
      <c r="AS69" s="1066"/>
      <c r="AT69" s="1066"/>
      <c r="AU69" s="1066" t="s">
        <v>580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583</v>
      </c>
      <c r="C70" s="1070"/>
      <c r="D70" s="1070"/>
      <c r="E70" s="1070"/>
      <c r="F70" s="1070"/>
      <c r="G70" s="1070"/>
      <c r="H70" s="1070"/>
      <c r="I70" s="1070"/>
      <c r="J70" s="1070"/>
      <c r="K70" s="1070"/>
      <c r="L70" s="1070"/>
      <c r="M70" s="1070"/>
      <c r="N70" s="1070"/>
      <c r="O70" s="1070"/>
      <c r="P70" s="1071"/>
      <c r="Q70" s="1072">
        <v>0</v>
      </c>
      <c r="R70" s="1066"/>
      <c r="S70" s="1066"/>
      <c r="T70" s="1066"/>
      <c r="U70" s="1066"/>
      <c r="V70" s="1066">
        <v>0</v>
      </c>
      <c r="W70" s="1066"/>
      <c r="X70" s="1066"/>
      <c r="Y70" s="1066"/>
      <c r="Z70" s="1066"/>
      <c r="AA70" s="1066">
        <v>0</v>
      </c>
      <c r="AB70" s="1066"/>
      <c r="AC70" s="1066"/>
      <c r="AD70" s="1066"/>
      <c r="AE70" s="1066"/>
      <c r="AF70" s="1066">
        <v>0</v>
      </c>
      <c r="AG70" s="1066"/>
      <c r="AH70" s="1066"/>
      <c r="AI70" s="1066"/>
      <c r="AJ70" s="1066"/>
      <c r="AK70" s="1066" t="s">
        <v>580</v>
      </c>
      <c r="AL70" s="1066"/>
      <c r="AM70" s="1066"/>
      <c r="AN70" s="1066"/>
      <c r="AO70" s="1066"/>
      <c r="AP70" s="1066" t="s">
        <v>580</v>
      </c>
      <c r="AQ70" s="1066"/>
      <c r="AR70" s="1066"/>
      <c r="AS70" s="1066"/>
      <c r="AT70" s="1066"/>
      <c r="AU70" s="1066" t="s">
        <v>580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584</v>
      </c>
      <c r="C71" s="1070"/>
      <c r="D71" s="1070"/>
      <c r="E71" s="1070"/>
      <c r="F71" s="1070"/>
      <c r="G71" s="1070"/>
      <c r="H71" s="1070"/>
      <c r="I71" s="1070"/>
      <c r="J71" s="1070"/>
      <c r="K71" s="1070"/>
      <c r="L71" s="1070"/>
      <c r="M71" s="1070"/>
      <c r="N71" s="1070"/>
      <c r="O71" s="1070"/>
      <c r="P71" s="1071"/>
      <c r="Q71" s="1072">
        <v>1</v>
      </c>
      <c r="R71" s="1066"/>
      <c r="S71" s="1066"/>
      <c r="T71" s="1066"/>
      <c r="U71" s="1066"/>
      <c r="V71" s="1066">
        <v>1</v>
      </c>
      <c r="W71" s="1066"/>
      <c r="X71" s="1066"/>
      <c r="Y71" s="1066"/>
      <c r="Z71" s="1066"/>
      <c r="AA71" s="1066">
        <v>0</v>
      </c>
      <c r="AB71" s="1066"/>
      <c r="AC71" s="1066"/>
      <c r="AD71" s="1066"/>
      <c r="AE71" s="1066"/>
      <c r="AF71" s="1066">
        <v>0</v>
      </c>
      <c r="AG71" s="1066"/>
      <c r="AH71" s="1066"/>
      <c r="AI71" s="1066"/>
      <c r="AJ71" s="1066"/>
      <c r="AK71" s="1066" t="s">
        <v>580</v>
      </c>
      <c r="AL71" s="1066"/>
      <c r="AM71" s="1066"/>
      <c r="AN71" s="1066"/>
      <c r="AO71" s="1066"/>
      <c r="AP71" s="1066" t="s">
        <v>580</v>
      </c>
      <c r="AQ71" s="1066"/>
      <c r="AR71" s="1066"/>
      <c r="AS71" s="1066"/>
      <c r="AT71" s="1066"/>
      <c r="AU71" s="1066" t="s">
        <v>580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585</v>
      </c>
      <c r="C72" s="1070"/>
      <c r="D72" s="1070"/>
      <c r="E72" s="1070"/>
      <c r="F72" s="1070"/>
      <c r="G72" s="1070"/>
      <c r="H72" s="1070"/>
      <c r="I72" s="1070"/>
      <c r="J72" s="1070"/>
      <c r="K72" s="1070"/>
      <c r="L72" s="1070"/>
      <c r="M72" s="1070"/>
      <c r="N72" s="1070"/>
      <c r="O72" s="1070"/>
      <c r="P72" s="1071"/>
      <c r="Q72" s="1072">
        <v>1832</v>
      </c>
      <c r="R72" s="1066"/>
      <c r="S72" s="1066"/>
      <c r="T72" s="1066"/>
      <c r="U72" s="1066"/>
      <c r="V72" s="1066">
        <v>1710</v>
      </c>
      <c r="W72" s="1066"/>
      <c r="X72" s="1066"/>
      <c r="Y72" s="1066"/>
      <c r="Z72" s="1066"/>
      <c r="AA72" s="1066">
        <v>122</v>
      </c>
      <c r="AB72" s="1066"/>
      <c r="AC72" s="1066"/>
      <c r="AD72" s="1066"/>
      <c r="AE72" s="1066"/>
      <c r="AF72" s="1066">
        <v>122</v>
      </c>
      <c r="AG72" s="1066"/>
      <c r="AH72" s="1066"/>
      <c r="AI72" s="1066"/>
      <c r="AJ72" s="1066"/>
      <c r="AK72" s="1066">
        <v>106</v>
      </c>
      <c r="AL72" s="1066"/>
      <c r="AM72" s="1066"/>
      <c r="AN72" s="1066"/>
      <c r="AO72" s="1066"/>
      <c r="AP72" s="1066">
        <v>536</v>
      </c>
      <c r="AQ72" s="1066"/>
      <c r="AR72" s="1066"/>
      <c r="AS72" s="1066"/>
      <c r="AT72" s="1066"/>
      <c r="AU72" s="1066">
        <v>114</v>
      </c>
      <c r="AV72" s="1066"/>
      <c r="AW72" s="1066"/>
      <c r="AX72" s="1066"/>
      <c r="AY72" s="1066"/>
      <c r="AZ72" s="1067" t="s">
        <v>591</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586</v>
      </c>
      <c r="C73" s="1070"/>
      <c r="D73" s="1070"/>
      <c r="E73" s="1070"/>
      <c r="F73" s="1070"/>
      <c r="G73" s="1070"/>
      <c r="H73" s="1070"/>
      <c r="I73" s="1070"/>
      <c r="J73" s="1070"/>
      <c r="K73" s="1070"/>
      <c r="L73" s="1070"/>
      <c r="M73" s="1070"/>
      <c r="N73" s="1070"/>
      <c r="O73" s="1070"/>
      <c r="P73" s="1071"/>
      <c r="Q73" s="1072">
        <v>7622</v>
      </c>
      <c r="R73" s="1066"/>
      <c r="S73" s="1066"/>
      <c r="T73" s="1066"/>
      <c r="U73" s="1066"/>
      <c r="V73" s="1066">
        <v>7593</v>
      </c>
      <c r="W73" s="1066"/>
      <c r="X73" s="1066"/>
      <c r="Y73" s="1066"/>
      <c r="Z73" s="1066"/>
      <c r="AA73" s="1066">
        <v>29</v>
      </c>
      <c r="AB73" s="1066"/>
      <c r="AC73" s="1066"/>
      <c r="AD73" s="1066"/>
      <c r="AE73" s="1066"/>
      <c r="AF73" s="1066">
        <v>29</v>
      </c>
      <c r="AG73" s="1066"/>
      <c r="AH73" s="1066"/>
      <c r="AI73" s="1066"/>
      <c r="AJ73" s="1066"/>
      <c r="AK73" s="1066">
        <v>790</v>
      </c>
      <c r="AL73" s="1066"/>
      <c r="AM73" s="1066"/>
      <c r="AN73" s="1066"/>
      <c r="AO73" s="1066"/>
      <c r="AP73" s="1066" t="s">
        <v>580</v>
      </c>
      <c r="AQ73" s="1066"/>
      <c r="AR73" s="1066"/>
      <c r="AS73" s="1066"/>
      <c r="AT73" s="1066"/>
      <c r="AU73" s="1066" t="s">
        <v>580</v>
      </c>
      <c r="AV73" s="1066"/>
      <c r="AW73" s="1066"/>
      <c r="AX73" s="1066"/>
      <c r="AY73" s="1066"/>
      <c r="AZ73" s="1067" t="s">
        <v>592</v>
      </c>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587</v>
      </c>
      <c r="C74" s="1070"/>
      <c r="D74" s="1070"/>
      <c r="E74" s="1070"/>
      <c r="F74" s="1070"/>
      <c r="G74" s="1070"/>
      <c r="H74" s="1070"/>
      <c r="I74" s="1070"/>
      <c r="J74" s="1070"/>
      <c r="K74" s="1070"/>
      <c r="L74" s="1070"/>
      <c r="M74" s="1070"/>
      <c r="N74" s="1070"/>
      <c r="O74" s="1070"/>
      <c r="P74" s="1071"/>
      <c r="Q74" s="1072">
        <v>73</v>
      </c>
      <c r="R74" s="1066"/>
      <c r="S74" s="1066"/>
      <c r="T74" s="1066"/>
      <c r="U74" s="1066"/>
      <c r="V74" s="1066">
        <v>69</v>
      </c>
      <c r="W74" s="1066"/>
      <c r="X74" s="1066"/>
      <c r="Y74" s="1066"/>
      <c r="Z74" s="1066"/>
      <c r="AA74" s="1066">
        <v>4</v>
      </c>
      <c r="AB74" s="1066"/>
      <c r="AC74" s="1066"/>
      <c r="AD74" s="1066"/>
      <c r="AE74" s="1066"/>
      <c r="AF74" s="1066">
        <v>4</v>
      </c>
      <c r="AG74" s="1066"/>
      <c r="AH74" s="1066"/>
      <c r="AI74" s="1066"/>
      <c r="AJ74" s="1066"/>
      <c r="AK74" s="1066" t="s">
        <v>580</v>
      </c>
      <c r="AL74" s="1066"/>
      <c r="AM74" s="1066"/>
      <c r="AN74" s="1066"/>
      <c r="AO74" s="1066"/>
      <c r="AP74" s="1066" t="s">
        <v>580</v>
      </c>
      <c r="AQ74" s="1066"/>
      <c r="AR74" s="1066"/>
      <c r="AS74" s="1066"/>
      <c r="AT74" s="1066"/>
      <c r="AU74" s="1066" t="s">
        <v>580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588</v>
      </c>
      <c r="C75" s="1070"/>
      <c r="D75" s="1070"/>
      <c r="E75" s="1070"/>
      <c r="F75" s="1070"/>
      <c r="G75" s="1070"/>
      <c r="H75" s="1070"/>
      <c r="I75" s="1070"/>
      <c r="J75" s="1070"/>
      <c r="K75" s="1070"/>
      <c r="L75" s="1070"/>
      <c r="M75" s="1070"/>
      <c r="N75" s="1070"/>
      <c r="O75" s="1070"/>
      <c r="P75" s="1071"/>
      <c r="Q75" s="1073">
        <v>107</v>
      </c>
      <c r="R75" s="1074"/>
      <c r="S75" s="1074"/>
      <c r="T75" s="1074"/>
      <c r="U75" s="1075"/>
      <c r="V75" s="1076">
        <v>100</v>
      </c>
      <c r="W75" s="1074"/>
      <c r="X75" s="1074"/>
      <c r="Y75" s="1074"/>
      <c r="Z75" s="1075"/>
      <c r="AA75" s="1076">
        <v>6</v>
      </c>
      <c r="AB75" s="1074"/>
      <c r="AC75" s="1074"/>
      <c r="AD75" s="1074"/>
      <c r="AE75" s="1075"/>
      <c r="AF75" s="1076">
        <v>6</v>
      </c>
      <c r="AG75" s="1074"/>
      <c r="AH75" s="1074"/>
      <c r="AI75" s="1074"/>
      <c r="AJ75" s="1075"/>
      <c r="AK75" s="1076" t="s">
        <v>580</v>
      </c>
      <c r="AL75" s="1074"/>
      <c r="AM75" s="1074"/>
      <c r="AN75" s="1074"/>
      <c r="AO75" s="1075"/>
      <c r="AP75" s="1076">
        <v>7</v>
      </c>
      <c r="AQ75" s="1074"/>
      <c r="AR75" s="1074"/>
      <c r="AS75" s="1074"/>
      <c r="AT75" s="1075"/>
      <c r="AU75" s="1076" t="s">
        <v>580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589</v>
      </c>
      <c r="C76" s="1070"/>
      <c r="D76" s="1070"/>
      <c r="E76" s="1070"/>
      <c r="F76" s="1070"/>
      <c r="G76" s="1070"/>
      <c r="H76" s="1070"/>
      <c r="I76" s="1070"/>
      <c r="J76" s="1070"/>
      <c r="K76" s="1070"/>
      <c r="L76" s="1070"/>
      <c r="M76" s="1070"/>
      <c r="N76" s="1070"/>
      <c r="O76" s="1070"/>
      <c r="P76" s="1071"/>
      <c r="Q76" s="1073">
        <v>264</v>
      </c>
      <c r="R76" s="1074"/>
      <c r="S76" s="1074"/>
      <c r="T76" s="1074"/>
      <c r="U76" s="1075"/>
      <c r="V76" s="1076">
        <v>227</v>
      </c>
      <c r="W76" s="1074"/>
      <c r="X76" s="1074"/>
      <c r="Y76" s="1074"/>
      <c r="Z76" s="1075"/>
      <c r="AA76" s="1076">
        <v>36</v>
      </c>
      <c r="AB76" s="1074"/>
      <c r="AC76" s="1074"/>
      <c r="AD76" s="1074"/>
      <c r="AE76" s="1075"/>
      <c r="AF76" s="1076">
        <v>36</v>
      </c>
      <c r="AG76" s="1074"/>
      <c r="AH76" s="1074"/>
      <c r="AI76" s="1074"/>
      <c r="AJ76" s="1075"/>
      <c r="AK76" s="1076" t="s">
        <v>580</v>
      </c>
      <c r="AL76" s="1074"/>
      <c r="AM76" s="1074"/>
      <c r="AN76" s="1074"/>
      <c r="AO76" s="1075"/>
      <c r="AP76" s="1076" t="s">
        <v>580</v>
      </c>
      <c r="AQ76" s="1074"/>
      <c r="AR76" s="1074"/>
      <c r="AS76" s="1074"/>
      <c r="AT76" s="1075"/>
      <c r="AU76" s="1076" t="s">
        <v>580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590</v>
      </c>
      <c r="C77" s="1070"/>
      <c r="D77" s="1070"/>
      <c r="E77" s="1070"/>
      <c r="F77" s="1070"/>
      <c r="G77" s="1070"/>
      <c r="H77" s="1070"/>
      <c r="I77" s="1070"/>
      <c r="J77" s="1070"/>
      <c r="K77" s="1070"/>
      <c r="L77" s="1070"/>
      <c r="M77" s="1070"/>
      <c r="N77" s="1070"/>
      <c r="O77" s="1070"/>
      <c r="P77" s="1071"/>
      <c r="Q77" s="1073">
        <v>261826</v>
      </c>
      <c r="R77" s="1074"/>
      <c r="S77" s="1074"/>
      <c r="T77" s="1074"/>
      <c r="U77" s="1075"/>
      <c r="V77" s="1076">
        <v>245795</v>
      </c>
      <c r="W77" s="1074"/>
      <c r="X77" s="1074"/>
      <c r="Y77" s="1074"/>
      <c r="Z77" s="1075"/>
      <c r="AA77" s="1076">
        <v>16031</v>
      </c>
      <c r="AB77" s="1074"/>
      <c r="AC77" s="1074"/>
      <c r="AD77" s="1074"/>
      <c r="AE77" s="1075"/>
      <c r="AF77" s="1076">
        <v>16031</v>
      </c>
      <c r="AG77" s="1074"/>
      <c r="AH77" s="1074"/>
      <c r="AI77" s="1074"/>
      <c r="AJ77" s="1075"/>
      <c r="AK77" s="1076" t="s">
        <v>580</v>
      </c>
      <c r="AL77" s="1074"/>
      <c r="AM77" s="1074"/>
      <c r="AN77" s="1074"/>
      <c r="AO77" s="1075"/>
      <c r="AP77" s="1076" t="s">
        <v>580</v>
      </c>
      <c r="AQ77" s="1074"/>
      <c r="AR77" s="1074"/>
      <c r="AS77" s="1074"/>
      <c r="AT77" s="1075"/>
      <c r="AU77" s="1076" t="s">
        <v>580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16437</v>
      </c>
      <c r="AG88" s="1054"/>
      <c r="AH88" s="1054"/>
      <c r="AI88" s="1054"/>
      <c r="AJ88" s="1054"/>
      <c r="AK88" s="1058"/>
      <c r="AL88" s="1058"/>
      <c r="AM88" s="1058"/>
      <c r="AN88" s="1058"/>
      <c r="AO88" s="1058"/>
      <c r="AP88" s="1054">
        <v>1177</v>
      </c>
      <c r="AQ88" s="1054"/>
      <c r="AR88" s="1054"/>
      <c r="AS88" s="1054"/>
      <c r="AT88" s="1054"/>
      <c r="AU88" s="1054">
        <v>149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42</v>
      </c>
      <c r="CS102" s="1046"/>
      <c r="CT102" s="1046"/>
      <c r="CU102" s="1046"/>
      <c r="CV102" s="1047"/>
      <c r="CW102" s="1045">
        <v>28</v>
      </c>
      <c r="CX102" s="1046"/>
      <c r="CY102" s="1046"/>
      <c r="CZ102" s="1046"/>
      <c r="DA102" s="1047"/>
      <c r="DB102" s="1045" t="s">
        <v>580</v>
      </c>
      <c r="DC102" s="1046"/>
      <c r="DD102" s="1046"/>
      <c r="DE102" s="1046"/>
      <c r="DF102" s="1047"/>
      <c r="DG102" s="1045">
        <v>178</v>
      </c>
      <c r="DH102" s="1046"/>
      <c r="DI102" s="1046"/>
      <c r="DJ102" s="1046"/>
      <c r="DK102" s="1047"/>
      <c r="DL102" s="1045" t="s">
        <v>580</v>
      </c>
      <c r="DM102" s="1046"/>
      <c r="DN102" s="1046"/>
      <c r="DO102" s="1046"/>
      <c r="DP102" s="1047"/>
      <c r="DQ102" s="1045" t="s">
        <v>580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305</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305</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305</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628501</v>
      </c>
      <c r="AB110" s="982"/>
      <c r="AC110" s="982"/>
      <c r="AD110" s="982"/>
      <c r="AE110" s="983"/>
      <c r="AF110" s="984">
        <v>607361</v>
      </c>
      <c r="AG110" s="982"/>
      <c r="AH110" s="982"/>
      <c r="AI110" s="982"/>
      <c r="AJ110" s="983"/>
      <c r="AK110" s="984">
        <v>661171</v>
      </c>
      <c r="AL110" s="982"/>
      <c r="AM110" s="982"/>
      <c r="AN110" s="982"/>
      <c r="AO110" s="983"/>
      <c r="AP110" s="985">
        <v>13.1</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6578024</v>
      </c>
      <c r="BR110" s="929"/>
      <c r="BS110" s="929"/>
      <c r="BT110" s="929"/>
      <c r="BU110" s="929"/>
      <c r="BV110" s="929">
        <v>6846282</v>
      </c>
      <c r="BW110" s="929"/>
      <c r="BX110" s="929"/>
      <c r="BY110" s="929"/>
      <c r="BZ110" s="929"/>
      <c r="CA110" s="929">
        <v>7110294</v>
      </c>
      <c r="CB110" s="929"/>
      <c r="CC110" s="929"/>
      <c r="CD110" s="929"/>
      <c r="CE110" s="929"/>
      <c r="CF110" s="953">
        <v>140.4</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129</v>
      </c>
      <c r="DM110" s="929"/>
      <c r="DN110" s="929"/>
      <c r="DO110" s="929"/>
      <c r="DP110" s="929"/>
      <c r="DQ110" s="929" t="s">
        <v>129</v>
      </c>
      <c r="DR110" s="929"/>
      <c r="DS110" s="929"/>
      <c r="DT110" s="929"/>
      <c r="DU110" s="929"/>
      <c r="DV110" s="930" t="s">
        <v>129</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439</v>
      </c>
      <c r="AG111" s="1010"/>
      <c r="AH111" s="1010"/>
      <c r="AI111" s="1010"/>
      <c r="AJ111" s="1011"/>
      <c r="AK111" s="1012" t="s">
        <v>439</v>
      </c>
      <c r="AL111" s="1010"/>
      <c r="AM111" s="1010"/>
      <c r="AN111" s="1010"/>
      <c r="AO111" s="1011"/>
      <c r="AP111" s="1013" t="s">
        <v>439</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350724</v>
      </c>
      <c r="BR111" s="901"/>
      <c r="BS111" s="901"/>
      <c r="BT111" s="901"/>
      <c r="BU111" s="901"/>
      <c r="BV111" s="901">
        <v>341475</v>
      </c>
      <c r="BW111" s="901"/>
      <c r="BX111" s="901"/>
      <c r="BY111" s="901"/>
      <c r="BZ111" s="901"/>
      <c r="CA111" s="901">
        <v>332207</v>
      </c>
      <c r="CB111" s="901"/>
      <c r="CC111" s="901"/>
      <c r="CD111" s="901"/>
      <c r="CE111" s="901"/>
      <c r="CF111" s="962">
        <v>6.6</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129</v>
      </c>
      <c r="DM111" s="901"/>
      <c r="DN111" s="901"/>
      <c r="DO111" s="901"/>
      <c r="DP111" s="901"/>
      <c r="DQ111" s="901" t="s">
        <v>129</v>
      </c>
      <c r="DR111" s="901"/>
      <c r="DS111" s="901"/>
      <c r="DT111" s="901"/>
      <c r="DU111" s="901"/>
      <c r="DV111" s="878" t="s">
        <v>129</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129</v>
      </c>
      <c r="AL112" s="864"/>
      <c r="AM112" s="864"/>
      <c r="AN112" s="864"/>
      <c r="AO112" s="865"/>
      <c r="AP112" s="911" t="s">
        <v>444</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9380191</v>
      </c>
      <c r="BR112" s="901"/>
      <c r="BS112" s="901"/>
      <c r="BT112" s="901"/>
      <c r="BU112" s="901"/>
      <c r="BV112" s="901">
        <v>8863914</v>
      </c>
      <c r="BW112" s="901"/>
      <c r="BX112" s="901"/>
      <c r="BY112" s="901"/>
      <c r="BZ112" s="901"/>
      <c r="CA112" s="901">
        <v>8137330</v>
      </c>
      <c r="CB112" s="901"/>
      <c r="CC112" s="901"/>
      <c r="CD112" s="901"/>
      <c r="CE112" s="901"/>
      <c r="CF112" s="962">
        <v>160.69999999999999</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129</v>
      </c>
      <c r="DM112" s="901"/>
      <c r="DN112" s="901"/>
      <c r="DO112" s="901"/>
      <c r="DP112" s="901"/>
      <c r="DQ112" s="901" t="s">
        <v>447</v>
      </c>
      <c r="DR112" s="901"/>
      <c r="DS112" s="901"/>
      <c r="DT112" s="901"/>
      <c r="DU112" s="901"/>
      <c r="DV112" s="878" t="s">
        <v>129</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922675</v>
      </c>
      <c r="AB113" s="1010"/>
      <c r="AC113" s="1010"/>
      <c r="AD113" s="1010"/>
      <c r="AE113" s="1011"/>
      <c r="AF113" s="1012">
        <v>892146</v>
      </c>
      <c r="AG113" s="1010"/>
      <c r="AH113" s="1010"/>
      <c r="AI113" s="1010"/>
      <c r="AJ113" s="1011"/>
      <c r="AK113" s="1012">
        <v>891389</v>
      </c>
      <c r="AL113" s="1010"/>
      <c r="AM113" s="1010"/>
      <c r="AN113" s="1010"/>
      <c r="AO113" s="1011"/>
      <c r="AP113" s="1013">
        <v>17.600000000000001</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200403</v>
      </c>
      <c r="BR113" s="901"/>
      <c r="BS113" s="901"/>
      <c r="BT113" s="901"/>
      <c r="BU113" s="901"/>
      <c r="BV113" s="901">
        <v>179920</v>
      </c>
      <c r="BW113" s="901"/>
      <c r="BX113" s="901"/>
      <c r="BY113" s="901"/>
      <c r="BZ113" s="901"/>
      <c r="CA113" s="901">
        <v>149154</v>
      </c>
      <c r="CB113" s="901"/>
      <c r="CC113" s="901"/>
      <c r="CD113" s="901"/>
      <c r="CE113" s="901"/>
      <c r="CF113" s="962">
        <v>2.9</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129</v>
      </c>
      <c r="DM113" s="864"/>
      <c r="DN113" s="864"/>
      <c r="DO113" s="864"/>
      <c r="DP113" s="865"/>
      <c r="DQ113" s="866" t="s">
        <v>129</v>
      </c>
      <c r="DR113" s="864"/>
      <c r="DS113" s="864"/>
      <c r="DT113" s="864"/>
      <c r="DU113" s="865"/>
      <c r="DV113" s="911" t="s">
        <v>129</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26144</v>
      </c>
      <c r="AB114" s="864"/>
      <c r="AC114" s="864"/>
      <c r="AD114" s="864"/>
      <c r="AE114" s="865"/>
      <c r="AF114" s="866">
        <v>26373</v>
      </c>
      <c r="AG114" s="864"/>
      <c r="AH114" s="864"/>
      <c r="AI114" s="864"/>
      <c r="AJ114" s="865"/>
      <c r="AK114" s="866">
        <v>26843</v>
      </c>
      <c r="AL114" s="864"/>
      <c r="AM114" s="864"/>
      <c r="AN114" s="864"/>
      <c r="AO114" s="865"/>
      <c r="AP114" s="911">
        <v>0.5</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2011887</v>
      </c>
      <c r="BR114" s="901"/>
      <c r="BS114" s="901"/>
      <c r="BT114" s="901"/>
      <c r="BU114" s="901"/>
      <c r="BV114" s="901">
        <v>1968314</v>
      </c>
      <c r="BW114" s="901"/>
      <c r="BX114" s="901"/>
      <c r="BY114" s="901"/>
      <c r="BZ114" s="901"/>
      <c r="CA114" s="901">
        <v>1933567</v>
      </c>
      <c r="CB114" s="901"/>
      <c r="CC114" s="901"/>
      <c r="CD114" s="901"/>
      <c r="CE114" s="901"/>
      <c r="CF114" s="962">
        <v>38.200000000000003</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444</v>
      </c>
      <c r="DM114" s="864"/>
      <c r="DN114" s="864"/>
      <c r="DO114" s="864"/>
      <c r="DP114" s="865"/>
      <c r="DQ114" s="866" t="s">
        <v>129</v>
      </c>
      <c r="DR114" s="864"/>
      <c r="DS114" s="864"/>
      <c r="DT114" s="864"/>
      <c r="DU114" s="865"/>
      <c r="DV114" s="911" t="s">
        <v>129</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5516</v>
      </c>
      <c r="AB115" s="1010"/>
      <c r="AC115" s="1010"/>
      <c r="AD115" s="1010"/>
      <c r="AE115" s="1011"/>
      <c r="AF115" s="1012">
        <v>10558</v>
      </c>
      <c r="AG115" s="1010"/>
      <c r="AH115" s="1010"/>
      <c r="AI115" s="1010"/>
      <c r="AJ115" s="1011"/>
      <c r="AK115" s="1012">
        <v>10484</v>
      </c>
      <c r="AL115" s="1010"/>
      <c r="AM115" s="1010"/>
      <c r="AN115" s="1010"/>
      <c r="AO115" s="1011"/>
      <c r="AP115" s="1013">
        <v>0.2</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129</v>
      </c>
      <c r="BR115" s="901"/>
      <c r="BS115" s="901"/>
      <c r="BT115" s="901"/>
      <c r="BU115" s="901"/>
      <c r="BV115" s="901" t="s">
        <v>129</v>
      </c>
      <c r="BW115" s="901"/>
      <c r="BX115" s="901"/>
      <c r="BY115" s="901"/>
      <c r="BZ115" s="901"/>
      <c r="CA115" s="901" t="s">
        <v>129</v>
      </c>
      <c r="CB115" s="901"/>
      <c r="CC115" s="901"/>
      <c r="CD115" s="901"/>
      <c r="CE115" s="901"/>
      <c r="CF115" s="962" t="s">
        <v>456</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225224</v>
      </c>
      <c r="DH115" s="864"/>
      <c r="DI115" s="864"/>
      <c r="DJ115" s="864"/>
      <c r="DK115" s="865"/>
      <c r="DL115" s="866">
        <v>225475</v>
      </c>
      <c r="DM115" s="864"/>
      <c r="DN115" s="864"/>
      <c r="DO115" s="864"/>
      <c r="DP115" s="865"/>
      <c r="DQ115" s="866">
        <v>225707</v>
      </c>
      <c r="DR115" s="864"/>
      <c r="DS115" s="864"/>
      <c r="DT115" s="864"/>
      <c r="DU115" s="865"/>
      <c r="DV115" s="911">
        <v>4.5</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v>
      </c>
      <c r="AB116" s="864"/>
      <c r="AC116" s="864"/>
      <c r="AD116" s="864"/>
      <c r="AE116" s="865"/>
      <c r="AF116" s="866">
        <v>1</v>
      </c>
      <c r="AG116" s="864"/>
      <c r="AH116" s="864"/>
      <c r="AI116" s="864"/>
      <c r="AJ116" s="865"/>
      <c r="AK116" s="866" t="s">
        <v>129</v>
      </c>
      <c r="AL116" s="864"/>
      <c r="AM116" s="864"/>
      <c r="AN116" s="864"/>
      <c r="AO116" s="865"/>
      <c r="AP116" s="911" t="s">
        <v>129</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129</v>
      </c>
      <c r="BW116" s="901"/>
      <c r="BX116" s="901"/>
      <c r="BY116" s="901"/>
      <c r="BZ116" s="901"/>
      <c r="CA116" s="901" t="s">
        <v>129</v>
      </c>
      <c r="CB116" s="901"/>
      <c r="CC116" s="901"/>
      <c r="CD116" s="901"/>
      <c r="CE116" s="901"/>
      <c r="CF116" s="962" t="s">
        <v>447</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125500</v>
      </c>
      <c r="DH116" s="864"/>
      <c r="DI116" s="864"/>
      <c r="DJ116" s="864"/>
      <c r="DK116" s="865"/>
      <c r="DL116" s="866">
        <v>116000</v>
      </c>
      <c r="DM116" s="864"/>
      <c r="DN116" s="864"/>
      <c r="DO116" s="864"/>
      <c r="DP116" s="865"/>
      <c r="DQ116" s="866">
        <v>106500</v>
      </c>
      <c r="DR116" s="864"/>
      <c r="DS116" s="864"/>
      <c r="DT116" s="864"/>
      <c r="DU116" s="865"/>
      <c r="DV116" s="911">
        <v>2.1</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1582837</v>
      </c>
      <c r="AB117" s="996"/>
      <c r="AC117" s="996"/>
      <c r="AD117" s="996"/>
      <c r="AE117" s="997"/>
      <c r="AF117" s="998">
        <v>1536439</v>
      </c>
      <c r="AG117" s="996"/>
      <c r="AH117" s="996"/>
      <c r="AI117" s="996"/>
      <c r="AJ117" s="997"/>
      <c r="AK117" s="998">
        <v>1589887</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129</v>
      </c>
      <c r="CB117" s="901"/>
      <c r="CC117" s="901"/>
      <c r="CD117" s="901"/>
      <c r="CE117" s="901"/>
      <c r="CF117" s="962" t="s">
        <v>129</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129</v>
      </c>
      <c r="DR117" s="864"/>
      <c r="DS117" s="864"/>
      <c r="DT117" s="864"/>
      <c r="DU117" s="865"/>
      <c r="DV117" s="911" t="s">
        <v>444</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305</v>
      </c>
      <c r="AL118" s="989"/>
      <c r="AM118" s="989"/>
      <c r="AN118" s="989"/>
      <c r="AO118" s="990"/>
      <c r="AP118" s="992" t="s">
        <v>432</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129</v>
      </c>
      <c r="BW118" s="932"/>
      <c r="BX118" s="932"/>
      <c r="BY118" s="932"/>
      <c r="BZ118" s="932"/>
      <c r="CA118" s="932" t="s">
        <v>129</v>
      </c>
      <c r="CB118" s="932"/>
      <c r="CC118" s="932"/>
      <c r="CD118" s="932"/>
      <c r="CE118" s="932"/>
      <c r="CF118" s="962" t="s">
        <v>129</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447</v>
      </c>
      <c r="AB119" s="982"/>
      <c r="AC119" s="982"/>
      <c r="AD119" s="982"/>
      <c r="AE119" s="983"/>
      <c r="AF119" s="984" t="s">
        <v>447</v>
      </c>
      <c r="AG119" s="982"/>
      <c r="AH119" s="982"/>
      <c r="AI119" s="982"/>
      <c r="AJ119" s="983"/>
      <c r="AK119" s="984" t="s">
        <v>456</v>
      </c>
      <c r="AL119" s="982"/>
      <c r="AM119" s="982"/>
      <c r="AN119" s="982"/>
      <c r="AO119" s="983"/>
      <c r="AP119" s="985" t="s">
        <v>129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466</v>
      </c>
      <c r="BP119" s="965"/>
      <c r="BQ119" s="969">
        <v>18521229</v>
      </c>
      <c r="BR119" s="932"/>
      <c r="BS119" s="932"/>
      <c r="BT119" s="932"/>
      <c r="BU119" s="932"/>
      <c r="BV119" s="932">
        <v>18199905</v>
      </c>
      <c r="BW119" s="932"/>
      <c r="BX119" s="932"/>
      <c r="BY119" s="932"/>
      <c r="BZ119" s="932"/>
      <c r="CA119" s="932">
        <v>17662552</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129</v>
      </c>
      <c r="DM119" s="847"/>
      <c r="DN119" s="847"/>
      <c r="DO119" s="847"/>
      <c r="DP119" s="848"/>
      <c r="DQ119" s="849" t="s">
        <v>129</v>
      </c>
      <c r="DR119" s="847"/>
      <c r="DS119" s="847"/>
      <c r="DT119" s="847"/>
      <c r="DU119" s="848"/>
      <c r="DV119" s="935" t="s">
        <v>129</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129</v>
      </c>
      <c r="AL120" s="864"/>
      <c r="AM120" s="864"/>
      <c r="AN120" s="864"/>
      <c r="AO120" s="865"/>
      <c r="AP120" s="911" t="s">
        <v>129</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5196910</v>
      </c>
      <c r="BR120" s="929"/>
      <c r="BS120" s="929"/>
      <c r="BT120" s="929"/>
      <c r="BU120" s="929"/>
      <c r="BV120" s="929">
        <v>5375725</v>
      </c>
      <c r="BW120" s="929"/>
      <c r="BX120" s="929"/>
      <c r="BY120" s="929"/>
      <c r="BZ120" s="929"/>
      <c r="CA120" s="929">
        <v>4319880</v>
      </c>
      <c r="CB120" s="929"/>
      <c r="CC120" s="929"/>
      <c r="CD120" s="929"/>
      <c r="CE120" s="929"/>
      <c r="CF120" s="953">
        <v>85.3</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v>6100773</v>
      </c>
      <c r="DH120" s="929"/>
      <c r="DI120" s="929"/>
      <c r="DJ120" s="929"/>
      <c r="DK120" s="929"/>
      <c r="DL120" s="929">
        <v>5691885</v>
      </c>
      <c r="DM120" s="929"/>
      <c r="DN120" s="929"/>
      <c r="DO120" s="929"/>
      <c r="DP120" s="929"/>
      <c r="DQ120" s="929">
        <v>5188136</v>
      </c>
      <c r="DR120" s="929"/>
      <c r="DS120" s="929"/>
      <c r="DT120" s="929"/>
      <c r="DU120" s="929"/>
      <c r="DV120" s="930">
        <v>102.4</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129</v>
      </c>
      <c r="AG121" s="864"/>
      <c r="AH121" s="864"/>
      <c r="AI121" s="864"/>
      <c r="AJ121" s="865"/>
      <c r="AK121" s="866" t="s">
        <v>456</v>
      </c>
      <c r="AL121" s="864"/>
      <c r="AM121" s="864"/>
      <c r="AN121" s="864"/>
      <c r="AO121" s="865"/>
      <c r="AP121" s="911" t="s">
        <v>129</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1683228</v>
      </c>
      <c r="BR121" s="901"/>
      <c r="BS121" s="901"/>
      <c r="BT121" s="901"/>
      <c r="BU121" s="901"/>
      <c r="BV121" s="901">
        <v>1578574</v>
      </c>
      <c r="BW121" s="901"/>
      <c r="BX121" s="901"/>
      <c r="BY121" s="901"/>
      <c r="BZ121" s="901"/>
      <c r="CA121" s="901">
        <v>1423193</v>
      </c>
      <c r="CB121" s="901"/>
      <c r="CC121" s="901"/>
      <c r="CD121" s="901"/>
      <c r="CE121" s="901"/>
      <c r="CF121" s="962">
        <v>28.1</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2043296</v>
      </c>
      <c r="DH121" s="901"/>
      <c r="DI121" s="901"/>
      <c r="DJ121" s="901"/>
      <c r="DK121" s="901"/>
      <c r="DL121" s="901">
        <v>1999489</v>
      </c>
      <c r="DM121" s="901"/>
      <c r="DN121" s="901"/>
      <c r="DO121" s="901"/>
      <c r="DP121" s="901"/>
      <c r="DQ121" s="901">
        <v>1901676</v>
      </c>
      <c r="DR121" s="901"/>
      <c r="DS121" s="901"/>
      <c r="DT121" s="901"/>
      <c r="DU121" s="901"/>
      <c r="DV121" s="878">
        <v>37.5</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10313857</v>
      </c>
      <c r="BR122" s="932"/>
      <c r="BS122" s="932"/>
      <c r="BT122" s="932"/>
      <c r="BU122" s="932"/>
      <c r="BV122" s="932">
        <v>10099331</v>
      </c>
      <c r="BW122" s="932"/>
      <c r="BX122" s="932"/>
      <c r="BY122" s="932"/>
      <c r="BZ122" s="932"/>
      <c r="CA122" s="932">
        <v>9837765</v>
      </c>
      <c r="CB122" s="932"/>
      <c r="CC122" s="932"/>
      <c r="CD122" s="932"/>
      <c r="CE122" s="932"/>
      <c r="CF122" s="933">
        <v>194.2</v>
      </c>
      <c r="CG122" s="934"/>
      <c r="CH122" s="934"/>
      <c r="CI122" s="934"/>
      <c r="CJ122" s="934"/>
      <c r="CK122" s="956"/>
      <c r="CL122" s="942"/>
      <c r="CM122" s="942"/>
      <c r="CN122" s="942"/>
      <c r="CO122" s="943"/>
      <c r="CP122" s="922" t="s">
        <v>408</v>
      </c>
      <c r="CQ122" s="923"/>
      <c r="CR122" s="923"/>
      <c r="CS122" s="923"/>
      <c r="CT122" s="923"/>
      <c r="CU122" s="923"/>
      <c r="CV122" s="923"/>
      <c r="CW122" s="923"/>
      <c r="CX122" s="923"/>
      <c r="CY122" s="923"/>
      <c r="CZ122" s="923"/>
      <c r="DA122" s="923"/>
      <c r="DB122" s="923"/>
      <c r="DC122" s="923"/>
      <c r="DD122" s="923"/>
      <c r="DE122" s="923"/>
      <c r="DF122" s="924"/>
      <c r="DG122" s="900">
        <v>1057832</v>
      </c>
      <c r="DH122" s="901"/>
      <c r="DI122" s="901"/>
      <c r="DJ122" s="901"/>
      <c r="DK122" s="901"/>
      <c r="DL122" s="901">
        <v>959374</v>
      </c>
      <c r="DM122" s="901"/>
      <c r="DN122" s="901"/>
      <c r="DO122" s="901"/>
      <c r="DP122" s="901"/>
      <c r="DQ122" s="901">
        <v>862182</v>
      </c>
      <c r="DR122" s="901"/>
      <c r="DS122" s="901"/>
      <c r="DT122" s="901"/>
      <c r="DU122" s="901"/>
      <c r="DV122" s="878">
        <v>17</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5000</v>
      </c>
      <c r="AB123" s="864"/>
      <c r="AC123" s="864"/>
      <c r="AD123" s="864"/>
      <c r="AE123" s="865"/>
      <c r="AF123" s="866">
        <v>9500</v>
      </c>
      <c r="AG123" s="864"/>
      <c r="AH123" s="864"/>
      <c r="AI123" s="864"/>
      <c r="AJ123" s="865"/>
      <c r="AK123" s="866">
        <v>9500</v>
      </c>
      <c r="AL123" s="864"/>
      <c r="AM123" s="864"/>
      <c r="AN123" s="864"/>
      <c r="AO123" s="865"/>
      <c r="AP123" s="911">
        <v>0.2</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476</v>
      </c>
      <c r="BP123" s="965"/>
      <c r="BQ123" s="919">
        <v>17193995</v>
      </c>
      <c r="BR123" s="920"/>
      <c r="BS123" s="920"/>
      <c r="BT123" s="920"/>
      <c r="BU123" s="920"/>
      <c r="BV123" s="920">
        <v>17053630</v>
      </c>
      <c r="BW123" s="920"/>
      <c r="BX123" s="920"/>
      <c r="BY123" s="920"/>
      <c r="BZ123" s="920"/>
      <c r="CA123" s="920">
        <v>15580838</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v>178290</v>
      </c>
      <c r="DH123" s="864"/>
      <c r="DI123" s="864"/>
      <c r="DJ123" s="864"/>
      <c r="DK123" s="865"/>
      <c r="DL123" s="866">
        <v>213166</v>
      </c>
      <c r="DM123" s="864"/>
      <c r="DN123" s="864"/>
      <c r="DO123" s="864"/>
      <c r="DP123" s="865"/>
      <c r="DQ123" s="866">
        <v>185336</v>
      </c>
      <c r="DR123" s="864"/>
      <c r="DS123" s="864"/>
      <c r="DT123" s="864"/>
      <c r="DU123" s="865"/>
      <c r="DV123" s="911">
        <v>3.7</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447</v>
      </c>
      <c r="AB124" s="864"/>
      <c r="AC124" s="864"/>
      <c r="AD124" s="864"/>
      <c r="AE124" s="865"/>
      <c r="AF124" s="866" t="s">
        <v>129</v>
      </c>
      <c r="AG124" s="864"/>
      <c r="AH124" s="864"/>
      <c r="AI124" s="864"/>
      <c r="AJ124" s="865"/>
      <c r="AK124" s="866" t="s">
        <v>129</v>
      </c>
      <c r="AL124" s="864"/>
      <c r="AM124" s="864"/>
      <c r="AN124" s="864"/>
      <c r="AO124" s="865"/>
      <c r="AP124" s="911" t="s">
        <v>129</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27.5</v>
      </c>
      <c r="BR124" s="918"/>
      <c r="BS124" s="918"/>
      <c r="BT124" s="918"/>
      <c r="BU124" s="918"/>
      <c r="BV124" s="918">
        <v>23.7</v>
      </c>
      <c r="BW124" s="918"/>
      <c r="BX124" s="918"/>
      <c r="BY124" s="918"/>
      <c r="BZ124" s="918"/>
      <c r="CA124" s="918">
        <v>41</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129</v>
      </c>
      <c r="DH124" s="847"/>
      <c r="DI124" s="847"/>
      <c r="DJ124" s="847"/>
      <c r="DK124" s="848"/>
      <c r="DL124" s="849" t="s">
        <v>129</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516</v>
      </c>
      <c r="AB127" s="864"/>
      <c r="AC127" s="864"/>
      <c r="AD127" s="864"/>
      <c r="AE127" s="865"/>
      <c r="AF127" s="866">
        <v>1058</v>
      </c>
      <c r="AG127" s="864"/>
      <c r="AH127" s="864"/>
      <c r="AI127" s="864"/>
      <c r="AJ127" s="865"/>
      <c r="AK127" s="866">
        <v>984</v>
      </c>
      <c r="AL127" s="864"/>
      <c r="AM127" s="864"/>
      <c r="AN127" s="864"/>
      <c r="AO127" s="865"/>
      <c r="AP127" s="911">
        <v>0</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176889</v>
      </c>
      <c r="AB128" s="885"/>
      <c r="AC128" s="885"/>
      <c r="AD128" s="885"/>
      <c r="AE128" s="886"/>
      <c r="AF128" s="887">
        <v>183838</v>
      </c>
      <c r="AG128" s="885"/>
      <c r="AH128" s="885"/>
      <c r="AI128" s="885"/>
      <c r="AJ128" s="886"/>
      <c r="AK128" s="887">
        <v>175735</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129</v>
      </c>
      <c r="BG128" s="871"/>
      <c r="BH128" s="871"/>
      <c r="BI128" s="871"/>
      <c r="BJ128" s="871"/>
      <c r="BK128" s="871"/>
      <c r="BL128" s="894"/>
      <c r="BM128" s="870">
        <v>14.45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5763498</v>
      </c>
      <c r="AB129" s="864"/>
      <c r="AC129" s="864"/>
      <c r="AD129" s="864"/>
      <c r="AE129" s="865"/>
      <c r="AF129" s="866">
        <v>5741316</v>
      </c>
      <c r="AG129" s="864"/>
      <c r="AH129" s="864"/>
      <c r="AI129" s="864"/>
      <c r="AJ129" s="865"/>
      <c r="AK129" s="866">
        <v>5993622</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129</v>
      </c>
      <c r="BG129" s="854"/>
      <c r="BH129" s="854"/>
      <c r="BI129" s="854"/>
      <c r="BJ129" s="854"/>
      <c r="BK129" s="854"/>
      <c r="BL129" s="855"/>
      <c r="BM129" s="853">
        <v>19.45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940369</v>
      </c>
      <c r="AB130" s="864"/>
      <c r="AC130" s="864"/>
      <c r="AD130" s="864"/>
      <c r="AE130" s="865"/>
      <c r="AF130" s="866">
        <v>922384</v>
      </c>
      <c r="AG130" s="864"/>
      <c r="AH130" s="864"/>
      <c r="AI130" s="864"/>
      <c r="AJ130" s="865"/>
      <c r="AK130" s="866">
        <v>928486</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9.3000000000000007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4823129</v>
      </c>
      <c r="AB131" s="847"/>
      <c r="AC131" s="847"/>
      <c r="AD131" s="847"/>
      <c r="AE131" s="848"/>
      <c r="AF131" s="849">
        <v>4818932</v>
      </c>
      <c r="AG131" s="847"/>
      <c r="AH131" s="847"/>
      <c r="AI131" s="847"/>
      <c r="AJ131" s="848"/>
      <c r="AK131" s="849">
        <v>5065136</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41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9.6530488820000002</v>
      </c>
      <c r="AB132" s="827"/>
      <c r="AC132" s="827"/>
      <c r="AD132" s="827"/>
      <c r="AE132" s="828"/>
      <c r="AF132" s="829">
        <v>8.927642058</v>
      </c>
      <c r="AG132" s="827"/>
      <c r="AH132" s="827"/>
      <c r="AI132" s="827"/>
      <c r="AJ132" s="828"/>
      <c r="AK132" s="829">
        <v>9.5884098669999993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10.4</v>
      </c>
      <c r="AB133" s="806"/>
      <c r="AC133" s="806"/>
      <c r="AD133" s="806"/>
      <c r="AE133" s="807"/>
      <c r="AF133" s="805">
        <v>9.9</v>
      </c>
      <c r="AG133" s="806"/>
      <c r="AH133" s="806"/>
      <c r="AI133" s="806"/>
      <c r="AJ133" s="807"/>
      <c r="AK133" s="805">
        <v>9.3000000000000007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JiKwhYM9p+acDq9RRVqu9wl0hGYSWal8uSn8qHrxXTm7FEaSYOGtKZoz+bYgwRqVDHkEM8mNn7aBtepMpw7bg==" saltValue="+stDeNJ5FVcr3u0WxPZY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rCaXnHEuLAgBHjfPMsnW9oqvwtujfpfgNfMFxnAQeOVL10/EW3RxGkwkQy0dxhqYQloEbrSvG9ZSiz0nEvR+Q==" saltValue="LxDMgK+RhF5fA8h1FzIo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ctlnKaEYpuqSwcvcq2WOdURAg0eLHFq5e9EPxjp/zyoQp2isu5oCYtO4S360HlUb6NirSpd4ZaK29g5SMg5yg==" saltValue="jrrkMjWn8H073ORYeGGf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90" zoomScaleSheetLayoutView="9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1487228</v>
      </c>
      <c r="AP9" s="314">
        <v>73764</v>
      </c>
      <c r="AQ9" s="315">
        <v>83474</v>
      </c>
      <c r="AR9" s="316">
        <v>-11.6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270273</v>
      </c>
      <c r="AP10" s="317">
        <v>13405</v>
      </c>
      <c r="AQ10" s="318">
        <v>8278</v>
      </c>
      <c r="AR10" s="319">
        <v>61.9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v>12146</v>
      </c>
      <c r="AP11" s="317">
        <v>602</v>
      </c>
      <c r="AQ11" s="318">
        <v>1520</v>
      </c>
      <c r="AR11" s="319">
        <v>-60.4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515</v>
      </c>
      <c r="AP12" s="317" t="s">
        <v>515</v>
      </c>
      <c r="AQ12" s="318">
        <v>13</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32396</v>
      </c>
      <c r="AP13" s="317">
        <v>1607</v>
      </c>
      <c r="AQ13" s="318">
        <v>2948</v>
      </c>
      <c r="AR13" s="319">
        <v>-45.5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36203</v>
      </c>
      <c r="AP14" s="317">
        <v>1796</v>
      </c>
      <c r="AQ14" s="318">
        <v>1798</v>
      </c>
      <c r="AR14" s="319">
        <v>-0.1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-85806</v>
      </c>
      <c r="AP15" s="317">
        <v>-4256</v>
      </c>
      <c r="AQ15" s="318">
        <v>-6111</v>
      </c>
      <c r="AR15" s="319">
        <v>-30.4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1752440</v>
      </c>
      <c r="AP16" s="317">
        <v>86918</v>
      </c>
      <c r="AQ16" s="318">
        <v>91920</v>
      </c>
      <c r="AR16" s="319">
        <v>-5.4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7.74</v>
      </c>
      <c r="AP21" s="331">
        <v>8.52</v>
      </c>
      <c r="AQ21" s="332">
        <v>-0.78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95.9</v>
      </c>
      <c r="AP22" s="336">
        <v>97.5</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661171</v>
      </c>
      <c r="AP32" s="345">
        <v>32793</v>
      </c>
      <c r="AQ32" s="346">
        <v>52518</v>
      </c>
      <c r="AR32" s="347">
        <v>-37.6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515</v>
      </c>
      <c r="AP34" s="345" t="s">
        <v>515</v>
      </c>
      <c r="AQ34" s="346">
        <v>24</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891389</v>
      </c>
      <c r="AP35" s="345">
        <v>44211</v>
      </c>
      <c r="AQ35" s="346">
        <v>18573</v>
      </c>
      <c r="AR35" s="347">
        <v>138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26843</v>
      </c>
      <c r="AP36" s="345">
        <v>1331</v>
      </c>
      <c r="AQ36" s="346">
        <v>2920</v>
      </c>
      <c r="AR36" s="347">
        <v>-54.4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10484</v>
      </c>
      <c r="AP37" s="345">
        <v>520</v>
      </c>
      <c r="AQ37" s="346">
        <v>483</v>
      </c>
      <c r="AR37" s="347">
        <v>7.7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-175735</v>
      </c>
      <c r="AP39" s="345">
        <v>-8716</v>
      </c>
      <c r="AQ39" s="346">
        <v>-4335</v>
      </c>
      <c r="AR39" s="347">
        <v>101.1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-928486</v>
      </c>
      <c r="AP40" s="345">
        <v>-46051</v>
      </c>
      <c r="AQ40" s="346">
        <v>-49481</v>
      </c>
      <c r="AR40" s="347">
        <v>-6.9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485666</v>
      </c>
      <c r="AP41" s="345">
        <v>24088</v>
      </c>
      <c r="AQ41" s="346">
        <v>20703</v>
      </c>
      <c r="AR41" s="347">
        <v>16.399999999999999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818994</v>
      </c>
      <c r="AN51" s="367">
        <v>38360</v>
      </c>
      <c r="AO51" s="368">
        <v>2.2999999999999998</v>
      </c>
      <c r="AP51" s="369">
        <v>65876</v>
      </c>
      <c r="AQ51" s="370">
        <v>-19.399999999999999</v>
      </c>
      <c r="AR51" s="371">
        <v>21.7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461100</v>
      </c>
      <c r="AN52" s="375">
        <v>21597</v>
      </c>
      <c r="AO52" s="376">
        <v>-24.4</v>
      </c>
      <c r="AP52" s="377">
        <v>36484</v>
      </c>
      <c r="AQ52" s="378">
        <v>-3.8</v>
      </c>
      <c r="AR52" s="379">
        <v>-20.6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1196359</v>
      </c>
      <c r="AN53" s="367">
        <v>56829</v>
      </c>
      <c r="AO53" s="368">
        <v>48.1</v>
      </c>
      <c r="AP53" s="369">
        <v>68468</v>
      </c>
      <c r="AQ53" s="370">
        <v>3.9</v>
      </c>
      <c r="AR53" s="371">
        <v>44.2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549280</v>
      </c>
      <c r="AN54" s="375">
        <v>26092</v>
      </c>
      <c r="AO54" s="376">
        <v>20.8</v>
      </c>
      <c r="AP54" s="377">
        <v>34140</v>
      </c>
      <c r="AQ54" s="378">
        <v>-6.4</v>
      </c>
      <c r="AR54" s="379">
        <v>27.2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1061974</v>
      </c>
      <c r="AN55" s="367">
        <v>51175</v>
      </c>
      <c r="AO55" s="368">
        <v>-9.9</v>
      </c>
      <c r="AP55" s="369">
        <v>69729</v>
      </c>
      <c r="AQ55" s="370">
        <v>1.8</v>
      </c>
      <c r="AR55" s="371">
        <v>-11.7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463509</v>
      </c>
      <c r="AN56" s="375">
        <v>22336</v>
      </c>
      <c r="AO56" s="376">
        <v>-14.4</v>
      </c>
      <c r="AP56" s="377">
        <v>38908</v>
      </c>
      <c r="AQ56" s="378">
        <v>14</v>
      </c>
      <c r="AR56" s="379">
        <v>-28.4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1693751</v>
      </c>
      <c r="AN57" s="367">
        <v>82779</v>
      </c>
      <c r="AO57" s="368">
        <v>61.8</v>
      </c>
      <c r="AP57" s="369">
        <v>74581</v>
      </c>
      <c r="AQ57" s="370">
        <v>7</v>
      </c>
      <c r="AR57" s="371">
        <v>54.8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1075665</v>
      </c>
      <c r="AN58" s="375">
        <v>52571</v>
      </c>
      <c r="AO58" s="376">
        <v>135.4</v>
      </c>
      <c r="AP58" s="377">
        <v>41563</v>
      </c>
      <c r="AQ58" s="378">
        <v>6.8</v>
      </c>
      <c r="AR58" s="379">
        <v>128.6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2358356</v>
      </c>
      <c r="AN59" s="367">
        <v>116970</v>
      </c>
      <c r="AO59" s="368">
        <v>41.3</v>
      </c>
      <c r="AP59" s="369">
        <v>76347</v>
      </c>
      <c r="AQ59" s="370">
        <v>2.4</v>
      </c>
      <c r="AR59" s="371">
        <v>38.9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1657620</v>
      </c>
      <c r="AN60" s="375">
        <v>82215</v>
      </c>
      <c r="AO60" s="376">
        <v>56.4</v>
      </c>
      <c r="AP60" s="377">
        <v>41762</v>
      </c>
      <c r="AQ60" s="378">
        <v>0.5</v>
      </c>
      <c r="AR60" s="379">
        <v>55.9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1425887</v>
      </c>
      <c r="AN61" s="382">
        <v>69223</v>
      </c>
      <c r="AO61" s="383">
        <v>28.7</v>
      </c>
      <c r="AP61" s="384">
        <v>71000</v>
      </c>
      <c r="AQ61" s="385">
        <v>-0.9</v>
      </c>
      <c r="AR61" s="371">
        <v>29.6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841435</v>
      </c>
      <c r="AN62" s="375">
        <v>40962</v>
      </c>
      <c r="AO62" s="376">
        <v>34.799999999999997</v>
      </c>
      <c r="AP62" s="377">
        <v>38571</v>
      </c>
      <c r="AQ62" s="378">
        <v>2.2000000000000002</v>
      </c>
      <c r="AR62" s="379">
        <v>32.6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4CBYr/QWB2mS3Jo1QFQ5YpQzTWBm6b/cDHN2SKyOG2pbN+CWTBdR+8zV+9am/quCvEy11vRf8hycL1iVEgfaw==" saltValue="PlracTN7k+4YaaHOJzrZA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bt4SOczx7LM3deK+0bX+Vj7ooF6mg76cjg6VeuXKcon+5StAhDOA2o4E0dxqNqrjklHTUoeQx6AfhkyO91sbOw==" saltValue="kSxRgkJ00TcIvP0Nw7GZ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9WvMuCjDnvmfB0ds5N9dzkisE+39tp/zNEfcdss4Es0AXabJuajKmapieKx8q9iCfHwGgIdaIjaXEoVARsqrfw==" saltValue="FaAuNyCQAd9jAX3wRXTo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40.049999999999997</v>
      </c>
      <c r="G47" s="12">
        <v>38.979999999999997</v>
      </c>
      <c r="H47" s="12">
        <v>37.51</v>
      </c>
      <c r="I47" s="12">
        <v>37.880000000000003</v>
      </c>
      <c r="J47" s="13">
        <v>36.520000000000003</v>
      </c>
    </row>
    <row r="48" spans="2:10" ht="57.75" customHeight="1" x14ac:dyDescent="0.15">
      <c r="B48" s="14"/>
      <c r="C48" s="1240" t="s">
        <v>4</v>
      </c>
      <c r="D48" s="1240"/>
      <c r="E48" s="1241"/>
      <c r="F48" s="15">
        <v>6.41</v>
      </c>
      <c r="G48" s="16">
        <v>6.52</v>
      </c>
      <c r="H48" s="16">
        <v>6.21</v>
      </c>
      <c r="I48" s="16">
        <v>6.34</v>
      </c>
      <c r="J48" s="17">
        <v>6</v>
      </c>
    </row>
    <row r="49" spans="2:10" ht="57.75" customHeight="1" thickBot="1" x14ac:dyDescent="0.2">
      <c r="B49" s="18"/>
      <c r="C49" s="1242" t="s">
        <v>5</v>
      </c>
      <c r="D49" s="1242"/>
      <c r="E49" s="1243"/>
      <c r="F49" s="19">
        <v>2.38</v>
      </c>
      <c r="G49" s="20" t="s">
        <v>561</v>
      </c>
      <c r="H49" s="20" t="s">
        <v>562</v>
      </c>
      <c r="I49" s="20">
        <v>0.33</v>
      </c>
      <c r="J49" s="21">
        <v>0.16</v>
      </c>
    </row>
    <row r="50" spans="2:10" ht="13.5" customHeight="1" x14ac:dyDescent="0.15"/>
  </sheetData>
  <sheetProtection algorithmName="SHA-512" hashValue="dL938XL/nJb1U6Pyrw+nBCaRpGuy64g5c0ZCGudcbOPIpUrR0klItj5Vqul7GXmyEXbXvz/KlG9p6Vli9POwTA==" saltValue="D4yIAAhtHrs/5wC1Zz/p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2022-03-13T23:40:33Z</cp:lastPrinted>
  <dcterms:created xsi:type="dcterms:W3CDTF">2022-02-02T05:14:44Z</dcterms:created>
  <dcterms:modified xsi:type="dcterms:W3CDTF">2022-09-28T05:35:24Z</dcterms:modified>
  <cp:category/>
</cp:coreProperties>
</file>