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<sst xmlns="http://schemas.openxmlformats.org/spreadsheetml/2006/main" count="1188" uniqueCount="647">
  <si>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</si>
  <si>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</si>
  <si>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</si>
  <si>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</si>
  <si>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</si>
  <si>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</si>
  <si>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</si>
  <si>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</si>
  <si>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</si>
  <si>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</si>
  <si>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</si>
  <si>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</si>
  <si>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</si>
  <si>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</si>
  <si>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</si>
  <si>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</si>
  <si>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</si>
  <si>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</si>
  <si>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</si>
  <si>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</si>
  <si>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</si>
  <si>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</si>
  <si>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</si>
  <si>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</si>
  <si>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</si>
  <si>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</si>
  <si>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</si>
  <si>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</si>
  <si>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</si>
  <si>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</si>
  <si>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</si>
  <si>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</si>
  <si>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</si>
  <si>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</si>
  <si>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</si>
  <si>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</si>
  <si>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</si>
  <si>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</si>
  <si>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</si>
  <si>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</si>
  <si>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</si>
  <si>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</si>
  <si>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</si>
  <si>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</si>
  <si>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</si>
  <si>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</si>
  <si>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</si>
  <si>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</si>
  <si>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</si>
  <si>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</si>
  <si>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</si>
  <si>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</si>
  <si>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</si>
  <si>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</si>
  <si>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</si>
  <si>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</si>
  <si>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</si>
  <si>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</si>
  <si>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</si>
  <si>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</si>
  <si>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</si>
  <si>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</si>
  <si>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</si>
  <si>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</si>
  <si>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</si>
  <si>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</si>
  <si>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</si>
  <si>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</si>
  <si>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</si>
  <si>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</si>
  <si>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</si>
  <si>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</si>
  <si>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</si>
  <si>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</si>
  <si>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</si>
  <si>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</si>
  <si>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</si>
  <si>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</si>
  <si>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</si>
  <si>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</si>
  <si>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</si>
  <si>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</si>
  <si>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</si>
  <si>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</si>
  <si>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</si>
  <si>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</si>
  <si>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</si>
  <si>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</si>
  <si>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</si>
  <si>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</si>
  <si>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</si>
  <si>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</si>
  <si>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</si>
  <si>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</si>
  <si>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</si>
  <si>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</si>
  <si>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</si>
  <si>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</si>
  <si>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</si>
  <si>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</si>
  <si>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</si>
  <si>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</si>
  <si>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</si>
  <si>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</si>
  <si>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</si>
  <si>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</si>
  <si>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</si>
  <si>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</si>
  <si>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</si>
  <si>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</si>
  <si>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</si>
  <si>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</si>
  <si>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</si>
  <si>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</si>
  <si>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</si>
  <si>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</si>
  <si>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</si>
  <si>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</si>
  <si>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</si>
  <si>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</si>
  <si>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</si>
  <si>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</si>
  <si>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</si>
  <si>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</si>
  <si>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</si>
  <si>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</si>
  <si>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</si>
  <si>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</si>
  <si>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</si>
  <si>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</si>
  <si>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</si>
  <si>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</si>
  <si>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</si>
  <si>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</si>
  <si>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</si>
  <si>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</si>
  <si>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</si>
  <si>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</si>
  <si>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</si>
  <si>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</si>
  <si>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</si>
  <si>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</si>
  <si>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</si>
  <si>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</si>
  <si>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</si>
  <si>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</si>
  <si>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</si>
  <si>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</si>
  <si>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</si>
  <si>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</si>
  <si>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</si>
  <si>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</si>
  <si>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</si>
  <si>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</si>
  <si>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</si>
  <si>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</si>
  <si>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</si>
  <si>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</si>
  <si>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</si>
  <si>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</si>
  <si>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</si>
  <si>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</si>
  <si>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</si>
  <si>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</si>
  <si>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</si>
  <si>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</si>
  <si>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</si>
  <si>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</si>
  <si>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</si>
  <si>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</si>
  <si>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</si>
  <si>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</si>
  <si>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</si>
  <si>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</si>
  <si>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</si>
  <si>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</si>
  <si>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</si>
  <si>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</si>
  <si>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</si>
  <si>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</si>
  <si>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</si>
  <si>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</si>
  <si>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</si>
  <si>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</si>
  <si>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</si>
  <si>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</si>
  <si>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</si>
  <si>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</si>
  <si>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</si>
  <si>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</si>
  <si>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</si>
  <si>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</si>
  <si>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</si>
  <si>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</si>
  <si>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</si>
  <si>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</si>
  <si>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</si>
  <si>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</si>
  <si>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</si>
  <si>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</si>
  <si>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</si>
  <si>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</si>
  <si>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</si>
  <si>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</si>
  <si>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</si>
  <si>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</si>
  <si>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</si>
  <si>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</si>
  <si>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</si>
  <si>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</si>
  <si>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</si>
  <si>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</si>
  <si>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</si>
  <si>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岐阜県多治見市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</si>
  <si>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</si>
  <si>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</si>
  <si>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</si>
  <si>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</si>
  <si>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</si>
  <si>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</si>
  <si>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</si>
  <si>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</si>
  <si>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</si>
  <si>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</si>
  <si>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</si>
  <si>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</si>
  <si>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</si>
  <si>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</si>
  <si>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</si>
  <si>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</si>
  <si>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</si>
  <si>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</si>
  <si>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</si>
  <si>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</si>
  <si>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</si>
  <si>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</si>
  <si>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</si>
  <si>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</si>
  <si>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</si>
  <si>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</si>
  <si>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</si>
  <si>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</si>
  <si>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</si>
  <si>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</si>
  <si>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</si>
  <si>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</si>
  <si>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</si>
  <si>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</si>
  <si>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</si>
  <si>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</si>
  <si>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</si>
  <si>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</si>
  <si>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</si>
  <si>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</si>
  <si>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</si>
  <si>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</si>
  <si>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</si>
  <si>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</si>
  <si>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</si>
  <si>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</si>
  <si>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</si>
  <si>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</si>
  <si>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</si>
  <si>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</si>
  <si>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</si>
  <si>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</si>
  <si>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</si>
  <si>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</si>
  <si>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</si>
  <si>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</si>
  <si>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</si>
  <si>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</si>
  <si>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</si>
  <si>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</si>
  <si>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</si>
  <si>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</si>
  <si>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</si>
  <si>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</si>
  <si>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</si>
  <si>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</si>
  <si>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</si>
  <si>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</si>
  <si>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</si>
  <si>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</si>
  <si>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</si>
  <si>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</si>
  <si>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</si>
  <si>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</si>
  <si>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</si>
  <si>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</si>
  <si>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</si>
  <si>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</si>
  <si>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</si>
  <si>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</si>
  <si>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</si>
  <si>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</si>
  <si>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</si>
  <si>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</si>
  <si>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</si>
  <si>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</si>
  <si>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</si>
  <si>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</si>
  <si>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</si>
  <si>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</si>
  <si>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</si>
  <si>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</si>
  <si>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</si>
  <si>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</si>
  <si>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</si>
  <si>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</si>
  <si>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</si>
  <si>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</si>
  <si>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</si>
  <si>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</si>
  <si>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</si>
  <si>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</si>
  <si>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</si>
  <si>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</si>
  <si>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</si>
  <si>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</si>
  <si>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</si>
  <si>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</si>
  <si>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</si>
  <si>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</si>
  <si>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</si>
  <si>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</si>
  <si>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</si>
  <si>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</si>
  <si>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</si>
  <si>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</si>
  <si>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</si>
  <si>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</si>
  <si>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</si>
  <si>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</si>
  <si>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</si>
  <si>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</si>
  <si>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</si>
  <si>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</si>
  <si>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</si>
  <si>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</si>
  <si>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</si>
  <si>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</si>
  <si>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</si>
  <si>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</si>
  <si>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</si>
  <si>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</si>
  <si>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</si>
  <si>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</si>
  <si>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</si>
  <si>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</si>
  <si>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</si>
  <si>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</si>
  <si>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</si>
  <si>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</si>
  <si>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</si>
  <si>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</si>
  <si>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</si>
  <si>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</si>
  <si>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</si>
  <si>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</si>
  <si>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</si>
  <si>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</si>
  <si>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</si>
  <si>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</si>
  <si>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</si>
  <si>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</si>
  <si>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</si>
  <si>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</si>
  <si>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岐阜県多治見市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</si>
  <si>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</si>
  <si>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</si>
  <si>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</si>
  <si>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</si>
  <si>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</si>
  <si>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</si>
  <si>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</si>
  <si>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</si>
  <si>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</si>
  <si>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</si>
  <si>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</si>
  <si>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</si>
  <si>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</si>
  <si>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</si>
  <si>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</si>
  <si>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</si>
  <si>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</si>
  <si>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</si>
  <si>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</si>
  <si>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</si>
  <si>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</si>
  <si>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</si>
  <si>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市営住宅敷金等特別会計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</si>
  <si>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</si>
  <si>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</si>
  <si>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</si>
  <si>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</si>
  <si>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</si>
  <si>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</si>
  <si>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</si>
  <si>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</si>
  <si>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</si>
  <si>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</si>
  <si>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</si>
  <si>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</si>
  <si>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</si>
  <si>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</si>
  <si>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</si>
  <si>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</si>
  <si>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</si>
  <si>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</si>
  <si>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</si>
  <si>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</si>
  <si>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</si>
  <si>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</si>
  <si>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</si>
  <si>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</si>
  <si>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</si>
  <si>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</si>
  <si>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</si>
  <si>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</si>
  <si>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</si>
  <si>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</si>
  <si>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</si>
  <si>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</si>
  <si>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</si>
  <si>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</si>
  <si>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</si>
  <si>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</si>
  <si>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</si>
  <si>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</si>
  <si>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</si>
  <si>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</si>
  <si>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</si>
  <si>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</si>
  <si>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</si>
  <si>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</si>
  <si>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</si>
  <si>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</si>
  <si>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</si>
  <si>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</si>
  <si>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</si>
  <si>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</si>
  <si>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</si>
  <si>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</si>
  <si>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</si>
  <si>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</si>
  <si>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</si>
  <si>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</si>
  <si>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</si>
  <si>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</si>
  <si>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</si>
  <si>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</si>
  <si>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</si>
  <si>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</si>
  <si>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</si>
  <si>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</si>
  <si>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</si>
  <si>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</si>
  <si>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</si>
  <si>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</si>
  <si>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</si>
  <si>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</si>
  <si>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</si>
  <si>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</si>
  <si>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</si>
  <si>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</si>
  <si>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</si>
  <si>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</si>
  <si>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</si>
  <si>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</si>
  <si>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</si>
  <si>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</si>
  <si>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</si>
  <si>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</si>
  <si>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</si>
  <si>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</si>
  <si>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</si>
  <si>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</si>
  <si>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</si>
  <si>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</si>
  <si>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</si>
  <si>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</si>
  <si>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</si>
  <si>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</si>
  <si>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</si>
  <si>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</si>
  <si>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</si>
  <si>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</si>
  <si>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</si>
  <si>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</si>
  <si>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</si>
  <si>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</si>
  <si>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</si>
  <si>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</si>
  <si>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</si>
  <si>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</si>
  <si>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</si>
  <si>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</si>
  <si>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</si>
  <si>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</si>
  <si>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</si>
  <si>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</si>
  <si>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</si>
  <si>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</si>
  <si>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</si>
  <si>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</si>
  <si>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</si>
  <si>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</si>
  <si>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</si>
  <si>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</si>
  <si>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</si>
  <si>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</si>
  <si>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</si>
  <si>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</si>
  <si>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</si>
  <si>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</si>
  <si>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</si>
  <si>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</si>
  <si>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</si>
  <si>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</si>
  <si>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</si>
  <si>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</si>
  <si>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</si>
  <si>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</si>
  <si>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</si>
  <si>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</si>
  <si>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</si>
  <si>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</si>
  <si>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</si>
  <si>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</si>
  <si>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</si>
  <si>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</si>
  <si>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</si>
  <si>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</si>
  <si>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</si>
  <si>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</si>
  <si>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</si>
  <si>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</si>
  <si>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</si>
  <si>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</si>
  <si>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</si>
  <si>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</si>
  <si>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</si>
  <si>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</si>
  <si>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</si>
  <si>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</si>
  <si>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</si>
  <si>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</si>
  <si>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</si>
  <si>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</si>
  <si>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</si>
  <si>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</si>
  <si>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</si>
  <si>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</si>
  <si>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</si>
  <si>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</si>
  <si>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</si>
  <si>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</si>
  <si>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</si>
  <si>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</si>
  <si>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</si>
  <si>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</si>
  <si>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</si>
  <si>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</si>
  <si>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</si>
  <si>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</si>
  <si>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</si>
  <si>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</si>
  <si>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</si>
  <si>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2.81</t>
  </si>
  <si>
    <t>▲ 3.64</t>
  </si>
  <si>
    <t>▲ 7.56</t>
  </si>
  <si>
    <t>▲ 3.56</t>
  </si>
  <si>
    <t>▲ 4.85</t>
  </si>
  <si>
    <t>一般会計</t>
  </si>
  <si>
    <t>水道事業会計</t>
  </si>
  <si>
    <t>下水道事業会計</t>
  </si>
  <si>
    <t>病院事業会計</t>
  </si>
  <si>
    <t>介護保険事業特別会計</t>
  </si>
  <si>
    <t>国民健康保険事業特別会計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</si>
  <si>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</si>
  <si>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</si>
  <si>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</si>
  <si>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</si>
  <si>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</si>
  <si>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</si>
  <si>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</si>
  <si>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</si>
  <si>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</si>
  <si>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</si>
  <si>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</si>
  <si>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</si>
  <si>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</si>
  <si>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</si>
  <si>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</si>
  <si>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東濃西部広域行政事務組合（一般会計）</t>
    <rPh sb="0" eb="1">
      <t>ヒガシ</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</si>
  <si>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2" eb="4">
      <t>セイブ</t>
    </rPh>
    <rPh sb="4" eb="6">
      <t>コウイキ</t>
    </rPh>
    <rPh sb="6" eb="8">
      <t>ギョウセイ</t>
    </rPh>
    <rPh sb="8" eb="10">
      <t>ジム</t>
    </rPh>
    <rPh sb="10" eb="12">
      <t>クミアイ</t>
    </rPh>
    <rPh sb="13" eb="14">
      <t>ヒガシ</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</si>
  <si>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2" eb="4">
      <t>セイブ</t>
    </rPh>
    <rPh sb="4" eb="6">
      <t>コウイキ</t>
    </rPh>
    <rPh sb="6" eb="8">
      <t>ギョウセイ</t>
    </rPh>
    <rPh sb="8" eb="10">
      <t>ジム</t>
    </rPh>
    <rPh sb="10" eb="12">
      <t>クミアイ</t>
    </rPh>
    <rPh sb="13" eb="15">
      <t>トウノウ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</si>
  <si>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2" eb="4">
      <t>セイブ</t>
    </rPh>
    <rPh sb="4" eb="6">
      <t>コウイキ</t>
    </rPh>
    <rPh sb="6" eb="8">
      <t>ギョウセイ</t>
    </rPh>
    <rPh sb="8" eb="10">
      <t>ジム</t>
    </rPh>
    <rPh sb="10" eb="12">
      <t>クミアイ</t>
    </rPh>
    <rPh sb="13" eb="15">
      <t>トウノウ</t>
    </rPh>
    <rPh sb="15" eb="17">
      <t>セイブ</t>
    </rPh>
    <rPh sb="17" eb="19">
      <t>ショウネン</t>
    </rPh>
    <rPh sb="23" eb="25">
      <t>ジギョウ</t>
    </rPh>
    <rPh sb="25" eb="27">
      <t>トクベツ</t>
    </rPh>
    <rPh sb="27" eb="29">
      <t>カイケイ</t>
    </rPh>
    <phoneticPr fontId="2"/>
  </si>
  <si>
    <t>東濃西部広域行政事務組合（東濃地域医師確保奨学金等貸付事業特別会計）</t>
    <rPh sb="0" eb="1">
      <t>ヒガシ</t>
    </rPh>
    <rPh sb="2" eb="4">
      <t>セイブ</t>
    </rPh>
    <rPh sb="4" eb="6">
      <t>コウイキ</t>
    </rPh>
    <rPh sb="6" eb="8">
      <t>ギョウセイ</t>
    </rPh>
    <rPh sb="8" eb="10">
      <t>ジム</t>
    </rPh>
    <rPh sb="10" eb="12">
      <t>クミアイ</t>
    </rPh>
    <rPh sb="13" eb="15">
      <t>トウノウ</t>
    </rPh>
    <rPh sb="15" eb="17">
      <t>チイキ</t>
    </rPh>
    <rPh sb="17" eb="19">
      <t>イシ</t>
    </rPh>
    <rPh sb="19" eb="21">
      <t>カクホ</t>
    </rPh>
    <rPh sb="21" eb="25">
      <t>ショウガクキンナド</t>
    </rPh>
    <rPh sb="25" eb="27">
      <t>カシツケ</t>
    </rPh>
    <rPh sb="27" eb="29">
      <t>ジギョウ</t>
    </rPh>
    <rPh sb="29" eb="31">
      <t>トクベツ</t>
    </rPh>
    <rPh sb="31" eb="33">
      <t>カイケイ</t>
    </rPh>
    <phoneticPr fontId="2"/>
  </si>
  <si>
    <t>東濃西部広域行政事務組合（東濃西部看護師修学資金貸付事業特別会計）</t>
    <rPh sb="0" eb="1">
      <t>ヒガシ</t>
    </rPh>
    <rPh sb="2" eb="4">
      <t>セイブ</t>
    </rPh>
    <rPh sb="4" eb="6">
      <t>コウイキ</t>
    </rPh>
    <rPh sb="6" eb="8">
      <t>ギョウセイ</t>
    </rPh>
    <rPh sb="8" eb="10">
      <t>ジム</t>
    </rPh>
    <rPh sb="10" eb="12">
      <t>クミアイ</t>
    </rPh>
    <rPh sb="13" eb="14">
      <t>ヒガシ</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</si>
  <si>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1">
      <t>ヒガシ</t>
    </rPh>
    <rPh sb="2" eb="4">
      <t>セイブ</t>
    </rPh>
    <rPh sb="4" eb="6">
      <t>コウイキ</t>
    </rPh>
    <rPh sb="6" eb="8">
      <t>ギョウセイ</t>
    </rPh>
    <rPh sb="8" eb="10">
      <t>ジム</t>
    </rPh>
    <rPh sb="10" eb="12">
      <t>クミアイ</t>
    </rPh>
    <rPh sb="13" eb="15">
      <t>トウノウ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</si>
  <si>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可児川防災等ため池組合</t>
    <rPh sb="0" eb="2">
      <t>カニ</t>
    </rPh>
    <rPh sb="2" eb="3">
      <t>カワ</t>
    </rPh>
    <rPh sb="3" eb="5">
      <t>ボウサイ</t>
    </rPh>
    <rPh sb="5" eb="6">
      <t>ナド</t>
    </rPh>
    <rPh sb="8" eb="9">
      <t>イケ</t>
    </rPh>
    <rPh sb="9" eb="11">
      <t>クミアイ</t>
    </rPh>
    <phoneticPr fontId="2"/>
  </si>
  <si>
    <t>土岐川防災ダム一部事務組合</t>
    <rPh sb="0" eb="2">
      <t>トキ</t>
    </rPh>
    <rPh sb="2" eb="3">
      <t>カワ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</si>
  <si>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</si>
  <si>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岐阜県後期高齢者医療広域組合（一般会計）</t>
    <rPh sb="0" eb="3">
      <t>ギフケン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</si>
  <si>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2"/>
  </si>
  <si>
    <t>-</t>
    <phoneticPr fontId="2"/>
  </si>
  <si>
    <t>-</t>
    <phoneticPr fontId="2"/>
  </si>
  <si>
    <t>-</t>
    <phoneticPr fontId="2"/>
  </si>
  <si>
    <t>-</t>
    <phoneticPr fontId="2"/>
  </si>
  <si>
    <t>多治見市文化振興事業団</t>
    <rPh sb="0" eb="4">
      <t>タジミシ</t>
    </rPh>
    <rPh sb="4" eb="11">
      <t>ブンカシンコウジギョウダン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</si>
  <si>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</si>
  <si>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</si>
  <si>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</si>
  <si>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</si>
  <si>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</si>
  <si>
    <t>多治見市観光協会</t>
    <rPh sb="0" eb="4">
      <t>タジミシ</t>
    </rPh>
    <rPh sb="4" eb="6">
      <t>カンコウ</t>
    </rPh>
    <rPh sb="6" eb="8">
      <t>キョウカイ</t>
    </rPh>
    <phoneticPr fontId="2"/>
  </si>
  <si>
    <t>-</t>
    <phoneticPr fontId="2"/>
  </si>
  <si>
    <t>-</t>
    <phoneticPr fontId="2"/>
  </si>
  <si>
    <t>-</t>
    <phoneticPr fontId="2"/>
  </si>
  <si>
    <t>基金繰入金2,659
財産区繰入金6</t>
    <rPh sb="0" eb="2">
      <t>キキン</t>
    </rPh>
    <rPh sb="2" eb="4">
      <t>クリイレ</t>
    </rPh>
    <rPh sb="4" eb="5">
      <t>キン</t>
    </rPh>
    <rPh sb="11" eb="13">
      <t>ザイサン</t>
    </rPh>
    <rPh sb="13" eb="14">
      <t>ク</t>
    </rPh>
    <rPh sb="14" eb="16">
      <t>クリイレ</t>
    </rPh>
    <rPh sb="16" eb="17">
      <t>キン</t>
    </rPh>
    <phoneticPr fontId="2"/>
  </si>
  <si>
    <t>基金繰入金4</t>
    <rPh sb="0" eb="2">
      <t>キキン</t>
    </rPh>
    <rPh sb="2" eb="4">
      <t>クリイレ</t>
    </rPh>
    <rPh sb="4" eb="5">
      <t>キン</t>
    </rPh>
    <phoneticPr fontId="2"/>
  </si>
  <si>
    <t>基金繰入金7</t>
    <rPh sb="0" eb="2">
      <t>キキン</t>
    </rPh>
    <rPh sb="2" eb="4">
      <t>クリイレ</t>
    </rPh>
    <rPh sb="4" eb="5">
      <t>キン</t>
    </rPh>
    <phoneticPr fontId="2"/>
  </si>
  <si>
    <t>庁舎建設基金</t>
    <phoneticPr fontId="5"/>
  </si>
  <si>
    <t>職員退職手当基金</t>
    <phoneticPr fontId="5"/>
  </si>
  <si>
    <t>地域振興基金</t>
    <phoneticPr fontId="5"/>
  </si>
  <si>
    <t>修繕引当基金</t>
    <phoneticPr fontId="5"/>
  </si>
  <si>
    <t>一般廃棄物処理施設等整備基金</t>
    <phoneticPr fontId="5"/>
  </si>
  <si>
    <t>○</t>
    <phoneticPr fontId="2"/>
  </si>
  <si>
    <t>基金繰入金20</t>
    <rPh sb="0" eb="2">
      <t>キキン</t>
    </rPh>
    <rPh sb="2" eb="4">
      <t>クリイレ</t>
    </rPh>
    <rPh sb="4" eb="5">
      <t>キン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</si>
  <si>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</si>
  <si>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</si>
  <si>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</si>
  <si>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</si>
  <si>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</si>
  <si>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</si>
  <si>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</si>
  <si>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</si>
  <si>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</si>
  <si>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令和２年度において△3.7％と類似団体平均と比較しても低い数値となっている。これは地方債の元利償還金に対し、主に臨時財政対策債をはじめとする地方債の基準財政需要額等の控除財源が上回っていることによるもの。今後も引き続き健全な財政状況が維持できるよう努める。</t>
    <rPh sb="1" eb="3">
      <t>ジッシツ</t>
    </rPh>
    <rPh sb="3" eb="6">
      <t>コウサイヒ</t>
    </rPh>
    <rPh sb="6" eb="8">
      <t>ヒリツ</t>
    </rPh>
    <rPh sb="14" eb="16">
      <t>レイワ</t>
    </rPh>
    <rPh sb="17" eb="19">
      <t>ネンド</t>
    </rPh>
    <rPh sb="29" eb="31">
      <t>ルイジ</t>
    </rPh>
    <rPh sb="31" eb="33">
      <t>ダンタイ</t>
    </rPh>
    <rPh sb="33" eb="35">
      <t>ヘイキン</t>
    </rPh>
    <rPh sb="36" eb="38">
      <t>ヒカク</t>
    </rPh>
    <rPh sb="41" eb="42">
      <t>ヒク</t>
    </rPh>
    <rPh sb="43" eb="45">
      <t>スウチ</t>
    </rPh>
    <rPh sb="55" eb="58">
      <t>チホウサイ</t>
    </rPh>
    <rPh sb="59" eb="61">
      <t>ガンリ</t>
    </rPh>
    <rPh sb="61" eb="64">
      <t>ショウカンキン</t>
    </rPh>
    <rPh sb="65" eb="66">
      <t>タイ</t>
    </rPh>
    <rPh sb="68" eb="69">
      <t>オモ</t>
    </rPh>
    <rPh sb="70" eb="72">
      <t>リンジ</t>
    </rPh>
    <rPh sb="72" eb="74">
      <t>ザイセイ</t>
    </rPh>
    <rPh sb="74" eb="76">
      <t>タイサク</t>
    </rPh>
    <rPh sb="76" eb="77">
      <t>サイ</t>
    </rPh>
    <rPh sb="84" eb="87">
      <t>チホウサイ</t>
    </rPh>
    <rPh sb="88" eb="90">
      <t>キジュン</t>
    </rPh>
    <rPh sb="90" eb="92">
      <t>ザイセイ</t>
    </rPh>
    <rPh sb="92" eb="94">
      <t>ジュヨウ</t>
    </rPh>
    <rPh sb="94" eb="95">
      <t>ガク</t>
    </rPh>
    <rPh sb="95" eb="96">
      <t>ナド</t>
    </rPh>
    <rPh sb="97" eb="99">
      <t>コウジョ</t>
    </rPh>
    <rPh sb="99" eb="101">
      <t>ザイゲン</t>
    </rPh>
    <rPh sb="102" eb="104">
      <t>ウワマワ</t>
    </rPh>
    <rPh sb="116" eb="118">
      <t>コンゴ</t>
    </rPh>
    <rPh sb="119" eb="120">
      <t>ヒ</t>
    </rPh>
    <rPh sb="121" eb="122">
      <t>ツヅ</t>
    </rPh>
    <rPh sb="123" eb="125">
      <t>ケンゼン</t>
    </rPh>
    <rPh sb="126" eb="128">
      <t>ザイセイ</t>
    </rPh>
    <rPh sb="128" eb="130">
      <t>ジョウキョウ</t>
    </rPh>
    <rPh sb="131" eb="133">
      <t>イジ</t>
    </rPh>
    <rPh sb="138" eb="139">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</si>
  <si>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</si>
  <si>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</si>
  <si>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</si>
  <si>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市債発行及び基金積立を計画的に行ってきた結果、平成27年度以来0以下の数値を維持している。一方で、有形固定資産減価償却率が上昇傾向にあるのは、公営住宅において87.6％、消防施設において77.9％と高い値となっていること、その他施設も微増傾向であることが要因として挙げられるが、現在複数の施設の集約化及び大規模修繕事業が進行中であり、数値の減少が見込まれる。
　公共施設等総合管理計画に基づき、引き続き施設の集約化及び長寿命化に積極的に取り組んでいく。</t>
    <rPh sb="1" eb="3">
      <t>ショウライ</t>
    </rPh>
    <rPh sb="28" eb="29">
      <t>オコナ</t>
    </rPh>
    <rPh sb="42" eb="44">
      <t>イライ</t>
    </rPh>
    <rPh sb="62" eb="64">
      <t>ユウケイ</t>
    </rPh>
    <rPh sb="64" eb="66">
      <t>コテイ</t>
    </rPh>
    <rPh sb="66" eb="68">
      <t>シサン</t>
    </rPh>
    <rPh sb="68" eb="70">
      <t>ゲンカ</t>
    </rPh>
    <rPh sb="70" eb="72">
      <t>ショウキャク</t>
    </rPh>
    <rPh sb="72" eb="73">
      <t>リツ</t>
    </rPh>
    <rPh sb="74" eb="76">
      <t>ジョウショウ</t>
    </rPh>
    <rPh sb="76" eb="78">
      <t>ケイコウ</t>
    </rPh>
    <rPh sb="84" eb="86">
      <t>コウエイ</t>
    </rPh>
    <rPh sb="86" eb="88">
      <t>ジュウタク</t>
    </rPh>
    <rPh sb="98" eb="100">
      <t>ショウボウ</t>
    </rPh>
    <rPh sb="100" eb="102">
      <t>シセツ</t>
    </rPh>
    <rPh sb="112" eb="113">
      <t>タカ</t>
    </rPh>
    <rPh sb="114" eb="115">
      <t>アタイ</t>
    </rPh>
    <rPh sb="126" eb="127">
      <t>ホカ</t>
    </rPh>
    <rPh sb="127" eb="129">
      <t>シセツ</t>
    </rPh>
    <rPh sb="130" eb="132">
      <t>ビゾウ</t>
    </rPh>
    <rPh sb="132" eb="134">
      <t>ケイコウ</t>
    </rPh>
    <rPh sb="140" eb="142">
      <t>ヨウイン</t>
    </rPh>
    <rPh sb="145" eb="146">
      <t>ア</t>
    </rPh>
    <rPh sb="152" eb="154">
      <t>ゲンザイ</t>
    </rPh>
    <rPh sb="154" eb="156">
      <t>フクスウ</t>
    </rPh>
    <rPh sb="157" eb="159">
      <t>シセツ</t>
    </rPh>
    <rPh sb="160" eb="163">
      <t>シュウヤクカ</t>
    </rPh>
    <rPh sb="163" eb="164">
      <t>オヨ</t>
    </rPh>
    <rPh sb="165" eb="168">
      <t>ダイキボ</t>
    </rPh>
    <rPh sb="168" eb="170">
      <t>シュウゼン</t>
    </rPh>
    <rPh sb="170" eb="172">
      <t>ジギョウ</t>
    </rPh>
    <rPh sb="173" eb="176">
      <t>シンコウチュウ</t>
    </rPh>
    <rPh sb="180" eb="182">
      <t>スウチ</t>
    </rPh>
    <rPh sb="183" eb="185">
      <t>ゲンショウ</t>
    </rPh>
    <rPh sb="186" eb="188">
      <t>ミコ</t>
    </rPh>
    <rPh sb="210" eb="211">
      <t>ヒ</t>
    </rPh>
    <rPh sb="212" eb="213">
      <t>ツヅ</t>
    </rPh>
    <rPh sb="214" eb="216">
      <t>シセツ</t>
    </rPh>
    <rPh sb="217" eb="219">
      <t>シュウヤク</t>
    </rPh>
    <rPh sb="219" eb="220">
      <t>カ</t>
    </rPh>
    <rPh sb="220" eb="221">
      <t>オヨ</t>
    </rPh>
    <rPh sb="222" eb="226">
      <t>チョウジュミョウカ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</si>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</sst>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wrapText="1"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B951-4EF7-A907-A16FB2448C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31110</c:v>
                </c:pt>
                <c:pt idx="1">
                  <c:v>30454</c:v>
                </c:pt>
                <c:pt idx="2">
                  <c:v>42713</c:v>
                </c:pt>
                <c:pt idx="3">
                  <c:v>61679</c:v>
                </c:pt>
                <c:pt idx="4">
                  <c:v>75586</c:v>
                </c:pt>
              </c:numCache>
            </c:numRef>
          </c:val>
          <c:smooth val="0"/>
          <c:extLst>
            <c:ext xmlns:c16="http://schemas.microsoft.com/office/drawing/2014/chart" uri="{C3380CC4-5D6E-409C-BE32-E72D297353CC}">
              <c16:uniqueId val="{00000001-B951-4EF7-A907-A16FB2448C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10.89</c:v>
                </c:pt>
                <c:pt idx="1">
                  <c:v>12.12</c:v>
                </c:pt>
                <c:pt idx="2">
                  <c:v>12.6</c:v>
                </c:pt>
                <c:pt idx="3">
                  <c:v>13.46</c:v>
                </c:pt>
                <c:pt idx="4">
                  <c:v>16.09</c:v>
                </c:pt>
              </c:numCache>
            </c:numRef>
          </c:val>
          <c:extLst>
            <c:ext xmlns:c16="http://schemas.microsoft.com/office/drawing/2014/chart" uri="{C3380CC4-5D6E-409C-BE32-E72D297353CC}">
              <c16:uniqueId val="{00000000-5841-4794-90DE-0546082D39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22.13</c:v>
                </c:pt>
                <c:pt idx="1">
                  <c:v>23.13</c:v>
                </c:pt>
                <c:pt idx="2">
                  <c:v>20.55</c:v>
                </c:pt>
                <c:pt idx="3">
                  <c:v>22.41</c:v>
                </c:pt>
                <c:pt idx="4">
                  <c:v>21.26</c:v>
                </c:pt>
              </c:numCache>
            </c:numRef>
          </c:val>
          <c:extLst>
            <c:ext xmlns:c16="http://schemas.microsoft.com/office/drawing/2014/chart" uri="{C3380CC4-5D6E-409C-BE32-E72D297353CC}">
              <c16:uniqueId val="{00000001-5841-4794-90DE-0546082D39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-2.81</c:v>
                </c:pt>
                <c:pt idx="1">
                  <c:v>-3.64</c:v>
                </c:pt>
                <c:pt idx="2">
                  <c:v>-7.56</c:v>
                </c:pt>
                <c:pt idx="3">
                  <c:v>-3.56</c:v>
                </c:pt>
                <c:pt idx="4">
                  <c:v>-4.8499999999999996</c:v>
                </c:pt>
              </c:numCache>
            </c:numRef>
          </c:val>
          <c:smooth val="0"/>
          <c:extLst>
            <c:ext xmlns:c16="http://schemas.microsoft.com/office/drawing/2014/chart" uri="{C3380CC4-5D6E-409C-BE32-E72D297353CC}">
              <c16:uniqueId val="{00000002-5841-4794-90DE-0546082D39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1.48</c:v>
                </c:pt>
                <c:pt idx="2">
                  <c:v>#N/A</c:v>
                </c:pt>
                <c:pt idx="3">
                  <c:v>1.8</c:v>
                </c:pt>
                <c:pt idx="4">
                  <c:v>#N/A</c:v>
                </c:pt>
                <c:pt idx="5">
                  <c:v>3.54</c:v>
                </c:pt>
                <c:pt idx="6">
                  <c:v>#N/A</c:v>
                </c:pt>
                <c:pt idx="7">
                  <c:v>0.05</c:v>
                </c:pt>
                <c:pt idx="8">
                  <c:v>#N/A</c:v>
                </c:pt>
                <c:pt idx="9">
                  <c:v>0</c:v>
                </c:pt>
              </c:numCache>
            </c:numRef>
          </c:val>
          <c:extLst>
            <c:ext xmlns:c16="http://schemas.microsoft.com/office/drawing/2014/chart" uri="{C3380CC4-5D6E-409C-BE32-E72D297353CC}">
              <c16:uniqueId val="{00000000-2E6E-4508-847E-D9E2E9107A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6E-4508-847E-D9E2E9107A9A}"/>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0.05</c:v>
                </c:pt>
                <c:pt idx="8">
                  <c:v>#N/A</c:v>
                </c:pt>
                <c:pt idx="9">
                  <c:v>0.04</c:v>
                </c:pt>
              </c:numCache>
            </c:numRef>
          </c:val>
          <c:extLst>
            <c:ext xmlns:c16="http://schemas.microsoft.com/office/drawing/2014/chart" uri="{C3380CC4-5D6E-409C-BE32-E72D297353CC}">
              <c16:uniqueId val="{00000002-2E6E-4508-847E-D9E2E9107A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0.12</c:v>
                </c:pt>
                <c:pt idx="4">
                  <c:v>#N/A</c:v>
                </c:pt>
                <c:pt idx="5">
                  <c:v>0.11</c:v>
                </c:pt>
                <c:pt idx="6">
                  <c:v>#N/A</c:v>
                </c:pt>
                <c:pt idx="7">
                  <c:v>0.13</c:v>
                </c:pt>
                <c:pt idx="8">
                  <c:v>#N/A</c:v>
                </c:pt>
                <c:pt idx="9">
                  <c:v>0.15</c:v>
                </c:pt>
              </c:numCache>
            </c:numRef>
          </c:val>
          <c:extLst>
            <c:ext xmlns:c16="http://schemas.microsoft.com/office/drawing/2014/chart" uri="{C3380CC4-5D6E-409C-BE32-E72D297353CC}">
              <c16:uniqueId val="{00000003-2E6E-4508-847E-D9E2E9107A9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1.95</c:v>
                </c:pt>
                <c:pt idx="2">
                  <c:v>#N/A</c:v>
                </c:pt>
                <c:pt idx="3">
                  <c:v>2.2200000000000002</c:v>
                </c:pt>
                <c:pt idx="4">
                  <c:v>#N/A</c:v>
                </c:pt>
                <c:pt idx="5">
                  <c:v>1.61</c:v>
                </c:pt>
                <c:pt idx="6">
                  <c:v>#N/A</c:v>
                </c:pt>
                <c:pt idx="7">
                  <c:v>0.45</c:v>
                </c:pt>
                <c:pt idx="8">
                  <c:v>#N/A</c:v>
                </c:pt>
                <c:pt idx="9">
                  <c:v>0.47</c:v>
                </c:pt>
              </c:numCache>
            </c:numRef>
          </c:val>
          <c:extLst>
            <c:ext xmlns:c16="http://schemas.microsoft.com/office/drawing/2014/chart" uri="{C3380CC4-5D6E-409C-BE32-E72D297353CC}">
              <c16:uniqueId val="{00000004-2E6E-4508-847E-D9E2E9107A9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1.26</c:v>
                </c:pt>
                <c:pt idx="2">
                  <c:v>#N/A</c:v>
                </c:pt>
                <c:pt idx="3">
                  <c:v>1.38</c:v>
                </c:pt>
                <c:pt idx="4">
                  <c:v>#N/A</c:v>
                </c:pt>
                <c:pt idx="5">
                  <c:v>1.41</c:v>
                </c:pt>
                <c:pt idx="6">
                  <c:v>#N/A</c:v>
                </c:pt>
                <c:pt idx="7">
                  <c:v>1.25</c:v>
                </c:pt>
                <c:pt idx="8">
                  <c:v>#N/A</c:v>
                </c:pt>
                <c:pt idx="9">
                  <c:v>1.62</c:v>
                </c:pt>
              </c:numCache>
            </c:numRef>
          </c:val>
          <c:extLst>
            <c:ext xmlns:c16="http://schemas.microsoft.com/office/drawing/2014/chart" uri="{C3380CC4-5D6E-409C-BE32-E72D297353CC}">
              <c16:uniqueId val="{00000005-2E6E-4508-847E-D9E2E9107A9A}"/>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2.2799999999999998</c:v>
                </c:pt>
                <c:pt idx="2">
                  <c:v>#N/A</c:v>
                </c:pt>
                <c:pt idx="3">
                  <c:v>2.29</c:v>
                </c:pt>
                <c:pt idx="4">
                  <c:v>#N/A</c:v>
                </c:pt>
                <c:pt idx="5">
                  <c:v>2.25</c:v>
                </c:pt>
                <c:pt idx="6">
                  <c:v>#N/A</c:v>
                </c:pt>
                <c:pt idx="7">
                  <c:v>2.25</c:v>
                </c:pt>
                <c:pt idx="8">
                  <c:v>#N/A</c:v>
                </c:pt>
                <c:pt idx="9">
                  <c:v>2.21</c:v>
                </c:pt>
              </c:numCache>
            </c:numRef>
          </c:val>
          <c:extLst>
            <c:ext xmlns:c16="http://schemas.microsoft.com/office/drawing/2014/chart" uri="{C3380CC4-5D6E-409C-BE32-E72D297353CC}">
              <c16:uniqueId val="{00000006-2E6E-4508-847E-D9E2E9107A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3.33</c:v>
                </c:pt>
                <c:pt idx="8">
                  <c:v>#N/A</c:v>
                </c:pt>
                <c:pt idx="9">
                  <c:v>3.73</c:v>
                </c:pt>
              </c:numCache>
            </c:numRef>
          </c:val>
          <c:extLst>
            <c:ext xmlns:c16="http://schemas.microsoft.com/office/drawing/2014/chart" uri="{C3380CC4-5D6E-409C-BE32-E72D297353CC}">
              <c16:uniqueId val="{00000007-2E6E-4508-847E-D9E2E9107A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5.17</c:v>
                </c:pt>
                <c:pt idx="2">
                  <c:v>#N/A</c:v>
                </c:pt>
                <c:pt idx="3">
                  <c:v>5.81</c:v>
                </c:pt>
                <c:pt idx="4">
                  <c:v>#N/A</c:v>
                </c:pt>
                <c:pt idx="5">
                  <c:v>5.95</c:v>
                </c:pt>
                <c:pt idx="6">
                  <c:v>#N/A</c:v>
                </c:pt>
                <c:pt idx="7">
                  <c:v>6.2</c:v>
                </c:pt>
                <c:pt idx="8">
                  <c:v>#N/A</c:v>
                </c:pt>
                <c:pt idx="9">
                  <c:v>6.22</c:v>
                </c:pt>
              </c:numCache>
            </c:numRef>
          </c:val>
          <c:extLst>
            <c:ext xmlns:c16="http://schemas.microsoft.com/office/drawing/2014/chart" uri="{C3380CC4-5D6E-409C-BE32-E72D297353CC}">
              <c16:uniqueId val="{00000008-2E6E-4508-847E-D9E2E9107A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10.88</c:v>
                </c:pt>
                <c:pt idx="2">
                  <c:v>#N/A</c:v>
                </c:pt>
                <c:pt idx="3">
                  <c:v>12.12</c:v>
                </c:pt>
                <c:pt idx="4">
                  <c:v>#N/A</c:v>
                </c:pt>
                <c:pt idx="5">
                  <c:v>12.6</c:v>
                </c:pt>
                <c:pt idx="6">
                  <c:v>#N/A</c:v>
                </c:pt>
                <c:pt idx="7">
                  <c:v>13.41</c:v>
                </c:pt>
                <c:pt idx="8">
                  <c:v>#N/A</c:v>
                </c:pt>
                <c:pt idx="9">
                  <c:v>16.079999999999998</c:v>
                </c:pt>
              </c:numCache>
            </c:numRef>
          </c:val>
          <c:extLst>
            <c:ext xmlns:c16="http://schemas.microsoft.com/office/drawing/2014/chart" uri="{C3380CC4-5D6E-409C-BE32-E72D297353CC}">
              <c16:uniqueId val="{00000009-2E6E-4508-847E-D9E2E9107A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4970</c:v>
                </c:pt>
                <c:pt idx="5">
                  <c:v>4889</c:v>
                </c:pt>
                <c:pt idx="8">
                  <c:v>4973</c:v>
                </c:pt>
                <c:pt idx="11">
                  <c:v>4970</c:v>
                </c:pt>
                <c:pt idx="14">
                  <c:v>5057</c:v>
                </c:pt>
              </c:numCache>
            </c:numRef>
          </c:val>
          <c:extLst>
            <c:ext xmlns:c16="http://schemas.microsoft.com/office/drawing/2014/chart" uri="{C3380CC4-5D6E-409C-BE32-E72D297353CC}">
              <c16:uniqueId val="{00000000-0BD6-4142-82A4-0B31736C7C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D6-4142-82A4-0B31736C7C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0BD6-4142-82A4-0B31736C7C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6-4142-82A4-0B31736C7C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942</c:v>
                </c:pt>
                <c:pt idx="3">
                  <c:v>688</c:v>
                </c:pt>
                <c:pt idx="6">
                  <c:v>989</c:v>
                </c:pt>
                <c:pt idx="9">
                  <c:v>626</c:v>
                </c:pt>
                <c:pt idx="12">
                  <c:v>601</c:v>
                </c:pt>
              </c:numCache>
            </c:numRef>
          </c:val>
          <c:extLst>
            <c:ext xmlns:c16="http://schemas.microsoft.com/office/drawing/2014/chart" uri="{C3380CC4-5D6E-409C-BE32-E72D297353CC}">
              <c16:uniqueId val="{00000004-0BD6-4142-82A4-0B31736C7C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D6-4142-82A4-0B31736C7C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D6-4142-82A4-0B31736C7C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3696</c:v>
                </c:pt>
                <c:pt idx="3">
                  <c:v>3658</c:v>
                </c:pt>
                <c:pt idx="6">
                  <c:v>3431</c:v>
                </c:pt>
                <c:pt idx="9">
                  <c:v>3653</c:v>
                </c:pt>
                <c:pt idx="12">
                  <c:v>3504</c:v>
                </c:pt>
              </c:numCache>
            </c:numRef>
          </c:val>
          <c:extLst>
            <c:ext xmlns:c16="http://schemas.microsoft.com/office/drawing/2014/chart" uri="{C3380CC4-5D6E-409C-BE32-E72D297353CC}">
              <c16:uniqueId val="{00000007-0BD6-4142-82A4-0B31736C7C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-317</c:v>
                </c:pt>
                <c:pt idx="2">
                  <c:v>#N/A</c:v>
                </c:pt>
                <c:pt idx="3">
                  <c:v>#N/A</c:v>
                </c:pt>
                <c:pt idx="4">
                  <c:v>-528</c:v>
                </c:pt>
                <c:pt idx="5">
                  <c:v>#N/A</c:v>
                </c:pt>
                <c:pt idx="6">
                  <c:v>#N/A</c:v>
                </c:pt>
                <c:pt idx="7">
                  <c:v>-538</c:v>
                </c:pt>
                <c:pt idx="8">
                  <c:v>#N/A</c:v>
                </c:pt>
                <c:pt idx="9">
                  <c:v>#N/A</c:v>
                </c:pt>
                <c:pt idx="10">
                  <c:v>-676</c:v>
                </c:pt>
                <c:pt idx="11">
                  <c:v>#N/A</c:v>
                </c:pt>
                <c:pt idx="12">
                  <c:v>#N/A</c:v>
                </c:pt>
                <c:pt idx="13">
                  <c:v>-937</c:v>
                </c:pt>
                <c:pt idx="14">
                  <c:v>#N/A</c:v>
                </c:pt>
              </c:numCache>
            </c:numRef>
          </c:val>
          <c:smooth val="0"/>
          <c:extLst>
            <c:ext xmlns:c16="http://schemas.microsoft.com/office/drawing/2014/chart" uri="{C3380CC4-5D6E-409C-BE32-E72D297353CC}">
              <c16:uniqueId val="{00000008-0BD6-4142-82A4-0B31736C7C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45262</c:v>
                </c:pt>
                <c:pt idx="5">
                  <c:v>44325</c:v>
                </c:pt>
                <c:pt idx="8">
                  <c:v>43322</c:v>
                </c:pt>
                <c:pt idx="11">
                  <c:v>42498</c:v>
                </c:pt>
                <c:pt idx="14">
                  <c:v>41641</c:v>
                </c:pt>
              </c:numCache>
            </c:numRef>
          </c:val>
          <c:extLst>
            <c:ext xmlns:c16="http://schemas.microsoft.com/office/drawing/2014/chart" uri="{C3380CC4-5D6E-409C-BE32-E72D297353CC}">
              <c16:uniqueId val="{00000000-3800-4E89-9992-F0AFA61A1C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8897</c:v>
                </c:pt>
                <c:pt idx="5">
                  <c:v>8423</c:v>
                </c:pt>
                <c:pt idx="8">
                  <c:v>9815</c:v>
                </c:pt>
                <c:pt idx="11">
                  <c:v>5118</c:v>
                </c:pt>
                <c:pt idx="14">
                  <c:v>4769</c:v>
                </c:pt>
              </c:numCache>
            </c:numRef>
          </c:val>
          <c:extLst>
            <c:ext xmlns:c16="http://schemas.microsoft.com/office/drawing/2014/chart" uri="{C3380CC4-5D6E-409C-BE32-E72D297353CC}">
              <c16:uniqueId val="{00000001-3800-4E89-9992-F0AFA61A1C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22055</c:v>
                </c:pt>
                <c:pt idx="5">
                  <c:v>22939</c:v>
                </c:pt>
                <c:pt idx="8">
                  <c:v>22361</c:v>
                </c:pt>
                <c:pt idx="11">
                  <c:v>22598</c:v>
                </c:pt>
                <c:pt idx="14">
                  <c:v>23019</c:v>
                </c:pt>
              </c:numCache>
            </c:numRef>
          </c:val>
          <c:extLst>
            <c:ext xmlns:c16="http://schemas.microsoft.com/office/drawing/2014/chart" uri="{C3380CC4-5D6E-409C-BE32-E72D297353CC}">
              <c16:uniqueId val="{00000002-3800-4E89-9992-F0AFA61A1C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00-4E89-9992-F0AFA61A1C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00-4E89-9992-F0AFA61A1C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00-4E89-9992-F0AFA61A1C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5075</c:v>
                </c:pt>
                <c:pt idx="3">
                  <c:v>5321</c:v>
                </c:pt>
                <c:pt idx="6">
                  <c:v>5453</c:v>
                </c:pt>
                <c:pt idx="9">
                  <c:v>5164</c:v>
                </c:pt>
                <c:pt idx="12">
                  <c:v>5213</c:v>
                </c:pt>
              </c:numCache>
            </c:numRef>
          </c:val>
          <c:extLst>
            <c:ext xmlns:c16="http://schemas.microsoft.com/office/drawing/2014/chart" uri="{C3380CC4-5D6E-409C-BE32-E72D297353CC}">
              <c16:uniqueId val="{00000006-3800-4E89-9992-F0AFA61A1C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800-4E89-9992-F0AFA61A1C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10840</c:v>
                </c:pt>
                <c:pt idx="3">
                  <c:v>10237</c:v>
                </c:pt>
                <c:pt idx="6">
                  <c:v>10605</c:v>
                </c:pt>
                <c:pt idx="9">
                  <c:v>9755</c:v>
                </c:pt>
                <c:pt idx="12">
                  <c:v>9199</c:v>
                </c:pt>
              </c:numCache>
            </c:numRef>
          </c:val>
          <c:extLst>
            <c:ext xmlns:c16="http://schemas.microsoft.com/office/drawing/2014/chart" uri="{C3380CC4-5D6E-409C-BE32-E72D297353CC}">
              <c16:uniqueId val="{00000008-3800-4E89-9992-F0AFA61A1C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c:v>
                </c:pt>
                <c:pt idx="3">
                  <c:v>78</c:v>
                </c:pt>
                <c:pt idx="6">
                  <c:v>66</c:v>
                </c:pt>
                <c:pt idx="9">
                  <c:v>53</c:v>
                </c:pt>
                <c:pt idx="12">
                  <c:v>40</c:v>
                </c:pt>
              </c:numCache>
            </c:numRef>
          </c:val>
          <c:extLst>
            <c:ext xmlns:c16="http://schemas.microsoft.com/office/drawing/2014/chart" uri="{C3380CC4-5D6E-409C-BE32-E72D297353CC}">
              <c16:uniqueId val="{00000009-3800-4E89-9992-F0AFA61A1C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34520</c:v>
                </c:pt>
                <c:pt idx="3">
                  <c:v>33385</c:v>
                </c:pt>
                <c:pt idx="6">
                  <c:v>32757</c:v>
                </c:pt>
                <c:pt idx="9">
                  <c:v>32570</c:v>
                </c:pt>
                <c:pt idx="12">
                  <c:v>33482</c:v>
                </c:pt>
              </c:numCache>
            </c:numRef>
          </c:val>
          <c:extLst>
            <c:ext xmlns:c16="http://schemas.microsoft.com/office/drawing/2014/chart" uri="{C3380CC4-5D6E-409C-BE32-E72D297353CC}">
              <c16:uniqueId val="{0000000A-3800-4E89-9992-F0AFA61A1C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00-4E89-9992-F0AFA61A1C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4688</c:v>
                </c:pt>
                <c:pt idx="1">
                  <c:v>5151</c:v>
                </c:pt>
                <c:pt idx="2">
                  <c:v>5010</c:v>
                </c:pt>
              </c:numCache>
            </c:numRef>
          </c:val>
          <c:extLst>
            <c:ext xmlns:c16="http://schemas.microsoft.com/office/drawing/2014/chart" uri="{C3380CC4-5D6E-409C-BE32-E72D297353CC}">
              <c16:uniqueId val="{00000000-FA4B-4D9C-86A0-C459609711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4866</c:v>
                </c:pt>
                <c:pt idx="1">
                  <c:v>4537</c:v>
                </c:pt>
                <c:pt idx="2">
                  <c:v>4206</c:v>
                </c:pt>
              </c:numCache>
            </c:numRef>
          </c:val>
          <c:extLst>
            <c:ext xmlns:c16="http://schemas.microsoft.com/office/drawing/2014/chart" uri="{C3380CC4-5D6E-409C-BE32-E72D297353CC}">
              <c16:uniqueId val="{00000001-FA4B-4D9C-86A0-C459609711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10649</c:v>
                </c:pt>
                <c:pt idx="1">
                  <c:v>10498</c:v>
                </c:pt>
                <c:pt idx="2">
                  <c:v>11008</c:v>
                </c:pt>
              </c:numCache>
            </c:numRef>
          </c:val>
          <c:extLst>
            <c:ext xmlns:c16="http://schemas.microsoft.com/office/drawing/2014/chart" uri="{C3380CC4-5D6E-409C-BE32-E72D297353CC}">
              <c16:uniqueId val="{00000002-FA4B-4D9C-86A0-C459609711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{78F51988-0BA0-4FAE-AA67-B0953ACF2C8D}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E2C-47E7-B9DA-2478B5B05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{B5E61E3E-535A-4900-8A89-5E98D1FBE7DC}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2C-47E7-B9DA-2478B5B05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{C13476F0-C3FE-4269-802A-45E1D6AF353D}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2C-47E7-B9DA-2478B5B05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{95A1F499-2483-4E9E-B2B3-E0CB4A0442FB}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2C-47E7-B9DA-2478B5B05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{00B57FD4-1AAC-4510-9A5B-89151E46323D}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2C-47E7-B9DA-2478B5B0598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{ADD91671-D0EA-46BA-9950-65763BC97F59}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E2C-47E7-B9DA-2478B5B0598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{69840A2A-B4B1-419C-994C-6DF5C89EADEC}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E2C-47E7-B9DA-2478B5B0598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{723B90A6-39A1-4510-8F37-7B4C80613364}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E2C-47E7-B9DA-2478B5B0598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{070CD71A-2F9C-434E-BCB3-17B1EC560C80}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E2C-47E7-B9DA-2478B5B05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64.5</c:v>
                </c:pt>
                <c:pt idx="16">
                  <c:v>65.099999999999994</c:v>
                </c:pt>
                <c:pt idx="24">
                  <c:v>65.8</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2C-47E7-B9DA-2478B5B059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{558CE2B7-E35C-4EFC-8870-C8288BF2B4ED}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E2C-47E7-B9DA-2478B5B059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{F9FCF99C-5155-4BD6-AD07-10E79E3E0585}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2C-47E7-B9DA-2478B5B05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{8C50B4BF-19CD-42E9-A921-9615DC09DAC8}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2C-47E7-B9DA-2478B5B05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{34F6830C-AB07-4134-9A4E-85B03E05F2B0}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2C-47E7-B9DA-2478B5B05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{4493FB59-C7FB-4C52-A61E-6F9ED23FF6B5}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2C-47E7-B9DA-2478B5B0598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{2EE41722-487A-4459-B7E5-7204EA2DB06A}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E2C-47E7-B9DA-2478B5B0598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{A09C283C-744E-4A36-B61F-73BD1F639E32}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E2C-47E7-B9DA-2478B5B0598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{FB70A537-5F5C-4CBB-8B43-C0A07F78657A}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E2C-47E7-B9DA-2478B5B0598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{BB1EE764-4625-4750-9BD2-568E57EB338F}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E2C-47E7-B9DA-2478B5B05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CE2C-47E7-B9DA-2478B5B0598B}"/>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{A3D26443-9103-4786-BF81-61BCBAB109AD}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87-4A0F-B8B9-0D8D11D20F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{401C371E-D89D-46C0-AA6D-53E57C5E20DD}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87-4A0F-B8B9-0D8D11D20F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{8D8DEAAF-20CC-466B-8983-FE474F1BABF9}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87-4A0F-B8B9-0D8D11D20F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{52AF149E-C1A9-4F05-82A5-491706DF0054}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87-4A0F-B8B9-0D8D11D20F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{8E9D0493-9B87-4A87-8192-A94AD2D6BA5C}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87-4A0F-B8B9-0D8D11D20FE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{4BE6BAF4-8852-4DF5-8B81-1A0D07B101EC}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87-4A0F-B8B9-0D8D11D20FE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{D16DA8A7-CFE5-4B60-B592-67F2C695409F}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87-4A0F-B8B9-0D8D11D20FE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{599495E2-C8BF-4F05-81AA-2A981CB42D82}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87-4A0F-B8B9-0D8D11D20FE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{784CA97D-29D0-489D-8FBF-5CB6B218A939}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87-4A0F-B8B9-0D8D11D20F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-1.9</c:v>
                </c:pt>
                <c:pt idx="16">
                  <c:v>-2.4</c:v>
                </c:pt>
                <c:pt idx="24">
                  <c:v>-3</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87-4A0F-B8B9-0D8D11D20F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{4AD6D659-E193-4415-B4E9-B08A4BF6B6D2}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87-4A0F-B8B9-0D8D11D20F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{1564DE8E-5EE1-434C-9C65-B56D88FCAB94}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87-4A0F-B8B9-0D8D11D20F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{6C084513-FF22-416E-981A-6C85DFAA96F4}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87-4A0F-B8B9-0D8D11D20F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{DB4D215D-9C53-465E-AA7B-761760E2B303}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87-4A0F-B8B9-0D8D11D20F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{B7447BD7-0D10-4D66-B079-02C4877C1300}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87-4A0F-B8B9-0D8D11D20FE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{AB8AD954-5D9A-4F46-9BF9-59036FE148EC}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87-4A0F-B8B9-0D8D11D20FE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{2A67E04E-1A4B-4F38-8280-1593597CCBB4}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87-4A0F-B8B9-0D8D11D20FE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{BDC65540-5824-40E1-9EDA-06ECC989FB2B}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87-4A0F-B8B9-0D8D11D20FE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{23368B21-22E5-41C4-BEC5-C8822D540D98}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87-4A0F-B8B9-0D8D11D20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E87-4A0F-B8B9-0D8D11D20FEC}"/>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前年度に引き続き、算入公債費等が元利償還金等を上回っている。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主な理由としては、臨時財政対策債を抑制しているためである。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将来負担比率の分子は、算定が始まった平成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岐阜県多治見市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億円、市債償還対策基金を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億円、市債償還対策基金を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億円、一般廃棄物処理施設等整備基金を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財政調整基金、市債償還対策基金、職員退職手当基金、庁舎建設基金及び地域振興基金については、多治見市財政向上指針に沿って適正な管理を行う。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職員退職手当基金：職員退職手当の支給に要する財源に充てるもの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一般廃棄物処理施設等整備基金：建物総合損害共済災害共済金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職員退職手当基金：多治見市財政向上指針により、令和５年度末残高を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庁舎建設基金：多治見市財政向上指針により、令和４年度末残高を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地域振興基金：多治見市財政向上指針により、平成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年度以後、年間処分上限額を１億円とする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億円を積立てたものの、一般財源の不足を補うため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一般財源の不足を補う取り崩しを行うため、今後は減少する見込みである。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多治見市財政向上指針により、財政調整基金の可処分額を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多治見市財政向上指針により、令和５年度末残高（合併特例債分を除く）を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おいては、類似団体と比べ高い数値となっており、老朽化した施設が増加していることが推察される。住民一人当たり資産額、歳入額対資産比率等からも、今後、人口の減少に対して資産に係る支出の比率が高くなっていくことが予想されるため、引き続き、公共施設等の集約化・複合化を進めるなど、施設保有量の適正化に取り組む必要がある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89" name="楕円 88"/>
        <xdr:cNvSpPr/>
      </xdr:nvSpPr>
      <xdr:spPr>
        <a:xfrm>
          <a:off x="47117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127144</xdr:rowOff>
    </xdr:from>
    <xdr:ext cx="405111" cy="259045"/>
    <xdr:sp macro="" textlink="">
      <xdr:nvSpPr>
        <xdr:cNvPr id="90" name="有形固定資産減価償却率該当値テキスト"/>
        <xdr:cNvSpPr txBox="1"/>
      </xdr:nvSpPr>
      <xdr:spPr>
        <a:xfrm>
          <a:off x="4813300" y="527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91" name="楕円 90"/>
        <xdr:cNvSpPr/>
      </xdr:nvSpPr>
      <xdr:spPr>
        <a:xfrm>
          <a:off x="4000500" y="52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152019</xdr:rowOff>
    </xdr:from>
    <xdr:to>
      <xdr:col>23</xdr:col>
      <xdr:colOff>85725</xdr:colOff>
      <xdr:row>31</xdr:row>
      <xdr:rowOff>28067</xdr:rowOff>
    </xdr:to>
    <xdr:cxnSp macro="">
      <xdr:nvCxnSpPr>
        <xdr:cNvPr id="92" name="直線コネクタ 91"/>
        <xdr:cNvCxnSpPr/>
      </xdr:nvCxnSpPr>
      <xdr:spPr>
        <a:xfrm>
          <a:off x="4051300" y="5295519"/>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93" name="楕円 92"/>
        <xdr:cNvSpPr/>
      </xdr:nvSpPr>
      <xdr:spPr>
        <a:xfrm>
          <a:off x="3238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152019</xdr:rowOff>
    </xdr:to>
    <xdr:cxnSp macro="">
      <xdr:nvCxnSpPr>
        <xdr:cNvPr id="94" name="直線コネクタ 93"/>
        <xdr:cNvCxnSpPr/>
      </xdr:nvCxnSpPr>
      <xdr:spPr>
        <a:xfrm>
          <a:off x="3289300" y="526529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5" name="楕円 94"/>
        <xdr:cNvSpPr/>
      </xdr:nvSpPr>
      <xdr:spPr>
        <a:xfrm>
          <a:off x="2476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121793</xdr:rowOff>
    </xdr:to>
    <xdr:cxnSp macro="">
      <xdr:nvCxnSpPr>
        <xdr:cNvPr id="96" name="直線コネクタ 95"/>
        <xdr:cNvCxnSpPr/>
      </xdr:nvCxnSpPr>
      <xdr:spPr>
        <a:xfrm>
          <a:off x="2527300" y="523938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147447</xdr:rowOff>
    </xdr:from>
    <xdr:to>
      <xdr:col>7</xdr:col>
      <xdr:colOff>187325</xdr:colOff>
      <xdr:row>30</xdr:row>
      <xdr:rowOff>77597</xdr:rowOff>
    </xdr:to>
    <xdr:sp macro="" textlink="">
      <xdr:nvSpPr>
        <xdr:cNvPr id="97" name="楕円 96"/>
        <xdr:cNvSpPr/>
      </xdr:nvSpPr>
      <xdr:spPr>
        <a:xfrm>
          <a:off x="1714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26797</xdr:rowOff>
    </xdr:from>
    <xdr:to>
      <xdr:col>11</xdr:col>
      <xdr:colOff>136525</xdr:colOff>
      <xdr:row>30</xdr:row>
      <xdr:rowOff>95885</xdr:rowOff>
    </xdr:to>
    <xdr:cxnSp macro="">
      <xdr:nvCxnSpPr>
        <xdr:cNvPr id="98" name="直線コネクタ 97"/>
        <xdr:cNvCxnSpPr/>
      </xdr:nvCxnSpPr>
      <xdr:spPr>
        <a:xfrm>
          <a:off x="1765300" y="5170297"/>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9"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100"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1" name="n_3aveValue有形固定資産減価償却率"/>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2" name="n_4aveValue有形固定資産減価償却率"/>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22496</xdr:rowOff>
    </xdr:from>
    <xdr:ext cx="405111" cy="259045"/>
    <xdr:sp macro="" textlink="">
      <xdr:nvSpPr>
        <xdr:cNvPr id="103" name="n_1mainValue有形固定資産減価償却率"/>
        <xdr:cNvSpPr txBox="1"/>
      </xdr:nvSpPr>
      <xdr:spPr>
        <a:xfrm>
          <a:off x="3836044" y="533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163720</xdr:rowOff>
    </xdr:from>
    <xdr:ext cx="405111" cy="259045"/>
    <xdr:sp macro="" textlink="">
      <xdr:nvSpPr>
        <xdr:cNvPr id="104" name="n_2mainValue有形固定資産減価償却率"/>
        <xdr:cNvSpPr txBox="1"/>
      </xdr:nvSpPr>
      <xdr:spPr>
        <a:xfrm>
          <a:off x="3086744" y="530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5" name="n_3mainValue有形固定資産減価償却率"/>
        <xdr:cNvSpPr txBox="1"/>
      </xdr:nvSpPr>
      <xdr:spPr>
        <a:xfrm>
          <a:off x="2324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68724</xdr:rowOff>
    </xdr:from>
    <xdr:ext cx="405111" cy="259045"/>
    <xdr:sp macro="" textlink="">
      <xdr:nvSpPr>
        <xdr:cNvPr id="106" name="n_4mainValue有形固定資産減価償却率"/>
        <xdr:cNvSpPr txBox="1"/>
      </xdr:nvSpPr>
      <xdr:spPr>
        <a:xfrm>
          <a:off x="1562744" y="521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おいては、類似団体平均を大きく下回っている。これは地方債残高は増加傾向にあるものの、本庁舎建替えや市債償還等を目的として基金への積立額も増加傾向であることが一因に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地方債発行については財政需要額に算入される有利なものを今後も優先し、債務の増加抑制に努める。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66967</xdr:rowOff>
    </xdr:from>
    <xdr:to>
      <xdr:col>76</xdr:col>
      <xdr:colOff>73025</xdr:colOff>
      <xdr:row>27</xdr:row>
      <xdr:rowOff>168567</xdr:rowOff>
    </xdr:to>
    <xdr:sp macro="" textlink="">
      <xdr:nvSpPr>
        <xdr:cNvPr id="151" name="楕円 150"/>
        <xdr:cNvSpPr/>
      </xdr:nvSpPr>
      <xdr:spPr>
        <a:xfrm>
          <a:off x="14744700" y="46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89844</xdr:rowOff>
    </xdr:from>
    <xdr:ext cx="469744" cy="259045"/>
    <xdr:sp macro="" textlink="">
      <xdr:nvSpPr>
        <xdr:cNvPr id="152" name="債務償還比率該当値テキスト"/>
        <xdr:cNvSpPr txBox="1"/>
      </xdr:nvSpPr>
      <xdr:spPr>
        <a:xfrm>
          <a:off x="14846300" y="454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61426</xdr:rowOff>
    </xdr:from>
    <xdr:to>
      <xdr:col>72</xdr:col>
      <xdr:colOff>123825</xdr:colOff>
      <xdr:row>27</xdr:row>
      <xdr:rowOff>163026</xdr:rowOff>
    </xdr:to>
    <xdr:sp macro="" textlink="">
      <xdr:nvSpPr>
        <xdr:cNvPr id="153" name="楕円 152"/>
        <xdr:cNvSpPr/>
      </xdr:nvSpPr>
      <xdr:spPr>
        <a:xfrm>
          <a:off x="14033500" y="46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112226</xdr:rowOff>
    </xdr:from>
    <xdr:to>
      <xdr:col>76</xdr:col>
      <xdr:colOff>22225</xdr:colOff>
      <xdr:row>27</xdr:row>
      <xdr:rowOff>117767</xdr:rowOff>
    </xdr:to>
    <xdr:cxnSp macro="">
      <xdr:nvCxnSpPr>
        <xdr:cNvPr id="154" name="直線コネクタ 153"/>
        <xdr:cNvCxnSpPr/>
      </xdr:nvCxnSpPr>
      <xdr:spPr>
        <a:xfrm>
          <a:off x="14084300" y="4741376"/>
          <a:ext cx="711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14215</xdr:rowOff>
    </xdr:from>
    <xdr:to>
      <xdr:col>68</xdr:col>
      <xdr:colOff>123825</xdr:colOff>
      <xdr:row>27</xdr:row>
      <xdr:rowOff>115815</xdr:rowOff>
    </xdr:to>
    <xdr:sp macro="" textlink="">
      <xdr:nvSpPr>
        <xdr:cNvPr id="155" name="楕円 154"/>
        <xdr:cNvSpPr/>
      </xdr:nvSpPr>
      <xdr:spPr>
        <a:xfrm>
          <a:off x="13271500" y="46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65015</xdr:rowOff>
    </xdr:from>
    <xdr:to>
      <xdr:col>72</xdr:col>
      <xdr:colOff>73025</xdr:colOff>
      <xdr:row>27</xdr:row>
      <xdr:rowOff>112226</xdr:rowOff>
    </xdr:to>
    <xdr:cxnSp macro="">
      <xdr:nvCxnSpPr>
        <xdr:cNvPr id="156" name="直線コネクタ 155"/>
        <xdr:cNvCxnSpPr/>
      </xdr:nvCxnSpPr>
      <xdr:spPr>
        <a:xfrm>
          <a:off x="13322300" y="4694165"/>
          <a:ext cx="762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33215</xdr:rowOff>
    </xdr:from>
    <xdr:to>
      <xdr:col>64</xdr:col>
      <xdr:colOff>123825</xdr:colOff>
      <xdr:row>27</xdr:row>
      <xdr:rowOff>134815</xdr:rowOff>
    </xdr:to>
    <xdr:sp macro="" textlink="">
      <xdr:nvSpPr>
        <xdr:cNvPr id="157" name="楕円 156"/>
        <xdr:cNvSpPr/>
      </xdr:nvSpPr>
      <xdr:spPr>
        <a:xfrm>
          <a:off x="12509500" y="46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65015</xdr:rowOff>
    </xdr:from>
    <xdr:to>
      <xdr:col>68</xdr:col>
      <xdr:colOff>73025</xdr:colOff>
      <xdr:row>27</xdr:row>
      <xdr:rowOff>84015</xdr:rowOff>
    </xdr:to>
    <xdr:cxnSp macro="">
      <xdr:nvCxnSpPr>
        <xdr:cNvPr id="158" name="直線コネクタ 157"/>
        <xdr:cNvCxnSpPr/>
      </xdr:nvCxnSpPr>
      <xdr:spPr>
        <a:xfrm flipV="1">
          <a:off x="12560300" y="4694165"/>
          <a:ext cx="762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39692</xdr:rowOff>
    </xdr:from>
    <xdr:to>
      <xdr:col>60</xdr:col>
      <xdr:colOff>123825</xdr:colOff>
      <xdr:row>27</xdr:row>
      <xdr:rowOff>141292</xdr:rowOff>
    </xdr:to>
    <xdr:sp macro="" textlink="">
      <xdr:nvSpPr>
        <xdr:cNvPr id="159" name="楕円 158"/>
        <xdr:cNvSpPr/>
      </xdr:nvSpPr>
      <xdr:spPr>
        <a:xfrm>
          <a:off x="11747500" y="46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84015</xdr:rowOff>
    </xdr:from>
    <xdr:to>
      <xdr:col>64</xdr:col>
      <xdr:colOff>73025</xdr:colOff>
      <xdr:row>27</xdr:row>
      <xdr:rowOff>90492</xdr:rowOff>
    </xdr:to>
    <xdr:cxnSp macro="">
      <xdr:nvCxnSpPr>
        <xdr:cNvPr id="160" name="直線コネクタ 159"/>
        <xdr:cNvCxnSpPr/>
      </xdr:nvCxnSpPr>
      <xdr:spPr>
        <a:xfrm flipV="1">
          <a:off x="11798300" y="471316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xdr:cNvSpPr txBox="1"/>
      </xdr:nvSpPr>
      <xdr:spPr>
        <a:xfrm>
          <a:off x="13836727" y="50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xdr:cNvSpPr txBox="1"/>
      </xdr:nvSpPr>
      <xdr:spPr>
        <a:xfrm>
          <a:off x="13087427" y="50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8103</xdr:rowOff>
    </xdr:from>
    <xdr:ext cx="469744" cy="259045"/>
    <xdr:sp macro="" textlink="">
      <xdr:nvSpPr>
        <xdr:cNvPr id="165" name="n_1mainValue債務償還比率"/>
        <xdr:cNvSpPr txBox="1"/>
      </xdr:nvSpPr>
      <xdr:spPr>
        <a:xfrm>
          <a:off x="13836727" y="446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132342</xdr:rowOff>
    </xdr:from>
    <xdr:ext cx="469744" cy="259045"/>
    <xdr:sp macro="" textlink="">
      <xdr:nvSpPr>
        <xdr:cNvPr id="166" name="n_2mainValue債務償還比率"/>
        <xdr:cNvSpPr txBox="1"/>
      </xdr:nvSpPr>
      <xdr:spPr>
        <a:xfrm>
          <a:off x="13087427" y="441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151342</xdr:rowOff>
    </xdr:from>
    <xdr:ext cx="469744" cy="259045"/>
    <xdr:sp macro="" textlink="">
      <xdr:nvSpPr>
        <xdr:cNvPr id="167" name="n_3mainValue債務償還比率"/>
        <xdr:cNvSpPr txBox="1"/>
      </xdr:nvSpPr>
      <xdr:spPr>
        <a:xfrm>
          <a:off x="12325427" y="443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157819</xdr:rowOff>
    </xdr:from>
    <xdr:ext cx="469744" cy="259045"/>
    <xdr:sp macro="" textlink="">
      <xdr:nvSpPr>
        <xdr:cNvPr id="168" name="n_4mainValue債務償還比率"/>
        <xdr:cNvSpPr txBox="1"/>
      </xdr:nvSpPr>
      <xdr:spPr>
        <a:xfrm>
          <a:off x="11563427" y="444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71" name="楕円 70"/>
        <xdr:cNvSpPr/>
      </xdr:nvSpPr>
      <xdr:spPr>
        <a:xfrm>
          <a:off x="4584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147845</xdr:rowOff>
    </xdr:from>
    <xdr:ext cx="405111" cy="259045"/>
    <xdr:sp macro="" textlink="">
      <xdr:nvSpPr>
        <xdr:cNvPr id="72" name="【道路】&#10;有形固定資産減価償却率該当値テキスト"/>
        <xdr:cNvSpPr txBox="1"/>
      </xdr:nvSpPr>
      <xdr:spPr>
        <a:xfrm>
          <a:off x="4673600"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xdr:rowOff>
    </xdr:from>
    <xdr:to>
      <xdr:col>20</xdr:col>
      <xdr:colOff>38100</xdr:colOff>
      <xdr:row>37</xdr:row>
      <xdr:rowOff>113284</xdr:rowOff>
    </xdr:to>
    <xdr:sp macro="" textlink="">
      <xdr:nvSpPr>
        <xdr:cNvPr id="73" name="楕円 72"/>
        <xdr:cNvSpPr/>
      </xdr:nvSpPr>
      <xdr:spPr>
        <a:xfrm>
          <a:off x="3746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62484</xdr:rowOff>
    </xdr:to>
    <xdr:cxnSp macro="">
      <xdr:nvCxnSpPr>
        <xdr:cNvPr id="74" name="直線コネクタ 73"/>
        <xdr:cNvCxnSpPr/>
      </xdr:nvCxnSpPr>
      <xdr:spPr>
        <a:xfrm flipV="1">
          <a:off x="3797300" y="639241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130556</xdr:rowOff>
    </xdr:from>
    <xdr:to>
      <xdr:col>15</xdr:col>
      <xdr:colOff>101600</xdr:colOff>
      <xdr:row>37</xdr:row>
      <xdr:rowOff>60706</xdr:rowOff>
    </xdr:to>
    <xdr:sp macro="" textlink="">
      <xdr:nvSpPr>
        <xdr:cNvPr id="75" name="楕円 74"/>
        <xdr:cNvSpPr/>
      </xdr:nvSpPr>
      <xdr:spPr>
        <a:xfrm>
          <a:off x="2857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xdr:rowOff>
    </xdr:from>
    <xdr:to>
      <xdr:col>19</xdr:col>
      <xdr:colOff>177800</xdr:colOff>
      <xdr:row>37</xdr:row>
      <xdr:rowOff>62484</xdr:rowOff>
    </xdr:to>
    <xdr:cxnSp macro="">
      <xdr:nvCxnSpPr>
        <xdr:cNvPr id="76" name="直線コネクタ 75"/>
        <xdr:cNvCxnSpPr/>
      </xdr:nvCxnSpPr>
      <xdr:spPr>
        <a:xfrm>
          <a:off x="2908300" y="63535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130556</xdr:rowOff>
    </xdr:from>
    <xdr:to>
      <xdr:col>10</xdr:col>
      <xdr:colOff>165100</xdr:colOff>
      <xdr:row>37</xdr:row>
      <xdr:rowOff>60706</xdr:rowOff>
    </xdr:to>
    <xdr:sp macro="" textlink="">
      <xdr:nvSpPr>
        <xdr:cNvPr id="77" name="楕円 76"/>
        <xdr:cNvSpPr/>
      </xdr:nvSpPr>
      <xdr:spPr>
        <a:xfrm>
          <a:off x="1968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xdr:rowOff>
    </xdr:from>
    <xdr:to>
      <xdr:col>15</xdr:col>
      <xdr:colOff>50800</xdr:colOff>
      <xdr:row>37</xdr:row>
      <xdr:rowOff>9906</xdr:rowOff>
    </xdr:to>
    <xdr:cxnSp macro="">
      <xdr:nvCxnSpPr>
        <xdr:cNvPr id="78" name="直線コネクタ 77"/>
        <xdr:cNvCxnSpPr/>
      </xdr:nvCxnSpPr>
      <xdr:spPr>
        <a:xfrm>
          <a:off x="2019300" y="6353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79" name="楕円 78"/>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37</xdr:row>
      <xdr:rowOff>9906</xdr:rowOff>
    </xdr:to>
    <xdr:cxnSp macro="">
      <xdr:nvCxnSpPr>
        <xdr:cNvPr id="80" name="直線コネクタ 79"/>
        <xdr:cNvCxnSpPr/>
      </xdr:nvCxnSpPr>
      <xdr:spPr>
        <a:xfrm>
          <a:off x="1130300" y="63055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104411</xdr:rowOff>
    </xdr:from>
    <xdr:ext cx="405111" cy="259045"/>
    <xdr:sp macro="" textlink="">
      <xdr:nvSpPr>
        <xdr:cNvPr id="85" name="n_1mainValue【道路】&#10;有形固定資産減価償却率"/>
        <xdr:cNvSpPr txBox="1"/>
      </xdr:nvSpPr>
      <xdr:spPr>
        <a:xfrm>
          <a:off x="3582044"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51833</xdr:rowOff>
    </xdr:from>
    <xdr:ext cx="405111" cy="259045"/>
    <xdr:sp macro="" textlink="">
      <xdr:nvSpPr>
        <xdr:cNvPr id="86" name="n_2mainValue【道路】&#10;有形固定資産減価償却率"/>
        <xdr:cNvSpPr txBox="1"/>
      </xdr:nvSpPr>
      <xdr:spPr>
        <a:xfrm>
          <a:off x="2705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7" name="n_3mainValue【道路】&#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8" name="n_4mainValue【道路】&#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43764</xdr:rowOff>
    </xdr:from>
    <xdr:to>
      <xdr:col>55</xdr:col>
      <xdr:colOff>50800</xdr:colOff>
      <xdr:row>39</xdr:row>
      <xdr:rowOff>145364</xdr:rowOff>
    </xdr:to>
    <xdr:sp macro="" textlink="">
      <xdr:nvSpPr>
        <xdr:cNvPr id="128" name="楕円 127"/>
        <xdr:cNvSpPr/>
      </xdr:nvSpPr>
      <xdr:spPr>
        <a:xfrm>
          <a:off x="10426700" y="67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66641</xdr:rowOff>
    </xdr:from>
    <xdr:ext cx="469744" cy="259045"/>
    <xdr:sp macro="" textlink="">
      <xdr:nvSpPr>
        <xdr:cNvPr id="129" name="【道路】&#10;一人当たり延長該当値テキスト"/>
        <xdr:cNvSpPr txBox="1"/>
      </xdr:nvSpPr>
      <xdr:spPr>
        <a:xfrm>
          <a:off x="10515600" y="658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48031</xdr:rowOff>
    </xdr:from>
    <xdr:to>
      <xdr:col>50</xdr:col>
      <xdr:colOff>165100</xdr:colOff>
      <xdr:row>39</xdr:row>
      <xdr:rowOff>149631</xdr:rowOff>
    </xdr:to>
    <xdr:sp macro="" textlink="">
      <xdr:nvSpPr>
        <xdr:cNvPr id="130" name="楕円 129"/>
        <xdr:cNvSpPr/>
      </xdr:nvSpPr>
      <xdr:spPr>
        <a:xfrm>
          <a:off x="9588500" y="6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94564</xdr:rowOff>
    </xdr:from>
    <xdr:to>
      <xdr:col>55</xdr:col>
      <xdr:colOff>0</xdr:colOff>
      <xdr:row>39</xdr:row>
      <xdr:rowOff>98831</xdr:rowOff>
    </xdr:to>
    <xdr:cxnSp macro="">
      <xdr:nvCxnSpPr>
        <xdr:cNvPr id="131" name="直線コネクタ 130"/>
        <xdr:cNvCxnSpPr/>
      </xdr:nvCxnSpPr>
      <xdr:spPr>
        <a:xfrm flipV="1">
          <a:off x="9639300" y="6781114"/>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50470</xdr:rowOff>
    </xdr:from>
    <xdr:to>
      <xdr:col>46</xdr:col>
      <xdr:colOff>38100</xdr:colOff>
      <xdr:row>39</xdr:row>
      <xdr:rowOff>152070</xdr:rowOff>
    </xdr:to>
    <xdr:sp macro="" textlink="">
      <xdr:nvSpPr>
        <xdr:cNvPr id="132" name="楕円 131"/>
        <xdr:cNvSpPr/>
      </xdr:nvSpPr>
      <xdr:spPr>
        <a:xfrm>
          <a:off x="8699500" y="67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98831</xdr:rowOff>
    </xdr:from>
    <xdr:to>
      <xdr:col>50</xdr:col>
      <xdr:colOff>114300</xdr:colOff>
      <xdr:row>39</xdr:row>
      <xdr:rowOff>101270</xdr:rowOff>
    </xdr:to>
    <xdr:cxnSp macro="">
      <xdr:nvCxnSpPr>
        <xdr:cNvPr id="133" name="直線コネクタ 132"/>
        <xdr:cNvCxnSpPr/>
      </xdr:nvCxnSpPr>
      <xdr:spPr>
        <a:xfrm flipV="1">
          <a:off x="8750300" y="678538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54813</xdr:rowOff>
    </xdr:from>
    <xdr:to>
      <xdr:col>41</xdr:col>
      <xdr:colOff>101600</xdr:colOff>
      <xdr:row>39</xdr:row>
      <xdr:rowOff>156413</xdr:rowOff>
    </xdr:to>
    <xdr:sp macro="" textlink="">
      <xdr:nvSpPr>
        <xdr:cNvPr id="134" name="楕円 133"/>
        <xdr:cNvSpPr/>
      </xdr:nvSpPr>
      <xdr:spPr>
        <a:xfrm>
          <a:off x="7810500" y="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101270</xdr:rowOff>
    </xdr:from>
    <xdr:to>
      <xdr:col>45</xdr:col>
      <xdr:colOff>177800</xdr:colOff>
      <xdr:row>39</xdr:row>
      <xdr:rowOff>105613</xdr:rowOff>
    </xdr:to>
    <xdr:cxnSp macro="">
      <xdr:nvCxnSpPr>
        <xdr:cNvPr id="135" name="直線コネクタ 134"/>
        <xdr:cNvCxnSpPr/>
      </xdr:nvCxnSpPr>
      <xdr:spPr>
        <a:xfrm flipV="1">
          <a:off x="7861300" y="678782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58928</xdr:rowOff>
    </xdr:from>
    <xdr:to>
      <xdr:col>36</xdr:col>
      <xdr:colOff>165100</xdr:colOff>
      <xdr:row>39</xdr:row>
      <xdr:rowOff>160528</xdr:rowOff>
    </xdr:to>
    <xdr:sp macro="" textlink="">
      <xdr:nvSpPr>
        <xdr:cNvPr id="136" name="楕円 135"/>
        <xdr:cNvSpPr/>
      </xdr:nvSpPr>
      <xdr:spPr>
        <a:xfrm>
          <a:off x="6921500" y="6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105613</xdr:rowOff>
    </xdr:from>
    <xdr:to>
      <xdr:col>41</xdr:col>
      <xdr:colOff>50800</xdr:colOff>
      <xdr:row>39</xdr:row>
      <xdr:rowOff>109728</xdr:rowOff>
    </xdr:to>
    <xdr:cxnSp macro="">
      <xdr:nvCxnSpPr>
        <xdr:cNvPr id="137" name="直線コネクタ 136"/>
        <xdr:cNvCxnSpPr/>
      </xdr:nvCxnSpPr>
      <xdr:spPr>
        <a:xfrm flipV="1">
          <a:off x="6972300" y="679216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166158</xdr:rowOff>
    </xdr:from>
    <xdr:ext cx="469744" cy="259045"/>
    <xdr:sp macro="" textlink="">
      <xdr:nvSpPr>
        <xdr:cNvPr id="142" name="n_1mainValue【道路】&#10;一人当たり延長"/>
        <xdr:cNvSpPr txBox="1"/>
      </xdr:nvSpPr>
      <xdr:spPr>
        <a:xfrm>
          <a:off x="9391727" y="650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168597</xdr:rowOff>
    </xdr:from>
    <xdr:ext cx="469744" cy="259045"/>
    <xdr:sp macro="" textlink="">
      <xdr:nvSpPr>
        <xdr:cNvPr id="143" name="n_2mainValue【道路】&#10;一人当たり延長"/>
        <xdr:cNvSpPr txBox="1"/>
      </xdr:nvSpPr>
      <xdr:spPr>
        <a:xfrm>
          <a:off x="8515427"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1490</xdr:rowOff>
    </xdr:from>
    <xdr:ext cx="469744" cy="259045"/>
    <xdr:sp macro="" textlink="">
      <xdr:nvSpPr>
        <xdr:cNvPr id="144" name="n_3mainValue【道路】&#10;一人当たり延長"/>
        <xdr:cNvSpPr txBox="1"/>
      </xdr:nvSpPr>
      <xdr:spPr>
        <a:xfrm>
          <a:off x="7626427" y="651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5605</xdr:rowOff>
    </xdr:from>
    <xdr:ext cx="469744" cy="259045"/>
    <xdr:sp macro="" textlink="">
      <xdr:nvSpPr>
        <xdr:cNvPr id="145" name="n_4mainValue【道路】&#10;一人当たり延長"/>
        <xdr:cNvSpPr txBox="1"/>
      </xdr:nvSpPr>
      <xdr:spPr>
        <a:xfrm>
          <a:off x="6737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112078</xdr:rowOff>
    </xdr:from>
    <xdr:to>
      <xdr:col>24</xdr:col>
      <xdr:colOff>114300</xdr:colOff>
      <xdr:row>60</xdr:row>
      <xdr:rowOff>42228</xdr:rowOff>
    </xdr:to>
    <xdr:sp macro="" textlink="">
      <xdr:nvSpPr>
        <xdr:cNvPr id="190" name="楕円 189"/>
        <xdr:cNvSpPr/>
      </xdr:nvSpPr>
      <xdr:spPr>
        <a:xfrm>
          <a:off x="45847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90505</xdr:rowOff>
    </xdr:from>
    <xdr:ext cx="405111" cy="259045"/>
    <xdr:sp macro="" textlink="">
      <xdr:nvSpPr>
        <xdr:cNvPr id="191" name="【橋りょう・トンネル】&#10;有形固定資産減価償却率該当値テキスト"/>
        <xdr:cNvSpPr txBox="1"/>
      </xdr:nvSpPr>
      <xdr:spPr>
        <a:xfrm>
          <a:off x="4673600" y="1020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83503</xdr:rowOff>
    </xdr:from>
    <xdr:to>
      <xdr:col>20</xdr:col>
      <xdr:colOff>38100</xdr:colOff>
      <xdr:row>60</xdr:row>
      <xdr:rowOff>13653</xdr:rowOff>
    </xdr:to>
    <xdr:sp macro="" textlink="">
      <xdr:nvSpPr>
        <xdr:cNvPr id="192" name="楕円 191"/>
        <xdr:cNvSpPr/>
      </xdr:nvSpPr>
      <xdr:spPr>
        <a:xfrm>
          <a:off x="3746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134303</xdr:rowOff>
    </xdr:from>
    <xdr:to>
      <xdr:col>24</xdr:col>
      <xdr:colOff>63500</xdr:colOff>
      <xdr:row>59</xdr:row>
      <xdr:rowOff>162878</xdr:rowOff>
    </xdr:to>
    <xdr:cxnSp macro="">
      <xdr:nvCxnSpPr>
        <xdr:cNvPr id="193" name="直線コネクタ 192"/>
        <xdr:cNvCxnSpPr/>
      </xdr:nvCxnSpPr>
      <xdr:spPr>
        <a:xfrm>
          <a:off x="3797300" y="1024985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4" name="楕円 193"/>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134303</xdr:rowOff>
    </xdr:to>
    <xdr:cxnSp macro="">
      <xdr:nvCxnSpPr>
        <xdr:cNvPr id="195" name="直線コネクタ 194"/>
        <xdr:cNvCxnSpPr/>
      </xdr:nvCxnSpPr>
      <xdr:spPr>
        <a:xfrm>
          <a:off x="2908300" y="1024128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6" name="楕円 195"/>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125730</xdr:rowOff>
    </xdr:to>
    <xdr:cxnSp macro="">
      <xdr:nvCxnSpPr>
        <xdr:cNvPr id="197" name="直線コネクタ 196"/>
        <xdr:cNvCxnSpPr/>
      </xdr:nvCxnSpPr>
      <xdr:spPr>
        <a:xfrm>
          <a:off x="2019300" y="10229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8" name="楕円 197"/>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114300</xdr:rowOff>
    </xdr:to>
    <xdr:cxnSp macro="">
      <xdr:nvCxnSpPr>
        <xdr:cNvPr id="199" name="直線コネクタ 198"/>
        <xdr:cNvCxnSpPr/>
      </xdr:nvCxnSpPr>
      <xdr:spPr>
        <a:xfrm>
          <a:off x="1130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4780</xdr:rowOff>
    </xdr:from>
    <xdr:ext cx="405111" cy="259045"/>
    <xdr:sp macro="" textlink="">
      <xdr:nvSpPr>
        <xdr:cNvPr id="204" name="n_1mainValue【橋りょう・トンネル】&#10;有形固定資産減価償却率"/>
        <xdr:cNvSpPr txBox="1"/>
      </xdr:nvSpPr>
      <xdr:spPr>
        <a:xfrm>
          <a:off x="3582044" y="1029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5" name="n_2main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156227</xdr:rowOff>
    </xdr:from>
    <xdr:ext cx="405111" cy="259045"/>
    <xdr:sp macro="" textlink="">
      <xdr:nvSpPr>
        <xdr:cNvPr id="206" name="n_3mainValue【橋りょう・トンネル】&#10;有形固定資産減価償却率"/>
        <xdr:cNvSpPr txBox="1"/>
      </xdr:nvSpPr>
      <xdr:spPr>
        <a:xfrm>
          <a:off x="1816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7" name="n_4mainValue【橋りょう・トンネル】&#10;有形固定資産減価償却率"/>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31934</xdr:rowOff>
    </xdr:from>
    <xdr:to>
      <xdr:col>55</xdr:col>
      <xdr:colOff>50800</xdr:colOff>
      <xdr:row>61</xdr:row>
      <xdr:rowOff>133534</xdr:rowOff>
    </xdr:to>
    <xdr:sp macro="" textlink="">
      <xdr:nvSpPr>
        <xdr:cNvPr id="247" name="楕円 246"/>
        <xdr:cNvSpPr/>
      </xdr:nvSpPr>
      <xdr:spPr>
        <a:xfrm>
          <a:off x="10426700" y="10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54811</xdr:rowOff>
    </xdr:from>
    <xdr:ext cx="599010" cy="259045"/>
    <xdr:sp macro="" textlink="">
      <xdr:nvSpPr>
        <xdr:cNvPr id="248" name="【橋りょう・トンネル】&#10;一人当たり有形固定資産（償却資産）額該当値テキスト"/>
        <xdr:cNvSpPr txBox="1"/>
      </xdr:nvSpPr>
      <xdr:spPr>
        <a:xfrm>
          <a:off x="10515600" y="1034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37752</xdr:rowOff>
    </xdr:from>
    <xdr:to>
      <xdr:col>50</xdr:col>
      <xdr:colOff>165100</xdr:colOff>
      <xdr:row>61</xdr:row>
      <xdr:rowOff>139352</xdr:rowOff>
    </xdr:to>
    <xdr:sp macro="" textlink="">
      <xdr:nvSpPr>
        <xdr:cNvPr id="249" name="楕円 248"/>
        <xdr:cNvSpPr/>
      </xdr:nvSpPr>
      <xdr:spPr>
        <a:xfrm>
          <a:off x="9588500" y="104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82734</xdr:rowOff>
    </xdr:from>
    <xdr:to>
      <xdr:col>55</xdr:col>
      <xdr:colOff>0</xdr:colOff>
      <xdr:row>61</xdr:row>
      <xdr:rowOff>88552</xdr:rowOff>
    </xdr:to>
    <xdr:cxnSp macro="">
      <xdr:nvCxnSpPr>
        <xdr:cNvPr id="250" name="直線コネクタ 249"/>
        <xdr:cNvCxnSpPr/>
      </xdr:nvCxnSpPr>
      <xdr:spPr>
        <a:xfrm flipV="1">
          <a:off x="9639300" y="10541184"/>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48066</xdr:rowOff>
    </xdr:from>
    <xdr:to>
      <xdr:col>46</xdr:col>
      <xdr:colOff>38100</xdr:colOff>
      <xdr:row>61</xdr:row>
      <xdr:rowOff>149666</xdr:rowOff>
    </xdr:to>
    <xdr:sp macro="" textlink="">
      <xdr:nvSpPr>
        <xdr:cNvPr id="251" name="楕円 250"/>
        <xdr:cNvSpPr/>
      </xdr:nvSpPr>
      <xdr:spPr>
        <a:xfrm>
          <a:off x="8699500" y="105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88552</xdr:rowOff>
    </xdr:from>
    <xdr:to>
      <xdr:col>50</xdr:col>
      <xdr:colOff>114300</xdr:colOff>
      <xdr:row>61</xdr:row>
      <xdr:rowOff>98866</xdr:rowOff>
    </xdr:to>
    <xdr:cxnSp macro="">
      <xdr:nvCxnSpPr>
        <xdr:cNvPr id="252" name="直線コネクタ 251"/>
        <xdr:cNvCxnSpPr/>
      </xdr:nvCxnSpPr>
      <xdr:spPr>
        <a:xfrm flipV="1">
          <a:off x="8750300" y="10547002"/>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58612</xdr:rowOff>
    </xdr:from>
    <xdr:to>
      <xdr:col>41</xdr:col>
      <xdr:colOff>101600</xdr:colOff>
      <xdr:row>61</xdr:row>
      <xdr:rowOff>160212</xdr:rowOff>
    </xdr:to>
    <xdr:sp macro="" textlink="">
      <xdr:nvSpPr>
        <xdr:cNvPr id="253" name="楕円 252"/>
        <xdr:cNvSpPr/>
      </xdr:nvSpPr>
      <xdr:spPr>
        <a:xfrm>
          <a:off x="7810500" y="105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98866</xdr:rowOff>
    </xdr:from>
    <xdr:to>
      <xdr:col>45</xdr:col>
      <xdr:colOff>177800</xdr:colOff>
      <xdr:row>61</xdr:row>
      <xdr:rowOff>109412</xdr:rowOff>
    </xdr:to>
    <xdr:cxnSp macro="">
      <xdr:nvCxnSpPr>
        <xdr:cNvPr id="254" name="直線コネクタ 253"/>
        <xdr:cNvCxnSpPr/>
      </xdr:nvCxnSpPr>
      <xdr:spPr>
        <a:xfrm flipV="1">
          <a:off x="7861300" y="10557316"/>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62559</xdr:rowOff>
    </xdr:from>
    <xdr:to>
      <xdr:col>36</xdr:col>
      <xdr:colOff>165100</xdr:colOff>
      <xdr:row>61</xdr:row>
      <xdr:rowOff>164159</xdr:rowOff>
    </xdr:to>
    <xdr:sp macro="" textlink="">
      <xdr:nvSpPr>
        <xdr:cNvPr id="255" name="楕円 254"/>
        <xdr:cNvSpPr/>
      </xdr:nvSpPr>
      <xdr:spPr>
        <a:xfrm>
          <a:off x="6921500" y="10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109412</xdr:rowOff>
    </xdr:from>
    <xdr:to>
      <xdr:col>41</xdr:col>
      <xdr:colOff>50800</xdr:colOff>
      <xdr:row>61</xdr:row>
      <xdr:rowOff>113359</xdr:rowOff>
    </xdr:to>
    <xdr:cxnSp macro="">
      <xdr:nvCxnSpPr>
        <xdr:cNvPr id="256" name="直線コネクタ 255"/>
        <xdr:cNvCxnSpPr/>
      </xdr:nvCxnSpPr>
      <xdr:spPr>
        <a:xfrm flipV="1">
          <a:off x="6972300" y="10567862"/>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155879</xdr:rowOff>
    </xdr:from>
    <xdr:ext cx="599010" cy="259045"/>
    <xdr:sp macro="" textlink="">
      <xdr:nvSpPr>
        <xdr:cNvPr id="261" name="n_1mainValue【橋りょう・トンネル】&#10;一人当たり有形固定資産（償却資産）額"/>
        <xdr:cNvSpPr txBox="1"/>
      </xdr:nvSpPr>
      <xdr:spPr>
        <a:xfrm>
          <a:off x="9327095" y="102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166193</xdr:rowOff>
    </xdr:from>
    <xdr:ext cx="599010" cy="259045"/>
    <xdr:sp macro="" textlink="">
      <xdr:nvSpPr>
        <xdr:cNvPr id="262" name="n_2mainValue【橋りょう・トンネル】&#10;一人当たり有形固定資産（償却資産）額"/>
        <xdr:cNvSpPr txBox="1"/>
      </xdr:nvSpPr>
      <xdr:spPr>
        <a:xfrm>
          <a:off x="8450795" y="1028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5289</xdr:rowOff>
    </xdr:from>
    <xdr:ext cx="599010" cy="259045"/>
    <xdr:sp macro="" textlink="">
      <xdr:nvSpPr>
        <xdr:cNvPr id="263" name="n_3mainValue【橋りょう・トンネル】&#10;一人当たり有形固定資産（償却資産）額"/>
        <xdr:cNvSpPr txBox="1"/>
      </xdr:nvSpPr>
      <xdr:spPr>
        <a:xfrm>
          <a:off x="7561795" y="102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9236</xdr:rowOff>
    </xdr:from>
    <xdr:ext cx="599010" cy="259045"/>
    <xdr:sp macro="" textlink="">
      <xdr:nvSpPr>
        <xdr:cNvPr id="264" name="n_4mainValue【橋りょう・トンネル】&#10;一人当たり有形固定資産（償却資産）額"/>
        <xdr:cNvSpPr txBox="1"/>
      </xdr:nvSpPr>
      <xdr:spPr>
        <a:xfrm>
          <a:off x="6672795" y="1029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5" name="楕円 304"/>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6" name="【公営住宅】&#10;有形固定資産減価償却率該当値テキスト"/>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307" name="楕円 306"/>
        <xdr:cNvSpPr/>
      </xdr:nvSpPr>
      <xdr:spPr>
        <a:xfrm>
          <a:off x="3746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49530</xdr:rowOff>
    </xdr:to>
    <xdr:cxnSp macro="">
      <xdr:nvCxnSpPr>
        <xdr:cNvPr id="308" name="直線コネクタ 307"/>
        <xdr:cNvCxnSpPr/>
      </xdr:nvCxnSpPr>
      <xdr:spPr>
        <a:xfrm>
          <a:off x="3797300" y="1460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309" name="楕円 308"/>
        <xdr:cNvSpPr/>
      </xdr:nvSpPr>
      <xdr:spPr>
        <a:xfrm>
          <a:off x="2857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13336</xdr:rowOff>
    </xdr:from>
    <xdr:to>
      <xdr:col>19</xdr:col>
      <xdr:colOff>177800</xdr:colOff>
      <xdr:row>85</xdr:row>
      <xdr:rowOff>28575</xdr:rowOff>
    </xdr:to>
    <xdr:cxnSp macro="">
      <xdr:nvCxnSpPr>
        <xdr:cNvPr id="310" name="直線コネクタ 309"/>
        <xdr:cNvCxnSpPr/>
      </xdr:nvCxnSpPr>
      <xdr:spPr>
        <a:xfrm>
          <a:off x="2908300" y="145865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151130</xdr:rowOff>
    </xdr:from>
    <xdr:to>
      <xdr:col>10</xdr:col>
      <xdr:colOff>165100</xdr:colOff>
      <xdr:row>85</xdr:row>
      <xdr:rowOff>81280</xdr:rowOff>
    </xdr:to>
    <xdr:sp macro="" textlink="">
      <xdr:nvSpPr>
        <xdr:cNvPr id="311" name="楕円 310"/>
        <xdr:cNvSpPr/>
      </xdr:nvSpPr>
      <xdr:spPr>
        <a:xfrm>
          <a:off x="196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13336</xdr:rowOff>
    </xdr:from>
    <xdr:to>
      <xdr:col>15</xdr:col>
      <xdr:colOff>50800</xdr:colOff>
      <xdr:row>85</xdr:row>
      <xdr:rowOff>30480</xdr:rowOff>
    </xdr:to>
    <xdr:cxnSp macro="">
      <xdr:nvCxnSpPr>
        <xdr:cNvPr id="312" name="直線コネクタ 311"/>
        <xdr:cNvCxnSpPr/>
      </xdr:nvCxnSpPr>
      <xdr:spPr>
        <a:xfrm flipV="1">
          <a:off x="2019300" y="145865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126364</xdr:rowOff>
    </xdr:from>
    <xdr:to>
      <xdr:col>6</xdr:col>
      <xdr:colOff>38100</xdr:colOff>
      <xdr:row>85</xdr:row>
      <xdr:rowOff>56514</xdr:rowOff>
    </xdr:to>
    <xdr:sp macro="" textlink="">
      <xdr:nvSpPr>
        <xdr:cNvPr id="313" name="楕円 312"/>
        <xdr:cNvSpPr/>
      </xdr:nvSpPr>
      <xdr:spPr>
        <a:xfrm>
          <a:off x="1079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5714</xdr:rowOff>
    </xdr:from>
    <xdr:to>
      <xdr:col>10</xdr:col>
      <xdr:colOff>114300</xdr:colOff>
      <xdr:row>85</xdr:row>
      <xdr:rowOff>30480</xdr:rowOff>
    </xdr:to>
    <xdr:cxnSp macro="">
      <xdr:nvCxnSpPr>
        <xdr:cNvPr id="314" name="直線コネクタ 313"/>
        <xdr:cNvCxnSpPr/>
      </xdr:nvCxnSpPr>
      <xdr:spPr>
        <a:xfrm>
          <a:off x="1130300" y="145789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19" name="n_1mainValue【公営住宅】&#10;有形固定資産減価償却率"/>
        <xdr:cNvSpPr txBox="1"/>
      </xdr:nvSpPr>
      <xdr:spPr>
        <a:xfrm>
          <a:off x="35820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320" name="n_2mainValue【公営住宅】&#10;有形固定資産減価償却率"/>
        <xdr:cNvSpPr txBox="1"/>
      </xdr:nvSpPr>
      <xdr:spPr>
        <a:xfrm>
          <a:off x="2705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72407</xdr:rowOff>
    </xdr:from>
    <xdr:ext cx="405111" cy="259045"/>
    <xdr:sp macro="" textlink="">
      <xdr:nvSpPr>
        <xdr:cNvPr id="321" name="n_3mainValue【公営住宅】&#10;有形固定資産減価償却率"/>
        <xdr:cNvSpPr txBox="1"/>
      </xdr:nvSpPr>
      <xdr:spPr>
        <a:xfrm>
          <a:off x="1816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47641</xdr:rowOff>
    </xdr:from>
    <xdr:ext cx="405111" cy="259045"/>
    <xdr:sp macro="" textlink="">
      <xdr:nvSpPr>
        <xdr:cNvPr id="322" name="n_4mainValue【公営住宅】&#10;有形固定資産減価償却率"/>
        <xdr:cNvSpPr txBox="1"/>
      </xdr:nvSpPr>
      <xdr:spPr>
        <a:xfrm>
          <a:off x="927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89027</xdr:rowOff>
    </xdr:from>
    <xdr:to>
      <xdr:col>55</xdr:col>
      <xdr:colOff>50800</xdr:colOff>
      <xdr:row>84</xdr:row>
      <xdr:rowOff>19177</xdr:rowOff>
    </xdr:to>
    <xdr:sp macro="" textlink="">
      <xdr:nvSpPr>
        <xdr:cNvPr id="358" name="楕円 357"/>
        <xdr:cNvSpPr/>
      </xdr:nvSpPr>
      <xdr:spPr>
        <a:xfrm>
          <a:off x="104267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111904</xdr:rowOff>
    </xdr:from>
    <xdr:ext cx="469744" cy="259045"/>
    <xdr:sp macro="" textlink="">
      <xdr:nvSpPr>
        <xdr:cNvPr id="359" name="【公営住宅】&#10;一人当たり面積該当値テキスト"/>
        <xdr:cNvSpPr txBox="1"/>
      </xdr:nvSpPr>
      <xdr:spPr>
        <a:xfrm>
          <a:off x="10515600"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60" name="楕円 359"/>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139827</xdr:rowOff>
    </xdr:from>
    <xdr:to>
      <xdr:col>55</xdr:col>
      <xdr:colOff>0</xdr:colOff>
      <xdr:row>83</xdr:row>
      <xdr:rowOff>140970</xdr:rowOff>
    </xdr:to>
    <xdr:cxnSp macro="">
      <xdr:nvCxnSpPr>
        <xdr:cNvPr id="361" name="直線コネクタ 360"/>
        <xdr:cNvCxnSpPr/>
      </xdr:nvCxnSpPr>
      <xdr:spPr>
        <a:xfrm flipV="1">
          <a:off x="9639300" y="143701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92456</xdr:rowOff>
    </xdr:from>
    <xdr:to>
      <xdr:col>46</xdr:col>
      <xdr:colOff>38100</xdr:colOff>
      <xdr:row>84</xdr:row>
      <xdr:rowOff>22606</xdr:rowOff>
    </xdr:to>
    <xdr:sp macro="" textlink="">
      <xdr:nvSpPr>
        <xdr:cNvPr id="362" name="楕円 361"/>
        <xdr:cNvSpPr/>
      </xdr:nvSpPr>
      <xdr:spPr>
        <a:xfrm>
          <a:off x="8699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143256</xdr:rowOff>
    </xdr:to>
    <xdr:cxnSp macro="">
      <xdr:nvCxnSpPr>
        <xdr:cNvPr id="363" name="直線コネクタ 362"/>
        <xdr:cNvCxnSpPr/>
      </xdr:nvCxnSpPr>
      <xdr:spPr>
        <a:xfrm flipV="1">
          <a:off x="8750300" y="143713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93599</xdr:rowOff>
    </xdr:from>
    <xdr:to>
      <xdr:col>41</xdr:col>
      <xdr:colOff>101600</xdr:colOff>
      <xdr:row>84</xdr:row>
      <xdr:rowOff>23749</xdr:rowOff>
    </xdr:to>
    <xdr:sp macro="" textlink="">
      <xdr:nvSpPr>
        <xdr:cNvPr id="364" name="楕円 363"/>
        <xdr:cNvSpPr/>
      </xdr:nvSpPr>
      <xdr:spPr>
        <a:xfrm>
          <a:off x="7810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143256</xdr:rowOff>
    </xdr:from>
    <xdr:to>
      <xdr:col>45</xdr:col>
      <xdr:colOff>177800</xdr:colOff>
      <xdr:row>83</xdr:row>
      <xdr:rowOff>144399</xdr:rowOff>
    </xdr:to>
    <xdr:cxnSp macro="">
      <xdr:nvCxnSpPr>
        <xdr:cNvPr id="365" name="直線コネクタ 364"/>
        <xdr:cNvCxnSpPr/>
      </xdr:nvCxnSpPr>
      <xdr:spPr>
        <a:xfrm flipV="1">
          <a:off x="7861300" y="143736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95886</xdr:rowOff>
    </xdr:from>
    <xdr:to>
      <xdr:col>36</xdr:col>
      <xdr:colOff>165100</xdr:colOff>
      <xdr:row>84</xdr:row>
      <xdr:rowOff>26036</xdr:rowOff>
    </xdr:to>
    <xdr:sp macro="" textlink="">
      <xdr:nvSpPr>
        <xdr:cNvPr id="366" name="楕円 365"/>
        <xdr:cNvSpPr/>
      </xdr:nvSpPr>
      <xdr:spPr>
        <a:xfrm>
          <a:off x="692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144399</xdr:rowOff>
    </xdr:from>
    <xdr:to>
      <xdr:col>41</xdr:col>
      <xdr:colOff>50800</xdr:colOff>
      <xdr:row>83</xdr:row>
      <xdr:rowOff>146686</xdr:rowOff>
    </xdr:to>
    <xdr:cxnSp macro="">
      <xdr:nvCxnSpPr>
        <xdr:cNvPr id="367" name="直線コネクタ 366"/>
        <xdr:cNvCxnSpPr/>
      </xdr:nvCxnSpPr>
      <xdr:spPr>
        <a:xfrm flipV="1">
          <a:off x="6972300" y="1437474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72" name="n_1mainValue【公営住宅】&#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39133</xdr:rowOff>
    </xdr:from>
    <xdr:ext cx="469744" cy="259045"/>
    <xdr:sp macro="" textlink="">
      <xdr:nvSpPr>
        <xdr:cNvPr id="373" name="n_2mainValue【公営住宅】&#10;一人当たり面積"/>
        <xdr:cNvSpPr txBox="1"/>
      </xdr:nvSpPr>
      <xdr:spPr>
        <a:xfrm>
          <a:off x="8515427" y="140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40276</xdr:rowOff>
    </xdr:from>
    <xdr:ext cx="469744" cy="259045"/>
    <xdr:sp macro="" textlink="">
      <xdr:nvSpPr>
        <xdr:cNvPr id="374" name="n_3mainValue【公営住宅】&#10;一人当たり面積"/>
        <xdr:cNvSpPr txBox="1"/>
      </xdr:nvSpPr>
      <xdr:spPr>
        <a:xfrm>
          <a:off x="76264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42563</xdr:rowOff>
    </xdr:from>
    <xdr:ext cx="469744" cy="259045"/>
    <xdr:sp macro="" textlink="">
      <xdr:nvSpPr>
        <xdr:cNvPr id="375" name="n_4mainValue【公営住宅】&#10;一人当たり面積"/>
        <xdr:cNvSpPr txBox="1"/>
      </xdr:nvSpPr>
      <xdr:spPr>
        <a:xfrm>
          <a:off x="67374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32" name="楕円 431"/>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33"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34" name="楕円 433"/>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11430</xdr:rowOff>
    </xdr:to>
    <xdr:cxnSp macro="">
      <xdr:nvCxnSpPr>
        <xdr:cNvPr id="435" name="直線コネクタ 434"/>
        <xdr:cNvCxnSpPr/>
      </xdr:nvCxnSpPr>
      <xdr:spPr>
        <a:xfrm flipV="1">
          <a:off x="15481300" y="6153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36" name="楕円 435"/>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11430</xdr:rowOff>
    </xdr:to>
    <xdr:cxnSp macro="">
      <xdr:nvCxnSpPr>
        <xdr:cNvPr id="437" name="直線コネクタ 436"/>
        <xdr:cNvCxnSpPr/>
      </xdr:nvCxnSpPr>
      <xdr:spPr>
        <a:xfrm>
          <a:off x="14592300" y="61245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438" name="楕円 437"/>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123825</xdr:rowOff>
    </xdr:from>
    <xdr:to>
      <xdr:col>76</xdr:col>
      <xdr:colOff>114300</xdr:colOff>
      <xdr:row>36</xdr:row>
      <xdr:rowOff>91440</xdr:rowOff>
    </xdr:to>
    <xdr:cxnSp macro="">
      <xdr:nvCxnSpPr>
        <xdr:cNvPr id="439" name="直線コネクタ 438"/>
        <xdr:cNvCxnSpPr/>
      </xdr:nvCxnSpPr>
      <xdr:spPr>
        <a:xfrm flipV="1">
          <a:off x="13703300" y="612457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0" name="楕円 439"/>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91440</xdr:rowOff>
    </xdr:to>
    <xdr:cxnSp macro="">
      <xdr:nvCxnSpPr>
        <xdr:cNvPr id="441" name="直線コネクタ 440"/>
        <xdr:cNvCxnSpPr/>
      </xdr:nvCxnSpPr>
      <xdr:spPr>
        <a:xfrm>
          <a:off x="12814300" y="62141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46"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47" name="n_2mainValue【認定こども園・幼稚園・保育所】&#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448" name="n_3mainValue【認定こども園・幼稚園・保育所】&#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49" name="n_4mainValue【認定こども園・幼稚園・保育所】&#10;有形固定資産減価償却率"/>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46482</xdr:rowOff>
    </xdr:from>
    <xdr:to>
      <xdr:col>116</xdr:col>
      <xdr:colOff>62864</xdr:colOff>
      <xdr:row>41</xdr:row>
      <xdr:rowOff>110490</xdr:rowOff>
    </xdr:to>
    <xdr:cxnSp macro="">
      <xdr:nvCxnSpPr>
        <xdr:cNvPr id="471" name="直線コネクタ 470"/>
        <xdr:cNvCxnSpPr/>
      </xdr:nvCxnSpPr>
      <xdr:spPr>
        <a:xfrm flipV="1">
          <a:off x="22160864" y="6390132"/>
          <a:ext cx="0" cy="74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114317</xdr:rowOff>
    </xdr:from>
    <xdr:ext cx="469744" cy="259045"/>
    <xdr:sp macro="" textlink="">
      <xdr:nvSpPr>
        <xdr:cNvPr id="472" name="【認定こども園・幼稚園・保育所】&#10;一人当たり面積最小値テキスト"/>
        <xdr:cNvSpPr txBox="1"/>
      </xdr:nvSpPr>
      <xdr:spPr>
        <a:xfrm>
          <a:off x="22199600"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110490</xdr:rowOff>
    </xdr:from>
    <xdr:to>
      <xdr:col>116</xdr:col>
      <xdr:colOff>152400</xdr:colOff>
      <xdr:row>41</xdr:row>
      <xdr:rowOff>110490</xdr:rowOff>
    </xdr:to>
    <xdr:cxnSp macro="">
      <xdr:nvCxnSpPr>
        <xdr:cNvPr id="473" name="直線コネクタ 472"/>
        <xdr:cNvCxnSpPr/>
      </xdr:nvCxnSpPr>
      <xdr:spPr>
        <a:xfrm>
          <a:off x="22072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164609</xdr:rowOff>
    </xdr:from>
    <xdr:ext cx="469744" cy="259045"/>
    <xdr:sp macro="" textlink="">
      <xdr:nvSpPr>
        <xdr:cNvPr id="474" name="【認定こども園・幼稚園・保育所】&#10;一人当たり面積最大値テキスト"/>
        <xdr:cNvSpPr txBox="1"/>
      </xdr:nvSpPr>
      <xdr:spPr>
        <a:xfrm>
          <a:off x="22199600" y="61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46482</xdr:rowOff>
    </xdr:from>
    <xdr:to>
      <xdr:col>116</xdr:col>
      <xdr:colOff>152400</xdr:colOff>
      <xdr:row>37</xdr:row>
      <xdr:rowOff>46482</xdr:rowOff>
    </xdr:to>
    <xdr:cxnSp macro="">
      <xdr:nvCxnSpPr>
        <xdr:cNvPr id="475" name="直線コネクタ 474"/>
        <xdr:cNvCxnSpPr/>
      </xdr:nvCxnSpPr>
      <xdr:spPr>
        <a:xfrm>
          <a:off x="22072600" y="639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76"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77" name="フローチャート: 判断 476"/>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8" name="フローチャート: 判断 477"/>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9" name="フローチャート: 判断 478"/>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80" name="フローチャート: 判断 479"/>
        <xdr:cNvSpPr/>
      </xdr:nvSpPr>
      <xdr:spPr>
        <a:xfrm>
          <a:off x="19494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1" name="フローチャート: 判断 480"/>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27686</xdr:rowOff>
    </xdr:from>
    <xdr:to>
      <xdr:col>116</xdr:col>
      <xdr:colOff>114300</xdr:colOff>
      <xdr:row>37</xdr:row>
      <xdr:rowOff>129286</xdr:rowOff>
    </xdr:to>
    <xdr:sp macro="" textlink="">
      <xdr:nvSpPr>
        <xdr:cNvPr id="487" name="楕円 486"/>
        <xdr:cNvSpPr/>
      </xdr:nvSpPr>
      <xdr:spPr>
        <a:xfrm>
          <a:off x="22110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120159</xdr:rowOff>
    </xdr:from>
    <xdr:ext cx="469744" cy="259045"/>
    <xdr:sp macro="" textlink="">
      <xdr:nvSpPr>
        <xdr:cNvPr id="488" name="【認定こども園・幼稚園・保育所】&#10;一人当たり面積該当値テキスト"/>
        <xdr:cNvSpPr txBox="1"/>
      </xdr:nvSpPr>
      <xdr:spPr>
        <a:xfrm>
          <a:off x="22199600"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32258</xdr:rowOff>
    </xdr:from>
    <xdr:to>
      <xdr:col>112</xdr:col>
      <xdr:colOff>38100</xdr:colOff>
      <xdr:row>37</xdr:row>
      <xdr:rowOff>133858</xdr:rowOff>
    </xdr:to>
    <xdr:sp macro="" textlink="">
      <xdr:nvSpPr>
        <xdr:cNvPr id="489" name="楕円 488"/>
        <xdr:cNvSpPr/>
      </xdr:nvSpPr>
      <xdr:spPr>
        <a:xfrm>
          <a:off x="21272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78486</xdr:rowOff>
    </xdr:from>
    <xdr:to>
      <xdr:col>116</xdr:col>
      <xdr:colOff>63500</xdr:colOff>
      <xdr:row>37</xdr:row>
      <xdr:rowOff>83058</xdr:rowOff>
    </xdr:to>
    <xdr:cxnSp macro="">
      <xdr:nvCxnSpPr>
        <xdr:cNvPr id="490" name="直線コネクタ 489"/>
        <xdr:cNvCxnSpPr/>
      </xdr:nvCxnSpPr>
      <xdr:spPr>
        <a:xfrm flipV="1">
          <a:off x="21323300" y="64221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36830</xdr:rowOff>
    </xdr:from>
    <xdr:to>
      <xdr:col>107</xdr:col>
      <xdr:colOff>101600</xdr:colOff>
      <xdr:row>37</xdr:row>
      <xdr:rowOff>138430</xdr:rowOff>
    </xdr:to>
    <xdr:sp macro="" textlink="">
      <xdr:nvSpPr>
        <xdr:cNvPr id="491" name="楕円 490"/>
        <xdr:cNvSpPr/>
      </xdr:nvSpPr>
      <xdr:spPr>
        <a:xfrm>
          <a:off x="2038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83058</xdr:rowOff>
    </xdr:from>
    <xdr:to>
      <xdr:col>111</xdr:col>
      <xdr:colOff>177800</xdr:colOff>
      <xdr:row>37</xdr:row>
      <xdr:rowOff>87630</xdr:rowOff>
    </xdr:to>
    <xdr:cxnSp macro="">
      <xdr:nvCxnSpPr>
        <xdr:cNvPr id="492" name="直線コネクタ 491"/>
        <xdr:cNvCxnSpPr/>
      </xdr:nvCxnSpPr>
      <xdr:spPr>
        <a:xfrm flipV="1">
          <a:off x="20434300" y="6426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125984</xdr:rowOff>
    </xdr:from>
    <xdr:to>
      <xdr:col>102</xdr:col>
      <xdr:colOff>165100</xdr:colOff>
      <xdr:row>35</xdr:row>
      <xdr:rowOff>56134</xdr:rowOff>
    </xdr:to>
    <xdr:sp macro="" textlink="">
      <xdr:nvSpPr>
        <xdr:cNvPr id="493" name="楕円 492"/>
        <xdr:cNvSpPr/>
      </xdr:nvSpPr>
      <xdr:spPr>
        <a:xfrm>
          <a:off x="19494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5334</xdr:rowOff>
    </xdr:from>
    <xdr:to>
      <xdr:col>107</xdr:col>
      <xdr:colOff>50800</xdr:colOff>
      <xdr:row>37</xdr:row>
      <xdr:rowOff>87630</xdr:rowOff>
    </xdr:to>
    <xdr:cxnSp macro="">
      <xdr:nvCxnSpPr>
        <xdr:cNvPr id="494" name="直線コネクタ 493"/>
        <xdr:cNvCxnSpPr/>
      </xdr:nvCxnSpPr>
      <xdr:spPr>
        <a:xfrm>
          <a:off x="19545300" y="6006084"/>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135128</xdr:rowOff>
    </xdr:from>
    <xdr:to>
      <xdr:col>98</xdr:col>
      <xdr:colOff>38100</xdr:colOff>
      <xdr:row>35</xdr:row>
      <xdr:rowOff>65278</xdr:rowOff>
    </xdr:to>
    <xdr:sp macro="" textlink="">
      <xdr:nvSpPr>
        <xdr:cNvPr id="495" name="楕円 494"/>
        <xdr:cNvSpPr/>
      </xdr:nvSpPr>
      <xdr:spPr>
        <a:xfrm>
          <a:off x="18605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5334</xdr:rowOff>
    </xdr:from>
    <xdr:to>
      <xdr:col>102</xdr:col>
      <xdr:colOff>114300</xdr:colOff>
      <xdr:row>35</xdr:row>
      <xdr:rowOff>14478</xdr:rowOff>
    </xdr:to>
    <xdr:cxnSp macro="">
      <xdr:nvCxnSpPr>
        <xdr:cNvPr id="496" name="直線コネクタ 495"/>
        <xdr:cNvCxnSpPr/>
      </xdr:nvCxnSpPr>
      <xdr:spPr>
        <a:xfrm flipV="1">
          <a:off x="18656300" y="6006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497" name="n_1ave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98" name="n_2ave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499" name="n_3aveValue【認定こども園・幼稚園・保育所】&#10;一人当たり面積"/>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0"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150385</xdr:rowOff>
    </xdr:from>
    <xdr:ext cx="469744" cy="259045"/>
    <xdr:sp macro="" textlink="">
      <xdr:nvSpPr>
        <xdr:cNvPr id="501" name="n_1mainValue【認定こども園・幼稚園・保育所】&#10;一人当たり面積"/>
        <xdr:cNvSpPr txBox="1"/>
      </xdr:nvSpPr>
      <xdr:spPr>
        <a:xfrm>
          <a:off x="210757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502" name="n_2main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72661</xdr:rowOff>
    </xdr:from>
    <xdr:ext cx="469744" cy="259045"/>
    <xdr:sp macro="" textlink="">
      <xdr:nvSpPr>
        <xdr:cNvPr id="503" name="n_3mainValue【認定こども園・幼稚園・保育所】&#10;一人当たり面積"/>
        <xdr:cNvSpPr txBox="1"/>
      </xdr:nvSpPr>
      <xdr:spPr>
        <a:xfrm>
          <a:off x="193104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81805</xdr:rowOff>
    </xdr:from>
    <xdr:ext cx="469744" cy="259045"/>
    <xdr:sp macro="" textlink="">
      <xdr:nvSpPr>
        <xdr:cNvPr id="504" name="n_4mainValue【認定こども園・幼稚園・保育所】&#10;一人当たり面積"/>
        <xdr:cNvSpPr txBox="1"/>
      </xdr:nvSpPr>
      <xdr:spPr>
        <a:xfrm>
          <a:off x="184214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29" name="直線コネクタ 528"/>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0"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1" name="直線コネクタ 530"/>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2"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3" name="直線コネクタ 532"/>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4"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5" name="フローチャート: 判断 53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6" name="フローチャート: 判断 535"/>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38" name="フローチャート: 判断 537"/>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39" name="フローチャート: 判断 538"/>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545" name="楕円 544"/>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546" name="【学校施設】&#10;有形固定資産減価償却率該当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547" name="楕円 546"/>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58</xdr:row>
      <xdr:rowOff>19050</xdr:rowOff>
    </xdr:to>
    <xdr:cxnSp macro="">
      <xdr:nvCxnSpPr>
        <xdr:cNvPr id="548" name="直線コネクタ 547"/>
        <xdr:cNvCxnSpPr/>
      </xdr:nvCxnSpPr>
      <xdr:spPr>
        <a:xfrm flipV="1">
          <a:off x="15481300" y="9715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49" name="楕円 548"/>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80010</xdr:rowOff>
    </xdr:to>
    <xdr:cxnSp macro="">
      <xdr:nvCxnSpPr>
        <xdr:cNvPr id="550" name="直線コネクタ 549"/>
        <xdr:cNvCxnSpPr/>
      </xdr:nvCxnSpPr>
      <xdr:spPr>
        <a:xfrm flipV="1">
          <a:off x="14592300" y="99631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51" name="楕円 550"/>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80010</xdr:rowOff>
    </xdr:to>
    <xdr:cxnSp macro="">
      <xdr:nvCxnSpPr>
        <xdr:cNvPr id="552" name="直線コネクタ 551"/>
        <xdr:cNvCxnSpPr/>
      </xdr:nvCxnSpPr>
      <xdr:spPr>
        <a:xfrm>
          <a:off x="13703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553" name="楕円 552"/>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38100</xdr:rowOff>
    </xdr:to>
    <xdr:cxnSp macro="">
      <xdr:nvCxnSpPr>
        <xdr:cNvPr id="554" name="直線コネクタ 553"/>
        <xdr:cNvCxnSpPr/>
      </xdr:nvCxnSpPr>
      <xdr:spPr>
        <a:xfrm>
          <a:off x="12814300" y="9928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5"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6"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7"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58"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559" name="n_1mainValue【学校施設】&#10;有形固定資産減価償却率"/>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60" name="n_2mainValue【学校施設】&#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61" name="n_3mainValue【学校施設】&#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562" name="n_4mainValue【学校施設】&#10;有形固定資産減価償却率"/>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89" name="直線コネクタ 588"/>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0"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1" name="直線コネクタ 590"/>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2"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3" name="直線コネクタ 59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4"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5" name="フローチャート: 判断 594"/>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6" name="フローチャート: 判断 595"/>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7" name="フローチャート: 判断 596"/>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98" name="フローチャート: 判断 597"/>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99" name="フローチャート: 判断 598"/>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149497</xdr:rowOff>
    </xdr:from>
    <xdr:to>
      <xdr:col>116</xdr:col>
      <xdr:colOff>114300</xdr:colOff>
      <xdr:row>59</xdr:row>
      <xdr:rowOff>79647</xdr:rowOff>
    </xdr:to>
    <xdr:sp macro="" textlink="">
      <xdr:nvSpPr>
        <xdr:cNvPr id="605" name="楕円 604"/>
        <xdr:cNvSpPr/>
      </xdr:nvSpPr>
      <xdr:spPr>
        <a:xfrm>
          <a:off x="22110700" y="100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924</xdr:rowOff>
    </xdr:from>
    <xdr:ext cx="469744" cy="259045"/>
    <xdr:sp macro="" textlink="">
      <xdr:nvSpPr>
        <xdr:cNvPr id="606" name="【学校施設】&#10;一人当たり面積該当値テキスト"/>
        <xdr:cNvSpPr txBox="1"/>
      </xdr:nvSpPr>
      <xdr:spPr>
        <a:xfrm>
          <a:off x="22199600"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162560</xdr:rowOff>
    </xdr:from>
    <xdr:to>
      <xdr:col>112</xdr:col>
      <xdr:colOff>38100</xdr:colOff>
      <xdr:row>59</xdr:row>
      <xdr:rowOff>92710</xdr:rowOff>
    </xdr:to>
    <xdr:sp macro="" textlink="">
      <xdr:nvSpPr>
        <xdr:cNvPr id="607" name="楕円 606"/>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28847</xdr:rowOff>
    </xdr:from>
    <xdr:to>
      <xdr:col>116</xdr:col>
      <xdr:colOff>63500</xdr:colOff>
      <xdr:row>59</xdr:row>
      <xdr:rowOff>41910</xdr:rowOff>
    </xdr:to>
    <xdr:cxnSp macro="">
      <xdr:nvCxnSpPr>
        <xdr:cNvPr id="608" name="直線コネクタ 607"/>
        <xdr:cNvCxnSpPr/>
      </xdr:nvCxnSpPr>
      <xdr:spPr>
        <a:xfrm flipV="1">
          <a:off x="21323300" y="10144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1996</xdr:rowOff>
    </xdr:from>
    <xdr:to>
      <xdr:col>107</xdr:col>
      <xdr:colOff>101600</xdr:colOff>
      <xdr:row>59</xdr:row>
      <xdr:rowOff>103596</xdr:rowOff>
    </xdr:to>
    <xdr:sp macro="" textlink="">
      <xdr:nvSpPr>
        <xdr:cNvPr id="609" name="楕円 608"/>
        <xdr:cNvSpPr/>
      </xdr:nvSpPr>
      <xdr:spPr>
        <a:xfrm>
          <a:off x="20383500" y="101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41910</xdr:rowOff>
    </xdr:from>
    <xdr:to>
      <xdr:col>111</xdr:col>
      <xdr:colOff>177800</xdr:colOff>
      <xdr:row>59</xdr:row>
      <xdr:rowOff>52796</xdr:rowOff>
    </xdr:to>
    <xdr:cxnSp macro="">
      <xdr:nvCxnSpPr>
        <xdr:cNvPr id="610" name="直線コネクタ 609"/>
        <xdr:cNvCxnSpPr/>
      </xdr:nvCxnSpPr>
      <xdr:spPr>
        <a:xfrm flipV="1">
          <a:off x="20434300" y="1015746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136978</xdr:rowOff>
    </xdr:from>
    <xdr:to>
      <xdr:col>102</xdr:col>
      <xdr:colOff>165100</xdr:colOff>
      <xdr:row>56</xdr:row>
      <xdr:rowOff>67128</xdr:rowOff>
    </xdr:to>
    <xdr:sp macro="" textlink="">
      <xdr:nvSpPr>
        <xdr:cNvPr id="611" name="楕円 610"/>
        <xdr:cNvSpPr/>
      </xdr:nvSpPr>
      <xdr:spPr>
        <a:xfrm>
          <a:off x="19494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16328</xdr:rowOff>
    </xdr:from>
    <xdr:to>
      <xdr:col>107</xdr:col>
      <xdr:colOff>50800</xdr:colOff>
      <xdr:row>59</xdr:row>
      <xdr:rowOff>52796</xdr:rowOff>
    </xdr:to>
    <xdr:cxnSp macro="">
      <xdr:nvCxnSpPr>
        <xdr:cNvPr id="612" name="直線コネクタ 611"/>
        <xdr:cNvCxnSpPr/>
      </xdr:nvCxnSpPr>
      <xdr:spPr>
        <a:xfrm>
          <a:off x="19545300" y="9617528"/>
          <a:ext cx="889000" cy="5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155484</xdr:rowOff>
    </xdr:from>
    <xdr:to>
      <xdr:col>98</xdr:col>
      <xdr:colOff>38100</xdr:colOff>
      <xdr:row>56</xdr:row>
      <xdr:rowOff>85634</xdr:rowOff>
    </xdr:to>
    <xdr:sp macro="" textlink="">
      <xdr:nvSpPr>
        <xdr:cNvPr id="613" name="楕円 612"/>
        <xdr:cNvSpPr/>
      </xdr:nvSpPr>
      <xdr:spPr>
        <a:xfrm>
          <a:off x="18605500" y="95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16328</xdr:rowOff>
    </xdr:from>
    <xdr:to>
      <xdr:col>102</xdr:col>
      <xdr:colOff>114300</xdr:colOff>
      <xdr:row>56</xdr:row>
      <xdr:rowOff>34834</xdr:rowOff>
    </xdr:to>
    <xdr:cxnSp macro="">
      <xdr:nvCxnSpPr>
        <xdr:cNvPr id="614" name="直線コネクタ 613"/>
        <xdr:cNvCxnSpPr/>
      </xdr:nvCxnSpPr>
      <xdr:spPr>
        <a:xfrm flipV="1">
          <a:off x="18656300" y="96175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5"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6"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7"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18"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109237</xdr:rowOff>
    </xdr:from>
    <xdr:ext cx="469744" cy="259045"/>
    <xdr:sp macro="" textlink="">
      <xdr:nvSpPr>
        <xdr:cNvPr id="619" name="n_1mainValue【学校施設】&#10;一人当たり面積"/>
        <xdr:cNvSpPr txBox="1"/>
      </xdr:nvSpPr>
      <xdr:spPr>
        <a:xfrm>
          <a:off x="210757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120123</xdr:rowOff>
    </xdr:from>
    <xdr:ext cx="469744" cy="259045"/>
    <xdr:sp macro="" textlink="">
      <xdr:nvSpPr>
        <xdr:cNvPr id="620" name="n_2mainValue【学校施設】&#10;一人当たり面積"/>
        <xdr:cNvSpPr txBox="1"/>
      </xdr:nvSpPr>
      <xdr:spPr>
        <a:xfrm>
          <a:off x="20199427" y="98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83655</xdr:rowOff>
    </xdr:from>
    <xdr:ext cx="469744" cy="259045"/>
    <xdr:sp macro="" textlink="">
      <xdr:nvSpPr>
        <xdr:cNvPr id="621" name="n_3mainValue【学校施設】&#10;一人当たり面積"/>
        <xdr:cNvSpPr txBox="1"/>
      </xdr:nvSpPr>
      <xdr:spPr>
        <a:xfrm>
          <a:off x="19310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102161</xdr:rowOff>
    </xdr:from>
    <xdr:ext cx="469744" cy="259045"/>
    <xdr:sp macro="" textlink="">
      <xdr:nvSpPr>
        <xdr:cNvPr id="622" name="n_4mainValue【学校施設】&#10;一人当たり面積"/>
        <xdr:cNvSpPr txBox="1"/>
      </xdr:nvSpPr>
      <xdr:spPr>
        <a:xfrm>
          <a:off x="18421427" y="93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7" name="直線コネクタ 646"/>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0"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1" name="直線コネクタ 650"/>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2"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3" name="フローチャート: 判断 652"/>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4" name="フローチャート: 判断 653"/>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5" name="フローチャート: 判断 654"/>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6" name="フローチャート: 判断 655"/>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7" name="フローチャート: 判断 656"/>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663" name="楕円 662"/>
        <xdr:cNvSpPr/>
      </xdr:nvSpPr>
      <xdr:spPr>
        <a:xfrm>
          <a:off x="16268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7638</xdr:rowOff>
    </xdr:from>
    <xdr:ext cx="405111" cy="259045"/>
    <xdr:sp macro="" textlink="">
      <xdr:nvSpPr>
        <xdr:cNvPr id="664" name="【児童館】&#10;有形固定資産減価償却率該当値テキスト"/>
        <xdr:cNvSpPr txBox="1"/>
      </xdr:nvSpPr>
      <xdr:spPr>
        <a:xfrm>
          <a:off x="16357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665" name="楕円 664"/>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99061</xdr:rowOff>
    </xdr:to>
    <xdr:cxnSp macro="">
      <xdr:nvCxnSpPr>
        <xdr:cNvPr id="666" name="直線コネクタ 665"/>
        <xdr:cNvCxnSpPr/>
      </xdr:nvCxnSpPr>
      <xdr:spPr>
        <a:xfrm flipV="1">
          <a:off x="15481300" y="141389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xdr:rowOff>
    </xdr:from>
    <xdr:to>
      <xdr:col>76</xdr:col>
      <xdr:colOff>165100</xdr:colOff>
      <xdr:row>82</xdr:row>
      <xdr:rowOff>117475</xdr:rowOff>
    </xdr:to>
    <xdr:sp macro="" textlink="">
      <xdr:nvSpPr>
        <xdr:cNvPr id="667" name="楕円 666"/>
        <xdr:cNvSpPr/>
      </xdr:nvSpPr>
      <xdr:spPr>
        <a:xfrm>
          <a:off x="14541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66675</xdr:rowOff>
    </xdr:from>
    <xdr:to>
      <xdr:col>81</xdr:col>
      <xdr:colOff>50800</xdr:colOff>
      <xdr:row>82</xdr:row>
      <xdr:rowOff>99061</xdr:rowOff>
    </xdr:to>
    <xdr:cxnSp macro="">
      <xdr:nvCxnSpPr>
        <xdr:cNvPr id="668" name="直線コネクタ 667"/>
        <xdr:cNvCxnSpPr/>
      </xdr:nvCxnSpPr>
      <xdr:spPr>
        <a:xfrm>
          <a:off x="14592300" y="1412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669" name="楕円 668"/>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66675</xdr:rowOff>
    </xdr:from>
    <xdr:to>
      <xdr:col>76</xdr:col>
      <xdr:colOff>114300</xdr:colOff>
      <xdr:row>83</xdr:row>
      <xdr:rowOff>59055</xdr:rowOff>
    </xdr:to>
    <xdr:cxnSp macro="">
      <xdr:nvCxnSpPr>
        <xdr:cNvPr id="670" name="直線コネクタ 669"/>
        <xdr:cNvCxnSpPr/>
      </xdr:nvCxnSpPr>
      <xdr:spPr>
        <a:xfrm flipV="1">
          <a:off x="13703300" y="1412557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151130</xdr:rowOff>
    </xdr:from>
    <xdr:to>
      <xdr:col>67</xdr:col>
      <xdr:colOff>101600</xdr:colOff>
      <xdr:row>83</xdr:row>
      <xdr:rowOff>81280</xdr:rowOff>
    </xdr:to>
    <xdr:sp macro="" textlink="">
      <xdr:nvSpPr>
        <xdr:cNvPr id="671" name="楕円 670"/>
        <xdr:cNvSpPr/>
      </xdr:nvSpPr>
      <xdr:spPr>
        <a:xfrm>
          <a:off x="1276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30480</xdr:rowOff>
    </xdr:from>
    <xdr:to>
      <xdr:col>71</xdr:col>
      <xdr:colOff>177800</xdr:colOff>
      <xdr:row>83</xdr:row>
      <xdr:rowOff>59055</xdr:rowOff>
    </xdr:to>
    <xdr:cxnSp macro="">
      <xdr:nvCxnSpPr>
        <xdr:cNvPr id="672" name="直線コネクタ 671"/>
        <xdr:cNvCxnSpPr/>
      </xdr:nvCxnSpPr>
      <xdr:spPr>
        <a:xfrm>
          <a:off x="12814300" y="142608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3"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4"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5"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6"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140988</xdr:rowOff>
    </xdr:from>
    <xdr:ext cx="405111" cy="259045"/>
    <xdr:sp macro="" textlink="">
      <xdr:nvSpPr>
        <xdr:cNvPr id="677" name="n_1mainValue【児童館】&#10;有形固定資産減価償却率"/>
        <xdr:cNvSpPr txBox="1"/>
      </xdr:nvSpPr>
      <xdr:spPr>
        <a:xfrm>
          <a:off x="15266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678" name="n_2mainValue【児童館】&#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679" name="n_3mainValue【児童館】&#10;有形固定資産減価償却率"/>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72407</xdr:rowOff>
    </xdr:from>
    <xdr:ext cx="405111" cy="259045"/>
    <xdr:sp macro="" textlink="">
      <xdr:nvSpPr>
        <xdr:cNvPr id="680" name="n_4mainValue【児童館】&#10;有形固定資産減価償却率"/>
        <xdr:cNvSpPr txBox="1"/>
      </xdr:nvSpPr>
      <xdr:spPr>
        <a:xfrm>
          <a:off x="12611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6" name="直線コネクタ 705"/>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7"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8" name="直線コネクタ 70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9"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0" name="直線コネクタ 70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11"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2" name="フローチャート: 判断 711"/>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3" name="フローチャート: 判断 712"/>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4" name="フローチャート: 判断 713"/>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5" name="フローチャート: 判断 714"/>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6" name="フローチャート: 判断 715"/>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722" name="楕円 721"/>
        <xdr:cNvSpPr/>
      </xdr:nvSpPr>
      <xdr:spPr>
        <a:xfrm>
          <a:off x="22110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18341</xdr:rowOff>
    </xdr:from>
    <xdr:ext cx="469744" cy="259045"/>
    <xdr:sp macro="" textlink="">
      <xdr:nvSpPr>
        <xdr:cNvPr id="723" name="【児童館】&#10;一人当たり面積該当値テキスト"/>
        <xdr:cNvSpPr txBox="1"/>
      </xdr:nvSpPr>
      <xdr:spPr>
        <a:xfrm>
          <a:off x="221996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68943</xdr:rowOff>
    </xdr:from>
    <xdr:to>
      <xdr:col>112</xdr:col>
      <xdr:colOff>38100</xdr:colOff>
      <xdr:row>80</xdr:row>
      <xdr:rowOff>170543</xdr:rowOff>
    </xdr:to>
    <xdr:sp macro="" textlink="">
      <xdr:nvSpPr>
        <xdr:cNvPr id="724" name="楕円 723"/>
        <xdr:cNvSpPr/>
      </xdr:nvSpPr>
      <xdr:spPr>
        <a:xfrm>
          <a:off x="2127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119743</xdr:rowOff>
    </xdr:from>
    <xdr:to>
      <xdr:col>116</xdr:col>
      <xdr:colOff>63500</xdr:colOff>
      <xdr:row>81</xdr:row>
      <xdr:rowOff>46264</xdr:rowOff>
    </xdr:to>
    <xdr:cxnSp macro="">
      <xdr:nvCxnSpPr>
        <xdr:cNvPr id="725" name="直線コネクタ 724"/>
        <xdr:cNvCxnSpPr/>
      </xdr:nvCxnSpPr>
      <xdr:spPr>
        <a:xfrm>
          <a:off x="21323300" y="138357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68943</xdr:rowOff>
    </xdr:from>
    <xdr:to>
      <xdr:col>107</xdr:col>
      <xdr:colOff>101600</xdr:colOff>
      <xdr:row>80</xdr:row>
      <xdr:rowOff>170543</xdr:rowOff>
    </xdr:to>
    <xdr:sp macro="" textlink="">
      <xdr:nvSpPr>
        <xdr:cNvPr id="726" name="楕円 725"/>
        <xdr:cNvSpPr/>
      </xdr:nvSpPr>
      <xdr:spPr>
        <a:xfrm>
          <a:off x="2038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119743</xdr:rowOff>
    </xdr:from>
    <xdr:to>
      <xdr:col>111</xdr:col>
      <xdr:colOff>177800</xdr:colOff>
      <xdr:row>80</xdr:row>
      <xdr:rowOff>119743</xdr:rowOff>
    </xdr:to>
    <xdr:cxnSp macro="">
      <xdr:nvCxnSpPr>
        <xdr:cNvPr id="727" name="直線コネクタ 726"/>
        <xdr:cNvCxnSpPr/>
      </xdr:nvCxnSpPr>
      <xdr:spPr>
        <a:xfrm>
          <a:off x="20434300" y="1383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8" name="楕円 727"/>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119743</xdr:rowOff>
    </xdr:from>
    <xdr:to>
      <xdr:col>107</xdr:col>
      <xdr:colOff>50800</xdr:colOff>
      <xdr:row>80</xdr:row>
      <xdr:rowOff>152400</xdr:rowOff>
    </xdr:to>
    <xdr:cxnSp macro="">
      <xdr:nvCxnSpPr>
        <xdr:cNvPr id="729" name="直線コネクタ 728"/>
        <xdr:cNvCxnSpPr/>
      </xdr:nvCxnSpPr>
      <xdr:spPr>
        <a:xfrm flipV="1">
          <a:off x="19545300" y="1383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134257</xdr:rowOff>
    </xdr:from>
    <xdr:to>
      <xdr:col>98</xdr:col>
      <xdr:colOff>38100</xdr:colOff>
      <xdr:row>81</xdr:row>
      <xdr:rowOff>64407</xdr:rowOff>
    </xdr:to>
    <xdr:sp macro="" textlink="">
      <xdr:nvSpPr>
        <xdr:cNvPr id="730" name="楕円 729"/>
        <xdr:cNvSpPr/>
      </xdr:nvSpPr>
      <xdr:spPr>
        <a:xfrm>
          <a:off x="18605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13607</xdr:rowOff>
    </xdr:to>
    <xdr:cxnSp macro="">
      <xdr:nvCxnSpPr>
        <xdr:cNvPr id="731" name="直線コネクタ 730"/>
        <xdr:cNvCxnSpPr/>
      </xdr:nvCxnSpPr>
      <xdr:spPr>
        <a:xfrm flipV="1">
          <a:off x="18656300" y="1386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2"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3"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34"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35"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15620</xdr:rowOff>
    </xdr:from>
    <xdr:ext cx="469744" cy="259045"/>
    <xdr:sp macro="" textlink="">
      <xdr:nvSpPr>
        <xdr:cNvPr id="736" name="n_1mainValue【児童館】&#10;一人当たり面積"/>
        <xdr:cNvSpPr txBox="1"/>
      </xdr:nvSpPr>
      <xdr:spPr>
        <a:xfrm>
          <a:off x="21075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15620</xdr:rowOff>
    </xdr:from>
    <xdr:ext cx="469744" cy="259045"/>
    <xdr:sp macro="" textlink="">
      <xdr:nvSpPr>
        <xdr:cNvPr id="737" name="n_2mainValue【児童館】&#10;一人当たり面積"/>
        <xdr:cNvSpPr txBox="1"/>
      </xdr:nvSpPr>
      <xdr:spPr>
        <a:xfrm>
          <a:off x="201994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8" name="n_3mainValue【児童館】&#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80934</xdr:rowOff>
    </xdr:from>
    <xdr:ext cx="469744" cy="259045"/>
    <xdr:sp macro="" textlink="">
      <xdr:nvSpPr>
        <xdr:cNvPr id="739" name="n_4mainValue【児童館】&#10;一人当たり面積"/>
        <xdr:cNvSpPr txBox="1"/>
      </xdr:nvSpPr>
      <xdr:spPr>
        <a:xfrm>
          <a:off x="18421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4" name="直線コネクタ 763"/>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5"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6" name="直線コネクタ 765"/>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7"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68" name="直線コネクタ 767"/>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69"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0" name="フローチャート: 判断 769"/>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1" name="フローチャート: 判断 7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2" name="フローチャート: 判断 771"/>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3" name="フローチャート: 判断 772"/>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4" name="フローチャート: 判断 773"/>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80" name="楕円 779"/>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781" name="【公民館】&#10;有形固定資産減価償却率該当値テキスト"/>
        <xdr:cNvSpPr txBox="1"/>
      </xdr:nvSpPr>
      <xdr:spPr>
        <a:xfrm>
          <a:off x="16357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82" name="楕円 781"/>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160020</xdr:rowOff>
    </xdr:from>
    <xdr:to>
      <xdr:col>85</xdr:col>
      <xdr:colOff>127000</xdr:colOff>
      <xdr:row>104</xdr:row>
      <xdr:rowOff>36195</xdr:rowOff>
    </xdr:to>
    <xdr:cxnSp macro="">
      <xdr:nvCxnSpPr>
        <xdr:cNvPr id="783" name="直線コネクタ 782"/>
        <xdr:cNvCxnSpPr/>
      </xdr:nvCxnSpPr>
      <xdr:spPr>
        <a:xfrm>
          <a:off x="15481300" y="178193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84" name="楕円 783"/>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85725</xdr:rowOff>
    </xdr:to>
    <xdr:cxnSp macro="">
      <xdr:nvCxnSpPr>
        <xdr:cNvPr id="785" name="直線コネクタ 784"/>
        <xdr:cNvCxnSpPr/>
      </xdr:nvCxnSpPr>
      <xdr:spPr>
        <a:xfrm flipV="1">
          <a:off x="14592300" y="17819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86" name="楕円 785"/>
        <xdr:cNvSpPr/>
      </xdr:nvSpPr>
      <xdr:spPr>
        <a:xfrm>
          <a:off x="1365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104</xdr:row>
      <xdr:rowOff>85725</xdr:rowOff>
    </xdr:to>
    <xdr:cxnSp macro="">
      <xdr:nvCxnSpPr>
        <xdr:cNvPr id="787" name="直線コネクタ 786"/>
        <xdr:cNvCxnSpPr/>
      </xdr:nvCxnSpPr>
      <xdr:spPr>
        <a:xfrm>
          <a:off x="13703300" y="178288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788" name="楕円 787"/>
        <xdr:cNvSpPr/>
      </xdr:nvSpPr>
      <xdr:spPr>
        <a:xfrm>
          <a:off x="12763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150495</xdr:rowOff>
    </xdr:from>
    <xdr:to>
      <xdr:col>71</xdr:col>
      <xdr:colOff>177800</xdr:colOff>
      <xdr:row>103</xdr:row>
      <xdr:rowOff>169545</xdr:rowOff>
    </xdr:to>
    <xdr:cxnSp macro="">
      <xdr:nvCxnSpPr>
        <xdr:cNvPr id="789" name="直線コネクタ 788"/>
        <xdr:cNvCxnSpPr/>
      </xdr:nvCxnSpPr>
      <xdr:spPr>
        <a:xfrm>
          <a:off x="12814300" y="178098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0"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1"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2"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3"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94" name="n_1mainValue【公民館】&#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795" name="n_2mainValue【公民館】&#10;有形固定資産減価償却率"/>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796" name="n_3mainValue【公民館】&#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7" name="n_4main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1" name="直線コネクタ 820"/>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2"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3" name="直線コネクタ 82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4"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5" name="直線コネクタ 824"/>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6"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7" name="フローチャート: 判断 826"/>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28" name="フローチャート: 判断 82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29" name="フローチャート: 判断 828"/>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0" name="フローチャート: 判断 829"/>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1" name="フローチャート: 判断 830"/>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170180</xdr:rowOff>
    </xdr:from>
    <xdr:to>
      <xdr:col>116</xdr:col>
      <xdr:colOff>114300</xdr:colOff>
      <xdr:row>103</xdr:row>
      <xdr:rowOff>100330</xdr:rowOff>
    </xdr:to>
    <xdr:sp macro="" textlink="">
      <xdr:nvSpPr>
        <xdr:cNvPr id="837" name="楕円 836"/>
        <xdr:cNvSpPr/>
      </xdr:nvSpPr>
      <xdr:spPr>
        <a:xfrm>
          <a:off x="22110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21607</xdr:rowOff>
    </xdr:from>
    <xdr:ext cx="469744" cy="259045"/>
    <xdr:sp macro="" textlink="">
      <xdr:nvSpPr>
        <xdr:cNvPr id="838" name="【公民館】&#10;一人当たり面積該当値テキスト"/>
        <xdr:cNvSpPr txBox="1"/>
      </xdr:nvSpPr>
      <xdr:spPr>
        <a:xfrm>
          <a:off x="22199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xdr:rowOff>
    </xdr:from>
    <xdr:to>
      <xdr:col>112</xdr:col>
      <xdr:colOff>38100</xdr:colOff>
      <xdr:row>103</xdr:row>
      <xdr:rowOff>107950</xdr:rowOff>
    </xdr:to>
    <xdr:sp macro="" textlink="">
      <xdr:nvSpPr>
        <xdr:cNvPr id="839" name="楕円 838"/>
        <xdr:cNvSpPr/>
      </xdr:nvSpPr>
      <xdr:spPr>
        <a:xfrm>
          <a:off x="2127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49530</xdr:rowOff>
    </xdr:from>
    <xdr:to>
      <xdr:col>116</xdr:col>
      <xdr:colOff>63500</xdr:colOff>
      <xdr:row>103</xdr:row>
      <xdr:rowOff>57150</xdr:rowOff>
    </xdr:to>
    <xdr:cxnSp macro="">
      <xdr:nvCxnSpPr>
        <xdr:cNvPr id="840" name="直線コネクタ 839"/>
        <xdr:cNvCxnSpPr/>
      </xdr:nvCxnSpPr>
      <xdr:spPr>
        <a:xfrm flipV="1">
          <a:off x="21323300" y="17708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841" name="楕円 840"/>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57150</xdr:rowOff>
    </xdr:from>
    <xdr:to>
      <xdr:col>111</xdr:col>
      <xdr:colOff>177800</xdr:colOff>
      <xdr:row>103</xdr:row>
      <xdr:rowOff>133350</xdr:rowOff>
    </xdr:to>
    <xdr:cxnSp macro="">
      <xdr:nvCxnSpPr>
        <xdr:cNvPr id="842" name="直線コネクタ 841"/>
        <xdr:cNvCxnSpPr/>
      </xdr:nvCxnSpPr>
      <xdr:spPr>
        <a:xfrm flipV="1">
          <a:off x="20434300" y="1771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116839</xdr:rowOff>
    </xdr:from>
    <xdr:to>
      <xdr:col>102</xdr:col>
      <xdr:colOff>165100</xdr:colOff>
      <xdr:row>101</xdr:row>
      <xdr:rowOff>46989</xdr:rowOff>
    </xdr:to>
    <xdr:sp macro="" textlink="">
      <xdr:nvSpPr>
        <xdr:cNvPr id="843" name="楕円 842"/>
        <xdr:cNvSpPr/>
      </xdr:nvSpPr>
      <xdr:spPr>
        <a:xfrm>
          <a:off x="19494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167639</xdr:rowOff>
    </xdr:from>
    <xdr:to>
      <xdr:col>107</xdr:col>
      <xdr:colOff>50800</xdr:colOff>
      <xdr:row>103</xdr:row>
      <xdr:rowOff>133350</xdr:rowOff>
    </xdr:to>
    <xdr:cxnSp macro="">
      <xdr:nvCxnSpPr>
        <xdr:cNvPr id="844" name="直線コネクタ 843"/>
        <xdr:cNvCxnSpPr/>
      </xdr:nvCxnSpPr>
      <xdr:spPr>
        <a:xfrm>
          <a:off x="19545300" y="17312639"/>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124461</xdr:rowOff>
    </xdr:from>
    <xdr:to>
      <xdr:col>98</xdr:col>
      <xdr:colOff>38100</xdr:colOff>
      <xdr:row>101</xdr:row>
      <xdr:rowOff>54611</xdr:rowOff>
    </xdr:to>
    <xdr:sp macro="" textlink="">
      <xdr:nvSpPr>
        <xdr:cNvPr id="845" name="楕円 844"/>
        <xdr:cNvSpPr/>
      </xdr:nvSpPr>
      <xdr:spPr>
        <a:xfrm>
          <a:off x="18605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167639</xdr:rowOff>
    </xdr:from>
    <xdr:to>
      <xdr:col>102</xdr:col>
      <xdr:colOff>114300</xdr:colOff>
      <xdr:row>101</xdr:row>
      <xdr:rowOff>3811</xdr:rowOff>
    </xdr:to>
    <xdr:cxnSp macro="">
      <xdr:nvCxnSpPr>
        <xdr:cNvPr id="846" name="直線コネクタ 845"/>
        <xdr:cNvCxnSpPr/>
      </xdr:nvCxnSpPr>
      <xdr:spPr>
        <a:xfrm flipV="1">
          <a:off x="18656300" y="17312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7"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48"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49"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0"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124477</xdr:rowOff>
    </xdr:from>
    <xdr:ext cx="469744" cy="259045"/>
    <xdr:sp macro="" textlink="">
      <xdr:nvSpPr>
        <xdr:cNvPr id="851" name="n_1mainValue【公民館】&#10;一人当たり面積"/>
        <xdr:cNvSpPr txBox="1"/>
      </xdr:nvSpPr>
      <xdr:spPr>
        <a:xfrm>
          <a:off x="210757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52"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63516</xdr:rowOff>
    </xdr:from>
    <xdr:ext cx="469744" cy="259045"/>
    <xdr:sp macro="" textlink="">
      <xdr:nvSpPr>
        <xdr:cNvPr id="853" name="n_3mainValue【公民館】&#10;一人当たり面積"/>
        <xdr:cNvSpPr txBox="1"/>
      </xdr:nvSpPr>
      <xdr:spPr>
        <a:xfrm>
          <a:off x="19310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71138</xdr:rowOff>
    </xdr:from>
    <xdr:ext cx="469744" cy="259045"/>
    <xdr:sp macro="" textlink="">
      <xdr:nvSpPr>
        <xdr:cNvPr id="854" name="n_4mainValue【公民館】&#10;一人当たり面積"/>
        <xdr:cNvSpPr txBox="1"/>
      </xdr:nvSpPr>
      <xdr:spPr>
        <a:xfrm>
          <a:off x="18421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類似団体と比較して特に有形固定資産減価償却率が高くなっている施設は公営住宅（</a:t>
          </a:r>
          <a:r>
            <a:rPr lang="en-US" altLang="ja-JP" sz="1100" b="0" i="0" u="none" strike="noStrike" baseline="0" smtClean="0">
              <a:solidFill>
                <a:schemeClr val="dk1"/>
              </a:solidFill>
              <a:latin typeface="+mn-lt"/>
              <a:ea typeface="+mn-ea"/>
              <a:cs typeface="+mn-cs"/>
            </a:rPr>
            <a:t>87.6</a:t>
          </a:r>
          <a:r>
            <a:rPr lang="ja-JP" altLang="en-US" sz="1100" b="0" i="0" u="none" strike="noStrike" baseline="0" smtClean="0">
              <a:solidFill>
                <a:schemeClr val="dk1"/>
              </a:solidFill>
              <a:latin typeface="+mn-lt"/>
              <a:ea typeface="+mn-ea"/>
              <a:cs typeface="+mn-cs"/>
            </a:rPr>
            <a:t>％）であり、低くなっている施設は学校施設（</a:t>
          </a:r>
          <a:r>
            <a:rPr lang="en-US" altLang="ja-JP" sz="1100" b="0" i="0" u="none" strike="noStrike" baseline="0" smtClean="0">
              <a:solidFill>
                <a:schemeClr val="dk1"/>
              </a:solidFill>
              <a:latin typeface="+mn-lt"/>
              <a:ea typeface="+mn-ea"/>
              <a:cs typeface="+mn-cs"/>
            </a:rPr>
            <a:t>55.0</a:t>
          </a:r>
          <a:r>
            <a:rPr lang="ja-JP" altLang="en-US" sz="1100" b="0" i="0" u="none" strike="noStrike" baseline="0" smtClean="0">
              <a:solidFill>
                <a:schemeClr val="dk1"/>
              </a:solidFill>
              <a:latin typeface="+mn-lt"/>
              <a:ea typeface="+mn-ea"/>
              <a:cs typeface="+mn-cs"/>
            </a:rPr>
            <a:t>％）である。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公営住宅については老朽化が進んでいる住宅において一部居住者の退居拒否により、住宅改修・建替の計画が予定通り進まず、他の施設よりも</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％以上有形固定資産減価償却率が高くなっている。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学校施設については令和２年度に小泉小学校の建替事業が完了したことにより有形固定資産減価償却率が向上した。</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ysClr val="windowText" lastClr="000000"/>
              </a:solidFill>
              <a:latin typeface="+mn-lt"/>
              <a:ea typeface="+mn-ea"/>
              <a:cs typeface="+mn-cs"/>
            </a:rPr>
            <a:t>また、認定こども園・幼稚園・保育所について面積の大きな増減はないものの、有形固定資産減価償却率が前年度から</a:t>
          </a:r>
          <a:r>
            <a:rPr lang="en-US" altLang="ja-JP" sz="1100" b="0" i="0" u="none" strike="noStrike" baseline="0" smtClean="0">
              <a:solidFill>
                <a:sysClr val="windowText" lastClr="000000"/>
              </a:solidFill>
              <a:latin typeface="+mn-lt"/>
              <a:ea typeface="+mn-ea"/>
              <a:cs typeface="+mn-cs"/>
            </a:rPr>
            <a:t>1.6</a:t>
          </a:r>
          <a:r>
            <a:rPr lang="ja-JP" altLang="en-US" sz="1100" b="0" i="0" u="none" strike="noStrike" baseline="0" smtClean="0">
              <a:solidFill>
                <a:sysClr val="windowText" lastClr="000000"/>
              </a:solidFill>
              <a:latin typeface="+mn-lt"/>
              <a:ea typeface="+mn-ea"/>
              <a:cs typeface="+mn-cs"/>
            </a:rPr>
            <a:t>％減少したのは双葉保育園のトイレ改修工事や池田保育園の空調機取替工事によるものである。</a:t>
          </a:r>
          <a:endParaRPr lang="en-US" altLang="ja-JP" sz="1100" b="0" i="0" u="none" strike="noStrike" baseline="0" smtClean="0">
            <a:solidFill>
              <a:sysClr val="windowText" lastClr="000000"/>
            </a:solidFill>
            <a:latin typeface="+mn-lt"/>
            <a:ea typeface="+mn-ea"/>
            <a:cs typeface="+mn-cs"/>
          </a:endParaRPr>
        </a:p>
        <a:p>
          <a:r>
            <a:rPr kumimoji="1" lang="ja-JP" altLang="en-US" sz="1100" b="0" i="0" u="none" strike="noStrike" baseline="0" smtClean="0">
              <a:solidFill>
                <a:schemeClr val="dk1"/>
              </a:solidFill>
              <a:latin typeface="+mn-lt"/>
              <a:ea typeface="+mn-ea"/>
              <a:cs typeface="+mn-cs"/>
            </a:rPr>
            <a:t>　現在、文化会館及び笠原中央公民館において集約化及び長寿命化事業に着手しているため、今後公民館における有形固定資産減価償却率の向上が見込まれる。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584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78938</xdr:rowOff>
    </xdr:from>
    <xdr:ext cx="405111" cy="259045"/>
    <xdr:sp macro="" textlink="">
      <xdr:nvSpPr>
        <xdr:cNvPr id="75" name="【図書館】&#10;有形固定資産減価償却率該当値テキスト"/>
        <xdr:cNvSpPr txBox="1"/>
      </xdr:nvSpPr>
      <xdr:spPr>
        <a:xfrm>
          <a:off x="4673600"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6" name="楕円 75"/>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117022</xdr:rowOff>
    </xdr:from>
    <xdr:to>
      <xdr:col>24</xdr:col>
      <xdr:colOff>63500</xdr:colOff>
      <xdr:row>37</xdr:row>
      <xdr:rowOff>151311</xdr:rowOff>
    </xdr:to>
    <xdr:cxnSp macro="">
      <xdr:nvCxnSpPr>
        <xdr:cNvPr id="77" name="直線コネクタ 76"/>
        <xdr:cNvCxnSpPr/>
      </xdr:nvCxnSpPr>
      <xdr:spPr>
        <a:xfrm>
          <a:off x="3797300" y="646067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8" name="楕円 77"/>
        <xdr:cNvSpPr/>
      </xdr:nvSpPr>
      <xdr:spPr>
        <a:xfrm>
          <a:off x="2857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117022</xdr:rowOff>
    </xdr:to>
    <xdr:cxnSp macro="">
      <xdr:nvCxnSpPr>
        <xdr:cNvPr id="79" name="直線コネクタ 78"/>
        <xdr:cNvCxnSpPr/>
      </xdr:nvCxnSpPr>
      <xdr:spPr>
        <a:xfrm>
          <a:off x="2908300" y="643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89263</xdr:rowOff>
    </xdr:to>
    <xdr:cxnSp macro="">
      <xdr:nvCxnSpPr>
        <xdr:cNvPr id="81" name="直線コネクタ 80"/>
        <xdr:cNvCxnSpPr/>
      </xdr:nvCxnSpPr>
      <xdr:spPr>
        <a:xfrm>
          <a:off x="2019300" y="64084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64770</xdr:rowOff>
    </xdr:to>
    <xdr:cxnSp macro="">
      <xdr:nvCxnSpPr>
        <xdr:cNvPr id="83" name="直線コネクタ 82"/>
        <xdr:cNvCxnSpPr/>
      </xdr:nvCxnSpPr>
      <xdr:spPr>
        <a:xfrm>
          <a:off x="1130300" y="637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158949</xdr:rowOff>
    </xdr:from>
    <xdr:ext cx="405111" cy="259045"/>
    <xdr:sp macro="" textlink="">
      <xdr:nvSpPr>
        <xdr:cNvPr id="88" name="n_1main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89" name="n_2mainValue【図書館】&#10;有形固定資産減価償却率"/>
        <xdr:cNvSpPr txBox="1"/>
      </xdr:nvSpPr>
      <xdr:spPr>
        <a:xfrm>
          <a:off x="2705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4"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156028</xdr:rowOff>
    </xdr:from>
    <xdr:to>
      <xdr:col>50</xdr:col>
      <xdr:colOff>165100</xdr:colOff>
      <xdr:row>39</xdr:row>
      <xdr:rowOff>86178</xdr:rowOff>
    </xdr:to>
    <xdr:sp macro="" textlink="">
      <xdr:nvSpPr>
        <xdr:cNvPr id="135" name="楕円 134"/>
        <xdr:cNvSpPr/>
      </xdr:nvSpPr>
      <xdr:spPr>
        <a:xfrm>
          <a:off x="958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35378</xdr:rowOff>
    </xdr:to>
    <xdr:cxnSp macro="">
      <xdr:nvCxnSpPr>
        <xdr:cNvPr id="136" name="直線コネクタ 135"/>
        <xdr:cNvCxnSpPr/>
      </xdr:nvCxnSpPr>
      <xdr:spPr>
        <a:xfrm flipV="1">
          <a:off x="9639300" y="6705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156028</xdr:rowOff>
    </xdr:from>
    <xdr:to>
      <xdr:col>46</xdr:col>
      <xdr:colOff>38100</xdr:colOff>
      <xdr:row>39</xdr:row>
      <xdr:rowOff>86178</xdr:rowOff>
    </xdr:to>
    <xdr:sp macro="" textlink="">
      <xdr:nvSpPr>
        <xdr:cNvPr id="137" name="楕円 136"/>
        <xdr:cNvSpPr/>
      </xdr:nvSpPr>
      <xdr:spPr>
        <a:xfrm>
          <a:off x="869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39</xdr:row>
      <xdr:rowOff>35378</xdr:rowOff>
    </xdr:to>
    <xdr:cxnSp macro="">
      <xdr:nvCxnSpPr>
        <xdr:cNvPr id="138" name="直線コネクタ 137"/>
        <xdr:cNvCxnSpPr/>
      </xdr:nvCxnSpPr>
      <xdr:spPr>
        <a:xfrm>
          <a:off x="8750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156028</xdr:rowOff>
    </xdr:from>
    <xdr:to>
      <xdr:col>41</xdr:col>
      <xdr:colOff>101600</xdr:colOff>
      <xdr:row>39</xdr:row>
      <xdr:rowOff>86178</xdr:rowOff>
    </xdr:to>
    <xdr:sp macro="" textlink="">
      <xdr:nvSpPr>
        <xdr:cNvPr id="139" name="楕円 138"/>
        <xdr:cNvSpPr/>
      </xdr:nvSpPr>
      <xdr:spPr>
        <a:xfrm>
          <a:off x="781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35378</xdr:rowOff>
    </xdr:from>
    <xdr:to>
      <xdr:col>45</xdr:col>
      <xdr:colOff>177800</xdr:colOff>
      <xdr:row>39</xdr:row>
      <xdr:rowOff>35378</xdr:rowOff>
    </xdr:to>
    <xdr:cxnSp macro="">
      <xdr:nvCxnSpPr>
        <xdr:cNvPr id="140" name="直線コネクタ 139"/>
        <xdr:cNvCxnSpPr/>
      </xdr:nvCxnSpPr>
      <xdr:spPr>
        <a:xfrm>
          <a:off x="7861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41" name="楕円 140"/>
        <xdr:cNvSpPr/>
      </xdr:nvSpPr>
      <xdr:spPr>
        <a:xfrm>
          <a:off x="692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35378</xdr:rowOff>
    </xdr:from>
    <xdr:to>
      <xdr:col>41</xdr:col>
      <xdr:colOff>50800</xdr:colOff>
      <xdr:row>39</xdr:row>
      <xdr:rowOff>35378</xdr:rowOff>
    </xdr:to>
    <xdr:cxnSp macro="">
      <xdr:nvCxnSpPr>
        <xdr:cNvPr id="142" name="直線コネクタ 141"/>
        <xdr:cNvCxnSpPr/>
      </xdr:nvCxnSpPr>
      <xdr:spPr>
        <a:xfrm>
          <a:off x="6972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77305</xdr:rowOff>
    </xdr:from>
    <xdr:ext cx="469744" cy="259045"/>
    <xdr:sp macro="" textlink="">
      <xdr:nvSpPr>
        <xdr:cNvPr id="147" name="n_1mainValue【図書館】&#10;一人当たり面積"/>
        <xdr:cNvSpPr txBox="1"/>
      </xdr:nvSpPr>
      <xdr:spPr>
        <a:xfrm>
          <a:off x="9391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77305</xdr:rowOff>
    </xdr:from>
    <xdr:ext cx="469744" cy="259045"/>
    <xdr:sp macro="" textlink="">
      <xdr:nvSpPr>
        <xdr:cNvPr id="148" name="n_2mainValue【図書館】&#10;一人当たり面積"/>
        <xdr:cNvSpPr txBox="1"/>
      </xdr:nvSpPr>
      <xdr:spPr>
        <a:xfrm>
          <a:off x="8515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9" name="n_3main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50" name="n_4main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91" name="楕円 190"/>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92" name="【体育館・プール】&#10;有形固定資産減価償却率該当値テキスト"/>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93" name="楕円 192"/>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81915</xdr:rowOff>
    </xdr:to>
    <xdr:cxnSp macro="">
      <xdr:nvCxnSpPr>
        <xdr:cNvPr id="194" name="直線コネクタ 193"/>
        <xdr:cNvCxnSpPr/>
      </xdr:nvCxnSpPr>
      <xdr:spPr>
        <a:xfrm flipV="1">
          <a:off x="3797300" y="103555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5" name="楕円 194"/>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81915</xdr:rowOff>
    </xdr:to>
    <xdr:cxnSp macro="">
      <xdr:nvCxnSpPr>
        <xdr:cNvPr id="196" name="直線コネクタ 195"/>
        <xdr:cNvCxnSpPr/>
      </xdr:nvCxnSpPr>
      <xdr:spPr>
        <a:xfrm>
          <a:off x="2908300" y="10330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97" name="楕円 196"/>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61</xdr:row>
      <xdr:rowOff>5715</xdr:rowOff>
    </xdr:to>
    <xdr:cxnSp macro="">
      <xdr:nvCxnSpPr>
        <xdr:cNvPr id="198" name="直線コネクタ 197"/>
        <xdr:cNvCxnSpPr/>
      </xdr:nvCxnSpPr>
      <xdr:spPr>
        <a:xfrm flipV="1">
          <a:off x="2019300" y="1033081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92075</xdr:rowOff>
    </xdr:from>
    <xdr:to>
      <xdr:col>6</xdr:col>
      <xdr:colOff>38100</xdr:colOff>
      <xdr:row>61</xdr:row>
      <xdr:rowOff>22225</xdr:rowOff>
    </xdr:to>
    <xdr:sp macro="" textlink="">
      <xdr:nvSpPr>
        <xdr:cNvPr id="199" name="楕円 198"/>
        <xdr:cNvSpPr/>
      </xdr:nvSpPr>
      <xdr:spPr>
        <a:xfrm>
          <a:off x="1079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142875</xdr:rowOff>
    </xdr:from>
    <xdr:to>
      <xdr:col>10</xdr:col>
      <xdr:colOff>114300</xdr:colOff>
      <xdr:row>61</xdr:row>
      <xdr:rowOff>5715</xdr:rowOff>
    </xdr:to>
    <xdr:cxnSp macro="">
      <xdr:nvCxnSpPr>
        <xdr:cNvPr id="200" name="直線コネクタ 199"/>
        <xdr:cNvCxnSpPr/>
      </xdr:nvCxnSpPr>
      <xdr:spPr>
        <a:xfrm>
          <a:off x="1130300" y="10429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205"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6" name="n_2main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7" name="n_3mainValue【体育館・プー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208" name="n_4mainValue【体育館・プール】&#10;有形固定資産減価償却率"/>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48" name="楕円 247"/>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90187</xdr:rowOff>
    </xdr:from>
    <xdr:ext cx="469744" cy="259045"/>
    <xdr:sp macro="" textlink="">
      <xdr:nvSpPr>
        <xdr:cNvPr id="249" name="【体育館・プール】&#10;一人当たり面積該当値テキスト"/>
        <xdr:cNvSpPr txBox="1"/>
      </xdr:nvSpPr>
      <xdr:spPr>
        <a:xfrm>
          <a:off x="10515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50" name="楕円 249"/>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121920</xdr:rowOff>
    </xdr:to>
    <xdr:cxnSp macro="">
      <xdr:nvCxnSpPr>
        <xdr:cNvPr id="251" name="直線コネクタ 250"/>
        <xdr:cNvCxnSpPr/>
      </xdr:nvCxnSpPr>
      <xdr:spPr>
        <a:xfrm flipV="1">
          <a:off x="9639300" y="1057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52" name="楕円 251"/>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125730</xdr:rowOff>
    </xdr:to>
    <xdr:cxnSp macro="">
      <xdr:nvCxnSpPr>
        <xdr:cNvPr id="253" name="直線コネクタ 252"/>
        <xdr:cNvCxnSpPr/>
      </xdr:nvCxnSpPr>
      <xdr:spPr>
        <a:xfrm flipV="1">
          <a:off x="8750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55880</xdr:rowOff>
    </xdr:from>
    <xdr:to>
      <xdr:col>41</xdr:col>
      <xdr:colOff>101600</xdr:colOff>
      <xdr:row>60</xdr:row>
      <xdr:rowOff>157480</xdr:rowOff>
    </xdr:to>
    <xdr:sp macro="" textlink="">
      <xdr:nvSpPr>
        <xdr:cNvPr id="254" name="楕円 253"/>
        <xdr:cNvSpPr/>
      </xdr:nvSpPr>
      <xdr:spPr>
        <a:xfrm>
          <a:off x="781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106680</xdr:rowOff>
    </xdr:from>
    <xdr:to>
      <xdr:col>45</xdr:col>
      <xdr:colOff>177800</xdr:colOff>
      <xdr:row>61</xdr:row>
      <xdr:rowOff>125730</xdr:rowOff>
    </xdr:to>
    <xdr:cxnSp macro="">
      <xdr:nvCxnSpPr>
        <xdr:cNvPr id="255" name="直線コネクタ 254"/>
        <xdr:cNvCxnSpPr/>
      </xdr:nvCxnSpPr>
      <xdr:spPr>
        <a:xfrm>
          <a:off x="7861300" y="10393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63500</xdr:rowOff>
    </xdr:from>
    <xdr:to>
      <xdr:col>36</xdr:col>
      <xdr:colOff>165100</xdr:colOff>
      <xdr:row>60</xdr:row>
      <xdr:rowOff>165100</xdr:rowOff>
    </xdr:to>
    <xdr:sp macro="" textlink="">
      <xdr:nvSpPr>
        <xdr:cNvPr id="256" name="楕円 255"/>
        <xdr:cNvSpPr/>
      </xdr:nvSpPr>
      <xdr:spPr>
        <a:xfrm>
          <a:off x="692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106680</xdr:rowOff>
    </xdr:from>
    <xdr:to>
      <xdr:col>41</xdr:col>
      <xdr:colOff>50800</xdr:colOff>
      <xdr:row>60</xdr:row>
      <xdr:rowOff>114300</xdr:rowOff>
    </xdr:to>
    <xdr:cxnSp macro="">
      <xdr:nvCxnSpPr>
        <xdr:cNvPr id="257" name="直線コネクタ 256"/>
        <xdr:cNvCxnSpPr/>
      </xdr:nvCxnSpPr>
      <xdr:spPr>
        <a:xfrm flipV="1">
          <a:off x="6972300" y="1039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17797</xdr:rowOff>
    </xdr:from>
    <xdr:ext cx="469744" cy="259045"/>
    <xdr:sp macro="" textlink="">
      <xdr:nvSpPr>
        <xdr:cNvPr id="262" name="n_1mainValue【体育館・プール】&#10;一人当たり面積"/>
        <xdr:cNvSpPr txBox="1"/>
      </xdr:nvSpPr>
      <xdr:spPr>
        <a:xfrm>
          <a:off x="9391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63" name="n_2main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2557</xdr:rowOff>
    </xdr:from>
    <xdr:ext cx="469744" cy="259045"/>
    <xdr:sp macro="" textlink="">
      <xdr:nvSpPr>
        <xdr:cNvPr id="264" name="n_3mainValue【体育館・プール】&#10;一人当たり面積"/>
        <xdr:cNvSpPr txBox="1"/>
      </xdr:nvSpPr>
      <xdr:spPr>
        <a:xfrm>
          <a:off x="7626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10177</xdr:rowOff>
    </xdr:from>
    <xdr:ext cx="469744" cy="259045"/>
    <xdr:sp macro="" textlink="">
      <xdr:nvSpPr>
        <xdr:cNvPr id="265" name="n_4mainValue【体育館・プール】&#10;一人当たり面積"/>
        <xdr:cNvSpPr txBox="1"/>
      </xdr:nvSpPr>
      <xdr:spPr>
        <a:xfrm>
          <a:off x="6737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308" name="楕円 307"/>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75128</xdr:rowOff>
    </xdr:from>
    <xdr:ext cx="405111" cy="259045"/>
    <xdr:sp macro="" textlink="">
      <xdr:nvSpPr>
        <xdr:cNvPr id="309" name="【福祉施設】&#10;有形固定資産減価償却率該当値テキスト"/>
        <xdr:cNvSpPr txBox="1"/>
      </xdr:nvSpPr>
      <xdr:spPr>
        <a:xfrm>
          <a:off x="4673600"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70576</xdr:rowOff>
    </xdr:from>
    <xdr:to>
      <xdr:col>20</xdr:col>
      <xdr:colOff>38100</xdr:colOff>
      <xdr:row>82</xdr:row>
      <xdr:rowOff>726</xdr:rowOff>
    </xdr:to>
    <xdr:sp macro="" textlink="">
      <xdr:nvSpPr>
        <xdr:cNvPr id="310" name="楕円 309"/>
        <xdr:cNvSpPr/>
      </xdr:nvSpPr>
      <xdr:spPr>
        <a:xfrm>
          <a:off x="3746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121376</xdr:rowOff>
    </xdr:from>
    <xdr:to>
      <xdr:col>24</xdr:col>
      <xdr:colOff>63500</xdr:colOff>
      <xdr:row>81</xdr:row>
      <xdr:rowOff>147501</xdr:rowOff>
    </xdr:to>
    <xdr:cxnSp macro="">
      <xdr:nvCxnSpPr>
        <xdr:cNvPr id="311" name="直線コネクタ 310"/>
        <xdr:cNvCxnSpPr/>
      </xdr:nvCxnSpPr>
      <xdr:spPr>
        <a:xfrm>
          <a:off x="3797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312" name="楕円 311"/>
        <xdr:cNvSpPr/>
      </xdr:nvSpPr>
      <xdr:spPr>
        <a:xfrm>
          <a:off x="2857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81</xdr:row>
      <xdr:rowOff>121376</xdr:rowOff>
    </xdr:to>
    <xdr:cxnSp macro="">
      <xdr:nvCxnSpPr>
        <xdr:cNvPr id="313" name="直線コネクタ 312"/>
        <xdr:cNvCxnSpPr/>
      </xdr:nvCxnSpPr>
      <xdr:spPr>
        <a:xfrm>
          <a:off x="2908300" y="139859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77107</xdr:rowOff>
    </xdr:from>
    <xdr:to>
      <xdr:col>10</xdr:col>
      <xdr:colOff>165100</xdr:colOff>
      <xdr:row>82</xdr:row>
      <xdr:rowOff>7257</xdr:rowOff>
    </xdr:to>
    <xdr:sp macro="" textlink="">
      <xdr:nvSpPr>
        <xdr:cNvPr id="314" name="楕円 313"/>
        <xdr:cNvSpPr/>
      </xdr:nvSpPr>
      <xdr:spPr>
        <a:xfrm>
          <a:off x="1968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81</xdr:row>
      <xdr:rowOff>127907</xdr:rowOff>
    </xdr:to>
    <xdr:cxnSp macro="">
      <xdr:nvCxnSpPr>
        <xdr:cNvPr id="315" name="直線コネクタ 314"/>
        <xdr:cNvCxnSpPr/>
      </xdr:nvCxnSpPr>
      <xdr:spPr>
        <a:xfrm flipV="1">
          <a:off x="2019300" y="139859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50981</xdr:rowOff>
    </xdr:from>
    <xdr:to>
      <xdr:col>6</xdr:col>
      <xdr:colOff>38100</xdr:colOff>
      <xdr:row>81</xdr:row>
      <xdr:rowOff>152581</xdr:rowOff>
    </xdr:to>
    <xdr:sp macro="" textlink="">
      <xdr:nvSpPr>
        <xdr:cNvPr id="316" name="楕円 315"/>
        <xdr:cNvSpPr/>
      </xdr:nvSpPr>
      <xdr:spPr>
        <a:xfrm>
          <a:off x="1079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101781</xdr:rowOff>
    </xdr:from>
    <xdr:to>
      <xdr:col>10</xdr:col>
      <xdr:colOff>114300</xdr:colOff>
      <xdr:row>81</xdr:row>
      <xdr:rowOff>127907</xdr:rowOff>
    </xdr:to>
    <xdr:cxnSp macro="">
      <xdr:nvCxnSpPr>
        <xdr:cNvPr id="317" name="直線コネクタ 316"/>
        <xdr:cNvCxnSpPr/>
      </xdr:nvCxnSpPr>
      <xdr:spPr>
        <a:xfrm>
          <a:off x="1130300" y="1398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163303</xdr:rowOff>
    </xdr:from>
    <xdr:ext cx="405111" cy="259045"/>
    <xdr:sp macro="" textlink="">
      <xdr:nvSpPr>
        <xdr:cNvPr id="322" name="n_1mainValue【福祉施設】&#10;有形固定資産減価償却率"/>
        <xdr:cNvSpPr txBox="1"/>
      </xdr:nvSpPr>
      <xdr:spPr>
        <a:xfrm>
          <a:off x="3582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140443</xdr:rowOff>
    </xdr:from>
    <xdr:ext cx="405111" cy="259045"/>
    <xdr:sp macro="" textlink="">
      <xdr:nvSpPr>
        <xdr:cNvPr id="323" name="n_2mainValue【福祉施設】&#10;有形固定資産減価償却率"/>
        <xdr:cNvSpPr txBox="1"/>
      </xdr:nvSpPr>
      <xdr:spPr>
        <a:xfrm>
          <a:off x="2705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169834</xdr:rowOff>
    </xdr:from>
    <xdr:ext cx="405111" cy="259045"/>
    <xdr:sp macro="" textlink="">
      <xdr:nvSpPr>
        <xdr:cNvPr id="324" name="n_3mainValue【福祉施設】&#10;有形固定資産減価償却率"/>
        <xdr:cNvSpPr txBox="1"/>
      </xdr:nvSpPr>
      <xdr:spPr>
        <a:xfrm>
          <a:off x="1816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143708</xdr:rowOff>
    </xdr:from>
    <xdr:ext cx="405111" cy="259045"/>
    <xdr:sp macro="" textlink="">
      <xdr:nvSpPr>
        <xdr:cNvPr id="325" name="n_4mainValue【福祉施設】&#10;有形固定資産減価償却率"/>
        <xdr:cNvSpPr txBox="1"/>
      </xdr:nvSpPr>
      <xdr:spPr>
        <a:xfrm>
          <a:off x="927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165100</xdr:rowOff>
    </xdr:from>
    <xdr:to>
      <xdr:col>55</xdr:col>
      <xdr:colOff>50800</xdr:colOff>
      <xdr:row>81</xdr:row>
      <xdr:rowOff>95250</xdr:rowOff>
    </xdr:to>
    <xdr:sp macro="" textlink="">
      <xdr:nvSpPr>
        <xdr:cNvPr id="365" name="楕円 364"/>
        <xdr:cNvSpPr/>
      </xdr:nvSpPr>
      <xdr:spPr>
        <a:xfrm>
          <a:off x="10426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16527</xdr:rowOff>
    </xdr:from>
    <xdr:ext cx="469744" cy="259045"/>
    <xdr:sp macro="" textlink="">
      <xdr:nvSpPr>
        <xdr:cNvPr id="366" name="【福祉施設】&#10;一人当たり面積該当値テキスト"/>
        <xdr:cNvSpPr txBox="1"/>
      </xdr:nvSpPr>
      <xdr:spPr>
        <a:xfrm>
          <a:off x="10515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67" name="楕円 366"/>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44450</xdr:rowOff>
    </xdr:from>
    <xdr:to>
      <xdr:col>55</xdr:col>
      <xdr:colOff>0</xdr:colOff>
      <xdr:row>81</xdr:row>
      <xdr:rowOff>57150</xdr:rowOff>
    </xdr:to>
    <xdr:cxnSp macro="">
      <xdr:nvCxnSpPr>
        <xdr:cNvPr id="368" name="直線コネクタ 367"/>
        <xdr:cNvCxnSpPr/>
      </xdr:nvCxnSpPr>
      <xdr:spPr>
        <a:xfrm flipV="1">
          <a:off x="9639300" y="1393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69" name="楕円 368"/>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57150</xdr:rowOff>
    </xdr:to>
    <xdr:cxnSp macro="">
      <xdr:nvCxnSpPr>
        <xdr:cNvPr id="370" name="直線コネクタ 369"/>
        <xdr:cNvCxnSpPr/>
      </xdr:nvCxnSpPr>
      <xdr:spPr>
        <a:xfrm>
          <a:off x="8750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xdr:rowOff>
    </xdr:from>
    <xdr:to>
      <xdr:col>41</xdr:col>
      <xdr:colOff>101600</xdr:colOff>
      <xdr:row>80</xdr:row>
      <xdr:rowOff>114300</xdr:rowOff>
    </xdr:to>
    <xdr:sp macro="" textlink="">
      <xdr:nvSpPr>
        <xdr:cNvPr id="371" name="楕円 370"/>
        <xdr:cNvSpPr/>
      </xdr:nvSpPr>
      <xdr:spPr>
        <a:xfrm>
          <a:off x="7810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63500</xdr:rowOff>
    </xdr:from>
    <xdr:to>
      <xdr:col>45</xdr:col>
      <xdr:colOff>177800</xdr:colOff>
      <xdr:row>81</xdr:row>
      <xdr:rowOff>57150</xdr:rowOff>
    </xdr:to>
    <xdr:cxnSp macro="">
      <xdr:nvCxnSpPr>
        <xdr:cNvPr id="372" name="直線コネクタ 371"/>
        <xdr:cNvCxnSpPr/>
      </xdr:nvCxnSpPr>
      <xdr:spPr>
        <a:xfrm>
          <a:off x="7861300" y="1377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25400</xdr:rowOff>
    </xdr:from>
    <xdr:to>
      <xdr:col>36</xdr:col>
      <xdr:colOff>165100</xdr:colOff>
      <xdr:row>80</xdr:row>
      <xdr:rowOff>127000</xdr:rowOff>
    </xdr:to>
    <xdr:sp macro="" textlink="">
      <xdr:nvSpPr>
        <xdr:cNvPr id="373" name="楕円 372"/>
        <xdr:cNvSpPr/>
      </xdr:nvSpPr>
      <xdr:spPr>
        <a:xfrm>
          <a:off x="692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63500</xdr:rowOff>
    </xdr:from>
    <xdr:to>
      <xdr:col>41</xdr:col>
      <xdr:colOff>50800</xdr:colOff>
      <xdr:row>80</xdr:row>
      <xdr:rowOff>76200</xdr:rowOff>
    </xdr:to>
    <xdr:cxnSp macro="">
      <xdr:nvCxnSpPr>
        <xdr:cNvPr id="374" name="直線コネクタ 373"/>
        <xdr:cNvCxnSpPr/>
      </xdr:nvCxnSpPr>
      <xdr:spPr>
        <a:xfrm flipV="1">
          <a:off x="6972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9" name="n_1main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80" name="n_2main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130827</xdr:rowOff>
    </xdr:from>
    <xdr:ext cx="469744" cy="259045"/>
    <xdr:sp macro="" textlink="">
      <xdr:nvSpPr>
        <xdr:cNvPr id="381" name="n_3mainValue【福祉施設】&#10;一人当たり面積"/>
        <xdr:cNvSpPr txBox="1"/>
      </xdr:nvSpPr>
      <xdr:spPr>
        <a:xfrm>
          <a:off x="7626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143527</xdr:rowOff>
    </xdr:from>
    <xdr:ext cx="469744" cy="259045"/>
    <xdr:sp macro="" textlink="">
      <xdr:nvSpPr>
        <xdr:cNvPr id="382" name="n_4mainValue【福祉施設】&#10;一人当たり面積"/>
        <xdr:cNvSpPr txBox="1"/>
      </xdr:nvSpPr>
      <xdr:spPr>
        <a:xfrm>
          <a:off x="6737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23" name="楕円 422"/>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424" name="【市民会館】&#10;有形固定資産減価償却率該当値テキスト"/>
        <xdr:cNvSpPr txBox="1"/>
      </xdr:nvSpPr>
      <xdr:spPr>
        <a:xfrm>
          <a:off x="4673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5" name="楕円 424"/>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106680</xdr:rowOff>
    </xdr:to>
    <xdr:cxnSp macro="">
      <xdr:nvCxnSpPr>
        <xdr:cNvPr id="426" name="直線コネクタ 425"/>
        <xdr:cNvCxnSpPr/>
      </xdr:nvCxnSpPr>
      <xdr:spPr>
        <a:xfrm>
          <a:off x="3797300" y="17724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427" name="楕円 426"/>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64770</xdr:rowOff>
    </xdr:to>
    <xdr:cxnSp macro="">
      <xdr:nvCxnSpPr>
        <xdr:cNvPr id="428" name="直線コネクタ 427"/>
        <xdr:cNvCxnSpPr/>
      </xdr:nvCxnSpPr>
      <xdr:spPr>
        <a:xfrm>
          <a:off x="2908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29" name="楕円 428"/>
        <xdr:cNvSpPr/>
      </xdr:nvSpPr>
      <xdr:spPr>
        <a:xfrm>
          <a:off x="196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64770</xdr:rowOff>
    </xdr:to>
    <xdr:cxnSp macro="">
      <xdr:nvCxnSpPr>
        <xdr:cNvPr id="430" name="直線コネクタ 429"/>
        <xdr:cNvCxnSpPr/>
      </xdr:nvCxnSpPr>
      <xdr:spPr>
        <a:xfrm>
          <a:off x="2019300" y="17695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31" name="楕円 430"/>
        <xdr:cNvSpPr/>
      </xdr:nvSpPr>
      <xdr:spPr>
        <a:xfrm>
          <a:off x="1079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5714</xdr:rowOff>
    </xdr:from>
    <xdr:to>
      <xdr:col>10</xdr:col>
      <xdr:colOff>114300</xdr:colOff>
      <xdr:row>103</xdr:row>
      <xdr:rowOff>36195</xdr:rowOff>
    </xdr:to>
    <xdr:cxnSp macro="">
      <xdr:nvCxnSpPr>
        <xdr:cNvPr id="432" name="直線コネクタ 431"/>
        <xdr:cNvCxnSpPr/>
      </xdr:nvCxnSpPr>
      <xdr:spPr>
        <a:xfrm>
          <a:off x="1130300" y="176650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7"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38"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439" name="n_3main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40" name="n_4mainValue【市民会館】&#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78" name="楕円 477"/>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79" name="【市民会館】&#10;一人当たり面積該当値テキスト"/>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52832</xdr:rowOff>
    </xdr:from>
    <xdr:to>
      <xdr:col>50</xdr:col>
      <xdr:colOff>165100</xdr:colOff>
      <xdr:row>104</xdr:row>
      <xdr:rowOff>154432</xdr:rowOff>
    </xdr:to>
    <xdr:sp macro="" textlink="">
      <xdr:nvSpPr>
        <xdr:cNvPr id="480" name="楕円 479"/>
        <xdr:cNvSpPr/>
      </xdr:nvSpPr>
      <xdr:spPr>
        <a:xfrm>
          <a:off x="9588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103632</xdr:rowOff>
    </xdr:to>
    <xdr:cxnSp macro="">
      <xdr:nvCxnSpPr>
        <xdr:cNvPr id="481" name="直線コネクタ 480"/>
        <xdr:cNvCxnSpPr/>
      </xdr:nvCxnSpPr>
      <xdr:spPr>
        <a:xfrm flipV="1">
          <a:off x="9639300" y="1792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57404</xdr:rowOff>
    </xdr:from>
    <xdr:to>
      <xdr:col>46</xdr:col>
      <xdr:colOff>38100</xdr:colOff>
      <xdr:row>104</xdr:row>
      <xdr:rowOff>159004</xdr:rowOff>
    </xdr:to>
    <xdr:sp macro="" textlink="">
      <xdr:nvSpPr>
        <xdr:cNvPr id="482" name="楕円 481"/>
        <xdr:cNvSpPr/>
      </xdr:nvSpPr>
      <xdr:spPr>
        <a:xfrm>
          <a:off x="8699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103632</xdr:rowOff>
    </xdr:from>
    <xdr:to>
      <xdr:col>50</xdr:col>
      <xdr:colOff>114300</xdr:colOff>
      <xdr:row>104</xdr:row>
      <xdr:rowOff>108204</xdr:rowOff>
    </xdr:to>
    <xdr:cxnSp macro="">
      <xdr:nvCxnSpPr>
        <xdr:cNvPr id="483" name="直線コネクタ 482"/>
        <xdr:cNvCxnSpPr/>
      </xdr:nvCxnSpPr>
      <xdr:spPr>
        <a:xfrm flipV="1">
          <a:off x="8750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61976</xdr:rowOff>
    </xdr:from>
    <xdr:to>
      <xdr:col>41</xdr:col>
      <xdr:colOff>101600</xdr:colOff>
      <xdr:row>104</xdr:row>
      <xdr:rowOff>163576</xdr:rowOff>
    </xdr:to>
    <xdr:sp macro="" textlink="">
      <xdr:nvSpPr>
        <xdr:cNvPr id="484" name="楕円 483"/>
        <xdr:cNvSpPr/>
      </xdr:nvSpPr>
      <xdr:spPr>
        <a:xfrm>
          <a:off x="781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112776</xdr:rowOff>
    </xdr:to>
    <xdr:cxnSp macro="">
      <xdr:nvCxnSpPr>
        <xdr:cNvPr id="485" name="直線コネクタ 484"/>
        <xdr:cNvCxnSpPr/>
      </xdr:nvCxnSpPr>
      <xdr:spPr>
        <a:xfrm flipV="1">
          <a:off x="7861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66548</xdr:rowOff>
    </xdr:from>
    <xdr:to>
      <xdr:col>36</xdr:col>
      <xdr:colOff>165100</xdr:colOff>
      <xdr:row>104</xdr:row>
      <xdr:rowOff>168148</xdr:rowOff>
    </xdr:to>
    <xdr:sp macro="" textlink="">
      <xdr:nvSpPr>
        <xdr:cNvPr id="486" name="楕円 485"/>
        <xdr:cNvSpPr/>
      </xdr:nvSpPr>
      <xdr:spPr>
        <a:xfrm>
          <a:off x="692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112776</xdr:rowOff>
    </xdr:from>
    <xdr:to>
      <xdr:col>41</xdr:col>
      <xdr:colOff>50800</xdr:colOff>
      <xdr:row>104</xdr:row>
      <xdr:rowOff>117348</xdr:rowOff>
    </xdr:to>
    <xdr:cxnSp macro="">
      <xdr:nvCxnSpPr>
        <xdr:cNvPr id="487" name="直線コネクタ 486"/>
        <xdr:cNvCxnSpPr/>
      </xdr:nvCxnSpPr>
      <xdr:spPr>
        <a:xfrm flipV="1">
          <a:off x="6972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170959</xdr:rowOff>
    </xdr:from>
    <xdr:ext cx="469744" cy="259045"/>
    <xdr:sp macro="" textlink="">
      <xdr:nvSpPr>
        <xdr:cNvPr id="492" name="n_1mainValue【市民会館】&#10;一人当たり面積"/>
        <xdr:cNvSpPr txBox="1"/>
      </xdr:nvSpPr>
      <xdr:spPr>
        <a:xfrm>
          <a:off x="9391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4081</xdr:rowOff>
    </xdr:from>
    <xdr:ext cx="469744" cy="259045"/>
    <xdr:sp macro="" textlink="">
      <xdr:nvSpPr>
        <xdr:cNvPr id="493" name="n_2mainValue【市民会館】&#10;一人当たり面積"/>
        <xdr:cNvSpPr txBox="1"/>
      </xdr:nvSpPr>
      <xdr:spPr>
        <a:xfrm>
          <a:off x="8515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8653</xdr:rowOff>
    </xdr:from>
    <xdr:ext cx="469744" cy="259045"/>
    <xdr:sp macro="" textlink="">
      <xdr:nvSpPr>
        <xdr:cNvPr id="494" name="n_3mainValue【市民会館】&#10;一人当たり面積"/>
        <xdr:cNvSpPr txBox="1"/>
      </xdr:nvSpPr>
      <xdr:spPr>
        <a:xfrm>
          <a:off x="7626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13225</xdr:rowOff>
    </xdr:from>
    <xdr:ext cx="469744" cy="259045"/>
    <xdr:sp macro="" textlink="">
      <xdr:nvSpPr>
        <xdr:cNvPr id="495" name="n_4mainValue【市民会館】&#10;一人当たり面積"/>
        <xdr:cNvSpPr txBox="1"/>
      </xdr:nvSpPr>
      <xdr:spPr>
        <a:xfrm>
          <a:off x="6737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537" name="楕円 536"/>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538" name="【一般廃棄物処理施設】&#10;有形固定資産減価償却率該当値テキスト"/>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146231</xdr:rowOff>
    </xdr:from>
    <xdr:to>
      <xdr:col>81</xdr:col>
      <xdr:colOff>101600</xdr:colOff>
      <xdr:row>40</xdr:row>
      <xdr:rowOff>76381</xdr:rowOff>
    </xdr:to>
    <xdr:sp macro="" textlink="">
      <xdr:nvSpPr>
        <xdr:cNvPr id="539" name="楕円 538"/>
        <xdr:cNvSpPr/>
      </xdr:nvSpPr>
      <xdr:spPr>
        <a:xfrm>
          <a:off x="15430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25581</xdr:rowOff>
    </xdr:from>
    <xdr:to>
      <xdr:col>85</xdr:col>
      <xdr:colOff>127000</xdr:colOff>
      <xdr:row>40</xdr:row>
      <xdr:rowOff>58238</xdr:rowOff>
    </xdr:to>
    <xdr:cxnSp macro="">
      <xdr:nvCxnSpPr>
        <xdr:cNvPr id="540" name="直線コネクタ 539"/>
        <xdr:cNvCxnSpPr/>
      </xdr:nvCxnSpPr>
      <xdr:spPr>
        <a:xfrm>
          <a:off x="15481300" y="68835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167459</xdr:rowOff>
    </xdr:from>
    <xdr:to>
      <xdr:col>76</xdr:col>
      <xdr:colOff>165100</xdr:colOff>
      <xdr:row>40</xdr:row>
      <xdr:rowOff>97609</xdr:rowOff>
    </xdr:to>
    <xdr:sp macro="" textlink="">
      <xdr:nvSpPr>
        <xdr:cNvPr id="541" name="楕円 540"/>
        <xdr:cNvSpPr/>
      </xdr:nvSpPr>
      <xdr:spPr>
        <a:xfrm>
          <a:off x="14541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25581</xdr:rowOff>
    </xdr:from>
    <xdr:to>
      <xdr:col>81</xdr:col>
      <xdr:colOff>50800</xdr:colOff>
      <xdr:row>40</xdr:row>
      <xdr:rowOff>46809</xdr:rowOff>
    </xdr:to>
    <xdr:cxnSp macro="">
      <xdr:nvCxnSpPr>
        <xdr:cNvPr id="542" name="直線コネクタ 541"/>
        <xdr:cNvCxnSpPr/>
      </xdr:nvCxnSpPr>
      <xdr:spPr>
        <a:xfrm flipV="1">
          <a:off x="14592300" y="68835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125004</xdr:rowOff>
    </xdr:from>
    <xdr:to>
      <xdr:col>72</xdr:col>
      <xdr:colOff>38100</xdr:colOff>
      <xdr:row>40</xdr:row>
      <xdr:rowOff>55154</xdr:rowOff>
    </xdr:to>
    <xdr:sp macro="" textlink="">
      <xdr:nvSpPr>
        <xdr:cNvPr id="543" name="楕円 542"/>
        <xdr:cNvSpPr/>
      </xdr:nvSpPr>
      <xdr:spPr>
        <a:xfrm>
          <a:off x="1365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xdr:rowOff>
    </xdr:from>
    <xdr:to>
      <xdr:col>76</xdr:col>
      <xdr:colOff>114300</xdr:colOff>
      <xdr:row>40</xdr:row>
      <xdr:rowOff>46809</xdr:rowOff>
    </xdr:to>
    <xdr:cxnSp macro="">
      <xdr:nvCxnSpPr>
        <xdr:cNvPr id="544" name="直線コネクタ 543"/>
        <xdr:cNvCxnSpPr/>
      </xdr:nvCxnSpPr>
      <xdr:spPr>
        <a:xfrm>
          <a:off x="13703300" y="68623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89081</xdr:rowOff>
    </xdr:from>
    <xdr:to>
      <xdr:col>67</xdr:col>
      <xdr:colOff>101600</xdr:colOff>
      <xdr:row>40</xdr:row>
      <xdr:rowOff>19231</xdr:rowOff>
    </xdr:to>
    <xdr:sp macro="" textlink="">
      <xdr:nvSpPr>
        <xdr:cNvPr id="545" name="楕円 544"/>
        <xdr:cNvSpPr/>
      </xdr:nvSpPr>
      <xdr:spPr>
        <a:xfrm>
          <a:off x="12763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139881</xdr:rowOff>
    </xdr:from>
    <xdr:to>
      <xdr:col>71</xdr:col>
      <xdr:colOff>177800</xdr:colOff>
      <xdr:row>40</xdr:row>
      <xdr:rowOff>4354</xdr:rowOff>
    </xdr:to>
    <xdr:cxnSp macro="">
      <xdr:nvCxnSpPr>
        <xdr:cNvPr id="546" name="直線コネクタ 545"/>
        <xdr:cNvCxnSpPr/>
      </xdr:nvCxnSpPr>
      <xdr:spPr>
        <a:xfrm>
          <a:off x="12814300" y="682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67508</xdr:rowOff>
    </xdr:from>
    <xdr:ext cx="405111" cy="259045"/>
    <xdr:sp macro="" textlink="">
      <xdr:nvSpPr>
        <xdr:cNvPr id="551" name="n_1mainValue【一般廃棄物処理施設】&#10;有形固定資産減価償却率"/>
        <xdr:cNvSpPr txBox="1"/>
      </xdr:nvSpPr>
      <xdr:spPr>
        <a:xfrm>
          <a:off x="15266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88736</xdr:rowOff>
    </xdr:from>
    <xdr:ext cx="405111" cy="259045"/>
    <xdr:sp macro="" textlink="">
      <xdr:nvSpPr>
        <xdr:cNvPr id="552" name="n_2mainValue【一般廃棄物処理施設】&#10;有形固定資産減価償却率"/>
        <xdr:cNvSpPr txBox="1"/>
      </xdr:nvSpPr>
      <xdr:spPr>
        <a:xfrm>
          <a:off x="14389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46281</xdr:rowOff>
    </xdr:from>
    <xdr:ext cx="405111" cy="259045"/>
    <xdr:sp macro="" textlink="">
      <xdr:nvSpPr>
        <xdr:cNvPr id="553" name="n_3mainValue【一般廃棄物処理施設】&#10;有形固定資産減価償却率"/>
        <xdr:cNvSpPr txBox="1"/>
      </xdr:nvSpPr>
      <xdr:spPr>
        <a:xfrm>
          <a:off x="13500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10358</xdr:rowOff>
    </xdr:from>
    <xdr:ext cx="405111" cy="259045"/>
    <xdr:sp macro="" textlink="">
      <xdr:nvSpPr>
        <xdr:cNvPr id="554" name="n_4mainValue【一般廃棄物処理施設】&#10;有形固定資産減価償却率"/>
        <xdr:cNvSpPr txBox="1"/>
      </xdr:nvSpPr>
      <xdr:spPr>
        <a:xfrm>
          <a:off x="12611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147998</xdr:rowOff>
    </xdr:from>
    <xdr:to>
      <xdr:col>116</xdr:col>
      <xdr:colOff>114300</xdr:colOff>
      <xdr:row>37</xdr:row>
      <xdr:rowOff>78148</xdr:rowOff>
    </xdr:to>
    <xdr:sp macro="" textlink="">
      <xdr:nvSpPr>
        <xdr:cNvPr id="592" name="楕円 591"/>
        <xdr:cNvSpPr/>
      </xdr:nvSpPr>
      <xdr:spPr>
        <a:xfrm>
          <a:off x="22110700" y="63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170875</xdr:rowOff>
    </xdr:from>
    <xdr:ext cx="599010" cy="259045"/>
    <xdr:sp macro="" textlink="">
      <xdr:nvSpPr>
        <xdr:cNvPr id="593" name="【一般廃棄物処理施設】&#10;一人当たり有形固定資産（償却資産）額該当値テキスト"/>
        <xdr:cNvSpPr txBox="1"/>
      </xdr:nvSpPr>
      <xdr:spPr>
        <a:xfrm>
          <a:off x="22199600" y="61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154138</xdr:rowOff>
    </xdr:from>
    <xdr:to>
      <xdr:col>112</xdr:col>
      <xdr:colOff>38100</xdr:colOff>
      <xdr:row>37</xdr:row>
      <xdr:rowOff>84288</xdr:rowOff>
    </xdr:to>
    <xdr:sp macro="" textlink="">
      <xdr:nvSpPr>
        <xdr:cNvPr id="594" name="楕円 593"/>
        <xdr:cNvSpPr/>
      </xdr:nvSpPr>
      <xdr:spPr>
        <a:xfrm>
          <a:off x="21272500" y="63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27348</xdr:rowOff>
    </xdr:from>
    <xdr:to>
      <xdr:col>116</xdr:col>
      <xdr:colOff>63500</xdr:colOff>
      <xdr:row>37</xdr:row>
      <xdr:rowOff>33488</xdr:rowOff>
    </xdr:to>
    <xdr:cxnSp macro="">
      <xdr:nvCxnSpPr>
        <xdr:cNvPr id="595" name="直線コネクタ 594"/>
        <xdr:cNvCxnSpPr/>
      </xdr:nvCxnSpPr>
      <xdr:spPr>
        <a:xfrm flipV="1">
          <a:off x="21323300" y="6370998"/>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21409</xdr:rowOff>
    </xdr:from>
    <xdr:to>
      <xdr:col>107</xdr:col>
      <xdr:colOff>101600</xdr:colOff>
      <xdr:row>37</xdr:row>
      <xdr:rowOff>123009</xdr:rowOff>
    </xdr:to>
    <xdr:sp macro="" textlink="">
      <xdr:nvSpPr>
        <xdr:cNvPr id="596" name="楕円 595"/>
        <xdr:cNvSpPr/>
      </xdr:nvSpPr>
      <xdr:spPr>
        <a:xfrm>
          <a:off x="20383500" y="63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33488</xdr:rowOff>
    </xdr:from>
    <xdr:to>
      <xdr:col>111</xdr:col>
      <xdr:colOff>177800</xdr:colOff>
      <xdr:row>37</xdr:row>
      <xdr:rowOff>72209</xdr:rowOff>
    </xdr:to>
    <xdr:cxnSp macro="">
      <xdr:nvCxnSpPr>
        <xdr:cNvPr id="597" name="直線コネクタ 596"/>
        <xdr:cNvCxnSpPr/>
      </xdr:nvCxnSpPr>
      <xdr:spPr>
        <a:xfrm flipV="1">
          <a:off x="20434300" y="6377138"/>
          <a:ext cx="889000" cy="3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27233</xdr:rowOff>
    </xdr:from>
    <xdr:to>
      <xdr:col>102</xdr:col>
      <xdr:colOff>165100</xdr:colOff>
      <xdr:row>37</xdr:row>
      <xdr:rowOff>128833</xdr:rowOff>
    </xdr:to>
    <xdr:sp macro="" textlink="">
      <xdr:nvSpPr>
        <xdr:cNvPr id="598" name="楕円 597"/>
        <xdr:cNvSpPr/>
      </xdr:nvSpPr>
      <xdr:spPr>
        <a:xfrm>
          <a:off x="19494500" y="6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72209</xdr:rowOff>
    </xdr:from>
    <xdr:to>
      <xdr:col>107</xdr:col>
      <xdr:colOff>50800</xdr:colOff>
      <xdr:row>37</xdr:row>
      <xdr:rowOff>78033</xdr:rowOff>
    </xdr:to>
    <xdr:cxnSp macro="">
      <xdr:nvCxnSpPr>
        <xdr:cNvPr id="599" name="直線コネクタ 598"/>
        <xdr:cNvCxnSpPr/>
      </xdr:nvCxnSpPr>
      <xdr:spPr>
        <a:xfrm flipV="1">
          <a:off x="19545300" y="641585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40803</xdr:rowOff>
    </xdr:from>
    <xdr:to>
      <xdr:col>98</xdr:col>
      <xdr:colOff>38100</xdr:colOff>
      <xdr:row>37</xdr:row>
      <xdr:rowOff>142403</xdr:rowOff>
    </xdr:to>
    <xdr:sp macro="" textlink="">
      <xdr:nvSpPr>
        <xdr:cNvPr id="600" name="楕円 599"/>
        <xdr:cNvSpPr/>
      </xdr:nvSpPr>
      <xdr:spPr>
        <a:xfrm>
          <a:off x="18605500" y="63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78033</xdr:rowOff>
    </xdr:from>
    <xdr:to>
      <xdr:col>102</xdr:col>
      <xdr:colOff>114300</xdr:colOff>
      <xdr:row>37</xdr:row>
      <xdr:rowOff>91603</xdr:rowOff>
    </xdr:to>
    <xdr:cxnSp macro="">
      <xdr:nvCxnSpPr>
        <xdr:cNvPr id="601" name="直線コネクタ 600"/>
        <xdr:cNvCxnSpPr/>
      </xdr:nvCxnSpPr>
      <xdr:spPr>
        <a:xfrm flipV="1">
          <a:off x="18656300" y="6421683"/>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100815</xdr:rowOff>
    </xdr:from>
    <xdr:ext cx="599010" cy="259045"/>
    <xdr:sp macro="" textlink="">
      <xdr:nvSpPr>
        <xdr:cNvPr id="606" name="n_1mainValue【一般廃棄物処理施設】&#10;一人当たり有形固定資産（償却資産）額"/>
        <xdr:cNvSpPr txBox="1"/>
      </xdr:nvSpPr>
      <xdr:spPr>
        <a:xfrm>
          <a:off x="21011095" y="610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139536</xdr:rowOff>
    </xdr:from>
    <xdr:ext cx="599010" cy="259045"/>
    <xdr:sp macro="" textlink="">
      <xdr:nvSpPr>
        <xdr:cNvPr id="607" name="n_2mainValue【一般廃棄物処理施設】&#10;一人当たり有形固定資産（償却資産）額"/>
        <xdr:cNvSpPr txBox="1"/>
      </xdr:nvSpPr>
      <xdr:spPr>
        <a:xfrm>
          <a:off x="20134795" y="61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145360</xdr:rowOff>
    </xdr:from>
    <xdr:ext cx="599010" cy="259045"/>
    <xdr:sp macro="" textlink="">
      <xdr:nvSpPr>
        <xdr:cNvPr id="608" name="n_3mainValue【一般廃棄物処理施設】&#10;一人当たり有形固定資産（償却資産）額"/>
        <xdr:cNvSpPr txBox="1"/>
      </xdr:nvSpPr>
      <xdr:spPr>
        <a:xfrm>
          <a:off x="19245795" y="614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158930</xdr:rowOff>
    </xdr:from>
    <xdr:ext cx="599010" cy="259045"/>
    <xdr:sp macro="" textlink="">
      <xdr:nvSpPr>
        <xdr:cNvPr id="609" name="n_4mainValue【一般廃棄物処理施設】&#10;一人当たり有形固定資産（償却資産）額"/>
        <xdr:cNvSpPr txBox="1"/>
      </xdr:nvSpPr>
      <xdr:spPr>
        <a:xfrm>
          <a:off x="18356795" y="615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649" name="楕円 648"/>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650" name="【保健センター・保健所】&#10;有形固定資産減価償却率該当値テキスト"/>
        <xdr:cNvSpPr txBox="1"/>
      </xdr:nvSpPr>
      <xdr:spPr>
        <a:xfrm>
          <a:off x="163576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69215</xdr:rowOff>
    </xdr:from>
    <xdr:to>
      <xdr:col>81</xdr:col>
      <xdr:colOff>101600</xdr:colOff>
      <xdr:row>56</xdr:row>
      <xdr:rowOff>170815</xdr:rowOff>
    </xdr:to>
    <xdr:sp macro="" textlink="">
      <xdr:nvSpPr>
        <xdr:cNvPr id="651" name="楕円 650"/>
        <xdr:cNvSpPr/>
      </xdr:nvSpPr>
      <xdr:spPr>
        <a:xfrm>
          <a:off x="15430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120015</xdr:rowOff>
    </xdr:from>
    <xdr:to>
      <xdr:col>85</xdr:col>
      <xdr:colOff>127000</xdr:colOff>
      <xdr:row>56</xdr:row>
      <xdr:rowOff>160020</xdr:rowOff>
    </xdr:to>
    <xdr:cxnSp macro="">
      <xdr:nvCxnSpPr>
        <xdr:cNvPr id="652" name="直線コネクタ 651"/>
        <xdr:cNvCxnSpPr/>
      </xdr:nvCxnSpPr>
      <xdr:spPr>
        <a:xfrm>
          <a:off x="15481300" y="9721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29210</xdr:rowOff>
    </xdr:from>
    <xdr:to>
      <xdr:col>76</xdr:col>
      <xdr:colOff>165100</xdr:colOff>
      <xdr:row>56</xdr:row>
      <xdr:rowOff>130810</xdr:rowOff>
    </xdr:to>
    <xdr:sp macro="" textlink="">
      <xdr:nvSpPr>
        <xdr:cNvPr id="653" name="楕円 652"/>
        <xdr:cNvSpPr/>
      </xdr:nvSpPr>
      <xdr:spPr>
        <a:xfrm>
          <a:off x="14541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120015</xdr:rowOff>
    </xdr:to>
    <xdr:cxnSp macro="">
      <xdr:nvCxnSpPr>
        <xdr:cNvPr id="654" name="直線コネクタ 653"/>
        <xdr:cNvCxnSpPr/>
      </xdr:nvCxnSpPr>
      <xdr:spPr>
        <a:xfrm>
          <a:off x="14592300" y="9681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655" name="楕円 654"/>
        <xdr:cNvSpPr/>
      </xdr:nvSpPr>
      <xdr:spPr>
        <a:xfrm>
          <a:off x="1365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80010</xdr:rowOff>
    </xdr:to>
    <xdr:cxnSp macro="">
      <xdr:nvCxnSpPr>
        <xdr:cNvPr id="656" name="直線コネクタ 655"/>
        <xdr:cNvCxnSpPr/>
      </xdr:nvCxnSpPr>
      <xdr:spPr>
        <a:xfrm>
          <a:off x="13703300" y="9639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657" name="楕円 656"/>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38100</xdr:rowOff>
    </xdr:to>
    <xdr:cxnSp macro="">
      <xdr:nvCxnSpPr>
        <xdr:cNvPr id="658" name="直線コネクタ 657"/>
        <xdr:cNvCxnSpPr/>
      </xdr:nvCxnSpPr>
      <xdr:spPr>
        <a:xfrm>
          <a:off x="12814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15892</xdr:rowOff>
    </xdr:from>
    <xdr:ext cx="405111" cy="259045"/>
    <xdr:sp macro="" textlink="">
      <xdr:nvSpPr>
        <xdr:cNvPr id="663" name="n_1mainValue【保健センター・保健所】&#10;有形固定資産減価償却率"/>
        <xdr:cNvSpPr txBox="1"/>
      </xdr:nvSpPr>
      <xdr:spPr>
        <a:xfrm>
          <a:off x="15266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147337</xdr:rowOff>
    </xdr:from>
    <xdr:ext cx="340478" cy="259045"/>
    <xdr:sp macro="" textlink="">
      <xdr:nvSpPr>
        <xdr:cNvPr id="664" name="n_2mainValue【保健センター・保健所】&#10;有形固定資産減価償却率"/>
        <xdr:cNvSpPr txBox="1"/>
      </xdr:nvSpPr>
      <xdr:spPr>
        <a:xfrm>
          <a:off x="14422061" y="9405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105427</xdr:rowOff>
    </xdr:from>
    <xdr:ext cx="340478" cy="259045"/>
    <xdr:sp macro="" textlink="">
      <xdr:nvSpPr>
        <xdr:cNvPr id="665" name="n_3mainValue【保健センター・保健所】&#10;有形固定資産減価償却率"/>
        <xdr:cNvSpPr txBox="1"/>
      </xdr:nvSpPr>
      <xdr:spPr>
        <a:xfrm>
          <a:off x="13533061" y="936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67327</xdr:rowOff>
    </xdr:from>
    <xdr:ext cx="340478" cy="259045"/>
    <xdr:sp macro="" textlink="">
      <xdr:nvSpPr>
        <xdr:cNvPr id="666" name="n_4mainValue【保健センター・保健所】&#10;有形固定資産減価償却率"/>
        <xdr:cNvSpPr txBox="1"/>
      </xdr:nvSpPr>
      <xdr:spPr>
        <a:xfrm>
          <a:off x="12644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06" name="楕円 705"/>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07"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08" name="楕円 707"/>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09" name="直線コネクタ 708"/>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0" name="楕円 709"/>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1" name="直線コネクタ 710"/>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2" name="楕円 711"/>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3" name="直線コネクタ 712"/>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4" name="楕円 713"/>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5" name="直線コネクタ 714"/>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0"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1"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2"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3" name="n_4mainValue【保健センター・保健所】&#10;一人当たり面積"/>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156845</xdr:rowOff>
    </xdr:from>
    <xdr:to>
      <xdr:col>85</xdr:col>
      <xdr:colOff>177800</xdr:colOff>
      <xdr:row>84</xdr:row>
      <xdr:rowOff>86995</xdr:rowOff>
    </xdr:to>
    <xdr:sp macro="" textlink="">
      <xdr:nvSpPr>
        <xdr:cNvPr id="764" name="楕円 763"/>
        <xdr:cNvSpPr/>
      </xdr:nvSpPr>
      <xdr:spPr>
        <a:xfrm>
          <a:off x="16268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135272</xdr:rowOff>
    </xdr:from>
    <xdr:ext cx="405111" cy="259045"/>
    <xdr:sp macro="" textlink="">
      <xdr:nvSpPr>
        <xdr:cNvPr id="765" name="【消防施設】&#10;有形固定資産減価償却率該当値テキスト"/>
        <xdr:cNvSpPr txBox="1"/>
      </xdr:nvSpPr>
      <xdr:spPr>
        <a:xfrm>
          <a:off x="16357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766" name="楕円 765"/>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36195</xdr:rowOff>
    </xdr:to>
    <xdr:cxnSp macro="">
      <xdr:nvCxnSpPr>
        <xdr:cNvPr id="767" name="直線コネクタ 766"/>
        <xdr:cNvCxnSpPr/>
      </xdr:nvCxnSpPr>
      <xdr:spPr>
        <a:xfrm>
          <a:off x="15481300" y="143884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768" name="楕円 767"/>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158114</xdr:rowOff>
    </xdr:to>
    <xdr:cxnSp macro="">
      <xdr:nvCxnSpPr>
        <xdr:cNvPr id="769" name="直線コネクタ 768"/>
        <xdr:cNvCxnSpPr/>
      </xdr:nvCxnSpPr>
      <xdr:spPr>
        <a:xfrm>
          <a:off x="14592300" y="143370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168275</xdr:rowOff>
    </xdr:from>
    <xdr:to>
      <xdr:col>72</xdr:col>
      <xdr:colOff>38100</xdr:colOff>
      <xdr:row>83</xdr:row>
      <xdr:rowOff>98425</xdr:rowOff>
    </xdr:to>
    <xdr:sp macro="" textlink="">
      <xdr:nvSpPr>
        <xdr:cNvPr id="770" name="楕円 769"/>
        <xdr:cNvSpPr/>
      </xdr:nvSpPr>
      <xdr:spPr>
        <a:xfrm>
          <a:off x="1365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106680</xdr:rowOff>
    </xdr:to>
    <xdr:cxnSp macro="">
      <xdr:nvCxnSpPr>
        <xdr:cNvPr id="771" name="直線コネクタ 770"/>
        <xdr:cNvCxnSpPr/>
      </xdr:nvCxnSpPr>
      <xdr:spPr>
        <a:xfrm>
          <a:off x="13703300" y="142779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772" name="楕円 771"/>
        <xdr:cNvSpPr/>
      </xdr:nvSpPr>
      <xdr:spPr>
        <a:xfrm>
          <a:off x="12763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127636</xdr:rowOff>
    </xdr:from>
    <xdr:to>
      <xdr:col>71</xdr:col>
      <xdr:colOff>177800</xdr:colOff>
      <xdr:row>83</xdr:row>
      <xdr:rowOff>47625</xdr:rowOff>
    </xdr:to>
    <xdr:cxnSp macro="">
      <xdr:nvCxnSpPr>
        <xdr:cNvPr id="773" name="直線コネクタ 772"/>
        <xdr:cNvCxnSpPr/>
      </xdr:nvCxnSpPr>
      <xdr:spPr>
        <a:xfrm>
          <a:off x="12814300" y="141865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778" name="n_1mainValue【消防施設】&#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779"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89552</xdr:rowOff>
    </xdr:from>
    <xdr:ext cx="405111" cy="259045"/>
    <xdr:sp macro="" textlink="">
      <xdr:nvSpPr>
        <xdr:cNvPr id="780" name="n_3mainValue【消防施設】&#10;有形固定資産減価償却率"/>
        <xdr:cNvSpPr txBox="1"/>
      </xdr:nvSpPr>
      <xdr:spPr>
        <a:xfrm>
          <a:off x="13500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169563</xdr:rowOff>
    </xdr:from>
    <xdr:ext cx="405111" cy="259045"/>
    <xdr:sp macro="" textlink="">
      <xdr:nvSpPr>
        <xdr:cNvPr id="781" name="n_4mainValue【消防施設】&#10;有形固定資産減価償却率"/>
        <xdr:cNvSpPr txBox="1"/>
      </xdr:nvSpPr>
      <xdr:spPr>
        <a:xfrm>
          <a:off x="12611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821" name="楕円 820"/>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120666</xdr:rowOff>
    </xdr:from>
    <xdr:ext cx="469744" cy="259045"/>
    <xdr:sp macro="" textlink="">
      <xdr:nvSpPr>
        <xdr:cNvPr id="822" name="【消防施設】&#10;一人当たり面積該当値テキスト"/>
        <xdr:cNvSpPr txBox="1"/>
      </xdr:nvSpPr>
      <xdr:spPr>
        <a:xfrm>
          <a:off x="22199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3" name="楕円 82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152400</xdr:rowOff>
    </xdr:to>
    <xdr:cxnSp macro="">
      <xdr:nvCxnSpPr>
        <xdr:cNvPr id="824" name="直線コネクタ 823"/>
        <xdr:cNvCxnSpPr/>
      </xdr:nvCxnSpPr>
      <xdr:spPr>
        <a:xfrm flipV="1">
          <a:off x="21323300" y="1455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825" name="楕円 824"/>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156211</xdr:rowOff>
    </xdr:to>
    <xdr:cxnSp macro="">
      <xdr:nvCxnSpPr>
        <xdr:cNvPr id="826" name="直線コネクタ 825"/>
        <xdr:cNvCxnSpPr/>
      </xdr:nvCxnSpPr>
      <xdr:spPr>
        <a:xfrm flipV="1">
          <a:off x="20434300" y="1455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827" name="楕円 826"/>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156211</xdr:rowOff>
    </xdr:to>
    <xdr:cxnSp macro="">
      <xdr:nvCxnSpPr>
        <xdr:cNvPr id="828" name="直線コネクタ 827"/>
        <xdr:cNvCxnSpPr/>
      </xdr:nvCxnSpPr>
      <xdr:spPr>
        <a:xfrm>
          <a:off x="19545300" y="144322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154939</xdr:rowOff>
    </xdr:from>
    <xdr:to>
      <xdr:col>98</xdr:col>
      <xdr:colOff>38100</xdr:colOff>
      <xdr:row>84</xdr:row>
      <xdr:rowOff>85089</xdr:rowOff>
    </xdr:to>
    <xdr:sp macro="" textlink="">
      <xdr:nvSpPr>
        <xdr:cNvPr id="829" name="楕円 828"/>
        <xdr:cNvSpPr/>
      </xdr:nvSpPr>
      <xdr:spPr>
        <a:xfrm>
          <a:off x="18605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30480</xdr:rowOff>
    </xdr:from>
    <xdr:to>
      <xdr:col>102</xdr:col>
      <xdr:colOff>114300</xdr:colOff>
      <xdr:row>84</xdr:row>
      <xdr:rowOff>34289</xdr:rowOff>
    </xdr:to>
    <xdr:cxnSp macro="">
      <xdr:nvCxnSpPr>
        <xdr:cNvPr id="830" name="直線コネクタ 829"/>
        <xdr:cNvCxnSpPr/>
      </xdr:nvCxnSpPr>
      <xdr:spPr>
        <a:xfrm flipV="1">
          <a:off x="18656300" y="1443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835" name="n_1main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52088</xdr:rowOff>
    </xdr:from>
    <xdr:ext cx="469744" cy="259045"/>
    <xdr:sp macro="" textlink="">
      <xdr:nvSpPr>
        <xdr:cNvPr id="836" name="n_2mainValue【消防施設】&#10;一人当たり面積"/>
        <xdr:cNvSpPr txBox="1"/>
      </xdr:nvSpPr>
      <xdr:spPr>
        <a:xfrm>
          <a:off x="20199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97807</xdr:rowOff>
    </xdr:from>
    <xdr:ext cx="469744" cy="259045"/>
    <xdr:sp macro="" textlink="">
      <xdr:nvSpPr>
        <xdr:cNvPr id="837" name="n_3mainValue【消防施設】&#10;一人当たり面積"/>
        <xdr:cNvSpPr txBox="1"/>
      </xdr:nvSpPr>
      <xdr:spPr>
        <a:xfrm>
          <a:off x="19310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101616</xdr:rowOff>
    </xdr:from>
    <xdr:ext cx="469744" cy="259045"/>
    <xdr:sp macro="" textlink="">
      <xdr:nvSpPr>
        <xdr:cNvPr id="838" name="n_4mainValue【消防施設】&#10;一人当たり面積"/>
        <xdr:cNvSpPr txBox="1"/>
      </xdr:nvSpPr>
      <xdr:spPr>
        <a:xfrm>
          <a:off x="18421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80" name="楕円 879"/>
        <xdr:cNvSpPr/>
      </xdr:nvSpPr>
      <xdr:spPr>
        <a:xfrm>
          <a:off x="16268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43015</xdr:rowOff>
    </xdr:from>
    <xdr:ext cx="405111" cy="259045"/>
    <xdr:sp macro="" textlink="">
      <xdr:nvSpPr>
        <xdr:cNvPr id="881" name="【庁舎】&#10;有形固定資産減価償却率該当値テキスト"/>
        <xdr:cNvSpPr txBox="1"/>
      </xdr:nvSpPr>
      <xdr:spPr>
        <a:xfrm>
          <a:off x="16357600"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882" name="楕円 881"/>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115388</xdr:rowOff>
    </xdr:to>
    <xdr:cxnSp macro="">
      <xdr:nvCxnSpPr>
        <xdr:cNvPr id="883" name="直線コネクタ 882"/>
        <xdr:cNvCxnSpPr/>
      </xdr:nvCxnSpPr>
      <xdr:spPr>
        <a:xfrm>
          <a:off x="15481300" y="179265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884" name="楕円 883"/>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95794</xdr:rowOff>
    </xdr:to>
    <xdr:cxnSp macro="">
      <xdr:nvCxnSpPr>
        <xdr:cNvPr id="885" name="直線コネクタ 884"/>
        <xdr:cNvCxnSpPr/>
      </xdr:nvCxnSpPr>
      <xdr:spPr>
        <a:xfrm>
          <a:off x="14592300" y="1789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86" name="楕円 885"/>
        <xdr:cNvSpPr/>
      </xdr:nvSpPr>
      <xdr:spPr>
        <a:xfrm>
          <a:off x="1365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32113</xdr:rowOff>
    </xdr:from>
    <xdr:to>
      <xdr:col>76</xdr:col>
      <xdr:colOff>114300</xdr:colOff>
      <xdr:row>104</xdr:row>
      <xdr:rowOff>63137</xdr:rowOff>
    </xdr:to>
    <xdr:cxnSp macro="">
      <xdr:nvCxnSpPr>
        <xdr:cNvPr id="887" name="直線コネクタ 886"/>
        <xdr:cNvCxnSpPr/>
      </xdr:nvCxnSpPr>
      <xdr:spPr>
        <a:xfrm>
          <a:off x="13703300" y="178629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888" name="楕円 887"/>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32113</xdr:rowOff>
    </xdr:to>
    <xdr:cxnSp macro="">
      <xdr:nvCxnSpPr>
        <xdr:cNvPr id="889" name="直線コネクタ 888"/>
        <xdr:cNvCxnSpPr/>
      </xdr:nvCxnSpPr>
      <xdr:spPr>
        <a:xfrm>
          <a:off x="12814300" y="178318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93" name="n_4aveValue【庁舎】&#10;有形固定資産減価償却率"/>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137721</xdr:rowOff>
    </xdr:from>
    <xdr:ext cx="405111" cy="259045"/>
    <xdr:sp macro="" textlink="">
      <xdr:nvSpPr>
        <xdr:cNvPr id="894" name="n_1main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895" name="n_2main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96" name="n_3main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897" name="n_4mainValue【庁舎】&#10;有形固定資産減価償却率"/>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8" name="【庁舎】&#10;一人当たり面積平均値テキスト"/>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122827</xdr:rowOff>
    </xdr:from>
    <xdr:to>
      <xdr:col>116</xdr:col>
      <xdr:colOff>114300</xdr:colOff>
      <xdr:row>108</xdr:row>
      <xdr:rowOff>52977</xdr:rowOff>
    </xdr:to>
    <xdr:sp macro="" textlink="">
      <xdr:nvSpPr>
        <xdr:cNvPr id="939" name="楕円 938"/>
        <xdr:cNvSpPr/>
      </xdr:nvSpPr>
      <xdr:spPr>
        <a:xfrm>
          <a:off x="22110700" y="18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145704</xdr:rowOff>
    </xdr:from>
    <xdr:ext cx="469744" cy="259045"/>
    <xdr:sp macro="" textlink="">
      <xdr:nvSpPr>
        <xdr:cNvPr id="940" name="【庁舎】&#10;一人当たり面積該当値テキスト"/>
        <xdr:cNvSpPr txBox="1"/>
      </xdr:nvSpPr>
      <xdr:spPr>
        <a:xfrm>
          <a:off x="22199600" y="1831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941" name="楕円 940"/>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xdr:rowOff>
    </xdr:from>
    <xdr:to>
      <xdr:col>116</xdr:col>
      <xdr:colOff>63500</xdr:colOff>
      <xdr:row>108</xdr:row>
      <xdr:rowOff>4355</xdr:rowOff>
    </xdr:to>
    <xdr:cxnSp macro="">
      <xdr:nvCxnSpPr>
        <xdr:cNvPr id="942" name="直線コネクタ 941"/>
        <xdr:cNvCxnSpPr/>
      </xdr:nvCxnSpPr>
      <xdr:spPr>
        <a:xfrm flipV="1">
          <a:off x="21323300" y="185187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126093</xdr:rowOff>
    </xdr:from>
    <xdr:to>
      <xdr:col>107</xdr:col>
      <xdr:colOff>101600</xdr:colOff>
      <xdr:row>108</xdr:row>
      <xdr:rowOff>56243</xdr:rowOff>
    </xdr:to>
    <xdr:sp macro="" textlink="">
      <xdr:nvSpPr>
        <xdr:cNvPr id="943" name="楕円 942"/>
        <xdr:cNvSpPr/>
      </xdr:nvSpPr>
      <xdr:spPr>
        <a:xfrm>
          <a:off x="20383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5443</xdr:rowOff>
    </xdr:to>
    <xdr:cxnSp macro="">
      <xdr:nvCxnSpPr>
        <xdr:cNvPr id="944" name="直線コネクタ 943"/>
        <xdr:cNvCxnSpPr/>
      </xdr:nvCxnSpPr>
      <xdr:spPr>
        <a:xfrm flipV="1">
          <a:off x="20434300" y="185209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19413</xdr:rowOff>
    </xdr:from>
    <xdr:to>
      <xdr:col>102</xdr:col>
      <xdr:colOff>165100</xdr:colOff>
      <xdr:row>107</xdr:row>
      <xdr:rowOff>121013</xdr:rowOff>
    </xdr:to>
    <xdr:sp macro="" textlink="">
      <xdr:nvSpPr>
        <xdr:cNvPr id="945" name="楕円 944"/>
        <xdr:cNvSpPr/>
      </xdr:nvSpPr>
      <xdr:spPr>
        <a:xfrm>
          <a:off x="19494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70213</xdr:rowOff>
    </xdr:from>
    <xdr:to>
      <xdr:col>107</xdr:col>
      <xdr:colOff>50800</xdr:colOff>
      <xdr:row>108</xdr:row>
      <xdr:rowOff>5443</xdr:rowOff>
    </xdr:to>
    <xdr:cxnSp macro="">
      <xdr:nvCxnSpPr>
        <xdr:cNvPr id="946" name="直線コネクタ 945"/>
        <xdr:cNvCxnSpPr/>
      </xdr:nvCxnSpPr>
      <xdr:spPr>
        <a:xfrm>
          <a:off x="19545300" y="1841536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22679</xdr:rowOff>
    </xdr:from>
    <xdr:to>
      <xdr:col>98</xdr:col>
      <xdr:colOff>38100</xdr:colOff>
      <xdr:row>107</xdr:row>
      <xdr:rowOff>124279</xdr:rowOff>
    </xdr:to>
    <xdr:sp macro="" textlink="">
      <xdr:nvSpPr>
        <xdr:cNvPr id="947" name="楕円 946"/>
        <xdr:cNvSpPr/>
      </xdr:nvSpPr>
      <xdr:spPr>
        <a:xfrm>
          <a:off x="18605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70213</xdr:rowOff>
    </xdr:from>
    <xdr:to>
      <xdr:col>102</xdr:col>
      <xdr:colOff>114300</xdr:colOff>
      <xdr:row>107</xdr:row>
      <xdr:rowOff>73479</xdr:rowOff>
    </xdr:to>
    <xdr:cxnSp macro="">
      <xdr:nvCxnSpPr>
        <xdr:cNvPr id="948" name="直線コネクタ 947"/>
        <xdr:cNvCxnSpPr/>
      </xdr:nvCxnSpPr>
      <xdr:spPr>
        <a:xfrm flipV="1">
          <a:off x="18656300" y="184153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71682</xdr:rowOff>
    </xdr:from>
    <xdr:ext cx="469744" cy="259045"/>
    <xdr:sp macro="" textlink="">
      <xdr:nvSpPr>
        <xdr:cNvPr id="953" name="n_1mainValue【庁舎】&#10;一人当たり面積"/>
        <xdr:cNvSpPr txBox="1"/>
      </xdr:nvSpPr>
      <xdr:spPr>
        <a:xfrm>
          <a:off x="210757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72770</xdr:rowOff>
    </xdr:from>
    <xdr:ext cx="469744" cy="259045"/>
    <xdr:sp macro="" textlink="">
      <xdr:nvSpPr>
        <xdr:cNvPr id="954" name="n_2mainValue【庁舎】&#10;一人当たり面積"/>
        <xdr:cNvSpPr txBox="1"/>
      </xdr:nvSpPr>
      <xdr:spPr>
        <a:xfrm>
          <a:off x="20199427" y="182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137540</xdr:rowOff>
    </xdr:from>
    <xdr:ext cx="469744" cy="259045"/>
    <xdr:sp macro="" textlink="">
      <xdr:nvSpPr>
        <xdr:cNvPr id="955" name="n_3mainValue【庁舎】&#10;一人当たり面積"/>
        <xdr:cNvSpPr txBox="1"/>
      </xdr:nvSpPr>
      <xdr:spPr>
        <a:xfrm>
          <a:off x="19310427" y="1813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140806</xdr:rowOff>
    </xdr:from>
    <xdr:ext cx="469744" cy="259045"/>
    <xdr:sp macro="" textlink="">
      <xdr:nvSpPr>
        <xdr:cNvPr id="956" name="n_4mainValue【庁舎】&#10;一人当たり面積"/>
        <xdr:cNvSpPr txBox="1"/>
      </xdr:nvSpPr>
      <xdr:spPr>
        <a:xfrm>
          <a:off x="18421427" y="181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消防施設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77.9</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及び一般廃棄物処理施設（</a:t>
          </a:r>
          <a:r>
            <a:rPr lang="en-US" altLang="ja-JP" sz="1100" b="0" i="0" baseline="0">
              <a:solidFill>
                <a:schemeClr val="dk1"/>
              </a:solidFill>
              <a:effectLst/>
              <a:latin typeface="+mn-lt"/>
              <a:ea typeface="+mn-ea"/>
              <a:cs typeface="+mn-cs"/>
            </a:rPr>
            <a:t>76.9</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であり、低くなっている施設は</a:t>
          </a:r>
          <a:r>
            <a:rPr lang="ja-JP" altLang="en-US" sz="1100" b="0" i="0" baseline="0">
              <a:solidFill>
                <a:schemeClr val="dk1"/>
              </a:solidFill>
              <a:effectLst/>
              <a:latin typeface="+mn-lt"/>
              <a:ea typeface="+mn-ea"/>
              <a:cs typeface="+mn-cs"/>
            </a:rPr>
            <a:t>保健センター</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％）である。</a:t>
          </a:r>
          <a:endParaRPr lang="en-US" altLang="ja-JP" sz="14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本市は３つの消防施設を有しており、そのうち北消防署について移転整備事業を予定しているところ（令和６年度建設予定）。また、一般廃棄物処理施設については現在長寿命化工事を実施しており、両施設とも今後有形固定資産減価償却率の向上が見込ま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保健センターについては平成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年度に駅北庁舎内に移転し、それ以前の施設については除却したため有形固定資産減価償却率が類似団体と比べ低い値となっている。　</a:t>
          </a:r>
          <a:endParaRPr lang="en-US" altLang="ja-JP" sz="1100" b="0" i="0" baseline="0">
            <a:solidFill>
              <a:schemeClr val="dk1"/>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また、</a:t>
          </a:r>
          <a:r>
            <a:rPr lang="ja-JP" altLang="en-US" sz="1100" b="0" i="0" baseline="0">
              <a:solidFill>
                <a:sysClr val="windowText" lastClr="000000"/>
              </a:solidFill>
              <a:effectLst/>
              <a:latin typeface="+mn-lt"/>
              <a:ea typeface="+mn-ea"/>
              <a:cs typeface="+mn-cs"/>
            </a:rPr>
            <a:t>体育館・プール</a:t>
          </a:r>
          <a:r>
            <a:rPr lang="ja-JP" altLang="ja-JP" sz="1100" b="0" i="0" baseline="0">
              <a:solidFill>
                <a:sysClr val="windowText" lastClr="000000"/>
              </a:solidFill>
              <a:effectLst/>
              <a:latin typeface="+mn-lt"/>
              <a:ea typeface="+mn-ea"/>
              <a:cs typeface="+mn-cs"/>
            </a:rPr>
            <a:t>について面積の大きな増減はないものの、有形固定資産減価償却率が前年度から</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％減少したのは</a:t>
          </a:r>
          <a:r>
            <a:rPr lang="ja-JP" altLang="en-US" sz="1100" b="0" i="0" baseline="0">
              <a:solidFill>
                <a:sysClr val="windowText" lastClr="000000"/>
              </a:solidFill>
              <a:effectLst/>
              <a:latin typeface="+mn-lt"/>
              <a:ea typeface="+mn-ea"/>
              <a:cs typeface="+mn-cs"/>
            </a:rPr>
            <a:t>複数の小中学校においてプール槽改修工事や体育館屋根防水工事等を実施したこと</a:t>
          </a:r>
          <a:r>
            <a:rPr lang="ja-JP" altLang="ja-JP" sz="1100" b="0" i="0" baseline="0">
              <a:solidFill>
                <a:sysClr val="windowText" lastClr="000000"/>
              </a:solidFill>
              <a:effectLst/>
              <a:latin typeface="+mn-lt"/>
              <a:ea typeface="+mn-ea"/>
              <a:cs typeface="+mn-cs"/>
            </a:rPr>
            <a:t>によるものである。</a:t>
          </a:r>
          <a:endParaRPr lang="en-US" altLang="ja-JP" sz="1100" b="0" i="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地方消費税交付金の増加などにより基準財政収入額が増加したものの、基準財政需要額が増加したため、前年度より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今後も、独自で定めた「多治見市健全な財政に関する条例」に基づく「財政向上指針」により、企業誘致を含む歳入の確保に取り組み、事務事業の見直しを行い経常経費の抑制に努める。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歳入（経常一般財源）では、法人事業税交付金が新設されたほか、地方消費税交付金が大きく増加し、全体で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歳出（経常経費充当一般財源）では、公債費が減少したものの、人件費が増加し、全体で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今後、起債の償還による公債費の増加が見込まれるため、行政改革や事務事業の見直しを推進し、経常経費の縮減に努める。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165354</xdr:rowOff>
    </xdr:from>
    <xdr:to>
      <xdr:col>23</xdr:col>
      <xdr:colOff>133350</xdr:colOff>
      <xdr:row>61</xdr:row>
      <xdr:rowOff>13208</xdr:rowOff>
    </xdr:to>
    <xdr:cxnSp macro="">
      <xdr:nvCxnSpPr>
        <xdr:cNvPr id="130" name="直線コネクタ 129"/>
        <xdr:cNvCxnSpPr/>
      </xdr:nvCxnSpPr>
      <xdr:spPr>
        <a:xfrm flipV="1">
          <a:off x="4114800" y="104523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61</xdr:row>
      <xdr:rowOff>13208</xdr:rowOff>
    </xdr:to>
    <xdr:cxnSp macro="">
      <xdr:nvCxnSpPr>
        <xdr:cNvPr id="133" name="直線コネクタ 132"/>
        <xdr:cNvCxnSpPr/>
      </xdr:nvCxnSpPr>
      <xdr:spPr>
        <a:xfrm>
          <a:off x="3225800" y="103944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60</xdr:row>
      <xdr:rowOff>160528</xdr:rowOff>
    </xdr:to>
    <xdr:cxnSp macro="">
      <xdr:nvCxnSpPr>
        <xdr:cNvPr id="136" name="直線コネクタ 135"/>
        <xdr:cNvCxnSpPr/>
      </xdr:nvCxnSpPr>
      <xdr:spPr>
        <a:xfrm flipV="1">
          <a:off x="2336800" y="103944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102616</xdr:rowOff>
    </xdr:from>
    <xdr:to>
      <xdr:col>11</xdr:col>
      <xdr:colOff>31750</xdr:colOff>
      <xdr:row>60</xdr:row>
      <xdr:rowOff>160528</xdr:rowOff>
    </xdr:to>
    <xdr:cxnSp macro="">
      <xdr:nvCxnSpPr>
        <xdr:cNvPr id="139" name="直線コネクタ 138"/>
        <xdr:cNvCxnSpPr/>
      </xdr:nvCxnSpPr>
      <xdr:spPr>
        <a:xfrm>
          <a:off x="1447800" y="103896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114554</xdr:rowOff>
    </xdr:from>
    <xdr:to>
      <xdr:col>23</xdr:col>
      <xdr:colOff>184150</xdr:colOff>
      <xdr:row>61</xdr:row>
      <xdr:rowOff>44704</xdr:rowOff>
    </xdr:to>
    <xdr:sp macro="" textlink="">
      <xdr:nvSpPr>
        <xdr:cNvPr id="149" name="楕円 148"/>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35831</xdr:rowOff>
    </xdr:from>
    <xdr:ext cx="762000" cy="259045"/>
    <xdr:sp macro="" textlink="">
      <xdr:nvSpPr>
        <xdr:cNvPr id="150" name="財政構造の弾力性該当値テキスト"/>
        <xdr:cNvSpPr txBox="1"/>
      </xdr:nvSpPr>
      <xdr:spPr>
        <a:xfrm>
          <a:off x="5041900" y="1032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1" name="楕円 150"/>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2" name="テキスト ボックス 151"/>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53" name="楕円 152"/>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54" name="テキスト ボックス 153"/>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57" name="楕円 156"/>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58" name="テキスト ボックス 157"/>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小泉小学校建替事業費に係る建物借上料が減少したものの、会計年度任用職員制度が施行されたことに伴う臨時職員に係る賃金（物件費）の減少以上に会計年度任用職員に係る報酬（人件費）等が増加した。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併せて人口が減少（△</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人）したことにより、前年度より人口一人当たり決算額が</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今後も行政改革や事務事業の見直しを実施し、人件費などのコスト削減に努める。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72912</xdr:rowOff>
    </xdr:from>
    <xdr:to>
      <xdr:col>23</xdr:col>
      <xdr:colOff>133350</xdr:colOff>
      <xdr:row>85</xdr:row>
      <xdr:rowOff>90365</xdr:rowOff>
    </xdr:to>
    <xdr:cxnSp macro="">
      <xdr:nvCxnSpPr>
        <xdr:cNvPr id="193" name="直線コネクタ 192"/>
        <xdr:cNvCxnSpPr/>
      </xdr:nvCxnSpPr>
      <xdr:spPr>
        <a:xfrm>
          <a:off x="4114800" y="14646162"/>
          <a:ext cx="8382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116091</xdr:rowOff>
    </xdr:from>
    <xdr:to>
      <xdr:col>19</xdr:col>
      <xdr:colOff>133350</xdr:colOff>
      <xdr:row>85</xdr:row>
      <xdr:rowOff>72912</xdr:rowOff>
    </xdr:to>
    <xdr:cxnSp macro="">
      <xdr:nvCxnSpPr>
        <xdr:cNvPr id="196" name="直線コネクタ 195"/>
        <xdr:cNvCxnSpPr/>
      </xdr:nvCxnSpPr>
      <xdr:spPr>
        <a:xfrm>
          <a:off x="3225800" y="14517891"/>
          <a:ext cx="889000" cy="1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72335</xdr:rowOff>
    </xdr:from>
    <xdr:to>
      <xdr:col>15</xdr:col>
      <xdr:colOff>82550</xdr:colOff>
      <xdr:row>84</xdr:row>
      <xdr:rowOff>116091</xdr:rowOff>
    </xdr:to>
    <xdr:cxnSp macro="">
      <xdr:nvCxnSpPr>
        <xdr:cNvPr id="199" name="直線コネクタ 198"/>
        <xdr:cNvCxnSpPr/>
      </xdr:nvCxnSpPr>
      <xdr:spPr>
        <a:xfrm>
          <a:off x="2336800" y="14474135"/>
          <a:ext cx="889000" cy="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68897</xdr:rowOff>
    </xdr:from>
    <xdr:to>
      <xdr:col>11</xdr:col>
      <xdr:colOff>31750</xdr:colOff>
      <xdr:row>84</xdr:row>
      <xdr:rowOff>72335</xdr:rowOff>
    </xdr:to>
    <xdr:cxnSp macro="">
      <xdr:nvCxnSpPr>
        <xdr:cNvPr id="202" name="直線コネクタ 201"/>
        <xdr:cNvCxnSpPr/>
      </xdr:nvCxnSpPr>
      <xdr:spPr>
        <a:xfrm>
          <a:off x="1447800" y="14470697"/>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39565</xdr:rowOff>
    </xdr:from>
    <xdr:to>
      <xdr:col>23</xdr:col>
      <xdr:colOff>184150</xdr:colOff>
      <xdr:row>85</xdr:row>
      <xdr:rowOff>141165</xdr:rowOff>
    </xdr:to>
    <xdr:sp macro="" textlink="">
      <xdr:nvSpPr>
        <xdr:cNvPr id="212" name="楕円 211"/>
        <xdr:cNvSpPr/>
      </xdr:nvSpPr>
      <xdr:spPr>
        <a:xfrm>
          <a:off x="4902200" y="146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11642</xdr:rowOff>
    </xdr:from>
    <xdr:ext cx="762000" cy="259045"/>
    <xdr:sp macro="" textlink="">
      <xdr:nvSpPr>
        <xdr:cNvPr id="213" name="人件費・物件費等の状況該当値テキスト"/>
        <xdr:cNvSpPr txBox="1"/>
      </xdr:nvSpPr>
      <xdr:spPr>
        <a:xfrm>
          <a:off x="5041900" y="145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22112</xdr:rowOff>
    </xdr:from>
    <xdr:to>
      <xdr:col>19</xdr:col>
      <xdr:colOff>184150</xdr:colOff>
      <xdr:row>85</xdr:row>
      <xdr:rowOff>123712</xdr:rowOff>
    </xdr:to>
    <xdr:sp macro="" textlink="">
      <xdr:nvSpPr>
        <xdr:cNvPr id="214" name="楕円 213"/>
        <xdr:cNvSpPr/>
      </xdr:nvSpPr>
      <xdr:spPr>
        <a:xfrm>
          <a:off x="4064000" y="14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108489</xdr:rowOff>
    </xdr:from>
    <xdr:ext cx="736600" cy="259045"/>
    <xdr:sp macro="" textlink="">
      <xdr:nvSpPr>
        <xdr:cNvPr id="215" name="テキスト ボックス 214"/>
        <xdr:cNvSpPr txBox="1"/>
      </xdr:nvSpPr>
      <xdr:spPr>
        <a:xfrm>
          <a:off x="3733800" y="1468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65291</xdr:rowOff>
    </xdr:from>
    <xdr:to>
      <xdr:col>15</xdr:col>
      <xdr:colOff>133350</xdr:colOff>
      <xdr:row>84</xdr:row>
      <xdr:rowOff>166891</xdr:rowOff>
    </xdr:to>
    <xdr:sp macro="" textlink="">
      <xdr:nvSpPr>
        <xdr:cNvPr id="216" name="楕円 215"/>
        <xdr:cNvSpPr/>
      </xdr:nvSpPr>
      <xdr:spPr>
        <a:xfrm>
          <a:off x="3175000" y="144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151668</xdr:rowOff>
    </xdr:from>
    <xdr:ext cx="762000" cy="259045"/>
    <xdr:sp macro="" textlink="">
      <xdr:nvSpPr>
        <xdr:cNvPr id="217" name="テキスト ボックス 216"/>
        <xdr:cNvSpPr txBox="1"/>
      </xdr:nvSpPr>
      <xdr:spPr>
        <a:xfrm>
          <a:off x="2844800" y="1455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21535</xdr:rowOff>
    </xdr:from>
    <xdr:to>
      <xdr:col>11</xdr:col>
      <xdr:colOff>82550</xdr:colOff>
      <xdr:row>84</xdr:row>
      <xdr:rowOff>123135</xdr:rowOff>
    </xdr:to>
    <xdr:sp macro="" textlink="">
      <xdr:nvSpPr>
        <xdr:cNvPr id="218" name="楕円 217"/>
        <xdr:cNvSpPr/>
      </xdr:nvSpPr>
      <xdr:spPr>
        <a:xfrm>
          <a:off x="2286000" y="144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107912</xdr:rowOff>
    </xdr:from>
    <xdr:ext cx="762000" cy="259045"/>
    <xdr:sp macro="" textlink="">
      <xdr:nvSpPr>
        <xdr:cNvPr id="219" name="テキスト ボックス 218"/>
        <xdr:cNvSpPr txBox="1"/>
      </xdr:nvSpPr>
      <xdr:spPr>
        <a:xfrm>
          <a:off x="1955800" y="1450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18097</xdr:rowOff>
    </xdr:from>
    <xdr:to>
      <xdr:col>7</xdr:col>
      <xdr:colOff>31750</xdr:colOff>
      <xdr:row>84</xdr:row>
      <xdr:rowOff>119697</xdr:rowOff>
    </xdr:to>
    <xdr:sp macro="" textlink="">
      <xdr:nvSpPr>
        <xdr:cNvPr id="220" name="楕円 219"/>
        <xdr:cNvSpPr/>
      </xdr:nvSpPr>
      <xdr:spPr>
        <a:xfrm>
          <a:off x="1397000" y="144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104474</xdr:rowOff>
    </xdr:from>
    <xdr:ext cx="762000" cy="259045"/>
    <xdr:sp macro="" textlink="">
      <xdr:nvSpPr>
        <xdr:cNvPr id="221" name="テキスト ボックス 220"/>
        <xdr:cNvSpPr txBox="1"/>
      </xdr:nvSpPr>
      <xdr:spPr>
        <a:xfrm>
          <a:off x="1066800" y="1450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ポイント減少しており、全国市平均、類似団体内平均値を下回っている。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64407</xdr:rowOff>
    </xdr:to>
    <xdr:cxnSp macro="">
      <xdr:nvCxnSpPr>
        <xdr:cNvPr id="257" name="直線コネクタ 256"/>
        <xdr:cNvCxnSpPr/>
      </xdr:nvCxnSpPr>
      <xdr:spPr>
        <a:xfrm flipV="1">
          <a:off x="16179800" y="141741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60" name="直線コネクタ 259"/>
        <xdr:cNvCxnSpPr/>
      </xdr:nvCxnSpPr>
      <xdr:spPr>
        <a:xfrm flipV="1">
          <a:off x="15290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98879</xdr:rowOff>
    </xdr:to>
    <xdr:cxnSp macro="">
      <xdr:nvCxnSpPr>
        <xdr:cNvPr id="263" name="直線コネクタ 262"/>
        <xdr:cNvCxnSpPr/>
      </xdr:nvCxnSpPr>
      <xdr:spPr>
        <a:xfrm flipV="1">
          <a:off x="14401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13607</xdr:rowOff>
    </xdr:to>
    <xdr:cxnSp macro="">
      <xdr:nvCxnSpPr>
        <xdr:cNvPr id="266" name="直線コネクタ 265"/>
        <xdr:cNvCxnSpPr/>
      </xdr:nvCxnSpPr>
      <xdr:spPr>
        <a:xfrm flipV="1">
          <a:off x="13512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7"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8" name="楕円 277"/>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9" name="テキスト ボックス 278"/>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0" name="楕円 279"/>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1" name="テキスト ボックス 280"/>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類似団体平均を上回っているが、定員適正化計画により、令和３年４月１日時点の目標を</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人（全職員）とし、技能労務職の退職不補充や民間委託の推進等により職員削減に努めている。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72072</xdr:rowOff>
    </xdr:from>
    <xdr:to>
      <xdr:col>81</xdr:col>
      <xdr:colOff>44450</xdr:colOff>
      <xdr:row>63</xdr:row>
      <xdr:rowOff>86148</xdr:rowOff>
    </xdr:to>
    <xdr:cxnSp macro="">
      <xdr:nvCxnSpPr>
        <xdr:cNvPr id="320" name="直線コネクタ 319"/>
        <xdr:cNvCxnSpPr/>
      </xdr:nvCxnSpPr>
      <xdr:spPr>
        <a:xfrm>
          <a:off x="16179800" y="108734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51964</xdr:rowOff>
    </xdr:from>
    <xdr:to>
      <xdr:col>77</xdr:col>
      <xdr:colOff>44450</xdr:colOff>
      <xdr:row>63</xdr:row>
      <xdr:rowOff>72072</xdr:rowOff>
    </xdr:to>
    <xdr:cxnSp macro="">
      <xdr:nvCxnSpPr>
        <xdr:cNvPr id="323" name="直線コネクタ 322"/>
        <xdr:cNvCxnSpPr/>
      </xdr:nvCxnSpPr>
      <xdr:spPr>
        <a:xfrm>
          <a:off x="15290800" y="1085331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51964</xdr:rowOff>
    </xdr:to>
    <xdr:cxnSp macro="">
      <xdr:nvCxnSpPr>
        <xdr:cNvPr id="326" name="直線コネクタ 325"/>
        <xdr:cNvCxnSpPr/>
      </xdr:nvCxnSpPr>
      <xdr:spPr>
        <a:xfrm>
          <a:off x="14401800" y="108432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31856</xdr:rowOff>
    </xdr:from>
    <xdr:to>
      <xdr:col>68</xdr:col>
      <xdr:colOff>152400</xdr:colOff>
      <xdr:row>63</xdr:row>
      <xdr:rowOff>41910</xdr:rowOff>
    </xdr:to>
    <xdr:cxnSp macro="">
      <xdr:nvCxnSpPr>
        <xdr:cNvPr id="329" name="直線コネクタ 328"/>
        <xdr:cNvCxnSpPr/>
      </xdr:nvCxnSpPr>
      <xdr:spPr>
        <a:xfrm>
          <a:off x="13512800" y="108332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35348</xdr:rowOff>
    </xdr:from>
    <xdr:to>
      <xdr:col>81</xdr:col>
      <xdr:colOff>95250</xdr:colOff>
      <xdr:row>63</xdr:row>
      <xdr:rowOff>136948</xdr:rowOff>
    </xdr:to>
    <xdr:sp macro="" textlink="">
      <xdr:nvSpPr>
        <xdr:cNvPr id="339" name="楕円 338"/>
        <xdr:cNvSpPr/>
      </xdr:nvSpPr>
      <xdr:spPr>
        <a:xfrm>
          <a:off x="16967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7425</xdr:rowOff>
    </xdr:from>
    <xdr:ext cx="762000" cy="259045"/>
    <xdr:sp macro="" textlink="">
      <xdr:nvSpPr>
        <xdr:cNvPr id="340" name="定員管理の状況該当値テキスト"/>
        <xdr:cNvSpPr txBox="1"/>
      </xdr:nvSpPr>
      <xdr:spPr>
        <a:xfrm>
          <a:off x="17106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41" name="楕円 340"/>
        <xdr:cNvSpPr/>
      </xdr:nvSpPr>
      <xdr:spPr>
        <a:xfrm>
          <a:off x="16129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42" name="テキスト ボックス 341"/>
        <xdr:cNvSpPr txBox="1"/>
      </xdr:nvSpPr>
      <xdr:spPr>
        <a:xfrm>
          <a:off x="15798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3" name="楕円 342"/>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87541</xdr:rowOff>
    </xdr:from>
    <xdr:ext cx="762000" cy="259045"/>
    <xdr:sp macro="" textlink="">
      <xdr:nvSpPr>
        <xdr:cNvPr id="344" name="テキスト ボックス 343"/>
        <xdr:cNvSpPr txBox="1"/>
      </xdr:nvSpPr>
      <xdr:spPr>
        <a:xfrm>
          <a:off x="14909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5" name="楕円 344"/>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46" name="テキスト ボックス 345"/>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152506</xdr:rowOff>
    </xdr:from>
    <xdr:to>
      <xdr:col>64</xdr:col>
      <xdr:colOff>152400</xdr:colOff>
      <xdr:row>63</xdr:row>
      <xdr:rowOff>82656</xdr:rowOff>
    </xdr:to>
    <xdr:sp macro="" textlink="">
      <xdr:nvSpPr>
        <xdr:cNvPr id="347" name="楕円 346"/>
        <xdr:cNvSpPr/>
      </xdr:nvSpPr>
      <xdr:spPr>
        <a:xfrm>
          <a:off x="13462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67433</xdr:rowOff>
    </xdr:from>
    <xdr:ext cx="762000" cy="259045"/>
    <xdr:sp macro="" textlink="">
      <xdr:nvSpPr>
        <xdr:cNvPr id="348" name="テキスト ボックス 347"/>
        <xdr:cNvSpPr txBox="1"/>
      </xdr:nvSpPr>
      <xdr:spPr>
        <a:xfrm>
          <a:off x="13131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実質公債費比率は、「多治見市健全な財政に関する条例」に基づく「財政向上目標」により、地方債の発行を抑制しているため、類似団体平均を大きく下回っている。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今後も継続的な地方債の発行が見込まれるため、計画的な財政運営に努める。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113030</xdr:rowOff>
    </xdr:from>
    <xdr:to>
      <xdr:col>81</xdr:col>
      <xdr:colOff>44450</xdr:colOff>
      <xdr:row>36</xdr:row>
      <xdr:rowOff>169333</xdr:rowOff>
    </xdr:to>
    <xdr:cxnSp macro="">
      <xdr:nvCxnSpPr>
        <xdr:cNvPr id="381" name="直線コネクタ 380"/>
        <xdr:cNvCxnSpPr/>
      </xdr:nvCxnSpPr>
      <xdr:spPr>
        <a:xfrm flipV="1">
          <a:off x="16179800" y="62852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46143</xdr:rowOff>
    </xdr:to>
    <xdr:cxnSp macro="">
      <xdr:nvCxnSpPr>
        <xdr:cNvPr id="384" name="直線コネクタ 383"/>
        <xdr:cNvCxnSpPr/>
      </xdr:nvCxnSpPr>
      <xdr:spPr>
        <a:xfrm flipV="1">
          <a:off x="15290800" y="634153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86360</xdr:rowOff>
    </xdr:to>
    <xdr:cxnSp macro="">
      <xdr:nvCxnSpPr>
        <xdr:cNvPr id="387" name="直線コネクタ 386"/>
        <xdr:cNvCxnSpPr/>
      </xdr:nvCxnSpPr>
      <xdr:spPr>
        <a:xfrm flipV="1">
          <a:off x="14401800" y="638979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110490</xdr:rowOff>
    </xdr:to>
    <xdr:cxnSp macro="">
      <xdr:nvCxnSpPr>
        <xdr:cNvPr id="390" name="直線コネクタ 389"/>
        <xdr:cNvCxnSpPr/>
      </xdr:nvCxnSpPr>
      <xdr:spPr>
        <a:xfrm flipV="1">
          <a:off x="13512800" y="643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62230</xdr:rowOff>
    </xdr:from>
    <xdr:to>
      <xdr:col>81</xdr:col>
      <xdr:colOff>95250</xdr:colOff>
      <xdr:row>36</xdr:row>
      <xdr:rowOff>163830</xdr:rowOff>
    </xdr:to>
    <xdr:sp macro="" textlink="">
      <xdr:nvSpPr>
        <xdr:cNvPr id="400" name="楕円 399"/>
        <xdr:cNvSpPr/>
      </xdr:nvSpPr>
      <xdr:spPr>
        <a:xfrm>
          <a:off x="16967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154957</xdr:rowOff>
    </xdr:from>
    <xdr:ext cx="762000" cy="259045"/>
    <xdr:sp macro="" textlink="">
      <xdr:nvSpPr>
        <xdr:cNvPr id="401" name="公債費負担の状況該当値テキスト"/>
        <xdr:cNvSpPr txBox="1"/>
      </xdr:nvSpPr>
      <xdr:spPr>
        <a:xfrm>
          <a:off x="17106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2" name="楕円 401"/>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3" name="テキスト ボックス 402"/>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6" name="楕円 405"/>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07" name="テキスト ボックス 406"/>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08" name="楕円 407"/>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17</xdr:rowOff>
    </xdr:from>
    <xdr:ext cx="762000" cy="259045"/>
    <xdr:sp macro="" textlink="">
      <xdr:nvSpPr>
        <xdr:cNvPr id="409" name="テキスト ボックス 408"/>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年度から引き続き算定されていない。</a:t>
          </a:r>
        </a:p>
        <a:p>
          <a:r>
            <a:rPr kumimoji="1" lang="ja-JP" altLang="en-US" sz="1300">
              <a:latin typeface="ＭＳ Ｐゴシック" panose="020B0600070205080204" pitchFamily="50" charset="-128"/>
              <a:ea typeface="ＭＳ Ｐゴシック" panose="020B0600070205080204" pitchFamily="50" charset="-128"/>
            </a:rPr>
            <a:t>　今後も「多治見市健全な財政に関する条例」に基づき、健全な財政運営に努める。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人件費に係る経常収支比率は、会計年度任用職員制度が施行されたことに伴う報酬等の増加により、前年度より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今後も定員適正化計画における業務の民間委託の推進等により、人件費の抑制に努める。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161290</xdr:rowOff>
    </xdr:to>
    <xdr:cxnSp macro="">
      <xdr:nvCxnSpPr>
        <xdr:cNvPr id="66" name="直線コネクタ 65"/>
        <xdr:cNvCxnSpPr/>
      </xdr:nvCxnSpPr>
      <xdr:spPr>
        <a:xfrm>
          <a:off x="3987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115570</xdr:rowOff>
    </xdr:to>
    <xdr:cxnSp macro="">
      <xdr:nvCxnSpPr>
        <xdr:cNvPr id="72" name="直線コネクタ 71"/>
        <xdr:cNvCxnSpPr/>
      </xdr:nvCxnSpPr>
      <xdr:spPr>
        <a:xfrm flipV="1">
          <a:off x="2209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115570</xdr:rowOff>
    </xdr:to>
    <xdr:cxnSp macro="">
      <xdr:nvCxnSpPr>
        <xdr:cNvPr id="75" name="直線コネクタ 74"/>
        <xdr:cNvCxnSpPr/>
      </xdr:nvCxnSpPr>
      <xdr:spPr>
        <a:xfrm>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ポイント増加し、ほぼ横ばいとなっているが、類似団体平均を上回っている。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指定管理制度による民間委託等により、人件費の抑制に努めているが、物件費は増加傾向にある。</a:t>
          </a:r>
        </a:p>
        <a:p>
          <a:r>
            <a:rPr kumimoji="1" lang="ja-JP" altLang="en-US" sz="1300">
              <a:latin typeface="ＭＳ Ｐゴシック" panose="020B0600070205080204" pitchFamily="50" charset="-128"/>
              <a:ea typeface="ＭＳ Ｐゴシック" panose="020B0600070205080204" pitchFamily="50" charset="-128"/>
            </a:rPr>
            <a:t>　引き続き指定管理制度の運用改善を検討し、財政の健全化に努める。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29029</xdr:rowOff>
    </xdr:to>
    <xdr:cxnSp macro="">
      <xdr:nvCxnSpPr>
        <xdr:cNvPr id="129" name="直線コネクタ 128"/>
        <xdr:cNvCxnSpPr/>
      </xdr:nvCxnSpPr>
      <xdr:spPr>
        <a:xfrm>
          <a:off x="15671800" y="3104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18143</xdr:rowOff>
    </xdr:to>
    <xdr:cxnSp macro="">
      <xdr:nvCxnSpPr>
        <xdr:cNvPr id="132" name="直線コネクタ 131"/>
        <xdr:cNvCxnSpPr/>
      </xdr:nvCxnSpPr>
      <xdr:spPr>
        <a:xfrm>
          <a:off x="14782800" y="2995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124279</xdr:rowOff>
    </xdr:to>
    <xdr:cxnSp macro="">
      <xdr:nvCxnSpPr>
        <xdr:cNvPr id="135" name="直線コネクタ 134"/>
        <xdr:cNvCxnSpPr/>
      </xdr:nvCxnSpPr>
      <xdr:spPr>
        <a:xfrm flipV="1">
          <a:off x="13893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38" name="直線コネクタ 137"/>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50" name="楕円 149"/>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51" name="テキスト ボックス 150"/>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53" name="テキスト ボックス 152"/>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ポイント減少し、全国平均、類似団体内平均値を大きく下回っている。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扶助費は高齢化等により今後も増加することが見込まれるため抑制が難しいが、行政改革を通じて義務的経費の抑制に努め、財政の健全化に努める。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37193</xdr:rowOff>
    </xdr:to>
    <xdr:cxnSp macro="">
      <xdr:nvCxnSpPr>
        <xdr:cNvPr id="192" name="直線コネクタ 191"/>
        <xdr:cNvCxnSpPr/>
      </xdr:nvCxnSpPr>
      <xdr:spPr>
        <a:xfrm flipV="1">
          <a:off x="3987800" y="9102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48078</xdr:rowOff>
    </xdr:to>
    <xdr:cxnSp macro="">
      <xdr:nvCxnSpPr>
        <xdr:cNvPr id="195" name="直線コネクタ 194"/>
        <xdr:cNvCxnSpPr/>
      </xdr:nvCxnSpPr>
      <xdr:spPr>
        <a:xfrm flipV="1">
          <a:off x="3098800" y="9124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53</xdr:row>
      <xdr:rowOff>48078</xdr:rowOff>
    </xdr:to>
    <xdr:cxnSp macro="">
      <xdr:nvCxnSpPr>
        <xdr:cNvPr id="198" name="直線コネクタ 197"/>
        <xdr:cNvCxnSpPr/>
      </xdr:nvCxnSpPr>
      <xdr:spPr>
        <a:xfrm>
          <a:off x="2209800" y="906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154215</xdr:rowOff>
    </xdr:from>
    <xdr:to>
      <xdr:col>11</xdr:col>
      <xdr:colOff>9525</xdr:colOff>
      <xdr:row>53</xdr:row>
      <xdr:rowOff>15422</xdr:rowOff>
    </xdr:to>
    <xdr:cxnSp macro="">
      <xdr:nvCxnSpPr>
        <xdr:cNvPr id="201" name="直線コネクタ 200"/>
        <xdr:cNvCxnSpPr/>
      </xdr:nvCxnSpPr>
      <xdr:spPr>
        <a:xfrm flipV="1">
          <a:off x="1320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11" name="楕円 210"/>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2"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3" name="楕円 212"/>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4" name="テキスト ボックス 213"/>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168728</xdr:rowOff>
    </xdr:from>
    <xdr:to>
      <xdr:col>15</xdr:col>
      <xdr:colOff>149225</xdr:colOff>
      <xdr:row>53</xdr:row>
      <xdr:rowOff>98878</xdr:rowOff>
    </xdr:to>
    <xdr:sp macro="" textlink="">
      <xdr:nvSpPr>
        <xdr:cNvPr id="215" name="楕円 214"/>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109055</xdr:rowOff>
    </xdr:from>
    <xdr:ext cx="762000" cy="259045"/>
    <xdr:sp macro="" textlink="">
      <xdr:nvSpPr>
        <xdr:cNvPr id="216" name="テキスト ボックス 215"/>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103415</xdr:rowOff>
    </xdr:from>
    <xdr:to>
      <xdr:col>11</xdr:col>
      <xdr:colOff>60325</xdr:colOff>
      <xdr:row>53</xdr:row>
      <xdr:rowOff>33565</xdr:rowOff>
    </xdr:to>
    <xdr:sp macro="" textlink="">
      <xdr:nvSpPr>
        <xdr:cNvPr id="217" name="楕円 216"/>
        <xdr:cNvSpPr/>
      </xdr:nvSpPr>
      <xdr:spPr>
        <a:xfrm>
          <a:off x="2159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43742</xdr:rowOff>
    </xdr:from>
    <xdr:ext cx="762000" cy="259045"/>
    <xdr:sp macro="" textlink="">
      <xdr:nvSpPr>
        <xdr:cNvPr id="218" name="テキスト ボックス 217"/>
        <xdr:cNvSpPr txBox="1"/>
      </xdr:nvSpPr>
      <xdr:spPr>
        <a:xfrm>
          <a:off x="1828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19" name="楕円 218"/>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20" name="テキスト ボックス 219"/>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被保険者の増加により介護保険事業等への繰出金が増加傾向にあるため、引き続き医療・介護給付費の抑制を図るなど、税収を主な財源とする普通会計の負担額を減らしていくよう努める。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80735</xdr:rowOff>
    </xdr:to>
    <xdr:cxnSp macro="">
      <xdr:nvCxnSpPr>
        <xdr:cNvPr id="255" name="直線コネクタ 254"/>
        <xdr:cNvCxnSpPr/>
      </xdr:nvCxnSpPr>
      <xdr:spPr>
        <a:xfrm>
          <a:off x="15671800" y="9842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59</xdr:row>
      <xdr:rowOff>129722</xdr:rowOff>
    </xdr:to>
    <xdr:cxnSp macro="">
      <xdr:nvCxnSpPr>
        <xdr:cNvPr id="258" name="直線コネクタ 257"/>
        <xdr:cNvCxnSpPr/>
      </xdr:nvCxnSpPr>
      <xdr:spPr>
        <a:xfrm flipV="1">
          <a:off x="14782800" y="9842500"/>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129722</xdr:rowOff>
    </xdr:to>
    <xdr:cxnSp macro="">
      <xdr:nvCxnSpPr>
        <xdr:cNvPr id="261" name="直線コネクタ 260"/>
        <xdr:cNvCxnSpPr/>
      </xdr:nvCxnSpPr>
      <xdr:spPr>
        <a:xfrm>
          <a:off x="13893800" y="10125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9978</xdr:rowOff>
    </xdr:to>
    <xdr:cxnSp macro="">
      <xdr:nvCxnSpPr>
        <xdr:cNvPr id="264" name="直線コネクタ 263"/>
        <xdr:cNvCxnSpPr/>
      </xdr:nvCxnSpPr>
      <xdr:spPr>
        <a:xfrm>
          <a:off x="13004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6" name="楕円 27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7" name="テキスト ボックス 276"/>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8" name="楕円 277"/>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9" name="テキスト ボックス 278"/>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80" name="楕円 279"/>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81" name="テキスト ボックス 280"/>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82" name="楕円 281"/>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83" name="テキスト ボックス 282"/>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補助金の交付については、適宜見直しを行う等、引き続き適正な執行に努める。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42</xdr:row>
      <xdr:rowOff>27940</xdr:rowOff>
    </xdr:to>
    <xdr:cxnSp macro="">
      <xdr:nvCxnSpPr>
        <xdr:cNvPr id="310" name="直線コネクタ 309"/>
        <xdr:cNvCxnSpPr/>
      </xdr:nvCxnSpPr>
      <xdr:spPr>
        <a:xfrm flipV="1">
          <a:off x="16510000" y="59182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17</xdr:rowOff>
    </xdr:from>
    <xdr:ext cx="762000" cy="259045"/>
    <xdr:sp macro="" textlink="">
      <xdr:nvSpPr>
        <xdr:cNvPr id="311"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27940</xdr:rowOff>
    </xdr:from>
    <xdr:to>
      <xdr:col>82</xdr:col>
      <xdr:colOff>196850</xdr:colOff>
      <xdr:row>42</xdr:row>
      <xdr:rowOff>27940</xdr:rowOff>
    </xdr:to>
    <xdr:cxnSp macro="">
      <xdr:nvCxnSpPr>
        <xdr:cNvPr id="312" name="直線コネクタ 311"/>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13" name="補助費等最大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4" name="直線コネクタ 313"/>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92710</xdr:rowOff>
    </xdr:to>
    <xdr:cxnSp macro="">
      <xdr:nvCxnSpPr>
        <xdr:cNvPr id="315" name="直線コネクタ 314"/>
        <xdr:cNvCxnSpPr/>
      </xdr:nvCxnSpPr>
      <xdr:spPr>
        <a:xfrm flipV="1">
          <a:off x="15671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6"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35</xdr:row>
      <xdr:rowOff>92710</xdr:rowOff>
    </xdr:to>
    <xdr:cxnSp macro="">
      <xdr:nvCxnSpPr>
        <xdr:cNvPr id="318" name="直線コネクタ 317"/>
        <xdr:cNvCxnSpPr/>
      </xdr:nvCxnSpPr>
      <xdr:spPr>
        <a:xfrm>
          <a:off x="14782800" y="5864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21" name="直線コネクタ 320"/>
        <xdr:cNvCxnSpPr/>
      </xdr:nvCxnSpPr>
      <xdr:spPr>
        <a:xfrm flipV="1">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2" name="フローチャート: 判断 321"/>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3" name="テキスト ボックス 322"/>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73660</xdr:rowOff>
    </xdr:to>
    <xdr:cxnSp macro="">
      <xdr:nvCxnSpPr>
        <xdr:cNvPr id="324" name="直線コネクタ 323"/>
        <xdr:cNvCxnSpPr/>
      </xdr:nvCxnSpPr>
      <xdr:spPr>
        <a:xfrm>
          <a:off x="13004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167640</xdr:rowOff>
    </xdr:from>
    <xdr:to>
      <xdr:col>69</xdr:col>
      <xdr:colOff>142875</xdr:colOff>
      <xdr:row>37</xdr:row>
      <xdr:rowOff>97790</xdr:rowOff>
    </xdr:to>
    <xdr:sp macro="" textlink="">
      <xdr:nvSpPr>
        <xdr:cNvPr id="325" name="フローチャート: 判断 324"/>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6" name="テキスト ボックス 325"/>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フローチャート: 判断 326"/>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8" name="テキスト ボックス 327"/>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4" name="楕円 333"/>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35"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6" name="楕円 335"/>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7" name="テキスト ボックス 33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8" name="楕円 337"/>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9" name="テキスト ボックス 338"/>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40" name="楕円 339"/>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1" name="テキスト ボックス 340"/>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2" name="楕円 341"/>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3" name="テキスト ボックス 342"/>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従来から臨時財政対策債の発行を極力抑えることで公債費の増加を抑制しているが、今後も公債費の増加が予測される。</a:t>
          </a:r>
        </a:p>
        <a:p>
          <a:r>
            <a:rPr kumimoji="1" lang="ja-JP" altLang="en-US" sz="1300">
              <a:latin typeface="ＭＳ Ｐゴシック" panose="020B0600070205080204" pitchFamily="50" charset="-128"/>
              <a:ea typeface="ＭＳ Ｐゴシック" panose="020B0600070205080204" pitchFamily="50" charset="-128"/>
            </a:rPr>
            <a:t>　将来世代への負担軽減を図るため、「多治見市健全な財政に関する条例」に基づく「財政向上指針」に沿って減債基金への積立てを行う等、財政の健全化に努める。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3" name="直線コネクタ 372"/>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4"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5" name="直線コネクタ 374"/>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6"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7" name="直線コネクタ 376"/>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159657</xdr:rowOff>
    </xdr:to>
    <xdr:cxnSp macro="">
      <xdr:nvCxnSpPr>
        <xdr:cNvPr id="378" name="直線コネクタ 377"/>
        <xdr:cNvCxnSpPr/>
      </xdr:nvCxnSpPr>
      <xdr:spPr>
        <a:xfrm flipV="1">
          <a:off x="3987800" y="13434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9"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0" name="フローチャート: 判断 379"/>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83457</xdr:rowOff>
    </xdr:from>
    <xdr:to>
      <xdr:col>19</xdr:col>
      <xdr:colOff>187325</xdr:colOff>
      <xdr:row>78</xdr:row>
      <xdr:rowOff>159657</xdr:rowOff>
    </xdr:to>
    <xdr:cxnSp macro="">
      <xdr:nvCxnSpPr>
        <xdr:cNvPr id="381" name="直線コネクタ 380"/>
        <xdr:cNvCxnSpPr/>
      </xdr:nvCxnSpPr>
      <xdr:spPr>
        <a:xfrm>
          <a:off x="3098800" y="1345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3" name="テキスト ボックス 38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83457</xdr:rowOff>
    </xdr:from>
    <xdr:to>
      <xdr:col>15</xdr:col>
      <xdr:colOff>98425</xdr:colOff>
      <xdr:row>79</xdr:row>
      <xdr:rowOff>42636</xdr:rowOff>
    </xdr:to>
    <xdr:cxnSp macro="">
      <xdr:nvCxnSpPr>
        <xdr:cNvPr id="384" name="直線コネクタ 383"/>
        <xdr:cNvCxnSpPr/>
      </xdr:nvCxnSpPr>
      <xdr:spPr>
        <a:xfrm flipV="1">
          <a:off x="2209800" y="13456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5" name="フローチャート: 判断 384"/>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6" name="テキスト ボックス 385"/>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42636</xdr:rowOff>
    </xdr:from>
    <xdr:to>
      <xdr:col>11</xdr:col>
      <xdr:colOff>9525</xdr:colOff>
      <xdr:row>79</xdr:row>
      <xdr:rowOff>64407</xdr:rowOff>
    </xdr:to>
    <xdr:cxnSp macro="">
      <xdr:nvCxnSpPr>
        <xdr:cNvPr id="387" name="直線コネクタ 386"/>
        <xdr:cNvCxnSpPr/>
      </xdr:nvCxnSpPr>
      <xdr:spPr>
        <a:xfrm flipV="1">
          <a:off x="1320800" y="1358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8" name="フローチャート: 判断 387"/>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9" name="テキスト ボックス 388"/>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90" name="フローチャート: 判断 389"/>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1" name="テキスト ボックス 390"/>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97" name="楕円 396"/>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8"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9" name="楕円 398"/>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400" name="テキスト ボックス 399"/>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32657</xdr:rowOff>
    </xdr:from>
    <xdr:to>
      <xdr:col>15</xdr:col>
      <xdr:colOff>149225</xdr:colOff>
      <xdr:row>78</xdr:row>
      <xdr:rowOff>134257</xdr:rowOff>
    </xdr:to>
    <xdr:sp macro="" textlink="">
      <xdr:nvSpPr>
        <xdr:cNvPr id="401" name="楕円 400"/>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402" name="テキスト ボックス 401"/>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163286</xdr:rowOff>
    </xdr:from>
    <xdr:to>
      <xdr:col>11</xdr:col>
      <xdr:colOff>60325</xdr:colOff>
      <xdr:row>79</xdr:row>
      <xdr:rowOff>93436</xdr:rowOff>
    </xdr:to>
    <xdr:sp macro="" textlink="">
      <xdr:nvSpPr>
        <xdr:cNvPr id="403" name="楕円 402"/>
        <xdr:cNvSpPr/>
      </xdr:nvSpPr>
      <xdr:spPr>
        <a:xfrm>
          <a:off x="2159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404" name="テキスト ボックス 403"/>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405" name="楕円 404"/>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406" name="テキスト ボックス 405"/>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公債費以外に係る経常収支比率は、人件費の増加等により、前年度より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ポイント増加しているものの、　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引き続き経常経費充当一般財源を抑制することで、健全な財政運営に努める。</a:t>
          </a: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2" name="テキスト ボックス 42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4" name="テキスト ボックス 42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6" name="テキスト ボックス 42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8" name="テキスト ボックス 42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0" name="テキスト ボックス 42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4" name="直線コネクタ 433"/>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5"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6" name="直線コネクタ 435"/>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7"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8" name="直線コネクタ 437"/>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xdr:rowOff>
    </xdr:from>
    <xdr:to>
      <xdr:col>82</xdr:col>
      <xdr:colOff>107950</xdr:colOff>
      <xdr:row>74</xdr:row>
      <xdr:rowOff>43180</xdr:rowOff>
    </xdr:to>
    <xdr:cxnSp macro="">
      <xdr:nvCxnSpPr>
        <xdr:cNvPr id="439" name="直線コネクタ 438"/>
        <xdr:cNvCxnSpPr/>
      </xdr:nvCxnSpPr>
      <xdr:spPr>
        <a:xfrm>
          <a:off x="15671800" y="12692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40"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1" name="フローチャート: 判断 440"/>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74</xdr:row>
      <xdr:rowOff>5080</xdr:rowOff>
    </xdr:to>
    <xdr:cxnSp macro="">
      <xdr:nvCxnSpPr>
        <xdr:cNvPr id="442" name="直線コネクタ 441"/>
        <xdr:cNvCxnSpPr/>
      </xdr:nvCxnSpPr>
      <xdr:spPr>
        <a:xfrm>
          <a:off x="14782800" y="12623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3" name="フローチャート: 判断 442"/>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4" name="テキスト ボックス 443"/>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100330</xdr:rowOff>
    </xdr:from>
    <xdr:to>
      <xdr:col>73</xdr:col>
      <xdr:colOff>180975</xdr:colOff>
      <xdr:row>73</xdr:row>
      <xdr:rowOff>107950</xdr:rowOff>
    </xdr:to>
    <xdr:cxnSp macro="">
      <xdr:nvCxnSpPr>
        <xdr:cNvPr id="445" name="直線コネクタ 444"/>
        <xdr:cNvCxnSpPr/>
      </xdr:nvCxnSpPr>
      <xdr:spPr>
        <a:xfrm>
          <a:off x="13893800" y="1261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6" name="フローチャート: 判断 445"/>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7" name="テキスト ボックス 446"/>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100330</xdr:rowOff>
    </xdr:to>
    <xdr:cxnSp macro="">
      <xdr:nvCxnSpPr>
        <xdr:cNvPr id="448" name="直線コネクタ 447"/>
        <xdr:cNvCxnSpPr/>
      </xdr:nvCxnSpPr>
      <xdr:spPr>
        <a:xfrm>
          <a:off x="13004800" y="12509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9" name="フローチャート: 判断 448"/>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50" name="テキスト ボックス 449"/>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フローチャート: 判断 450"/>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2" name="テキスト ボックス 45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163830</xdr:rowOff>
    </xdr:from>
    <xdr:to>
      <xdr:col>82</xdr:col>
      <xdr:colOff>158750</xdr:colOff>
      <xdr:row>74</xdr:row>
      <xdr:rowOff>93980</xdr:rowOff>
    </xdr:to>
    <xdr:sp macro="" textlink="">
      <xdr:nvSpPr>
        <xdr:cNvPr id="458" name="楕円 457"/>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8907</xdr:rowOff>
    </xdr:from>
    <xdr:ext cx="762000" cy="259045"/>
    <xdr:sp macro="" textlink="">
      <xdr:nvSpPr>
        <xdr:cNvPr id="459" name="公債費以外該当値テキスト"/>
        <xdr:cNvSpPr txBox="1"/>
      </xdr:nvSpPr>
      <xdr:spPr>
        <a:xfrm>
          <a:off x="16598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60" name="楕円 459"/>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61" name="テキスト ボックス 460"/>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62" name="楕円 461"/>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168927</xdr:rowOff>
    </xdr:from>
    <xdr:ext cx="762000" cy="259045"/>
    <xdr:sp macro="" textlink="">
      <xdr:nvSpPr>
        <xdr:cNvPr id="463" name="テキスト ボックス 462"/>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49530</xdr:rowOff>
    </xdr:from>
    <xdr:to>
      <xdr:col>69</xdr:col>
      <xdr:colOff>142875</xdr:colOff>
      <xdr:row>73</xdr:row>
      <xdr:rowOff>151130</xdr:rowOff>
    </xdr:to>
    <xdr:sp macro="" textlink="">
      <xdr:nvSpPr>
        <xdr:cNvPr id="464" name="楕円 463"/>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161307</xdr:rowOff>
    </xdr:from>
    <xdr:ext cx="762000" cy="259045"/>
    <xdr:sp macro="" textlink="">
      <xdr:nvSpPr>
        <xdr:cNvPr id="465" name="テキスト ボックス 464"/>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6" name="楕円 465"/>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7" name="テキスト ボックス 466"/>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101179</xdr:rowOff>
    </xdr:from>
    <xdr:to>
      <xdr:col>29</xdr:col>
      <xdr:colOff>127000</xdr:colOff>
      <xdr:row>16</xdr:row>
      <xdr:rowOff>109670</xdr:rowOff>
    </xdr:to>
    <xdr:cxnSp macro="">
      <xdr:nvCxnSpPr>
        <xdr:cNvPr id="52" name="直線コネクタ 51"/>
        <xdr:cNvCxnSpPr/>
      </xdr:nvCxnSpPr>
      <xdr:spPr bwMode="auto">
        <a:xfrm>
          <a:off x="5003800" y="2892004"/>
          <a:ext cx="6477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101179</xdr:rowOff>
    </xdr:from>
    <xdr:to>
      <xdr:col>26</xdr:col>
      <xdr:colOff>50800</xdr:colOff>
      <xdr:row>16</xdr:row>
      <xdr:rowOff>155390</xdr:rowOff>
    </xdr:to>
    <xdr:cxnSp macro="">
      <xdr:nvCxnSpPr>
        <xdr:cNvPr id="55" name="直線コネクタ 54"/>
        <xdr:cNvCxnSpPr/>
      </xdr:nvCxnSpPr>
      <xdr:spPr bwMode="auto">
        <a:xfrm flipV="1">
          <a:off x="4305300" y="2892004"/>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155390</xdr:rowOff>
    </xdr:from>
    <xdr:to>
      <xdr:col>22</xdr:col>
      <xdr:colOff>114300</xdr:colOff>
      <xdr:row>17</xdr:row>
      <xdr:rowOff>269</xdr:rowOff>
    </xdr:to>
    <xdr:cxnSp macro="">
      <xdr:nvCxnSpPr>
        <xdr:cNvPr id="58" name="直線コネクタ 57"/>
        <xdr:cNvCxnSpPr/>
      </xdr:nvCxnSpPr>
      <xdr:spPr bwMode="auto">
        <a:xfrm flipV="1">
          <a:off x="3606800" y="2946215"/>
          <a:ext cx="698500" cy="1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269</xdr:rowOff>
    </xdr:from>
    <xdr:to>
      <xdr:col>18</xdr:col>
      <xdr:colOff>177800</xdr:colOff>
      <xdr:row>17</xdr:row>
      <xdr:rowOff>48797</xdr:rowOff>
    </xdr:to>
    <xdr:cxnSp macro="">
      <xdr:nvCxnSpPr>
        <xdr:cNvPr id="61" name="直線コネクタ 60"/>
        <xdr:cNvCxnSpPr/>
      </xdr:nvCxnSpPr>
      <xdr:spPr bwMode="auto">
        <a:xfrm flipV="1">
          <a:off x="2908300" y="2962544"/>
          <a:ext cx="698500" cy="48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58870</xdr:rowOff>
    </xdr:from>
    <xdr:to>
      <xdr:col>29</xdr:col>
      <xdr:colOff>177800</xdr:colOff>
      <xdr:row>16</xdr:row>
      <xdr:rowOff>160470</xdr:rowOff>
    </xdr:to>
    <xdr:sp macro="" textlink="">
      <xdr:nvSpPr>
        <xdr:cNvPr id="71" name="楕円 70"/>
        <xdr:cNvSpPr/>
      </xdr:nvSpPr>
      <xdr:spPr bwMode="auto">
        <a:xfrm>
          <a:off x="5600700" y="28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30947</xdr:rowOff>
    </xdr:from>
    <xdr:ext cx="762000" cy="259045"/>
    <xdr:sp macro="" textlink="">
      <xdr:nvSpPr>
        <xdr:cNvPr id="72" name="人口1人当たり決算額の推移該当値テキスト130"/>
        <xdr:cNvSpPr txBox="1"/>
      </xdr:nvSpPr>
      <xdr:spPr>
        <a:xfrm>
          <a:off x="5740400" y="282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50379</xdr:rowOff>
    </xdr:from>
    <xdr:to>
      <xdr:col>26</xdr:col>
      <xdr:colOff>101600</xdr:colOff>
      <xdr:row>16</xdr:row>
      <xdr:rowOff>151979</xdr:rowOff>
    </xdr:to>
    <xdr:sp macro="" textlink="">
      <xdr:nvSpPr>
        <xdr:cNvPr id="73" name="楕円 72"/>
        <xdr:cNvSpPr/>
      </xdr:nvSpPr>
      <xdr:spPr bwMode="auto">
        <a:xfrm>
          <a:off x="4953000" y="284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136756</xdr:rowOff>
    </xdr:from>
    <xdr:ext cx="736600" cy="259045"/>
    <xdr:sp macro="" textlink="">
      <xdr:nvSpPr>
        <xdr:cNvPr id="74" name="テキスト ボックス 73"/>
        <xdr:cNvSpPr txBox="1"/>
      </xdr:nvSpPr>
      <xdr:spPr>
        <a:xfrm>
          <a:off x="4622800" y="292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104590</xdr:rowOff>
    </xdr:from>
    <xdr:to>
      <xdr:col>22</xdr:col>
      <xdr:colOff>165100</xdr:colOff>
      <xdr:row>17</xdr:row>
      <xdr:rowOff>34740</xdr:rowOff>
    </xdr:to>
    <xdr:sp macro="" textlink="">
      <xdr:nvSpPr>
        <xdr:cNvPr id="75" name="楕円 74"/>
        <xdr:cNvSpPr/>
      </xdr:nvSpPr>
      <xdr:spPr bwMode="auto">
        <a:xfrm>
          <a:off x="4254500" y="289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19517</xdr:rowOff>
    </xdr:from>
    <xdr:ext cx="762000" cy="259045"/>
    <xdr:sp macro="" textlink="">
      <xdr:nvSpPr>
        <xdr:cNvPr id="76" name="テキスト ボックス 75"/>
        <xdr:cNvSpPr txBox="1"/>
      </xdr:nvSpPr>
      <xdr:spPr>
        <a:xfrm>
          <a:off x="3924300" y="298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120919</xdr:rowOff>
    </xdr:from>
    <xdr:to>
      <xdr:col>19</xdr:col>
      <xdr:colOff>38100</xdr:colOff>
      <xdr:row>17</xdr:row>
      <xdr:rowOff>51069</xdr:rowOff>
    </xdr:to>
    <xdr:sp macro="" textlink="">
      <xdr:nvSpPr>
        <xdr:cNvPr id="77" name="楕円 76"/>
        <xdr:cNvSpPr/>
      </xdr:nvSpPr>
      <xdr:spPr bwMode="auto">
        <a:xfrm>
          <a:off x="3556000" y="291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35846</xdr:rowOff>
    </xdr:from>
    <xdr:ext cx="762000" cy="259045"/>
    <xdr:sp macro="" textlink="">
      <xdr:nvSpPr>
        <xdr:cNvPr id="78" name="テキスト ボックス 77"/>
        <xdr:cNvSpPr txBox="1"/>
      </xdr:nvSpPr>
      <xdr:spPr>
        <a:xfrm>
          <a:off x="3225800" y="299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169447</xdr:rowOff>
    </xdr:from>
    <xdr:to>
      <xdr:col>15</xdr:col>
      <xdr:colOff>101600</xdr:colOff>
      <xdr:row>17</xdr:row>
      <xdr:rowOff>99597</xdr:rowOff>
    </xdr:to>
    <xdr:sp macro="" textlink="">
      <xdr:nvSpPr>
        <xdr:cNvPr id="79" name="楕円 78"/>
        <xdr:cNvSpPr/>
      </xdr:nvSpPr>
      <xdr:spPr bwMode="auto">
        <a:xfrm>
          <a:off x="2857500" y="29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84374</xdr:rowOff>
    </xdr:from>
    <xdr:ext cx="762000" cy="259045"/>
    <xdr:sp macro="" textlink="">
      <xdr:nvSpPr>
        <xdr:cNvPr id="80" name="テキスト ボックス 79"/>
        <xdr:cNvSpPr txBox="1"/>
      </xdr:nvSpPr>
      <xdr:spPr>
        <a:xfrm>
          <a:off x="2527300" y="30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299711</xdr:rowOff>
    </xdr:from>
    <xdr:ext cx="762000" cy="259045"/>
    <xdr:sp macro="" textlink="">
      <xdr:nvSpPr>
        <xdr:cNvPr id="107" name="人口1人当たり決算額の推移最小値テキスト445"/>
        <xdr:cNvSpPr txBox="1"/>
      </xdr:nvSpPr>
      <xdr:spPr>
        <a:xfrm>
          <a:off x="5740400" y="742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178435</xdr:rowOff>
    </xdr:from>
    <xdr:to>
      <xdr:col>29</xdr:col>
      <xdr:colOff>127000</xdr:colOff>
      <xdr:row>37</xdr:row>
      <xdr:rowOff>289534</xdr:rowOff>
    </xdr:to>
    <xdr:cxnSp macro="">
      <xdr:nvCxnSpPr>
        <xdr:cNvPr id="111" name="直線コネクタ 110"/>
        <xdr:cNvCxnSpPr/>
      </xdr:nvCxnSpPr>
      <xdr:spPr bwMode="auto">
        <a:xfrm>
          <a:off x="5003800" y="7303135"/>
          <a:ext cx="6477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120051</xdr:rowOff>
    </xdr:from>
    <xdr:to>
      <xdr:col>26</xdr:col>
      <xdr:colOff>50800</xdr:colOff>
      <xdr:row>37</xdr:row>
      <xdr:rowOff>178435</xdr:rowOff>
    </xdr:to>
    <xdr:cxnSp macro="">
      <xdr:nvCxnSpPr>
        <xdr:cNvPr id="114" name="直線コネクタ 113"/>
        <xdr:cNvCxnSpPr/>
      </xdr:nvCxnSpPr>
      <xdr:spPr bwMode="auto">
        <a:xfrm>
          <a:off x="4305300" y="7244751"/>
          <a:ext cx="698500" cy="5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114747</xdr:rowOff>
    </xdr:from>
    <xdr:to>
      <xdr:col>22</xdr:col>
      <xdr:colOff>114300</xdr:colOff>
      <xdr:row>37</xdr:row>
      <xdr:rowOff>120051</xdr:rowOff>
    </xdr:to>
    <xdr:cxnSp macro="">
      <xdr:nvCxnSpPr>
        <xdr:cNvPr id="117" name="直線コネクタ 116"/>
        <xdr:cNvCxnSpPr/>
      </xdr:nvCxnSpPr>
      <xdr:spPr bwMode="auto">
        <a:xfrm>
          <a:off x="3606800" y="7239447"/>
          <a:ext cx="6985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26736</xdr:rowOff>
    </xdr:from>
    <xdr:to>
      <xdr:col>18</xdr:col>
      <xdr:colOff>177800</xdr:colOff>
      <xdr:row>37</xdr:row>
      <xdr:rowOff>114747</xdr:rowOff>
    </xdr:to>
    <xdr:cxnSp macro="">
      <xdr:nvCxnSpPr>
        <xdr:cNvPr id="120" name="直線コネクタ 119"/>
        <xdr:cNvCxnSpPr/>
      </xdr:nvCxnSpPr>
      <xdr:spPr bwMode="auto">
        <a:xfrm>
          <a:off x="2908300" y="715143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238734</xdr:rowOff>
    </xdr:from>
    <xdr:to>
      <xdr:col>29</xdr:col>
      <xdr:colOff>177800</xdr:colOff>
      <xdr:row>37</xdr:row>
      <xdr:rowOff>340334</xdr:rowOff>
    </xdr:to>
    <xdr:sp macro="" textlink="">
      <xdr:nvSpPr>
        <xdr:cNvPr id="130" name="楕円 129"/>
        <xdr:cNvSpPr/>
      </xdr:nvSpPr>
      <xdr:spPr bwMode="auto">
        <a:xfrm>
          <a:off x="5600700" y="736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147311</xdr:rowOff>
    </xdr:from>
    <xdr:ext cx="762000" cy="259045"/>
    <xdr:sp macro="" textlink="">
      <xdr:nvSpPr>
        <xdr:cNvPr id="131" name="人口1人当たり決算額の推移該当値テキスト445"/>
        <xdr:cNvSpPr txBox="1"/>
      </xdr:nvSpPr>
      <xdr:spPr>
        <a:xfrm>
          <a:off x="5740400" y="72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127635</xdr:rowOff>
    </xdr:from>
    <xdr:to>
      <xdr:col>26</xdr:col>
      <xdr:colOff>101600</xdr:colOff>
      <xdr:row>37</xdr:row>
      <xdr:rowOff>229235</xdr:rowOff>
    </xdr:to>
    <xdr:sp macro="" textlink="">
      <xdr:nvSpPr>
        <xdr:cNvPr id="132" name="楕円 131"/>
        <xdr:cNvSpPr/>
      </xdr:nvSpPr>
      <xdr:spPr bwMode="auto">
        <a:xfrm>
          <a:off x="4953000" y="725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214012</xdr:rowOff>
    </xdr:from>
    <xdr:ext cx="736600" cy="259045"/>
    <xdr:sp macro="" textlink="">
      <xdr:nvSpPr>
        <xdr:cNvPr id="133" name="テキスト ボックス 132"/>
        <xdr:cNvSpPr txBox="1"/>
      </xdr:nvSpPr>
      <xdr:spPr>
        <a:xfrm>
          <a:off x="4622800" y="733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69251</xdr:rowOff>
    </xdr:from>
    <xdr:to>
      <xdr:col>22</xdr:col>
      <xdr:colOff>165100</xdr:colOff>
      <xdr:row>37</xdr:row>
      <xdr:rowOff>170851</xdr:rowOff>
    </xdr:to>
    <xdr:sp macro="" textlink="">
      <xdr:nvSpPr>
        <xdr:cNvPr id="134" name="楕円 133"/>
        <xdr:cNvSpPr/>
      </xdr:nvSpPr>
      <xdr:spPr bwMode="auto">
        <a:xfrm>
          <a:off x="4254500" y="719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155628</xdr:rowOff>
    </xdr:from>
    <xdr:ext cx="762000" cy="259045"/>
    <xdr:sp macro="" textlink="">
      <xdr:nvSpPr>
        <xdr:cNvPr id="135" name="テキスト ボックス 134"/>
        <xdr:cNvSpPr txBox="1"/>
      </xdr:nvSpPr>
      <xdr:spPr>
        <a:xfrm>
          <a:off x="3924300" y="728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63947</xdr:rowOff>
    </xdr:from>
    <xdr:to>
      <xdr:col>19</xdr:col>
      <xdr:colOff>38100</xdr:colOff>
      <xdr:row>37</xdr:row>
      <xdr:rowOff>165547</xdr:rowOff>
    </xdr:to>
    <xdr:sp macro="" textlink="">
      <xdr:nvSpPr>
        <xdr:cNvPr id="136" name="楕円 135"/>
        <xdr:cNvSpPr/>
      </xdr:nvSpPr>
      <xdr:spPr bwMode="auto">
        <a:xfrm>
          <a:off x="3556000" y="718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150324</xdr:rowOff>
    </xdr:from>
    <xdr:ext cx="762000" cy="259045"/>
    <xdr:sp macro="" textlink="">
      <xdr:nvSpPr>
        <xdr:cNvPr id="137" name="テキスト ボックス 136"/>
        <xdr:cNvSpPr txBox="1"/>
      </xdr:nvSpPr>
      <xdr:spPr>
        <a:xfrm>
          <a:off x="3225800" y="7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147386</xdr:rowOff>
    </xdr:from>
    <xdr:to>
      <xdr:col>15</xdr:col>
      <xdr:colOff>101600</xdr:colOff>
      <xdr:row>37</xdr:row>
      <xdr:rowOff>77536</xdr:rowOff>
    </xdr:to>
    <xdr:sp macro="" textlink="">
      <xdr:nvSpPr>
        <xdr:cNvPr id="138" name="楕円 137"/>
        <xdr:cNvSpPr/>
      </xdr:nvSpPr>
      <xdr:spPr bwMode="auto">
        <a:xfrm>
          <a:off x="2857500" y="71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62313</xdr:rowOff>
    </xdr:from>
    <xdr:ext cx="762000" cy="259045"/>
    <xdr:sp macro="" textlink="">
      <xdr:nvSpPr>
        <xdr:cNvPr id="139" name="テキスト ボックス 138"/>
        <xdr:cNvSpPr txBox="1"/>
      </xdr:nvSpPr>
      <xdr:spPr>
        <a:xfrm>
          <a:off x="2527300" y="718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118897</xdr:rowOff>
    </xdr:from>
    <xdr:to>
      <xdr:col>24</xdr:col>
      <xdr:colOff>63500</xdr:colOff>
      <xdr:row>35</xdr:row>
      <xdr:rowOff>67491</xdr:rowOff>
    </xdr:to>
    <xdr:cxnSp macro="">
      <xdr:nvCxnSpPr>
        <xdr:cNvPr id="65" name="直線コネクタ 64"/>
        <xdr:cNvCxnSpPr/>
      </xdr:nvCxnSpPr>
      <xdr:spPr>
        <a:xfrm flipV="1">
          <a:off x="3797300" y="5948197"/>
          <a:ext cx="8382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67491</xdr:rowOff>
    </xdr:from>
    <xdr:to>
      <xdr:col>19</xdr:col>
      <xdr:colOff>177800</xdr:colOff>
      <xdr:row>35</xdr:row>
      <xdr:rowOff>114097</xdr:rowOff>
    </xdr:to>
    <xdr:cxnSp macro="">
      <xdr:nvCxnSpPr>
        <xdr:cNvPr id="68" name="直線コネクタ 67"/>
        <xdr:cNvCxnSpPr/>
      </xdr:nvCxnSpPr>
      <xdr:spPr>
        <a:xfrm flipV="1">
          <a:off x="2908300" y="6068241"/>
          <a:ext cx="889000" cy="4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77921</xdr:rowOff>
    </xdr:from>
    <xdr:to>
      <xdr:col>15</xdr:col>
      <xdr:colOff>50800</xdr:colOff>
      <xdr:row>35</xdr:row>
      <xdr:rowOff>114097</xdr:rowOff>
    </xdr:to>
    <xdr:cxnSp macro="">
      <xdr:nvCxnSpPr>
        <xdr:cNvPr id="71" name="直線コネクタ 70"/>
        <xdr:cNvCxnSpPr/>
      </xdr:nvCxnSpPr>
      <xdr:spPr>
        <a:xfrm>
          <a:off x="2019300" y="6078671"/>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77921</xdr:rowOff>
    </xdr:from>
    <xdr:to>
      <xdr:col>10</xdr:col>
      <xdr:colOff>114300</xdr:colOff>
      <xdr:row>35</xdr:row>
      <xdr:rowOff>170475</xdr:rowOff>
    </xdr:to>
    <xdr:cxnSp macro="">
      <xdr:nvCxnSpPr>
        <xdr:cNvPr id="74" name="直線コネクタ 73"/>
        <xdr:cNvCxnSpPr/>
      </xdr:nvCxnSpPr>
      <xdr:spPr>
        <a:xfrm flipV="1">
          <a:off x="1130300" y="6078671"/>
          <a:ext cx="889000" cy="9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68097</xdr:rowOff>
    </xdr:from>
    <xdr:to>
      <xdr:col>24</xdr:col>
      <xdr:colOff>114300</xdr:colOff>
      <xdr:row>34</xdr:row>
      <xdr:rowOff>169697</xdr:rowOff>
    </xdr:to>
    <xdr:sp macro="" textlink="">
      <xdr:nvSpPr>
        <xdr:cNvPr id="84" name="楕円 83"/>
        <xdr:cNvSpPr/>
      </xdr:nvSpPr>
      <xdr:spPr>
        <a:xfrm>
          <a:off x="4584700" y="5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46524</xdr:rowOff>
    </xdr:from>
    <xdr:ext cx="534377" cy="259045"/>
    <xdr:sp macro="" textlink="">
      <xdr:nvSpPr>
        <xdr:cNvPr id="85" name="人件費該当値テキスト"/>
        <xdr:cNvSpPr txBox="1"/>
      </xdr:nvSpPr>
      <xdr:spPr>
        <a:xfrm>
          <a:off x="4686300" y="5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16691</xdr:rowOff>
    </xdr:from>
    <xdr:to>
      <xdr:col>20</xdr:col>
      <xdr:colOff>38100</xdr:colOff>
      <xdr:row>35</xdr:row>
      <xdr:rowOff>118291</xdr:rowOff>
    </xdr:to>
    <xdr:sp macro="" textlink="">
      <xdr:nvSpPr>
        <xdr:cNvPr id="86" name="楕円 85"/>
        <xdr:cNvSpPr/>
      </xdr:nvSpPr>
      <xdr:spPr>
        <a:xfrm>
          <a:off x="3746500" y="60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109418</xdr:rowOff>
    </xdr:from>
    <xdr:ext cx="534377" cy="259045"/>
    <xdr:sp macro="" textlink="">
      <xdr:nvSpPr>
        <xdr:cNvPr id="87" name="テキスト ボックス 86"/>
        <xdr:cNvSpPr txBox="1"/>
      </xdr:nvSpPr>
      <xdr:spPr>
        <a:xfrm>
          <a:off x="3530111" y="611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63297</xdr:rowOff>
    </xdr:from>
    <xdr:to>
      <xdr:col>15</xdr:col>
      <xdr:colOff>101600</xdr:colOff>
      <xdr:row>35</xdr:row>
      <xdr:rowOff>164897</xdr:rowOff>
    </xdr:to>
    <xdr:sp macro="" textlink="">
      <xdr:nvSpPr>
        <xdr:cNvPr id="88" name="楕円 87"/>
        <xdr:cNvSpPr/>
      </xdr:nvSpPr>
      <xdr:spPr>
        <a:xfrm>
          <a:off x="2857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156024</xdr:rowOff>
    </xdr:from>
    <xdr:ext cx="534377" cy="259045"/>
    <xdr:sp macro="" textlink="">
      <xdr:nvSpPr>
        <xdr:cNvPr id="89" name="テキスト ボックス 88"/>
        <xdr:cNvSpPr txBox="1"/>
      </xdr:nvSpPr>
      <xdr:spPr>
        <a:xfrm>
          <a:off x="2641111" y="615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27121</xdr:rowOff>
    </xdr:from>
    <xdr:to>
      <xdr:col>10</xdr:col>
      <xdr:colOff>165100</xdr:colOff>
      <xdr:row>35</xdr:row>
      <xdr:rowOff>128721</xdr:rowOff>
    </xdr:to>
    <xdr:sp macro="" textlink="">
      <xdr:nvSpPr>
        <xdr:cNvPr id="90" name="楕円 89"/>
        <xdr:cNvSpPr/>
      </xdr:nvSpPr>
      <xdr:spPr>
        <a:xfrm>
          <a:off x="1968500" y="60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119848</xdr:rowOff>
    </xdr:from>
    <xdr:ext cx="534377" cy="259045"/>
    <xdr:sp macro="" textlink="">
      <xdr:nvSpPr>
        <xdr:cNvPr id="91" name="テキスト ボックス 90"/>
        <xdr:cNvSpPr txBox="1"/>
      </xdr:nvSpPr>
      <xdr:spPr>
        <a:xfrm>
          <a:off x="1752111" y="61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119675</xdr:rowOff>
    </xdr:from>
    <xdr:to>
      <xdr:col>6</xdr:col>
      <xdr:colOff>38100</xdr:colOff>
      <xdr:row>36</xdr:row>
      <xdr:rowOff>49825</xdr:rowOff>
    </xdr:to>
    <xdr:sp macro="" textlink="">
      <xdr:nvSpPr>
        <xdr:cNvPr id="92" name="楕円 91"/>
        <xdr:cNvSpPr/>
      </xdr:nvSpPr>
      <xdr:spPr>
        <a:xfrm>
          <a:off x="1079500" y="61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40952</xdr:rowOff>
    </xdr:from>
    <xdr:ext cx="534377" cy="259045"/>
    <xdr:sp macro="" textlink="">
      <xdr:nvSpPr>
        <xdr:cNvPr id="93" name="テキスト ボックス 92"/>
        <xdr:cNvSpPr txBox="1"/>
      </xdr:nvSpPr>
      <xdr:spPr>
        <a:xfrm>
          <a:off x="863111" y="62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67119</xdr:rowOff>
    </xdr:from>
    <xdr:to>
      <xdr:col>24</xdr:col>
      <xdr:colOff>63500</xdr:colOff>
      <xdr:row>54</xdr:row>
      <xdr:rowOff>77178</xdr:rowOff>
    </xdr:to>
    <xdr:cxnSp macro="">
      <xdr:nvCxnSpPr>
        <xdr:cNvPr id="123" name="直線コネクタ 122"/>
        <xdr:cNvCxnSpPr/>
      </xdr:nvCxnSpPr>
      <xdr:spPr>
        <a:xfrm>
          <a:off x="3797300" y="9153969"/>
          <a:ext cx="8382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67119</xdr:rowOff>
    </xdr:from>
    <xdr:to>
      <xdr:col>19</xdr:col>
      <xdr:colOff>177800</xdr:colOff>
      <xdr:row>54</xdr:row>
      <xdr:rowOff>95542</xdr:rowOff>
    </xdr:to>
    <xdr:cxnSp macro="">
      <xdr:nvCxnSpPr>
        <xdr:cNvPr id="126" name="直線コネクタ 125"/>
        <xdr:cNvCxnSpPr/>
      </xdr:nvCxnSpPr>
      <xdr:spPr>
        <a:xfrm flipV="1">
          <a:off x="2908300" y="9153969"/>
          <a:ext cx="889000" cy="1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95542</xdr:rowOff>
    </xdr:from>
    <xdr:to>
      <xdr:col>15</xdr:col>
      <xdr:colOff>50800</xdr:colOff>
      <xdr:row>54</xdr:row>
      <xdr:rowOff>165112</xdr:rowOff>
    </xdr:to>
    <xdr:cxnSp macro="">
      <xdr:nvCxnSpPr>
        <xdr:cNvPr id="129" name="直線コネクタ 128"/>
        <xdr:cNvCxnSpPr/>
      </xdr:nvCxnSpPr>
      <xdr:spPr>
        <a:xfrm flipV="1">
          <a:off x="2019300" y="9353842"/>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131280</xdr:rowOff>
    </xdr:from>
    <xdr:to>
      <xdr:col>10</xdr:col>
      <xdr:colOff>114300</xdr:colOff>
      <xdr:row>54</xdr:row>
      <xdr:rowOff>165112</xdr:rowOff>
    </xdr:to>
    <xdr:cxnSp macro="">
      <xdr:nvCxnSpPr>
        <xdr:cNvPr id="132" name="直線コネクタ 131"/>
        <xdr:cNvCxnSpPr/>
      </xdr:nvCxnSpPr>
      <xdr:spPr>
        <a:xfrm>
          <a:off x="1130300" y="938958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26378</xdr:rowOff>
    </xdr:from>
    <xdr:to>
      <xdr:col>24</xdr:col>
      <xdr:colOff>114300</xdr:colOff>
      <xdr:row>54</xdr:row>
      <xdr:rowOff>127978</xdr:rowOff>
    </xdr:to>
    <xdr:sp macro="" textlink="">
      <xdr:nvSpPr>
        <xdr:cNvPr id="142" name="楕円 141"/>
        <xdr:cNvSpPr/>
      </xdr:nvSpPr>
      <xdr:spPr>
        <a:xfrm>
          <a:off x="4584700" y="92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49255</xdr:rowOff>
    </xdr:from>
    <xdr:ext cx="534377" cy="259045"/>
    <xdr:sp macro="" textlink="">
      <xdr:nvSpPr>
        <xdr:cNvPr id="143" name="物件費該当値テキスト"/>
        <xdr:cNvSpPr txBox="1"/>
      </xdr:nvSpPr>
      <xdr:spPr>
        <a:xfrm>
          <a:off x="4686300" y="913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16319</xdr:rowOff>
    </xdr:from>
    <xdr:to>
      <xdr:col>20</xdr:col>
      <xdr:colOff>38100</xdr:colOff>
      <xdr:row>53</xdr:row>
      <xdr:rowOff>117919</xdr:rowOff>
    </xdr:to>
    <xdr:sp macro="" textlink="">
      <xdr:nvSpPr>
        <xdr:cNvPr id="144" name="楕円 143"/>
        <xdr:cNvSpPr/>
      </xdr:nvSpPr>
      <xdr:spPr>
        <a:xfrm>
          <a:off x="3746500" y="91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134446</xdr:rowOff>
    </xdr:from>
    <xdr:ext cx="534377" cy="259045"/>
    <xdr:sp macro="" textlink="">
      <xdr:nvSpPr>
        <xdr:cNvPr id="145" name="テキスト ボックス 144"/>
        <xdr:cNvSpPr txBox="1"/>
      </xdr:nvSpPr>
      <xdr:spPr>
        <a:xfrm>
          <a:off x="3530111" y="88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44742</xdr:rowOff>
    </xdr:from>
    <xdr:to>
      <xdr:col>15</xdr:col>
      <xdr:colOff>101600</xdr:colOff>
      <xdr:row>54</xdr:row>
      <xdr:rowOff>146342</xdr:rowOff>
    </xdr:to>
    <xdr:sp macro="" textlink="">
      <xdr:nvSpPr>
        <xdr:cNvPr id="146" name="楕円 145"/>
        <xdr:cNvSpPr/>
      </xdr:nvSpPr>
      <xdr:spPr>
        <a:xfrm>
          <a:off x="2857500" y="93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162869</xdr:rowOff>
    </xdr:from>
    <xdr:ext cx="534377" cy="259045"/>
    <xdr:sp macro="" textlink="">
      <xdr:nvSpPr>
        <xdr:cNvPr id="147" name="テキスト ボックス 146"/>
        <xdr:cNvSpPr txBox="1"/>
      </xdr:nvSpPr>
      <xdr:spPr>
        <a:xfrm>
          <a:off x="2641111" y="90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114312</xdr:rowOff>
    </xdr:from>
    <xdr:to>
      <xdr:col>10</xdr:col>
      <xdr:colOff>165100</xdr:colOff>
      <xdr:row>55</xdr:row>
      <xdr:rowOff>44462</xdr:rowOff>
    </xdr:to>
    <xdr:sp macro="" textlink="">
      <xdr:nvSpPr>
        <xdr:cNvPr id="148" name="楕円 147"/>
        <xdr:cNvSpPr/>
      </xdr:nvSpPr>
      <xdr:spPr>
        <a:xfrm>
          <a:off x="1968500" y="9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60989</xdr:rowOff>
    </xdr:from>
    <xdr:ext cx="534377" cy="259045"/>
    <xdr:sp macro="" textlink="">
      <xdr:nvSpPr>
        <xdr:cNvPr id="149" name="テキスト ボックス 148"/>
        <xdr:cNvSpPr txBox="1"/>
      </xdr:nvSpPr>
      <xdr:spPr>
        <a:xfrm>
          <a:off x="1752111" y="91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80480</xdr:rowOff>
    </xdr:from>
    <xdr:to>
      <xdr:col>6</xdr:col>
      <xdr:colOff>38100</xdr:colOff>
      <xdr:row>55</xdr:row>
      <xdr:rowOff>10630</xdr:rowOff>
    </xdr:to>
    <xdr:sp macro="" textlink="">
      <xdr:nvSpPr>
        <xdr:cNvPr id="150" name="楕円 149"/>
        <xdr:cNvSpPr/>
      </xdr:nvSpPr>
      <xdr:spPr>
        <a:xfrm>
          <a:off x="1079500" y="93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27157</xdr:rowOff>
    </xdr:from>
    <xdr:ext cx="534377" cy="259045"/>
    <xdr:sp macro="" textlink="">
      <xdr:nvSpPr>
        <xdr:cNvPr id="151" name="テキスト ボックス 150"/>
        <xdr:cNvSpPr txBox="1"/>
      </xdr:nvSpPr>
      <xdr:spPr>
        <a:xfrm>
          <a:off x="863111" y="91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160426</xdr:rowOff>
    </xdr:from>
    <xdr:to>
      <xdr:col>24</xdr:col>
      <xdr:colOff>63500</xdr:colOff>
      <xdr:row>77</xdr:row>
      <xdr:rowOff>162103</xdr:rowOff>
    </xdr:to>
    <xdr:cxnSp macro="">
      <xdr:nvCxnSpPr>
        <xdr:cNvPr id="180" name="直線コネクタ 179"/>
        <xdr:cNvCxnSpPr/>
      </xdr:nvCxnSpPr>
      <xdr:spPr>
        <a:xfrm flipV="1">
          <a:off x="3797300" y="13362076"/>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162103</xdr:rowOff>
    </xdr:from>
    <xdr:to>
      <xdr:col>19</xdr:col>
      <xdr:colOff>177800</xdr:colOff>
      <xdr:row>77</xdr:row>
      <xdr:rowOff>170714</xdr:rowOff>
    </xdr:to>
    <xdr:cxnSp macro="">
      <xdr:nvCxnSpPr>
        <xdr:cNvPr id="183" name="直線コネクタ 182"/>
        <xdr:cNvCxnSpPr/>
      </xdr:nvCxnSpPr>
      <xdr:spPr>
        <a:xfrm flipV="1">
          <a:off x="2908300" y="1336375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170714</xdr:rowOff>
    </xdr:from>
    <xdr:to>
      <xdr:col>15</xdr:col>
      <xdr:colOff>50800</xdr:colOff>
      <xdr:row>78</xdr:row>
      <xdr:rowOff>3759</xdr:rowOff>
    </xdr:to>
    <xdr:cxnSp macro="">
      <xdr:nvCxnSpPr>
        <xdr:cNvPr id="186" name="直線コネクタ 185"/>
        <xdr:cNvCxnSpPr/>
      </xdr:nvCxnSpPr>
      <xdr:spPr>
        <a:xfrm flipV="1">
          <a:off x="2019300" y="1337236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3759</xdr:rowOff>
    </xdr:from>
    <xdr:to>
      <xdr:col>10</xdr:col>
      <xdr:colOff>114300</xdr:colOff>
      <xdr:row>78</xdr:row>
      <xdr:rowOff>19075</xdr:rowOff>
    </xdr:to>
    <xdr:cxnSp macro="">
      <xdr:nvCxnSpPr>
        <xdr:cNvPr id="189" name="直線コネクタ 188"/>
        <xdr:cNvCxnSpPr/>
      </xdr:nvCxnSpPr>
      <xdr:spPr>
        <a:xfrm flipV="1">
          <a:off x="1130300" y="1337685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109626</xdr:rowOff>
    </xdr:from>
    <xdr:to>
      <xdr:col>24</xdr:col>
      <xdr:colOff>114300</xdr:colOff>
      <xdr:row>78</xdr:row>
      <xdr:rowOff>39776</xdr:rowOff>
    </xdr:to>
    <xdr:sp macro="" textlink="">
      <xdr:nvSpPr>
        <xdr:cNvPr id="199" name="楕円 198"/>
        <xdr:cNvSpPr/>
      </xdr:nvSpPr>
      <xdr:spPr>
        <a:xfrm>
          <a:off x="45847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88053</xdr:rowOff>
    </xdr:from>
    <xdr:ext cx="469744" cy="259045"/>
    <xdr:sp macro="" textlink="">
      <xdr:nvSpPr>
        <xdr:cNvPr id="200" name="維持補修費該当値テキスト"/>
        <xdr:cNvSpPr txBox="1"/>
      </xdr:nvSpPr>
      <xdr:spPr>
        <a:xfrm>
          <a:off x="4686300" y="132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111303</xdr:rowOff>
    </xdr:from>
    <xdr:to>
      <xdr:col>20</xdr:col>
      <xdr:colOff>38100</xdr:colOff>
      <xdr:row>78</xdr:row>
      <xdr:rowOff>41453</xdr:rowOff>
    </xdr:to>
    <xdr:sp macro="" textlink="">
      <xdr:nvSpPr>
        <xdr:cNvPr id="201" name="楕円 200"/>
        <xdr:cNvSpPr/>
      </xdr:nvSpPr>
      <xdr:spPr>
        <a:xfrm>
          <a:off x="37465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32580</xdr:rowOff>
    </xdr:from>
    <xdr:ext cx="469744" cy="259045"/>
    <xdr:sp macro="" textlink="">
      <xdr:nvSpPr>
        <xdr:cNvPr id="202" name="テキスト ボックス 201"/>
        <xdr:cNvSpPr txBox="1"/>
      </xdr:nvSpPr>
      <xdr:spPr>
        <a:xfrm>
          <a:off x="3562428" y="134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119914</xdr:rowOff>
    </xdr:from>
    <xdr:to>
      <xdr:col>15</xdr:col>
      <xdr:colOff>101600</xdr:colOff>
      <xdr:row>78</xdr:row>
      <xdr:rowOff>50064</xdr:rowOff>
    </xdr:to>
    <xdr:sp macro="" textlink="">
      <xdr:nvSpPr>
        <xdr:cNvPr id="203" name="楕円 202"/>
        <xdr:cNvSpPr/>
      </xdr:nvSpPr>
      <xdr:spPr>
        <a:xfrm>
          <a:off x="2857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41191</xdr:rowOff>
    </xdr:from>
    <xdr:ext cx="469744" cy="259045"/>
    <xdr:sp macro="" textlink="">
      <xdr:nvSpPr>
        <xdr:cNvPr id="204" name="テキスト ボックス 203"/>
        <xdr:cNvSpPr txBox="1"/>
      </xdr:nvSpPr>
      <xdr:spPr>
        <a:xfrm>
          <a:off x="2673428" y="13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124409</xdr:rowOff>
    </xdr:from>
    <xdr:to>
      <xdr:col>10</xdr:col>
      <xdr:colOff>165100</xdr:colOff>
      <xdr:row>78</xdr:row>
      <xdr:rowOff>54559</xdr:rowOff>
    </xdr:to>
    <xdr:sp macro="" textlink="">
      <xdr:nvSpPr>
        <xdr:cNvPr id="205" name="楕円 204"/>
        <xdr:cNvSpPr/>
      </xdr:nvSpPr>
      <xdr:spPr>
        <a:xfrm>
          <a:off x="1968500" y="13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45686</xdr:rowOff>
    </xdr:from>
    <xdr:ext cx="469744" cy="259045"/>
    <xdr:sp macro="" textlink="">
      <xdr:nvSpPr>
        <xdr:cNvPr id="206" name="テキスト ボックス 205"/>
        <xdr:cNvSpPr txBox="1"/>
      </xdr:nvSpPr>
      <xdr:spPr>
        <a:xfrm>
          <a:off x="1784428" y="134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139725</xdr:rowOff>
    </xdr:from>
    <xdr:to>
      <xdr:col>6</xdr:col>
      <xdr:colOff>38100</xdr:colOff>
      <xdr:row>78</xdr:row>
      <xdr:rowOff>69875</xdr:rowOff>
    </xdr:to>
    <xdr:sp macro="" textlink="">
      <xdr:nvSpPr>
        <xdr:cNvPr id="207" name="楕円 206"/>
        <xdr:cNvSpPr/>
      </xdr:nvSpPr>
      <xdr:spPr>
        <a:xfrm>
          <a:off x="1079500" y="133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61002</xdr:rowOff>
    </xdr:from>
    <xdr:ext cx="469744" cy="259045"/>
    <xdr:sp macro="" textlink="">
      <xdr:nvSpPr>
        <xdr:cNvPr id="208" name="テキスト ボックス 207"/>
        <xdr:cNvSpPr txBox="1"/>
      </xdr:nvSpPr>
      <xdr:spPr>
        <a:xfrm>
          <a:off x="895428" y="134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128778</xdr:rowOff>
    </xdr:from>
    <xdr:to>
      <xdr:col>24</xdr:col>
      <xdr:colOff>63500</xdr:colOff>
      <xdr:row>98</xdr:row>
      <xdr:rowOff>163461</xdr:rowOff>
    </xdr:to>
    <xdr:cxnSp macro="">
      <xdr:nvCxnSpPr>
        <xdr:cNvPr id="238" name="直線コネクタ 237"/>
        <xdr:cNvCxnSpPr/>
      </xdr:nvCxnSpPr>
      <xdr:spPr>
        <a:xfrm flipV="1">
          <a:off x="3797300" y="16930878"/>
          <a:ext cx="8382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163461</xdr:rowOff>
    </xdr:from>
    <xdr:to>
      <xdr:col>19</xdr:col>
      <xdr:colOff>177800</xdr:colOff>
      <xdr:row>99</xdr:row>
      <xdr:rowOff>38533</xdr:rowOff>
    </xdr:to>
    <xdr:cxnSp macro="">
      <xdr:nvCxnSpPr>
        <xdr:cNvPr id="241" name="直線コネクタ 240"/>
        <xdr:cNvCxnSpPr/>
      </xdr:nvCxnSpPr>
      <xdr:spPr>
        <a:xfrm flipV="1">
          <a:off x="2908300" y="16965561"/>
          <a:ext cx="889000" cy="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38533</xdr:rowOff>
    </xdr:from>
    <xdr:to>
      <xdr:col>15</xdr:col>
      <xdr:colOff>50800</xdr:colOff>
      <xdr:row>99</xdr:row>
      <xdr:rowOff>45289</xdr:rowOff>
    </xdr:to>
    <xdr:cxnSp macro="">
      <xdr:nvCxnSpPr>
        <xdr:cNvPr id="244" name="直線コネクタ 243"/>
        <xdr:cNvCxnSpPr/>
      </xdr:nvCxnSpPr>
      <xdr:spPr>
        <a:xfrm flipV="1">
          <a:off x="2019300" y="1701208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45289</xdr:rowOff>
    </xdr:from>
    <xdr:to>
      <xdr:col>10</xdr:col>
      <xdr:colOff>114300</xdr:colOff>
      <xdr:row>99</xdr:row>
      <xdr:rowOff>46710</xdr:rowOff>
    </xdr:to>
    <xdr:cxnSp macro="">
      <xdr:nvCxnSpPr>
        <xdr:cNvPr id="247" name="直線コネクタ 246"/>
        <xdr:cNvCxnSpPr/>
      </xdr:nvCxnSpPr>
      <xdr:spPr>
        <a:xfrm flipV="1">
          <a:off x="1130300" y="1701883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77978</xdr:rowOff>
    </xdr:from>
    <xdr:to>
      <xdr:col>24</xdr:col>
      <xdr:colOff>114300</xdr:colOff>
      <xdr:row>99</xdr:row>
      <xdr:rowOff>8128</xdr:rowOff>
    </xdr:to>
    <xdr:sp macro="" textlink="">
      <xdr:nvSpPr>
        <xdr:cNvPr id="257" name="楕円 256"/>
        <xdr:cNvSpPr/>
      </xdr:nvSpPr>
      <xdr:spPr>
        <a:xfrm>
          <a:off x="4584700" y="168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164355</xdr:rowOff>
    </xdr:from>
    <xdr:ext cx="534377" cy="259045"/>
    <xdr:sp macro="" textlink="">
      <xdr:nvSpPr>
        <xdr:cNvPr id="258" name="扶助費該当値テキスト"/>
        <xdr:cNvSpPr txBox="1"/>
      </xdr:nvSpPr>
      <xdr:spPr>
        <a:xfrm>
          <a:off x="4686300" y="167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112661</xdr:rowOff>
    </xdr:from>
    <xdr:to>
      <xdr:col>20</xdr:col>
      <xdr:colOff>38100</xdr:colOff>
      <xdr:row>99</xdr:row>
      <xdr:rowOff>42811</xdr:rowOff>
    </xdr:to>
    <xdr:sp macro="" textlink="">
      <xdr:nvSpPr>
        <xdr:cNvPr id="259" name="楕円 258"/>
        <xdr:cNvSpPr/>
      </xdr:nvSpPr>
      <xdr:spPr>
        <a:xfrm>
          <a:off x="3746500" y="16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33938</xdr:rowOff>
    </xdr:from>
    <xdr:ext cx="534377" cy="259045"/>
    <xdr:sp macro="" textlink="">
      <xdr:nvSpPr>
        <xdr:cNvPr id="260" name="テキスト ボックス 259"/>
        <xdr:cNvSpPr txBox="1"/>
      </xdr:nvSpPr>
      <xdr:spPr>
        <a:xfrm>
          <a:off x="3530111" y="170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159183</xdr:rowOff>
    </xdr:from>
    <xdr:to>
      <xdr:col>15</xdr:col>
      <xdr:colOff>101600</xdr:colOff>
      <xdr:row>99</xdr:row>
      <xdr:rowOff>89333</xdr:rowOff>
    </xdr:to>
    <xdr:sp macro="" textlink="">
      <xdr:nvSpPr>
        <xdr:cNvPr id="261" name="楕円 260"/>
        <xdr:cNvSpPr/>
      </xdr:nvSpPr>
      <xdr:spPr>
        <a:xfrm>
          <a:off x="2857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80460</xdr:rowOff>
    </xdr:from>
    <xdr:ext cx="534377" cy="259045"/>
    <xdr:sp macro="" textlink="">
      <xdr:nvSpPr>
        <xdr:cNvPr id="262" name="テキスト ボックス 261"/>
        <xdr:cNvSpPr txBox="1"/>
      </xdr:nvSpPr>
      <xdr:spPr>
        <a:xfrm>
          <a:off x="2641111" y="17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165939</xdr:rowOff>
    </xdr:from>
    <xdr:to>
      <xdr:col>10</xdr:col>
      <xdr:colOff>165100</xdr:colOff>
      <xdr:row>99</xdr:row>
      <xdr:rowOff>96089</xdr:rowOff>
    </xdr:to>
    <xdr:sp macro="" textlink="">
      <xdr:nvSpPr>
        <xdr:cNvPr id="263" name="楕円 262"/>
        <xdr:cNvSpPr/>
      </xdr:nvSpPr>
      <xdr:spPr>
        <a:xfrm>
          <a:off x="1968500" y="16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87216</xdr:rowOff>
    </xdr:from>
    <xdr:ext cx="534377" cy="259045"/>
    <xdr:sp macro="" textlink="">
      <xdr:nvSpPr>
        <xdr:cNvPr id="264" name="テキスト ボックス 263"/>
        <xdr:cNvSpPr txBox="1"/>
      </xdr:nvSpPr>
      <xdr:spPr>
        <a:xfrm>
          <a:off x="1752111" y="170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167360</xdr:rowOff>
    </xdr:from>
    <xdr:to>
      <xdr:col>6</xdr:col>
      <xdr:colOff>38100</xdr:colOff>
      <xdr:row>99</xdr:row>
      <xdr:rowOff>97510</xdr:rowOff>
    </xdr:to>
    <xdr:sp macro="" textlink="">
      <xdr:nvSpPr>
        <xdr:cNvPr id="265" name="楕円 264"/>
        <xdr:cNvSpPr/>
      </xdr:nvSpPr>
      <xdr:spPr>
        <a:xfrm>
          <a:off x="1079500" y="16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88637</xdr:rowOff>
    </xdr:from>
    <xdr:ext cx="534377" cy="259045"/>
    <xdr:sp macro="" textlink="">
      <xdr:nvSpPr>
        <xdr:cNvPr id="266" name="テキスト ボックス 265"/>
        <xdr:cNvSpPr txBox="1"/>
      </xdr:nvSpPr>
      <xdr:spPr>
        <a:xfrm>
          <a:off x="863111" y="170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97805</xdr:rowOff>
    </xdr:from>
    <xdr:to>
      <xdr:col>55</xdr:col>
      <xdr:colOff>0</xdr:colOff>
      <xdr:row>38</xdr:row>
      <xdr:rowOff>30163</xdr:rowOff>
    </xdr:to>
    <xdr:cxnSp macro="">
      <xdr:nvCxnSpPr>
        <xdr:cNvPr id="295" name="直線コネクタ 294"/>
        <xdr:cNvCxnSpPr/>
      </xdr:nvCxnSpPr>
      <xdr:spPr>
        <a:xfrm flipV="1">
          <a:off x="9639300" y="5755655"/>
          <a:ext cx="838200" cy="78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30163</xdr:rowOff>
    </xdr:from>
    <xdr:to>
      <xdr:col>50</xdr:col>
      <xdr:colOff>114300</xdr:colOff>
      <xdr:row>38</xdr:row>
      <xdr:rowOff>107353</xdr:rowOff>
    </xdr:to>
    <xdr:cxnSp macro="">
      <xdr:nvCxnSpPr>
        <xdr:cNvPr id="298" name="直線コネクタ 297"/>
        <xdr:cNvCxnSpPr/>
      </xdr:nvCxnSpPr>
      <xdr:spPr>
        <a:xfrm flipV="1">
          <a:off x="8750300" y="6545263"/>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70411</xdr:rowOff>
    </xdr:from>
    <xdr:to>
      <xdr:col>45</xdr:col>
      <xdr:colOff>177800</xdr:colOff>
      <xdr:row>38</xdr:row>
      <xdr:rowOff>107353</xdr:rowOff>
    </xdr:to>
    <xdr:cxnSp macro="">
      <xdr:nvCxnSpPr>
        <xdr:cNvPr id="301" name="直線コネクタ 300"/>
        <xdr:cNvCxnSpPr/>
      </xdr:nvCxnSpPr>
      <xdr:spPr>
        <a:xfrm>
          <a:off x="7861300" y="6585511"/>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70411</xdr:rowOff>
    </xdr:from>
    <xdr:to>
      <xdr:col>41</xdr:col>
      <xdr:colOff>50800</xdr:colOff>
      <xdr:row>38</xdr:row>
      <xdr:rowOff>83655</xdr:rowOff>
    </xdr:to>
    <xdr:cxnSp macro="">
      <xdr:nvCxnSpPr>
        <xdr:cNvPr id="304" name="直線コネクタ 303"/>
        <xdr:cNvCxnSpPr/>
      </xdr:nvCxnSpPr>
      <xdr:spPr>
        <a:xfrm flipV="1">
          <a:off x="6972300" y="6585511"/>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47005</xdr:rowOff>
    </xdr:from>
    <xdr:to>
      <xdr:col>55</xdr:col>
      <xdr:colOff>50800</xdr:colOff>
      <xdr:row>33</xdr:row>
      <xdr:rowOff>148605</xdr:rowOff>
    </xdr:to>
    <xdr:sp macro="" textlink="">
      <xdr:nvSpPr>
        <xdr:cNvPr id="314" name="楕円 313"/>
        <xdr:cNvSpPr/>
      </xdr:nvSpPr>
      <xdr:spPr>
        <a:xfrm>
          <a:off x="10426700" y="57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133382</xdr:rowOff>
    </xdr:from>
    <xdr:ext cx="599010" cy="259045"/>
    <xdr:sp macro="" textlink="">
      <xdr:nvSpPr>
        <xdr:cNvPr id="315" name="補助費等該当値テキスト"/>
        <xdr:cNvSpPr txBox="1"/>
      </xdr:nvSpPr>
      <xdr:spPr>
        <a:xfrm>
          <a:off x="10528300" y="56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150813</xdr:rowOff>
    </xdr:from>
    <xdr:to>
      <xdr:col>50</xdr:col>
      <xdr:colOff>165100</xdr:colOff>
      <xdr:row>38</xdr:row>
      <xdr:rowOff>80963</xdr:rowOff>
    </xdr:to>
    <xdr:sp macro="" textlink="">
      <xdr:nvSpPr>
        <xdr:cNvPr id="316" name="楕円 315"/>
        <xdr:cNvSpPr/>
      </xdr:nvSpPr>
      <xdr:spPr>
        <a:xfrm>
          <a:off x="9588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72090</xdr:rowOff>
    </xdr:from>
    <xdr:ext cx="534377" cy="259045"/>
    <xdr:sp macro="" textlink="">
      <xdr:nvSpPr>
        <xdr:cNvPr id="317" name="テキスト ボックス 316"/>
        <xdr:cNvSpPr txBox="1"/>
      </xdr:nvSpPr>
      <xdr:spPr>
        <a:xfrm>
          <a:off x="9372111" y="6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56553</xdr:rowOff>
    </xdr:from>
    <xdr:to>
      <xdr:col>46</xdr:col>
      <xdr:colOff>38100</xdr:colOff>
      <xdr:row>38</xdr:row>
      <xdr:rowOff>158153</xdr:rowOff>
    </xdr:to>
    <xdr:sp macro="" textlink="">
      <xdr:nvSpPr>
        <xdr:cNvPr id="318" name="楕円 317"/>
        <xdr:cNvSpPr/>
      </xdr:nvSpPr>
      <xdr:spPr>
        <a:xfrm>
          <a:off x="86995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149280</xdr:rowOff>
    </xdr:from>
    <xdr:ext cx="534377" cy="259045"/>
    <xdr:sp macro="" textlink="">
      <xdr:nvSpPr>
        <xdr:cNvPr id="319" name="テキスト ボックス 318"/>
        <xdr:cNvSpPr txBox="1"/>
      </xdr:nvSpPr>
      <xdr:spPr>
        <a:xfrm>
          <a:off x="8483111" y="66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19611</xdr:rowOff>
    </xdr:from>
    <xdr:to>
      <xdr:col>41</xdr:col>
      <xdr:colOff>101600</xdr:colOff>
      <xdr:row>38</xdr:row>
      <xdr:rowOff>121211</xdr:rowOff>
    </xdr:to>
    <xdr:sp macro="" textlink="">
      <xdr:nvSpPr>
        <xdr:cNvPr id="320" name="楕円 319"/>
        <xdr:cNvSpPr/>
      </xdr:nvSpPr>
      <xdr:spPr>
        <a:xfrm>
          <a:off x="7810500" y="65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112338</xdr:rowOff>
    </xdr:from>
    <xdr:ext cx="534377" cy="259045"/>
    <xdr:sp macro="" textlink="">
      <xdr:nvSpPr>
        <xdr:cNvPr id="321" name="テキスト ボックス 320"/>
        <xdr:cNvSpPr txBox="1"/>
      </xdr:nvSpPr>
      <xdr:spPr>
        <a:xfrm>
          <a:off x="7594111" y="66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32855</xdr:rowOff>
    </xdr:from>
    <xdr:to>
      <xdr:col>36</xdr:col>
      <xdr:colOff>165100</xdr:colOff>
      <xdr:row>38</xdr:row>
      <xdr:rowOff>134455</xdr:rowOff>
    </xdr:to>
    <xdr:sp macro="" textlink="">
      <xdr:nvSpPr>
        <xdr:cNvPr id="322" name="楕円 321"/>
        <xdr:cNvSpPr/>
      </xdr:nvSpPr>
      <xdr:spPr>
        <a:xfrm>
          <a:off x="6921500" y="65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125582</xdr:rowOff>
    </xdr:from>
    <xdr:ext cx="534377" cy="259045"/>
    <xdr:sp macro="" textlink="">
      <xdr:nvSpPr>
        <xdr:cNvPr id="323" name="テキスト ボックス 322"/>
        <xdr:cNvSpPr txBox="1"/>
      </xdr:nvSpPr>
      <xdr:spPr>
        <a:xfrm>
          <a:off x="6705111"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154284</xdr:rowOff>
    </xdr:from>
    <xdr:to>
      <xdr:col>55</xdr:col>
      <xdr:colOff>0</xdr:colOff>
      <xdr:row>56</xdr:row>
      <xdr:rowOff>88806</xdr:rowOff>
    </xdr:to>
    <xdr:cxnSp macro="">
      <xdr:nvCxnSpPr>
        <xdr:cNvPr id="352" name="直線コネクタ 351"/>
        <xdr:cNvCxnSpPr/>
      </xdr:nvCxnSpPr>
      <xdr:spPr>
        <a:xfrm flipV="1">
          <a:off x="9639300" y="9584034"/>
          <a:ext cx="838200" cy="10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88806</xdr:rowOff>
    </xdr:from>
    <xdr:to>
      <xdr:col>50</xdr:col>
      <xdr:colOff>114300</xdr:colOff>
      <xdr:row>57</xdr:row>
      <xdr:rowOff>61877</xdr:rowOff>
    </xdr:to>
    <xdr:cxnSp macro="">
      <xdr:nvCxnSpPr>
        <xdr:cNvPr id="355" name="直線コネクタ 354"/>
        <xdr:cNvCxnSpPr/>
      </xdr:nvCxnSpPr>
      <xdr:spPr>
        <a:xfrm flipV="1">
          <a:off x="8750300" y="9690006"/>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61877</xdr:rowOff>
    </xdr:from>
    <xdr:to>
      <xdr:col>45</xdr:col>
      <xdr:colOff>177800</xdr:colOff>
      <xdr:row>57</xdr:row>
      <xdr:rowOff>155291</xdr:rowOff>
    </xdr:to>
    <xdr:cxnSp macro="">
      <xdr:nvCxnSpPr>
        <xdr:cNvPr id="358" name="直線コネクタ 357"/>
        <xdr:cNvCxnSpPr/>
      </xdr:nvCxnSpPr>
      <xdr:spPr>
        <a:xfrm flipV="1">
          <a:off x="7861300" y="9834527"/>
          <a:ext cx="889000" cy="9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150292</xdr:rowOff>
    </xdr:from>
    <xdr:to>
      <xdr:col>41</xdr:col>
      <xdr:colOff>50800</xdr:colOff>
      <xdr:row>57</xdr:row>
      <xdr:rowOff>155291</xdr:rowOff>
    </xdr:to>
    <xdr:cxnSp macro="">
      <xdr:nvCxnSpPr>
        <xdr:cNvPr id="361" name="直線コネクタ 360"/>
        <xdr:cNvCxnSpPr/>
      </xdr:nvCxnSpPr>
      <xdr:spPr>
        <a:xfrm>
          <a:off x="6972300" y="9922942"/>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103484</xdr:rowOff>
    </xdr:from>
    <xdr:to>
      <xdr:col>55</xdr:col>
      <xdr:colOff>50800</xdr:colOff>
      <xdr:row>56</xdr:row>
      <xdr:rowOff>33634</xdr:rowOff>
    </xdr:to>
    <xdr:sp macro="" textlink="">
      <xdr:nvSpPr>
        <xdr:cNvPr id="371" name="楕円 370"/>
        <xdr:cNvSpPr/>
      </xdr:nvSpPr>
      <xdr:spPr>
        <a:xfrm>
          <a:off x="10426700" y="95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126361</xdr:rowOff>
    </xdr:from>
    <xdr:ext cx="534377" cy="259045"/>
    <xdr:sp macro="" textlink="">
      <xdr:nvSpPr>
        <xdr:cNvPr id="372" name="普通建設事業費該当値テキスト"/>
        <xdr:cNvSpPr txBox="1"/>
      </xdr:nvSpPr>
      <xdr:spPr>
        <a:xfrm>
          <a:off x="10528300" y="93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38006</xdr:rowOff>
    </xdr:from>
    <xdr:to>
      <xdr:col>50</xdr:col>
      <xdr:colOff>165100</xdr:colOff>
      <xdr:row>56</xdr:row>
      <xdr:rowOff>139606</xdr:rowOff>
    </xdr:to>
    <xdr:sp macro="" textlink="">
      <xdr:nvSpPr>
        <xdr:cNvPr id="373" name="楕円 372"/>
        <xdr:cNvSpPr/>
      </xdr:nvSpPr>
      <xdr:spPr>
        <a:xfrm>
          <a:off x="9588500" y="96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156133</xdr:rowOff>
    </xdr:from>
    <xdr:ext cx="534377" cy="259045"/>
    <xdr:sp macro="" textlink="">
      <xdr:nvSpPr>
        <xdr:cNvPr id="374" name="テキスト ボックス 373"/>
        <xdr:cNvSpPr txBox="1"/>
      </xdr:nvSpPr>
      <xdr:spPr>
        <a:xfrm>
          <a:off x="9372111" y="94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11077</xdr:rowOff>
    </xdr:from>
    <xdr:to>
      <xdr:col>46</xdr:col>
      <xdr:colOff>38100</xdr:colOff>
      <xdr:row>57</xdr:row>
      <xdr:rowOff>112677</xdr:rowOff>
    </xdr:to>
    <xdr:sp macro="" textlink="">
      <xdr:nvSpPr>
        <xdr:cNvPr id="375" name="楕円 374"/>
        <xdr:cNvSpPr/>
      </xdr:nvSpPr>
      <xdr:spPr>
        <a:xfrm>
          <a:off x="8699500" y="97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103804</xdr:rowOff>
    </xdr:from>
    <xdr:ext cx="534377" cy="259045"/>
    <xdr:sp macro="" textlink="">
      <xdr:nvSpPr>
        <xdr:cNvPr id="376" name="テキスト ボックス 375"/>
        <xdr:cNvSpPr txBox="1"/>
      </xdr:nvSpPr>
      <xdr:spPr>
        <a:xfrm>
          <a:off x="8483111" y="98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104491</xdr:rowOff>
    </xdr:from>
    <xdr:to>
      <xdr:col>41</xdr:col>
      <xdr:colOff>101600</xdr:colOff>
      <xdr:row>58</xdr:row>
      <xdr:rowOff>34641</xdr:rowOff>
    </xdr:to>
    <xdr:sp macro="" textlink="">
      <xdr:nvSpPr>
        <xdr:cNvPr id="377" name="楕円 376"/>
        <xdr:cNvSpPr/>
      </xdr:nvSpPr>
      <xdr:spPr>
        <a:xfrm>
          <a:off x="7810500" y="98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25768</xdr:rowOff>
    </xdr:from>
    <xdr:ext cx="534377" cy="259045"/>
    <xdr:sp macro="" textlink="">
      <xdr:nvSpPr>
        <xdr:cNvPr id="378" name="テキスト ボックス 377"/>
        <xdr:cNvSpPr txBox="1"/>
      </xdr:nvSpPr>
      <xdr:spPr>
        <a:xfrm>
          <a:off x="7594111" y="99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99492</xdr:rowOff>
    </xdr:from>
    <xdr:to>
      <xdr:col>36</xdr:col>
      <xdr:colOff>165100</xdr:colOff>
      <xdr:row>58</xdr:row>
      <xdr:rowOff>29642</xdr:rowOff>
    </xdr:to>
    <xdr:sp macro="" textlink="">
      <xdr:nvSpPr>
        <xdr:cNvPr id="379" name="楕円 378"/>
        <xdr:cNvSpPr/>
      </xdr:nvSpPr>
      <xdr:spPr>
        <a:xfrm>
          <a:off x="69215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20769</xdr:rowOff>
    </xdr:from>
    <xdr:ext cx="534377" cy="259045"/>
    <xdr:sp macro="" textlink="">
      <xdr:nvSpPr>
        <xdr:cNvPr id="380" name="テキスト ボックス 379"/>
        <xdr:cNvSpPr txBox="1"/>
      </xdr:nvSpPr>
      <xdr:spPr>
        <a:xfrm>
          <a:off x="6705111" y="99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168427</xdr:rowOff>
    </xdr:from>
    <xdr:to>
      <xdr:col>55</xdr:col>
      <xdr:colOff>0</xdr:colOff>
      <xdr:row>78</xdr:row>
      <xdr:rowOff>55169</xdr:rowOff>
    </xdr:to>
    <xdr:cxnSp macro="">
      <xdr:nvCxnSpPr>
        <xdr:cNvPr id="409" name="直線コネクタ 408"/>
        <xdr:cNvCxnSpPr/>
      </xdr:nvCxnSpPr>
      <xdr:spPr>
        <a:xfrm>
          <a:off x="9639300" y="13370077"/>
          <a:ext cx="838200" cy="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168427</xdr:rowOff>
    </xdr:from>
    <xdr:to>
      <xdr:col>50</xdr:col>
      <xdr:colOff>114300</xdr:colOff>
      <xdr:row>78</xdr:row>
      <xdr:rowOff>100164</xdr:rowOff>
    </xdr:to>
    <xdr:cxnSp macro="">
      <xdr:nvCxnSpPr>
        <xdr:cNvPr id="412" name="直線コネクタ 411"/>
        <xdr:cNvCxnSpPr/>
      </xdr:nvCxnSpPr>
      <xdr:spPr>
        <a:xfrm flipV="1">
          <a:off x="8750300" y="13370077"/>
          <a:ext cx="889000" cy="10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99073</xdr:rowOff>
    </xdr:from>
    <xdr:to>
      <xdr:col>45</xdr:col>
      <xdr:colOff>177800</xdr:colOff>
      <xdr:row>78</xdr:row>
      <xdr:rowOff>100164</xdr:rowOff>
    </xdr:to>
    <xdr:cxnSp macro="">
      <xdr:nvCxnSpPr>
        <xdr:cNvPr id="415" name="直線コネクタ 414"/>
        <xdr:cNvCxnSpPr/>
      </xdr:nvCxnSpPr>
      <xdr:spPr>
        <a:xfrm>
          <a:off x="7861300" y="1347217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99073</xdr:rowOff>
    </xdr:from>
    <xdr:to>
      <xdr:col>41</xdr:col>
      <xdr:colOff>50800</xdr:colOff>
      <xdr:row>78</xdr:row>
      <xdr:rowOff>159093</xdr:rowOff>
    </xdr:to>
    <xdr:cxnSp macro="">
      <xdr:nvCxnSpPr>
        <xdr:cNvPr id="418" name="直線コネクタ 417"/>
        <xdr:cNvCxnSpPr/>
      </xdr:nvCxnSpPr>
      <xdr:spPr>
        <a:xfrm flipV="1">
          <a:off x="6972300" y="13472173"/>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4369</xdr:rowOff>
    </xdr:from>
    <xdr:to>
      <xdr:col>55</xdr:col>
      <xdr:colOff>50800</xdr:colOff>
      <xdr:row>78</xdr:row>
      <xdr:rowOff>105969</xdr:rowOff>
    </xdr:to>
    <xdr:sp macro="" textlink="">
      <xdr:nvSpPr>
        <xdr:cNvPr id="428" name="楕円 427"/>
        <xdr:cNvSpPr/>
      </xdr:nvSpPr>
      <xdr:spPr>
        <a:xfrm>
          <a:off x="10426700" y="133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154246</xdr:rowOff>
    </xdr:from>
    <xdr:ext cx="534377" cy="259045"/>
    <xdr:sp macro="" textlink="">
      <xdr:nvSpPr>
        <xdr:cNvPr id="429" name="普通建設事業費 （ うち新規整備　）該当値テキスト"/>
        <xdr:cNvSpPr txBox="1"/>
      </xdr:nvSpPr>
      <xdr:spPr>
        <a:xfrm>
          <a:off x="10528300" y="133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117627</xdr:rowOff>
    </xdr:from>
    <xdr:to>
      <xdr:col>50</xdr:col>
      <xdr:colOff>165100</xdr:colOff>
      <xdr:row>78</xdr:row>
      <xdr:rowOff>47777</xdr:rowOff>
    </xdr:to>
    <xdr:sp macro="" textlink="">
      <xdr:nvSpPr>
        <xdr:cNvPr id="430" name="楕円 429"/>
        <xdr:cNvSpPr/>
      </xdr:nvSpPr>
      <xdr:spPr>
        <a:xfrm>
          <a:off x="9588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64304</xdr:rowOff>
    </xdr:from>
    <xdr:ext cx="534377" cy="259045"/>
    <xdr:sp macro="" textlink="">
      <xdr:nvSpPr>
        <xdr:cNvPr id="431" name="テキスト ボックス 430"/>
        <xdr:cNvSpPr txBox="1"/>
      </xdr:nvSpPr>
      <xdr:spPr>
        <a:xfrm>
          <a:off x="9372111" y="130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49364</xdr:rowOff>
    </xdr:from>
    <xdr:to>
      <xdr:col>46</xdr:col>
      <xdr:colOff>38100</xdr:colOff>
      <xdr:row>78</xdr:row>
      <xdr:rowOff>150964</xdr:rowOff>
    </xdr:to>
    <xdr:sp macro="" textlink="">
      <xdr:nvSpPr>
        <xdr:cNvPr id="432" name="楕円 431"/>
        <xdr:cNvSpPr/>
      </xdr:nvSpPr>
      <xdr:spPr>
        <a:xfrm>
          <a:off x="8699500" y="134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142091</xdr:rowOff>
    </xdr:from>
    <xdr:ext cx="469744" cy="259045"/>
    <xdr:sp macro="" textlink="">
      <xdr:nvSpPr>
        <xdr:cNvPr id="433" name="テキスト ボックス 432"/>
        <xdr:cNvSpPr txBox="1"/>
      </xdr:nvSpPr>
      <xdr:spPr>
        <a:xfrm>
          <a:off x="8515428" y="1351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48273</xdr:rowOff>
    </xdr:from>
    <xdr:to>
      <xdr:col>41</xdr:col>
      <xdr:colOff>101600</xdr:colOff>
      <xdr:row>78</xdr:row>
      <xdr:rowOff>149873</xdr:rowOff>
    </xdr:to>
    <xdr:sp macro="" textlink="">
      <xdr:nvSpPr>
        <xdr:cNvPr id="434" name="楕円 433"/>
        <xdr:cNvSpPr/>
      </xdr:nvSpPr>
      <xdr:spPr>
        <a:xfrm>
          <a:off x="7810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141000</xdr:rowOff>
    </xdr:from>
    <xdr:ext cx="469744" cy="259045"/>
    <xdr:sp macro="" textlink="">
      <xdr:nvSpPr>
        <xdr:cNvPr id="435" name="テキスト ボックス 434"/>
        <xdr:cNvSpPr txBox="1"/>
      </xdr:nvSpPr>
      <xdr:spPr>
        <a:xfrm>
          <a:off x="7626428"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108293</xdr:rowOff>
    </xdr:from>
    <xdr:to>
      <xdr:col>36</xdr:col>
      <xdr:colOff>165100</xdr:colOff>
      <xdr:row>79</xdr:row>
      <xdr:rowOff>38443</xdr:rowOff>
    </xdr:to>
    <xdr:sp macro="" textlink="">
      <xdr:nvSpPr>
        <xdr:cNvPr id="436" name="楕円 435"/>
        <xdr:cNvSpPr/>
      </xdr:nvSpPr>
      <xdr:spPr>
        <a:xfrm>
          <a:off x="6921500" y="134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29570</xdr:rowOff>
    </xdr:from>
    <xdr:ext cx="469744" cy="259045"/>
    <xdr:sp macro="" textlink="">
      <xdr:nvSpPr>
        <xdr:cNvPr id="437" name="テキスト ボックス 436"/>
        <xdr:cNvSpPr txBox="1"/>
      </xdr:nvSpPr>
      <xdr:spPr>
        <a:xfrm>
          <a:off x="6737428" y="1357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155493</xdr:rowOff>
    </xdr:from>
    <xdr:to>
      <xdr:col>55</xdr:col>
      <xdr:colOff>0</xdr:colOff>
      <xdr:row>95</xdr:row>
      <xdr:rowOff>113888</xdr:rowOff>
    </xdr:to>
    <xdr:cxnSp macro="">
      <xdr:nvCxnSpPr>
        <xdr:cNvPr id="466" name="直線コネクタ 465"/>
        <xdr:cNvCxnSpPr/>
      </xdr:nvCxnSpPr>
      <xdr:spPr>
        <a:xfrm flipV="1">
          <a:off x="9639300" y="16100343"/>
          <a:ext cx="8382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113888</xdr:rowOff>
    </xdr:from>
    <xdr:to>
      <xdr:col>50</xdr:col>
      <xdr:colOff>114300</xdr:colOff>
      <xdr:row>96</xdr:row>
      <xdr:rowOff>36773</xdr:rowOff>
    </xdr:to>
    <xdr:cxnSp macro="">
      <xdr:nvCxnSpPr>
        <xdr:cNvPr id="469" name="直線コネクタ 468"/>
        <xdr:cNvCxnSpPr/>
      </xdr:nvCxnSpPr>
      <xdr:spPr>
        <a:xfrm flipV="1">
          <a:off x="8750300" y="16401638"/>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36773</xdr:rowOff>
    </xdr:from>
    <xdr:to>
      <xdr:col>45</xdr:col>
      <xdr:colOff>177800</xdr:colOff>
      <xdr:row>97</xdr:row>
      <xdr:rowOff>56566</xdr:rowOff>
    </xdr:to>
    <xdr:cxnSp macro="">
      <xdr:nvCxnSpPr>
        <xdr:cNvPr id="472" name="直線コネクタ 471"/>
        <xdr:cNvCxnSpPr/>
      </xdr:nvCxnSpPr>
      <xdr:spPr>
        <a:xfrm flipV="1">
          <a:off x="7861300" y="16495973"/>
          <a:ext cx="889000" cy="19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105411</xdr:rowOff>
    </xdr:from>
    <xdr:to>
      <xdr:col>41</xdr:col>
      <xdr:colOff>50800</xdr:colOff>
      <xdr:row>97</xdr:row>
      <xdr:rowOff>56566</xdr:rowOff>
    </xdr:to>
    <xdr:cxnSp macro="">
      <xdr:nvCxnSpPr>
        <xdr:cNvPr id="475" name="直線コネクタ 474"/>
        <xdr:cNvCxnSpPr/>
      </xdr:nvCxnSpPr>
      <xdr:spPr>
        <a:xfrm>
          <a:off x="6972300" y="16564611"/>
          <a:ext cx="8890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104693</xdr:rowOff>
    </xdr:from>
    <xdr:to>
      <xdr:col>55</xdr:col>
      <xdr:colOff>50800</xdr:colOff>
      <xdr:row>94</xdr:row>
      <xdr:rowOff>34843</xdr:rowOff>
    </xdr:to>
    <xdr:sp macro="" textlink="">
      <xdr:nvSpPr>
        <xdr:cNvPr id="485" name="楕円 484"/>
        <xdr:cNvSpPr/>
      </xdr:nvSpPr>
      <xdr:spPr>
        <a:xfrm>
          <a:off x="104267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127570</xdr:rowOff>
    </xdr:from>
    <xdr:ext cx="534377" cy="259045"/>
    <xdr:sp macro="" textlink="">
      <xdr:nvSpPr>
        <xdr:cNvPr id="486" name="普通建設事業費 （ うち更新整備　）該当値テキスト"/>
        <xdr:cNvSpPr txBox="1"/>
      </xdr:nvSpPr>
      <xdr:spPr>
        <a:xfrm>
          <a:off x="10528300"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63088</xdr:rowOff>
    </xdr:from>
    <xdr:to>
      <xdr:col>50</xdr:col>
      <xdr:colOff>165100</xdr:colOff>
      <xdr:row>95</xdr:row>
      <xdr:rowOff>164688</xdr:rowOff>
    </xdr:to>
    <xdr:sp macro="" textlink="">
      <xdr:nvSpPr>
        <xdr:cNvPr id="487" name="楕円 486"/>
        <xdr:cNvSpPr/>
      </xdr:nvSpPr>
      <xdr:spPr>
        <a:xfrm>
          <a:off x="9588500" y="163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9765</xdr:rowOff>
    </xdr:from>
    <xdr:ext cx="534377" cy="259045"/>
    <xdr:sp macro="" textlink="">
      <xdr:nvSpPr>
        <xdr:cNvPr id="488" name="テキスト ボックス 487"/>
        <xdr:cNvSpPr txBox="1"/>
      </xdr:nvSpPr>
      <xdr:spPr>
        <a:xfrm>
          <a:off x="9372111" y="16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157423</xdr:rowOff>
    </xdr:from>
    <xdr:to>
      <xdr:col>46</xdr:col>
      <xdr:colOff>38100</xdr:colOff>
      <xdr:row>96</xdr:row>
      <xdr:rowOff>87573</xdr:rowOff>
    </xdr:to>
    <xdr:sp macro="" textlink="">
      <xdr:nvSpPr>
        <xdr:cNvPr id="489" name="楕円 488"/>
        <xdr:cNvSpPr/>
      </xdr:nvSpPr>
      <xdr:spPr>
        <a:xfrm>
          <a:off x="8699500" y="164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104100</xdr:rowOff>
    </xdr:from>
    <xdr:ext cx="534377" cy="259045"/>
    <xdr:sp macro="" textlink="">
      <xdr:nvSpPr>
        <xdr:cNvPr id="490" name="テキスト ボックス 489"/>
        <xdr:cNvSpPr txBox="1"/>
      </xdr:nvSpPr>
      <xdr:spPr>
        <a:xfrm>
          <a:off x="8483111" y="1622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5766</xdr:rowOff>
    </xdr:from>
    <xdr:to>
      <xdr:col>41</xdr:col>
      <xdr:colOff>101600</xdr:colOff>
      <xdr:row>97</xdr:row>
      <xdr:rowOff>107366</xdr:rowOff>
    </xdr:to>
    <xdr:sp macro="" textlink="">
      <xdr:nvSpPr>
        <xdr:cNvPr id="491" name="楕円 490"/>
        <xdr:cNvSpPr/>
      </xdr:nvSpPr>
      <xdr:spPr>
        <a:xfrm>
          <a:off x="7810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98493</xdr:rowOff>
    </xdr:from>
    <xdr:ext cx="534377" cy="259045"/>
    <xdr:sp macro="" textlink="">
      <xdr:nvSpPr>
        <xdr:cNvPr id="492" name="テキスト ボックス 491"/>
        <xdr:cNvSpPr txBox="1"/>
      </xdr:nvSpPr>
      <xdr:spPr>
        <a:xfrm>
          <a:off x="7594111"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54611</xdr:rowOff>
    </xdr:from>
    <xdr:to>
      <xdr:col>36</xdr:col>
      <xdr:colOff>165100</xdr:colOff>
      <xdr:row>96</xdr:row>
      <xdr:rowOff>156211</xdr:rowOff>
    </xdr:to>
    <xdr:sp macro="" textlink="">
      <xdr:nvSpPr>
        <xdr:cNvPr id="493" name="楕円 492"/>
        <xdr:cNvSpPr/>
      </xdr:nvSpPr>
      <xdr:spPr>
        <a:xfrm>
          <a:off x="6921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1288</xdr:rowOff>
    </xdr:from>
    <xdr:ext cx="534377" cy="259045"/>
    <xdr:sp macro="" textlink="">
      <xdr:nvSpPr>
        <xdr:cNvPr id="494" name="テキスト ボックス 493"/>
        <xdr:cNvSpPr txBox="1"/>
      </xdr:nvSpPr>
      <xdr:spPr>
        <a:xfrm>
          <a:off x="6705111" y="16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40107</xdr:rowOff>
    </xdr:from>
    <xdr:to>
      <xdr:col>85</xdr:col>
      <xdr:colOff>127000</xdr:colOff>
      <xdr:row>39</xdr:row>
      <xdr:rowOff>41859</xdr:rowOff>
    </xdr:to>
    <xdr:cxnSp macro="">
      <xdr:nvCxnSpPr>
        <xdr:cNvPr id="523" name="直線コネクタ 522"/>
        <xdr:cNvCxnSpPr/>
      </xdr:nvCxnSpPr>
      <xdr:spPr>
        <a:xfrm flipV="1">
          <a:off x="15481300" y="6726657"/>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27153</xdr:rowOff>
    </xdr:from>
    <xdr:to>
      <xdr:col>81</xdr:col>
      <xdr:colOff>50800</xdr:colOff>
      <xdr:row>39</xdr:row>
      <xdr:rowOff>41859</xdr:rowOff>
    </xdr:to>
    <xdr:cxnSp macro="">
      <xdr:nvCxnSpPr>
        <xdr:cNvPr id="526" name="直線コネクタ 525"/>
        <xdr:cNvCxnSpPr/>
      </xdr:nvCxnSpPr>
      <xdr:spPr>
        <a:xfrm>
          <a:off x="14592300" y="671370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14275</xdr:rowOff>
    </xdr:from>
    <xdr:to>
      <xdr:col>76</xdr:col>
      <xdr:colOff>114300</xdr:colOff>
      <xdr:row>39</xdr:row>
      <xdr:rowOff>27153</xdr:rowOff>
    </xdr:to>
    <xdr:cxnSp macro="">
      <xdr:nvCxnSpPr>
        <xdr:cNvPr id="529" name="直線コネクタ 528"/>
        <xdr:cNvCxnSpPr/>
      </xdr:nvCxnSpPr>
      <xdr:spPr>
        <a:xfrm>
          <a:off x="13703300" y="670082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14275</xdr:rowOff>
    </xdr:from>
    <xdr:to>
      <xdr:col>71</xdr:col>
      <xdr:colOff>177800</xdr:colOff>
      <xdr:row>39</xdr:row>
      <xdr:rowOff>44450</xdr:rowOff>
    </xdr:to>
    <xdr:cxnSp macro="">
      <xdr:nvCxnSpPr>
        <xdr:cNvPr id="532" name="直線コネクタ 531"/>
        <xdr:cNvCxnSpPr/>
      </xdr:nvCxnSpPr>
      <xdr:spPr>
        <a:xfrm flipV="1">
          <a:off x="12814300" y="67008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160757</xdr:rowOff>
    </xdr:from>
    <xdr:to>
      <xdr:col>85</xdr:col>
      <xdr:colOff>177800</xdr:colOff>
      <xdr:row>39</xdr:row>
      <xdr:rowOff>90907</xdr:rowOff>
    </xdr:to>
    <xdr:sp macro="" textlink="">
      <xdr:nvSpPr>
        <xdr:cNvPr id="542" name="楕円 541"/>
        <xdr:cNvSpPr/>
      </xdr:nvSpPr>
      <xdr:spPr>
        <a:xfrm>
          <a:off x="162687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75684</xdr:rowOff>
    </xdr:from>
    <xdr:ext cx="313932" cy="259045"/>
    <xdr:sp macro="" textlink="">
      <xdr:nvSpPr>
        <xdr:cNvPr id="543" name="災害復旧事業費該当値テキスト"/>
        <xdr:cNvSpPr txBox="1"/>
      </xdr:nvSpPr>
      <xdr:spPr>
        <a:xfrm>
          <a:off x="16370300" y="659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162509</xdr:rowOff>
    </xdr:from>
    <xdr:to>
      <xdr:col>81</xdr:col>
      <xdr:colOff>101600</xdr:colOff>
      <xdr:row>39</xdr:row>
      <xdr:rowOff>92659</xdr:rowOff>
    </xdr:to>
    <xdr:sp macro="" textlink="">
      <xdr:nvSpPr>
        <xdr:cNvPr id="544" name="楕円 543"/>
        <xdr:cNvSpPr/>
      </xdr:nvSpPr>
      <xdr:spPr>
        <a:xfrm>
          <a:off x="15430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83786</xdr:rowOff>
    </xdr:from>
    <xdr:ext cx="313932" cy="259045"/>
    <xdr:sp macro="" textlink="">
      <xdr:nvSpPr>
        <xdr:cNvPr id="545" name="テキスト ボックス 544"/>
        <xdr:cNvSpPr txBox="1"/>
      </xdr:nvSpPr>
      <xdr:spPr>
        <a:xfrm>
          <a:off x="15324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147803</xdr:rowOff>
    </xdr:from>
    <xdr:to>
      <xdr:col>76</xdr:col>
      <xdr:colOff>165100</xdr:colOff>
      <xdr:row>39</xdr:row>
      <xdr:rowOff>77953</xdr:rowOff>
    </xdr:to>
    <xdr:sp macro="" textlink="">
      <xdr:nvSpPr>
        <xdr:cNvPr id="546" name="楕円 545"/>
        <xdr:cNvSpPr/>
      </xdr:nvSpPr>
      <xdr:spPr>
        <a:xfrm>
          <a:off x="14541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69080</xdr:rowOff>
    </xdr:from>
    <xdr:ext cx="378565" cy="259045"/>
    <xdr:sp macro="" textlink="">
      <xdr:nvSpPr>
        <xdr:cNvPr id="547" name="テキスト ボックス 546"/>
        <xdr:cNvSpPr txBox="1"/>
      </xdr:nvSpPr>
      <xdr:spPr>
        <a:xfrm>
          <a:off x="14403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134925</xdr:rowOff>
    </xdr:from>
    <xdr:to>
      <xdr:col>72</xdr:col>
      <xdr:colOff>38100</xdr:colOff>
      <xdr:row>39</xdr:row>
      <xdr:rowOff>65075</xdr:rowOff>
    </xdr:to>
    <xdr:sp macro="" textlink="">
      <xdr:nvSpPr>
        <xdr:cNvPr id="548" name="楕円 547"/>
        <xdr:cNvSpPr/>
      </xdr:nvSpPr>
      <xdr:spPr>
        <a:xfrm>
          <a:off x="13652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56202</xdr:rowOff>
    </xdr:from>
    <xdr:ext cx="378565" cy="259045"/>
    <xdr:sp macro="" textlink="">
      <xdr:nvSpPr>
        <xdr:cNvPr id="549" name="テキスト ボックス 548"/>
        <xdr:cNvSpPr txBox="1"/>
      </xdr:nvSpPr>
      <xdr:spPr>
        <a:xfrm>
          <a:off x="13514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29711</xdr:rowOff>
    </xdr:from>
    <xdr:to>
      <xdr:col>85</xdr:col>
      <xdr:colOff>127000</xdr:colOff>
      <xdr:row>75</xdr:row>
      <xdr:rowOff>65667</xdr:rowOff>
    </xdr:to>
    <xdr:cxnSp macro="">
      <xdr:nvCxnSpPr>
        <xdr:cNvPr id="632" name="直線コネクタ 631"/>
        <xdr:cNvCxnSpPr/>
      </xdr:nvCxnSpPr>
      <xdr:spPr>
        <a:xfrm>
          <a:off x="15481300" y="12888461"/>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29711</xdr:rowOff>
    </xdr:from>
    <xdr:to>
      <xdr:col>81</xdr:col>
      <xdr:colOff>50800</xdr:colOff>
      <xdr:row>75</xdr:row>
      <xdr:rowOff>102798</xdr:rowOff>
    </xdr:to>
    <xdr:cxnSp macro="">
      <xdr:nvCxnSpPr>
        <xdr:cNvPr id="635" name="直線コネクタ 634"/>
        <xdr:cNvCxnSpPr/>
      </xdr:nvCxnSpPr>
      <xdr:spPr>
        <a:xfrm flipV="1">
          <a:off x="14592300" y="12888461"/>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42839</xdr:rowOff>
    </xdr:from>
    <xdr:to>
      <xdr:col>76</xdr:col>
      <xdr:colOff>114300</xdr:colOff>
      <xdr:row>75</xdr:row>
      <xdr:rowOff>102798</xdr:rowOff>
    </xdr:to>
    <xdr:cxnSp macro="">
      <xdr:nvCxnSpPr>
        <xdr:cNvPr id="638" name="直線コネクタ 637"/>
        <xdr:cNvCxnSpPr/>
      </xdr:nvCxnSpPr>
      <xdr:spPr>
        <a:xfrm>
          <a:off x="13703300" y="12901589"/>
          <a:ext cx="889000" cy="5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41141</xdr:rowOff>
    </xdr:from>
    <xdr:to>
      <xdr:col>71</xdr:col>
      <xdr:colOff>177800</xdr:colOff>
      <xdr:row>75</xdr:row>
      <xdr:rowOff>42839</xdr:rowOff>
    </xdr:to>
    <xdr:cxnSp macro="">
      <xdr:nvCxnSpPr>
        <xdr:cNvPr id="641" name="直線コネクタ 640"/>
        <xdr:cNvCxnSpPr/>
      </xdr:nvCxnSpPr>
      <xdr:spPr>
        <a:xfrm>
          <a:off x="12814300" y="1289989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14867</xdr:rowOff>
    </xdr:from>
    <xdr:to>
      <xdr:col>85</xdr:col>
      <xdr:colOff>177800</xdr:colOff>
      <xdr:row>75</xdr:row>
      <xdr:rowOff>116467</xdr:rowOff>
    </xdr:to>
    <xdr:sp macro="" textlink="">
      <xdr:nvSpPr>
        <xdr:cNvPr id="651" name="楕円 650"/>
        <xdr:cNvSpPr/>
      </xdr:nvSpPr>
      <xdr:spPr>
        <a:xfrm>
          <a:off x="16268700" y="128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164744</xdr:rowOff>
    </xdr:from>
    <xdr:ext cx="534377" cy="259045"/>
    <xdr:sp macro="" textlink="">
      <xdr:nvSpPr>
        <xdr:cNvPr id="652" name="公債費該当値テキスト"/>
        <xdr:cNvSpPr txBox="1"/>
      </xdr:nvSpPr>
      <xdr:spPr>
        <a:xfrm>
          <a:off x="16370300" y="128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150361</xdr:rowOff>
    </xdr:from>
    <xdr:to>
      <xdr:col>81</xdr:col>
      <xdr:colOff>101600</xdr:colOff>
      <xdr:row>75</xdr:row>
      <xdr:rowOff>80511</xdr:rowOff>
    </xdr:to>
    <xdr:sp macro="" textlink="">
      <xdr:nvSpPr>
        <xdr:cNvPr id="653" name="楕円 652"/>
        <xdr:cNvSpPr/>
      </xdr:nvSpPr>
      <xdr:spPr>
        <a:xfrm>
          <a:off x="154305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97038</xdr:rowOff>
    </xdr:from>
    <xdr:ext cx="534377" cy="259045"/>
    <xdr:sp macro="" textlink="">
      <xdr:nvSpPr>
        <xdr:cNvPr id="654" name="テキスト ボックス 653"/>
        <xdr:cNvSpPr txBox="1"/>
      </xdr:nvSpPr>
      <xdr:spPr>
        <a:xfrm>
          <a:off x="15214111" y="126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51998</xdr:rowOff>
    </xdr:from>
    <xdr:to>
      <xdr:col>76</xdr:col>
      <xdr:colOff>165100</xdr:colOff>
      <xdr:row>75</xdr:row>
      <xdr:rowOff>153597</xdr:rowOff>
    </xdr:to>
    <xdr:sp macro="" textlink="">
      <xdr:nvSpPr>
        <xdr:cNvPr id="655" name="楕円 654"/>
        <xdr:cNvSpPr/>
      </xdr:nvSpPr>
      <xdr:spPr>
        <a:xfrm>
          <a:off x="14541500" y="12910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144724</xdr:rowOff>
    </xdr:from>
    <xdr:ext cx="534377" cy="259045"/>
    <xdr:sp macro="" textlink="">
      <xdr:nvSpPr>
        <xdr:cNvPr id="656" name="テキスト ボックス 655"/>
        <xdr:cNvSpPr txBox="1"/>
      </xdr:nvSpPr>
      <xdr:spPr>
        <a:xfrm>
          <a:off x="14325111" y="130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163489</xdr:rowOff>
    </xdr:from>
    <xdr:to>
      <xdr:col>72</xdr:col>
      <xdr:colOff>38100</xdr:colOff>
      <xdr:row>75</xdr:row>
      <xdr:rowOff>93639</xdr:rowOff>
    </xdr:to>
    <xdr:sp macro="" textlink="">
      <xdr:nvSpPr>
        <xdr:cNvPr id="657" name="楕円 656"/>
        <xdr:cNvSpPr/>
      </xdr:nvSpPr>
      <xdr:spPr>
        <a:xfrm>
          <a:off x="13652500" y="128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84766</xdr:rowOff>
    </xdr:from>
    <xdr:ext cx="534377" cy="259045"/>
    <xdr:sp macro="" textlink="">
      <xdr:nvSpPr>
        <xdr:cNvPr id="658" name="テキスト ボックス 657"/>
        <xdr:cNvSpPr txBox="1"/>
      </xdr:nvSpPr>
      <xdr:spPr>
        <a:xfrm>
          <a:off x="13436111" y="129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161791</xdr:rowOff>
    </xdr:from>
    <xdr:to>
      <xdr:col>67</xdr:col>
      <xdr:colOff>101600</xdr:colOff>
      <xdr:row>75</xdr:row>
      <xdr:rowOff>91941</xdr:rowOff>
    </xdr:to>
    <xdr:sp macro="" textlink="">
      <xdr:nvSpPr>
        <xdr:cNvPr id="659" name="楕円 658"/>
        <xdr:cNvSpPr/>
      </xdr:nvSpPr>
      <xdr:spPr>
        <a:xfrm>
          <a:off x="12763500" y="12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83068</xdr:rowOff>
    </xdr:from>
    <xdr:ext cx="534377" cy="259045"/>
    <xdr:sp macro="" textlink="">
      <xdr:nvSpPr>
        <xdr:cNvPr id="660" name="テキスト ボックス 659"/>
        <xdr:cNvSpPr txBox="1"/>
      </xdr:nvSpPr>
      <xdr:spPr>
        <a:xfrm>
          <a:off x="12547111" y="129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65656</xdr:rowOff>
    </xdr:from>
    <xdr:to>
      <xdr:col>85</xdr:col>
      <xdr:colOff>127000</xdr:colOff>
      <xdr:row>97</xdr:row>
      <xdr:rowOff>103032</xdr:rowOff>
    </xdr:to>
    <xdr:cxnSp macro="">
      <xdr:nvCxnSpPr>
        <xdr:cNvPr id="687" name="直線コネクタ 686"/>
        <xdr:cNvCxnSpPr/>
      </xdr:nvCxnSpPr>
      <xdr:spPr>
        <a:xfrm>
          <a:off x="15481300" y="16696306"/>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65656</xdr:rowOff>
    </xdr:from>
    <xdr:to>
      <xdr:col>81</xdr:col>
      <xdr:colOff>50800</xdr:colOff>
      <xdr:row>97</xdr:row>
      <xdr:rowOff>134373</xdr:rowOff>
    </xdr:to>
    <xdr:cxnSp macro="">
      <xdr:nvCxnSpPr>
        <xdr:cNvPr id="690" name="直線コネクタ 689"/>
        <xdr:cNvCxnSpPr/>
      </xdr:nvCxnSpPr>
      <xdr:spPr>
        <a:xfrm flipV="1">
          <a:off x="14592300" y="1669630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74068</xdr:rowOff>
    </xdr:from>
    <xdr:to>
      <xdr:col>76</xdr:col>
      <xdr:colOff>114300</xdr:colOff>
      <xdr:row>97</xdr:row>
      <xdr:rowOff>134373</xdr:rowOff>
    </xdr:to>
    <xdr:cxnSp macro="">
      <xdr:nvCxnSpPr>
        <xdr:cNvPr id="693" name="直線コネクタ 692"/>
        <xdr:cNvCxnSpPr/>
      </xdr:nvCxnSpPr>
      <xdr:spPr>
        <a:xfrm>
          <a:off x="13703300" y="16704718"/>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170013</xdr:rowOff>
    </xdr:from>
    <xdr:to>
      <xdr:col>71</xdr:col>
      <xdr:colOff>177800</xdr:colOff>
      <xdr:row>97</xdr:row>
      <xdr:rowOff>74068</xdr:rowOff>
    </xdr:to>
    <xdr:cxnSp macro="">
      <xdr:nvCxnSpPr>
        <xdr:cNvPr id="696" name="直線コネクタ 695"/>
        <xdr:cNvCxnSpPr/>
      </xdr:nvCxnSpPr>
      <xdr:spPr>
        <a:xfrm>
          <a:off x="12814300" y="16629213"/>
          <a:ext cx="889000" cy="7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52232</xdr:rowOff>
    </xdr:from>
    <xdr:to>
      <xdr:col>85</xdr:col>
      <xdr:colOff>177800</xdr:colOff>
      <xdr:row>97</xdr:row>
      <xdr:rowOff>153832</xdr:rowOff>
    </xdr:to>
    <xdr:sp macro="" textlink="">
      <xdr:nvSpPr>
        <xdr:cNvPr id="706" name="楕円 705"/>
        <xdr:cNvSpPr/>
      </xdr:nvSpPr>
      <xdr:spPr>
        <a:xfrm>
          <a:off x="16268700" y="166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30659</xdr:rowOff>
    </xdr:from>
    <xdr:ext cx="469744" cy="259045"/>
    <xdr:sp macro="" textlink="">
      <xdr:nvSpPr>
        <xdr:cNvPr id="707" name="積立金該当値テキスト"/>
        <xdr:cNvSpPr txBox="1"/>
      </xdr:nvSpPr>
      <xdr:spPr>
        <a:xfrm>
          <a:off x="16370300" y="166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14856</xdr:rowOff>
    </xdr:from>
    <xdr:to>
      <xdr:col>81</xdr:col>
      <xdr:colOff>101600</xdr:colOff>
      <xdr:row>97</xdr:row>
      <xdr:rowOff>116456</xdr:rowOff>
    </xdr:to>
    <xdr:sp macro="" textlink="">
      <xdr:nvSpPr>
        <xdr:cNvPr id="708" name="楕円 707"/>
        <xdr:cNvSpPr/>
      </xdr:nvSpPr>
      <xdr:spPr>
        <a:xfrm>
          <a:off x="15430500" y="166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107583</xdr:rowOff>
    </xdr:from>
    <xdr:ext cx="534377" cy="259045"/>
    <xdr:sp macro="" textlink="">
      <xdr:nvSpPr>
        <xdr:cNvPr id="709" name="テキスト ボックス 708"/>
        <xdr:cNvSpPr txBox="1"/>
      </xdr:nvSpPr>
      <xdr:spPr>
        <a:xfrm>
          <a:off x="15214111" y="1673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83573</xdr:rowOff>
    </xdr:from>
    <xdr:to>
      <xdr:col>76</xdr:col>
      <xdr:colOff>165100</xdr:colOff>
      <xdr:row>98</xdr:row>
      <xdr:rowOff>13723</xdr:rowOff>
    </xdr:to>
    <xdr:sp macro="" textlink="">
      <xdr:nvSpPr>
        <xdr:cNvPr id="710" name="楕円 709"/>
        <xdr:cNvSpPr/>
      </xdr:nvSpPr>
      <xdr:spPr>
        <a:xfrm>
          <a:off x="14541500" y="167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4850</xdr:rowOff>
    </xdr:from>
    <xdr:ext cx="469744" cy="259045"/>
    <xdr:sp macro="" textlink="">
      <xdr:nvSpPr>
        <xdr:cNvPr id="711" name="テキスト ボックス 710"/>
        <xdr:cNvSpPr txBox="1"/>
      </xdr:nvSpPr>
      <xdr:spPr>
        <a:xfrm>
          <a:off x="14357428" y="168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23268</xdr:rowOff>
    </xdr:from>
    <xdr:to>
      <xdr:col>72</xdr:col>
      <xdr:colOff>38100</xdr:colOff>
      <xdr:row>97</xdr:row>
      <xdr:rowOff>124868</xdr:rowOff>
    </xdr:to>
    <xdr:sp macro="" textlink="">
      <xdr:nvSpPr>
        <xdr:cNvPr id="712" name="楕円 711"/>
        <xdr:cNvSpPr/>
      </xdr:nvSpPr>
      <xdr:spPr>
        <a:xfrm>
          <a:off x="13652500" y="166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115995</xdr:rowOff>
    </xdr:from>
    <xdr:ext cx="534377" cy="259045"/>
    <xdr:sp macro="" textlink="">
      <xdr:nvSpPr>
        <xdr:cNvPr id="713" name="テキスト ボックス 712"/>
        <xdr:cNvSpPr txBox="1"/>
      </xdr:nvSpPr>
      <xdr:spPr>
        <a:xfrm>
          <a:off x="13436111" y="167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119213</xdr:rowOff>
    </xdr:from>
    <xdr:to>
      <xdr:col>67</xdr:col>
      <xdr:colOff>101600</xdr:colOff>
      <xdr:row>97</xdr:row>
      <xdr:rowOff>49363</xdr:rowOff>
    </xdr:to>
    <xdr:sp macro="" textlink="">
      <xdr:nvSpPr>
        <xdr:cNvPr id="714" name="楕円 713"/>
        <xdr:cNvSpPr/>
      </xdr:nvSpPr>
      <xdr:spPr>
        <a:xfrm>
          <a:off x="12763500" y="16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65890</xdr:rowOff>
    </xdr:from>
    <xdr:ext cx="534377" cy="259045"/>
    <xdr:sp macro="" textlink="">
      <xdr:nvSpPr>
        <xdr:cNvPr id="715" name="テキスト ボックス 714"/>
        <xdr:cNvSpPr txBox="1"/>
      </xdr:nvSpPr>
      <xdr:spPr>
        <a:xfrm>
          <a:off x="12547111" y="163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42735</xdr:rowOff>
    </xdr:from>
    <xdr:to>
      <xdr:col>107</xdr:col>
      <xdr:colOff>50800</xdr:colOff>
      <xdr:row>39</xdr:row>
      <xdr:rowOff>44450</xdr:rowOff>
    </xdr:to>
    <xdr:cxnSp macro="">
      <xdr:nvCxnSpPr>
        <xdr:cNvPr id="750" name="直線コネクタ 749"/>
        <xdr:cNvCxnSpPr/>
      </xdr:nvCxnSpPr>
      <xdr:spPr>
        <a:xfrm>
          <a:off x="19545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42735</xdr:rowOff>
    </xdr:from>
    <xdr:to>
      <xdr:col>102</xdr:col>
      <xdr:colOff>114300</xdr:colOff>
      <xdr:row>39</xdr:row>
      <xdr:rowOff>44259</xdr:rowOff>
    </xdr:to>
    <xdr:cxnSp macro="">
      <xdr:nvCxnSpPr>
        <xdr:cNvPr id="753" name="直線コネクタ 752"/>
        <xdr:cNvCxnSpPr/>
      </xdr:nvCxnSpPr>
      <xdr:spPr>
        <a:xfrm flipV="1">
          <a:off x="18656300" y="672928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163385</xdr:rowOff>
    </xdr:from>
    <xdr:to>
      <xdr:col>102</xdr:col>
      <xdr:colOff>165100</xdr:colOff>
      <xdr:row>39</xdr:row>
      <xdr:rowOff>93535</xdr:rowOff>
    </xdr:to>
    <xdr:sp macro="" textlink="">
      <xdr:nvSpPr>
        <xdr:cNvPr id="769" name="楕円 768"/>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84662</xdr:rowOff>
    </xdr:from>
    <xdr:ext cx="249299" cy="259045"/>
    <xdr:sp macro="" textlink="">
      <xdr:nvSpPr>
        <xdr:cNvPr id="770" name="テキスト ボックス 769"/>
        <xdr:cNvSpPr txBox="1"/>
      </xdr:nvSpPr>
      <xdr:spPr>
        <a:xfrm>
          <a:off x="19420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164909</xdr:rowOff>
    </xdr:from>
    <xdr:to>
      <xdr:col>98</xdr:col>
      <xdr:colOff>38100</xdr:colOff>
      <xdr:row>39</xdr:row>
      <xdr:rowOff>95059</xdr:rowOff>
    </xdr:to>
    <xdr:sp macro="" textlink="">
      <xdr:nvSpPr>
        <xdr:cNvPr id="771" name="楕円 770"/>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86186</xdr:rowOff>
    </xdr:from>
    <xdr:ext cx="249299" cy="259045"/>
    <xdr:sp macro="" textlink="">
      <xdr:nvSpPr>
        <xdr:cNvPr id="772" name="テキスト ボックス 771"/>
        <xdr:cNvSpPr txBox="1"/>
      </xdr:nvSpPr>
      <xdr:spPr>
        <a:xfrm>
          <a:off x="18531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33286</xdr:rowOff>
    </xdr:from>
    <xdr:to>
      <xdr:col>116</xdr:col>
      <xdr:colOff>63500</xdr:colOff>
      <xdr:row>59</xdr:row>
      <xdr:rowOff>33325</xdr:rowOff>
    </xdr:to>
    <xdr:cxnSp macro="">
      <xdr:nvCxnSpPr>
        <xdr:cNvPr id="801" name="直線コネクタ 800"/>
        <xdr:cNvCxnSpPr/>
      </xdr:nvCxnSpPr>
      <xdr:spPr>
        <a:xfrm>
          <a:off x="21323300" y="10148836"/>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33153</xdr:rowOff>
    </xdr:from>
    <xdr:to>
      <xdr:col>111</xdr:col>
      <xdr:colOff>177800</xdr:colOff>
      <xdr:row>59</xdr:row>
      <xdr:rowOff>33286</xdr:rowOff>
    </xdr:to>
    <xdr:cxnSp macro="">
      <xdr:nvCxnSpPr>
        <xdr:cNvPr id="804" name="直線コネクタ 803"/>
        <xdr:cNvCxnSpPr/>
      </xdr:nvCxnSpPr>
      <xdr:spPr>
        <a:xfrm>
          <a:off x="20434300" y="1014870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33096</xdr:rowOff>
    </xdr:from>
    <xdr:to>
      <xdr:col>107</xdr:col>
      <xdr:colOff>50800</xdr:colOff>
      <xdr:row>59</xdr:row>
      <xdr:rowOff>33153</xdr:rowOff>
    </xdr:to>
    <xdr:cxnSp macro="">
      <xdr:nvCxnSpPr>
        <xdr:cNvPr id="807" name="直線コネクタ 806"/>
        <xdr:cNvCxnSpPr/>
      </xdr:nvCxnSpPr>
      <xdr:spPr>
        <a:xfrm>
          <a:off x="19545300" y="1014864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27248</xdr:rowOff>
    </xdr:from>
    <xdr:to>
      <xdr:col>102</xdr:col>
      <xdr:colOff>114300</xdr:colOff>
      <xdr:row>59</xdr:row>
      <xdr:rowOff>33096</xdr:rowOff>
    </xdr:to>
    <xdr:cxnSp macro="">
      <xdr:nvCxnSpPr>
        <xdr:cNvPr id="810" name="直線コネクタ 809"/>
        <xdr:cNvCxnSpPr/>
      </xdr:nvCxnSpPr>
      <xdr:spPr>
        <a:xfrm>
          <a:off x="18656300" y="1014279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153975</xdr:rowOff>
    </xdr:from>
    <xdr:to>
      <xdr:col>116</xdr:col>
      <xdr:colOff>114300</xdr:colOff>
      <xdr:row>59</xdr:row>
      <xdr:rowOff>84125</xdr:rowOff>
    </xdr:to>
    <xdr:sp macro="" textlink="">
      <xdr:nvSpPr>
        <xdr:cNvPr id="820" name="楕円 819"/>
        <xdr:cNvSpPr/>
      </xdr:nvSpPr>
      <xdr:spPr>
        <a:xfrm>
          <a:off x="22110700" y="100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68902</xdr:rowOff>
    </xdr:from>
    <xdr:ext cx="378565" cy="259045"/>
    <xdr:sp macro="" textlink="">
      <xdr:nvSpPr>
        <xdr:cNvPr id="821" name="貸付金該当値テキスト"/>
        <xdr:cNvSpPr txBox="1"/>
      </xdr:nvSpPr>
      <xdr:spPr>
        <a:xfrm>
          <a:off x="22212300" y="1001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153936</xdr:rowOff>
    </xdr:from>
    <xdr:to>
      <xdr:col>112</xdr:col>
      <xdr:colOff>38100</xdr:colOff>
      <xdr:row>59</xdr:row>
      <xdr:rowOff>84086</xdr:rowOff>
    </xdr:to>
    <xdr:sp macro="" textlink="">
      <xdr:nvSpPr>
        <xdr:cNvPr id="822" name="楕円 821"/>
        <xdr:cNvSpPr/>
      </xdr:nvSpPr>
      <xdr:spPr>
        <a:xfrm>
          <a:off x="21272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75213</xdr:rowOff>
    </xdr:from>
    <xdr:ext cx="378565" cy="259045"/>
    <xdr:sp macro="" textlink="">
      <xdr:nvSpPr>
        <xdr:cNvPr id="823" name="テキスト ボックス 822"/>
        <xdr:cNvSpPr txBox="1"/>
      </xdr:nvSpPr>
      <xdr:spPr>
        <a:xfrm>
          <a:off x="21134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153803</xdr:rowOff>
    </xdr:from>
    <xdr:to>
      <xdr:col>107</xdr:col>
      <xdr:colOff>101600</xdr:colOff>
      <xdr:row>59</xdr:row>
      <xdr:rowOff>83953</xdr:rowOff>
    </xdr:to>
    <xdr:sp macro="" textlink="">
      <xdr:nvSpPr>
        <xdr:cNvPr id="824" name="楕円 823"/>
        <xdr:cNvSpPr/>
      </xdr:nvSpPr>
      <xdr:spPr>
        <a:xfrm>
          <a:off x="203835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75080</xdr:rowOff>
    </xdr:from>
    <xdr:ext cx="378565" cy="259045"/>
    <xdr:sp macro="" textlink="">
      <xdr:nvSpPr>
        <xdr:cNvPr id="825" name="テキスト ボックス 824"/>
        <xdr:cNvSpPr txBox="1"/>
      </xdr:nvSpPr>
      <xdr:spPr>
        <a:xfrm>
          <a:off x="20245017" y="1019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153746</xdr:rowOff>
    </xdr:from>
    <xdr:to>
      <xdr:col>102</xdr:col>
      <xdr:colOff>165100</xdr:colOff>
      <xdr:row>59</xdr:row>
      <xdr:rowOff>83896</xdr:rowOff>
    </xdr:to>
    <xdr:sp macro="" textlink="">
      <xdr:nvSpPr>
        <xdr:cNvPr id="826" name="楕円 825"/>
        <xdr:cNvSpPr/>
      </xdr:nvSpPr>
      <xdr:spPr>
        <a:xfrm>
          <a:off x="194945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75023</xdr:rowOff>
    </xdr:from>
    <xdr:ext cx="378565" cy="259045"/>
    <xdr:sp macro="" textlink="">
      <xdr:nvSpPr>
        <xdr:cNvPr id="827" name="テキスト ボックス 826"/>
        <xdr:cNvSpPr txBox="1"/>
      </xdr:nvSpPr>
      <xdr:spPr>
        <a:xfrm>
          <a:off x="19356017" y="1019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147898</xdr:rowOff>
    </xdr:from>
    <xdr:to>
      <xdr:col>98</xdr:col>
      <xdr:colOff>38100</xdr:colOff>
      <xdr:row>59</xdr:row>
      <xdr:rowOff>78048</xdr:rowOff>
    </xdr:to>
    <xdr:sp macro="" textlink="">
      <xdr:nvSpPr>
        <xdr:cNvPr id="828" name="楕円 827"/>
        <xdr:cNvSpPr/>
      </xdr:nvSpPr>
      <xdr:spPr>
        <a:xfrm>
          <a:off x="18605500" y="10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69175</xdr:rowOff>
    </xdr:from>
    <xdr:ext cx="378565" cy="259045"/>
    <xdr:sp macro="" textlink="">
      <xdr:nvSpPr>
        <xdr:cNvPr id="829" name="テキスト ボックス 828"/>
        <xdr:cNvSpPr txBox="1"/>
      </xdr:nvSpPr>
      <xdr:spPr>
        <a:xfrm>
          <a:off x="18467017" y="1018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64376</xdr:rowOff>
    </xdr:from>
    <xdr:to>
      <xdr:col>116</xdr:col>
      <xdr:colOff>63500</xdr:colOff>
      <xdr:row>76</xdr:row>
      <xdr:rowOff>111086</xdr:rowOff>
    </xdr:to>
    <xdr:cxnSp macro="">
      <xdr:nvCxnSpPr>
        <xdr:cNvPr id="859" name="直線コネクタ 858"/>
        <xdr:cNvCxnSpPr/>
      </xdr:nvCxnSpPr>
      <xdr:spPr>
        <a:xfrm flipV="1">
          <a:off x="21323300" y="13094576"/>
          <a:ext cx="8382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123051</xdr:rowOff>
    </xdr:from>
    <xdr:to>
      <xdr:col>111</xdr:col>
      <xdr:colOff>177800</xdr:colOff>
      <xdr:row>76</xdr:row>
      <xdr:rowOff>111086</xdr:rowOff>
    </xdr:to>
    <xdr:cxnSp macro="">
      <xdr:nvCxnSpPr>
        <xdr:cNvPr id="862" name="直線コネクタ 861"/>
        <xdr:cNvCxnSpPr/>
      </xdr:nvCxnSpPr>
      <xdr:spPr>
        <a:xfrm>
          <a:off x="20434300" y="12810351"/>
          <a:ext cx="889000" cy="3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123051</xdr:rowOff>
    </xdr:from>
    <xdr:to>
      <xdr:col>107</xdr:col>
      <xdr:colOff>50800</xdr:colOff>
      <xdr:row>75</xdr:row>
      <xdr:rowOff>81445</xdr:rowOff>
    </xdr:to>
    <xdr:cxnSp macro="">
      <xdr:nvCxnSpPr>
        <xdr:cNvPr id="865" name="直線コネクタ 864"/>
        <xdr:cNvCxnSpPr/>
      </xdr:nvCxnSpPr>
      <xdr:spPr>
        <a:xfrm flipV="1">
          <a:off x="19545300" y="12810351"/>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81445</xdr:rowOff>
    </xdr:from>
    <xdr:to>
      <xdr:col>102</xdr:col>
      <xdr:colOff>114300</xdr:colOff>
      <xdr:row>75</xdr:row>
      <xdr:rowOff>133871</xdr:rowOff>
    </xdr:to>
    <xdr:cxnSp macro="">
      <xdr:nvCxnSpPr>
        <xdr:cNvPr id="868" name="直線コネクタ 867"/>
        <xdr:cNvCxnSpPr/>
      </xdr:nvCxnSpPr>
      <xdr:spPr>
        <a:xfrm flipV="1">
          <a:off x="18656300" y="1294019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13576</xdr:rowOff>
    </xdr:from>
    <xdr:to>
      <xdr:col>116</xdr:col>
      <xdr:colOff>114300</xdr:colOff>
      <xdr:row>76</xdr:row>
      <xdr:rowOff>115176</xdr:rowOff>
    </xdr:to>
    <xdr:sp macro="" textlink="">
      <xdr:nvSpPr>
        <xdr:cNvPr id="878" name="楕円 877"/>
        <xdr:cNvSpPr/>
      </xdr:nvSpPr>
      <xdr:spPr>
        <a:xfrm>
          <a:off x="221107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163453</xdr:rowOff>
    </xdr:from>
    <xdr:ext cx="534377" cy="259045"/>
    <xdr:sp macro="" textlink="">
      <xdr:nvSpPr>
        <xdr:cNvPr id="879" name="繰出金該当値テキスト"/>
        <xdr:cNvSpPr txBox="1"/>
      </xdr:nvSpPr>
      <xdr:spPr>
        <a:xfrm>
          <a:off x="22212300" y="130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60286</xdr:rowOff>
    </xdr:from>
    <xdr:to>
      <xdr:col>112</xdr:col>
      <xdr:colOff>38100</xdr:colOff>
      <xdr:row>76</xdr:row>
      <xdr:rowOff>161886</xdr:rowOff>
    </xdr:to>
    <xdr:sp macro="" textlink="">
      <xdr:nvSpPr>
        <xdr:cNvPr id="880" name="楕円 879"/>
        <xdr:cNvSpPr/>
      </xdr:nvSpPr>
      <xdr:spPr>
        <a:xfrm>
          <a:off x="21272500" y="130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153013</xdr:rowOff>
    </xdr:from>
    <xdr:ext cx="534377" cy="259045"/>
    <xdr:sp macro="" textlink="">
      <xdr:nvSpPr>
        <xdr:cNvPr id="881" name="テキスト ボックス 880"/>
        <xdr:cNvSpPr txBox="1"/>
      </xdr:nvSpPr>
      <xdr:spPr>
        <a:xfrm>
          <a:off x="21056111" y="131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72251</xdr:rowOff>
    </xdr:from>
    <xdr:to>
      <xdr:col>107</xdr:col>
      <xdr:colOff>101600</xdr:colOff>
      <xdr:row>75</xdr:row>
      <xdr:rowOff>2401</xdr:rowOff>
    </xdr:to>
    <xdr:sp macro="" textlink="">
      <xdr:nvSpPr>
        <xdr:cNvPr id="882" name="楕円 881"/>
        <xdr:cNvSpPr/>
      </xdr:nvSpPr>
      <xdr:spPr>
        <a:xfrm>
          <a:off x="20383500" y="127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18928</xdr:rowOff>
    </xdr:from>
    <xdr:ext cx="534377" cy="259045"/>
    <xdr:sp macro="" textlink="">
      <xdr:nvSpPr>
        <xdr:cNvPr id="883" name="テキスト ボックス 882"/>
        <xdr:cNvSpPr txBox="1"/>
      </xdr:nvSpPr>
      <xdr:spPr>
        <a:xfrm>
          <a:off x="20167111" y="125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30645</xdr:rowOff>
    </xdr:from>
    <xdr:to>
      <xdr:col>102</xdr:col>
      <xdr:colOff>165100</xdr:colOff>
      <xdr:row>75</xdr:row>
      <xdr:rowOff>132245</xdr:rowOff>
    </xdr:to>
    <xdr:sp macro="" textlink="">
      <xdr:nvSpPr>
        <xdr:cNvPr id="884" name="楕円 883"/>
        <xdr:cNvSpPr/>
      </xdr:nvSpPr>
      <xdr:spPr>
        <a:xfrm>
          <a:off x="19494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123372</xdr:rowOff>
    </xdr:from>
    <xdr:ext cx="534377" cy="259045"/>
    <xdr:sp macro="" textlink="">
      <xdr:nvSpPr>
        <xdr:cNvPr id="885" name="テキスト ボックス 884"/>
        <xdr:cNvSpPr txBox="1"/>
      </xdr:nvSpPr>
      <xdr:spPr>
        <a:xfrm>
          <a:off x="19278111" y="129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83071</xdr:rowOff>
    </xdr:from>
    <xdr:to>
      <xdr:col>98</xdr:col>
      <xdr:colOff>38100</xdr:colOff>
      <xdr:row>76</xdr:row>
      <xdr:rowOff>13221</xdr:rowOff>
    </xdr:to>
    <xdr:sp macro="" textlink="">
      <xdr:nvSpPr>
        <xdr:cNvPr id="886" name="楕円 885"/>
        <xdr:cNvSpPr/>
      </xdr:nvSpPr>
      <xdr:spPr>
        <a:xfrm>
          <a:off x="18605500" y="12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4348</xdr:rowOff>
    </xdr:from>
    <xdr:ext cx="534377" cy="259045"/>
    <xdr:sp macro="" textlink="">
      <xdr:nvSpPr>
        <xdr:cNvPr id="887" name="テキスト ボックス 886"/>
        <xdr:cNvSpPr txBox="1"/>
      </xdr:nvSpPr>
      <xdr:spPr>
        <a:xfrm>
          <a:off x="18389111" y="13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470,529</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352,299</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118,230</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主な要因は、特別定額給付金支給に係る事業費であり、これにより住民一人当たりの補助費等は、前年度より</a:t>
          </a:r>
          <a:r>
            <a:rPr kumimoji="1" lang="en-US" altLang="ja-JP" sz="1300">
              <a:latin typeface="ＭＳ Ｐゴシック" panose="020B0600070205080204" pitchFamily="50" charset="-128"/>
              <a:ea typeface="ＭＳ Ｐゴシック" panose="020B0600070205080204" pitchFamily="50" charset="-128"/>
            </a:rPr>
            <a:t>103,623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年度から増加傾向にあり、住民一人当たり</a:t>
          </a:r>
          <a:r>
            <a:rPr kumimoji="1" lang="en-US" altLang="ja-JP" sz="1300">
              <a:latin typeface="ＭＳ Ｐゴシック" panose="020B0600070205080204" pitchFamily="50" charset="-128"/>
              <a:ea typeface="ＭＳ Ｐゴシック" panose="020B0600070205080204" pitchFamily="50" charset="-128"/>
            </a:rPr>
            <a:t>75,586</a:t>
          </a:r>
          <a:r>
            <a:rPr kumimoji="1" lang="ja-JP" altLang="en-US" sz="1300">
              <a:latin typeface="ＭＳ Ｐゴシック" panose="020B0600070205080204" pitchFamily="50" charset="-128"/>
              <a:ea typeface="ＭＳ Ｐゴシック" panose="020B0600070205080204" pitchFamily="50" charset="-128"/>
            </a:rPr>
            <a:t>円まで増加し、類似団体と比較して住民一人当たりのコストが高い状況になっている。</a:t>
          </a:r>
        </a:p>
        <a:p>
          <a:r>
            <a:rPr kumimoji="1" lang="ja-JP" altLang="en-US" sz="1300">
              <a:latin typeface="ＭＳ Ｐゴシック" panose="020B0600070205080204" pitchFamily="50" charset="-128"/>
              <a:ea typeface="ＭＳ Ｐゴシック" panose="020B0600070205080204" pitchFamily="50" charset="-128"/>
            </a:rPr>
            <a:t>　これは、小泉小学校建替事業、食育センター建設事業等の大規模事業によるものである。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大規模修繕等の事業に関しては、判定基準等により優先順位を定め、事業の取捨選択を徹底していくことで事業費の減少を目指すこととしている。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109,453
107,273
91.25
56,395,515
51,500,856
3,791,966
23,570,028
33,482,088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154940</xdr:rowOff>
    </xdr:from>
    <xdr:to>
      <xdr:col>24</xdr:col>
      <xdr:colOff>63500</xdr:colOff>
      <xdr:row>34</xdr:row>
      <xdr:rowOff>52832</xdr:rowOff>
    </xdr:to>
    <xdr:cxnSp macro="">
      <xdr:nvCxnSpPr>
        <xdr:cNvPr id="61" name="直線コネクタ 60"/>
        <xdr:cNvCxnSpPr/>
      </xdr:nvCxnSpPr>
      <xdr:spPr>
        <a:xfrm>
          <a:off x="3797300" y="5812790"/>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xdr:rowOff>
    </xdr:from>
    <xdr:to>
      <xdr:col>19</xdr:col>
      <xdr:colOff>177800</xdr:colOff>
      <xdr:row>33</xdr:row>
      <xdr:rowOff>154940</xdr:rowOff>
    </xdr:to>
    <xdr:cxnSp macro="">
      <xdr:nvCxnSpPr>
        <xdr:cNvPr id="64" name="直線コネクタ 63"/>
        <xdr:cNvCxnSpPr/>
      </xdr:nvCxnSpPr>
      <xdr:spPr>
        <a:xfrm>
          <a:off x="2908300" y="566877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154178</xdr:rowOff>
    </xdr:from>
    <xdr:to>
      <xdr:col>15</xdr:col>
      <xdr:colOff>50800</xdr:colOff>
      <xdr:row>33</xdr:row>
      <xdr:rowOff>10922</xdr:rowOff>
    </xdr:to>
    <xdr:cxnSp macro="">
      <xdr:nvCxnSpPr>
        <xdr:cNvPr id="67" name="直線コネクタ 66"/>
        <xdr:cNvCxnSpPr/>
      </xdr:nvCxnSpPr>
      <xdr:spPr>
        <a:xfrm>
          <a:off x="2019300" y="564057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154178</xdr:rowOff>
    </xdr:from>
    <xdr:to>
      <xdr:col>10</xdr:col>
      <xdr:colOff>114300</xdr:colOff>
      <xdr:row>33</xdr:row>
      <xdr:rowOff>14732</xdr:rowOff>
    </xdr:to>
    <xdr:cxnSp macro="">
      <xdr:nvCxnSpPr>
        <xdr:cNvPr id="70" name="直線コネクタ 69"/>
        <xdr:cNvCxnSpPr/>
      </xdr:nvCxnSpPr>
      <xdr:spPr>
        <a:xfrm flipV="1">
          <a:off x="1130300" y="56405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2032</xdr:rowOff>
    </xdr:from>
    <xdr:to>
      <xdr:col>24</xdr:col>
      <xdr:colOff>114300</xdr:colOff>
      <xdr:row>34</xdr:row>
      <xdr:rowOff>103632</xdr:rowOff>
    </xdr:to>
    <xdr:sp macro="" textlink="">
      <xdr:nvSpPr>
        <xdr:cNvPr id="80" name="楕円 79"/>
        <xdr:cNvSpPr/>
      </xdr:nvSpPr>
      <xdr:spPr>
        <a:xfrm>
          <a:off x="45847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24909</xdr:rowOff>
    </xdr:from>
    <xdr:ext cx="469744" cy="259045"/>
    <xdr:sp macro="" textlink="">
      <xdr:nvSpPr>
        <xdr:cNvPr id="81" name="議会費該当値テキスト"/>
        <xdr:cNvSpPr txBox="1"/>
      </xdr:nvSpPr>
      <xdr:spPr>
        <a:xfrm>
          <a:off x="4686300"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104140</xdr:rowOff>
    </xdr:from>
    <xdr:to>
      <xdr:col>20</xdr:col>
      <xdr:colOff>38100</xdr:colOff>
      <xdr:row>34</xdr:row>
      <xdr:rowOff>34290</xdr:rowOff>
    </xdr:to>
    <xdr:sp macro="" textlink="">
      <xdr:nvSpPr>
        <xdr:cNvPr id="82" name="楕円 81"/>
        <xdr:cNvSpPr/>
      </xdr:nvSpPr>
      <xdr:spPr>
        <a:xfrm>
          <a:off x="3746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50817</xdr:rowOff>
    </xdr:from>
    <xdr:ext cx="469744" cy="259045"/>
    <xdr:sp macro="" textlink="">
      <xdr:nvSpPr>
        <xdr:cNvPr id="83" name="テキスト ボックス 82"/>
        <xdr:cNvSpPr txBox="1"/>
      </xdr:nvSpPr>
      <xdr:spPr>
        <a:xfrm>
          <a:off x="3562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131572</xdr:rowOff>
    </xdr:from>
    <xdr:to>
      <xdr:col>15</xdr:col>
      <xdr:colOff>101600</xdr:colOff>
      <xdr:row>33</xdr:row>
      <xdr:rowOff>61722</xdr:rowOff>
    </xdr:to>
    <xdr:sp macro="" textlink="">
      <xdr:nvSpPr>
        <xdr:cNvPr id="84" name="楕円 83"/>
        <xdr:cNvSpPr/>
      </xdr:nvSpPr>
      <xdr:spPr>
        <a:xfrm>
          <a:off x="2857500" y="56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78249</xdr:rowOff>
    </xdr:from>
    <xdr:ext cx="469744" cy="259045"/>
    <xdr:sp macro="" textlink="">
      <xdr:nvSpPr>
        <xdr:cNvPr id="85" name="テキスト ボックス 84"/>
        <xdr:cNvSpPr txBox="1"/>
      </xdr:nvSpPr>
      <xdr:spPr>
        <a:xfrm>
          <a:off x="2673428" y="53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103378</xdr:rowOff>
    </xdr:from>
    <xdr:to>
      <xdr:col>10</xdr:col>
      <xdr:colOff>165100</xdr:colOff>
      <xdr:row>33</xdr:row>
      <xdr:rowOff>33528</xdr:rowOff>
    </xdr:to>
    <xdr:sp macro="" textlink="">
      <xdr:nvSpPr>
        <xdr:cNvPr id="86" name="楕円 85"/>
        <xdr:cNvSpPr/>
      </xdr:nvSpPr>
      <xdr:spPr>
        <a:xfrm>
          <a:off x="1968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50055</xdr:rowOff>
    </xdr:from>
    <xdr:ext cx="469744" cy="259045"/>
    <xdr:sp macro="" textlink="">
      <xdr:nvSpPr>
        <xdr:cNvPr id="87" name="テキスト ボックス 86"/>
        <xdr:cNvSpPr txBox="1"/>
      </xdr:nvSpPr>
      <xdr:spPr>
        <a:xfrm>
          <a:off x="1784428" y="536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135382</xdr:rowOff>
    </xdr:from>
    <xdr:to>
      <xdr:col>6</xdr:col>
      <xdr:colOff>38100</xdr:colOff>
      <xdr:row>33</xdr:row>
      <xdr:rowOff>65532</xdr:rowOff>
    </xdr:to>
    <xdr:sp macro="" textlink="">
      <xdr:nvSpPr>
        <xdr:cNvPr id="88" name="楕円 87"/>
        <xdr:cNvSpPr/>
      </xdr:nvSpPr>
      <xdr:spPr>
        <a:xfrm>
          <a:off x="10795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82059</xdr:rowOff>
    </xdr:from>
    <xdr:ext cx="469744" cy="259045"/>
    <xdr:sp macro="" textlink="">
      <xdr:nvSpPr>
        <xdr:cNvPr id="89" name="テキスト ボックス 88"/>
        <xdr:cNvSpPr txBox="1"/>
      </xdr:nvSpPr>
      <xdr:spPr>
        <a:xfrm>
          <a:off x="895428" y="53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56901</xdr:rowOff>
    </xdr:from>
    <xdr:to>
      <xdr:col>24</xdr:col>
      <xdr:colOff>63500</xdr:colOff>
      <xdr:row>57</xdr:row>
      <xdr:rowOff>75334</xdr:rowOff>
    </xdr:to>
    <xdr:cxnSp macro="">
      <xdr:nvCxnSpPr>
        <xdr:cNvPr id="118" name="直線コネクタ 117"/>
        <xdr:cNvCxnSpPr/>
      </xdr:nvCxnSpPr>
      <xdr:spPr>
        <a:xfrm flipV="1">
          <a:off x="3797300" y="9143751"/>
          <a:ext cx="838200" cy="70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75334</xdr:rowOff>
    </xdr:from>
    <xdr:to>
      <xdr:col>19</xdr:col>
      <xdr:colOff>177800</xdr:colOff>
      <xdr:row>57</xdr:row>
      <xdr:rowOff>121344</xdr:rowOff>
    </xdr:to>
    <xdr:cxnSp macro="">
      <xdr:nvCxnSpPr>
        <xdr:cNvPr id="121" name="直線コネクタ 120"/>
        <xdr:cNvCxnSpPr/>
      </xdr:nvCxnSpPr>
      <xdr:spPr>
        <a:xfrm flipV="1">
          <a:off x="2908300" y="9847984"/>
          <a:ext cx="889000" cy="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89789</xdr:rowOff>
    </xdr:from>
    <xdr:to>
      <xdr:col>15</xdr:col>
      <xdr:colOff>50800</xdr:colOff>
      <xdr:row>57</xdr:row>
      <xdr:rowOff>121344</xdr:rowOff>
    </xdr:to>
    <xdr:cxnSp macro="">
      <xdr:nvCxnSpPr>
        <xdr:cNvPr id="124" name="直線コネクタ 123"/>
        <xdr:cNvCxnSpPr/>
      </xdr:nvCxnSpPr>
      <xdr:spPr>
        <a:xfrm>
          <a:off x="2019300" y="9862439"/>
          <a:ext cx="889000" cy="3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46493</xdr:rowOff>
    </xdr:from>
    <xdr:to>
      <xdr:col>10</xdr:col>
      <xdr:colOff>114300</xdr:colOff>
      <xdr:row>57</xdr:row>
      <xdr:rowOff>89789</xdr:rowOff>
    </xdr:to>
    <xdr:cxnSp macro="">
      <xdr:nvCxnSpPr>
        <xdr:cNvPr id="127" name="直線コネクタ 126"/>
        <xdr:cNvCxnSpPr/>
      </xdr:nvCxnSpPr>
      <xdr:spPr>
        <a:xfrm>
          <a:off x="1130300" y="9819143"/>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6101</xdr:rowOff>
    </xdr:from>
    <xdr:to>
      <xdr:col>24</xdr:col>
      <xdr:colOff>114300</xdr:colOff>
      <xdr:row>53</xdr:row>
      <xdr:rowOff>107701</xdr:rowOff>
    </xdr:to>
    <xdr:sp macro="" textlink="">
      <xdr:nvSpPr>
        <xdr:cNvPr id="137" name="楕円 136"/>
        <xdr:cNvSpPr/>
      </xdr:nvSpPr>
      <xdr:spPr>
        <a:xfrm>
          <a:off x="4584700" y="90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92478</xdr:rowOff>
    </xdr:from>
    <xdr:ext cx="599010" cy="259045"/>
    <xdr:sp macro="" textlink="">
      <xdr:nvSpPr>
        <xdr:cNvPr id="138" name="総務費該当値テキスト"/>
        <xdr:cNvSpPr txBox="1"/>
      </xdr:nvSpPr>
      <xdr:spPr>
        <a:xfrm>
          <a:off x="4686300" y="90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24534</xdr:rowOff>
    </xdr:from>
    <xdr:to>
      <xdr:col>20</xdr:col>
      <xdr:colOff>38100</xdr:colOff>
      <xdr:row>57</xdr:row>
      <xdr:rowOff>126134</xdr:rowOff>
    </xdr:to>
    <xdr:sp macro="" textlink="">
      <xdr:nvSpPr>
        <xdr:cNvPr id="139" name="楕円 138"/>
        <xdr:cNvSpPr/>
      </xdr:nvSpPr>
      <xdr:spPr>
        <a:xfrm>
          <a:off x="3746500" y="9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117261</xdr:rowOff>
    </xdr:from>
    <xdr:ext cx="534377" cy="259045"/>
    <xdr:sp macro="" textlink="">
      <xdr:nvSpPr>
        <xdr:cNvPr id="140" name="テキスト ボックス 139"/>
        <xdr:cNvSpPr txBox="1"/>
      </xdr:nvSpPr>
      <xdr:spPr>
        <a:xfrm>
          <a:off x="3530111" y="98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70544</xdr:rowOff>
    </xdr:from>
    <xdr:to>
      <xdr:col>15</xdr:col>
      <xdr:colOff>101600</xdr:colOff>
      <xdr:row>58</xdr:row>
      <xdr:rowOff>694</xdr:rowOff>
    </xdr:to>
    <xdr:sp macro="" textlink="">
      <xdr:nvSpPr>
        <xdr:cNvPr id="141" name="楕円 140"/>
        <xdr:cNvSpPr/>
      </xdr:nvSpPr>
      <xdr:spPr>
        <a:xfrm>
          <a:off x="2857500" y="98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163271</xdr:rowOff>
    </xdr:from>
    <xdr:ext cx="534377" cy="259045"/>
    <xdr:sp macro="" textlink="">
      <xdr:nvSpPr>
        <xdr:cNvPr id="142" name="テキスト ボックス 141"/>
        <xdr:cNvSpPr txBox="1"/>
      </xdr:nvSpPr>
      <xdr:spPr>
        <a:xfrm>
          <a:off x="2641111" y="99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38989</xdr:rowOff>
    </xdr:from>
    <xdr:to>
      <xdr:col>10</xdr:col>
      <xdr:colOff>165100</xdr:colOff>
      <xdr:row>57</xdr:row>
      <xdr:rowOff>140589</xdr:rowOff>
    </xdr:to>
    <xdr:sp macro="" textlink="">
      <xdr:nvSpPr>
        <xdr:cNvPr id="143" name="楕円 142"/>
        <xdr:cNvSpPr/>
      </xdr:nvSpPr>
      <xdr:spPr>
        <a:xfrm>
          <a:off x="1968500" y="98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131716</xdr:rowOff>
    </xdr:from>
    <xdr:ext cx="534377" cy="259045"/>
    <xdr:sp macro="" textlink="">
      <xdr:nvSpPr>
        <xdr:cNvPr id="144" name="テキスト ボックス 143"/>
        <xdr:cNvSpPr txBox="1"/>
      </xdr:nvSpPr>
      <xdr:spPr>
        <a:xfrm>
          <a:off x="1752111" y="99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167143</xdr:rowOff>
    </xdr:from>
    <xdr:to>
      <xdr:col>6</xdr:col>
      <xdr:colOff>38100</xdr:colOff>
      <xdr:row>57</xdr:row>
      <xdr:rowOff>97293</xdr:rowOff>
    </xdr:to>
    <xdr:sp macro="" textlink="">
      <xdr:nvSpPr>
        <xdr:cNvPr id="145" name="楕円 144"/>
        <xdr:cNvSpPr/>
      </xdr:nvSpPr>
      <xdr:spPr>
        <a:xfrm>
          <a:off x="1079500" y="9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88420</xdr:rowOff>
    </xdr:from>
    <xdr:ext cx="534377" cy="259045"/>
    <xdr:sp macro="" textlink="">
      <xdr:nvSpPr>
        <xdr:cNvPr id="146" name="テキスト ボックス 145"/>
        <xdr:cNvSpPr txBox="1"/>
      </xdr:nvSpPr>
      <xdr:spPr>
        <a:xfrm>
          <a:off x="863111" y="98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149301</xdr:rowOff>
    </xdr:from>
    <xdr:to>
      <xdr:col>24</xdr:col>
      <xdr:colOff>63500</xdr:colOff>
      <xdr:row>78</xdr:row>
      <xdr:rowOff>161683</xdr:rowOff>
    </xdr:to>
    <xdr:cxnSp macro="">
      <xdr:nvCxnSpPr>
        <xdr:cNvPr id="176" name="直線コネクタ 175"/>
        <xdr:cNvCxnSpPr/>
      </xdr:nvCxnSpPr>
      <xdr:spPr>
        <a:xfrm>
          <a:off x="3797300" y="13522401"/>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149301</xdr:rowOff>
    </xdr:from>
    <xdr:to>
      <xdr:col>19</xdr:col>
      <xdr:colOff>177800</xdr:colOff>
      <xdr:row>79</xdr:row>
      <xdr:rowOff>86537</xdr:rowOff>
    </xdr:to>
    <xdr:cxnSp macro="">
      <xdr:nvCxnSpPr>
        <xdr:cNvPr id="179" name="直線コネクタ 178"/>
        <xdr:cNvCxnSpPr/>
      </xdr:nvCxnSpPr>
      <xdr:spPr>
        <a:xfrm flipV="1">
          <a:off x="2908300" y="13522401"/>
          <a:ext cx="889000" cy="10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86537</xdr:rowOff>
    </xdr:from>
    <xdr:to>
      <xdr:col>15</xdr:col>
      <xdr:colOff>50800</xdr:colOff>
      <xdr:row>79</xdr:row>
      <xdr:rowOff>90132</xdr:rowOff>
    </xdr:to>
    <xdr:cxnSp macro="">
      <xdr:nvCxnSpPr>
        <xdr:cNvPr id="182" name="直線コネクタ 181"/>
        <xdr:cNvCxnSpPr/>
      </xdr:nvCxnSpPr>
      <xdr:spPr>
        <a:xfrm flipV="1">
          <a:off x="2019300" y="13631087"/>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90132</xdr:rowOff>
    </xdr:from>
    <xdr:to>
      <xdr:col>10</xdr:col>
      <xdr:colOff>114300</xdr:colOff>
      <xdr:row>79</xdr:row>
      <xdr:rowOff>137364</xdr:rowOff>
    </xdr:to>
    <xdr:cxnSp macro="">
      <xdr:nvCxnSpPr>
        <xdr:cNvPr id="185" name="直線コネクタ 184"/>
        <xdr:cNvCxnSpPr/>
      </xdr:nvCxnSpPr>
      <xdr:spPr>
        <a:xfrm flipV="1">
          <a:off x="1130300" y="13634682"/>
          <a:ext cx="8890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110883</xdr:rowOff>
    </xdr:from>
    <xdr:to>
      <xdr:col>24</xdr:col>
      <xdr:colOff>114300</xdr:colOff>
      <xdr:row>79</xdr:row>
      <xdr:rowOff>41033</xdr:rowOff>
    </xdr:to>
    <xdr:sp macro="" textlink="">
      <xdr:nvSpPr>
        <xdr:cNvPr id="195" name="楕円 194"/>
        <xdr:cNvSpPr/>
      </xdr:nvSpPr>
      <xdr:spPr>
        <a:xfrm>
          <a:off x="45847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25810</xdr:rowOff>
    </xdr:from>
    <xdr:ext cx="599010" cy="259045"/>
    <xdr:sp macro="" textlink="">
      <xdr:nvSpPr>
        <xdr:cNvPr id="196" name="民生費該当値テキスト"/>
        <xdr:cNvSpPr txBox="1"/>
      </xdr:nvSpPr>
      <xdr:spPr>
        <a:xfrm>
          <a:off x="4686300" y="133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98501</xdr:rowOff>
    </xdr:from>
    <xdr:to>
      <xdr:col>20</xdr:col>
      <xdr:colOff>38100</xdr:colOff>
      <xdr:row>79</xdr:row>
      <xdr:rowOff>28651</xdr:rowOff>
    </xdr:to>
    <xdr:sp macro="" textlink="">
      <xdr:nvSpPr>
        <xdr:cNvPr id="197" name="楕円 196"/>
        <xdr:cNvSpPr/>
      </xdr:nvSpPr>
      <xdr:spPr>
        <a:xfrm>
          <a:off x="3746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19778</xdr:rowOff>
    </xdr:from>
    <xdr:ext cx="599010" cy="259045"/>
    <xdr:sp macro="" textlink="">
      <xdr:nvSpPr>
        <xdr:cNvPr id="198" name="テキスト ボックス 197"/>
        <xdr:cNvSpPr txBox="1"/>
      </xdr:nvSpPr>
      <xdr:spPr>
        <a:xfrm>
          <a:off x="3497795" y="1356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35737</xdr:rowOff>
    </xdr:from>
    <xdr:to>
      <xdr:col>15</xdr:col>
      <xdr:colOff>101600</xdr:colOff>
      <xdr:row>79</xdr:row>
      <xdr:rowOff>137337</xdr:rowOff>
    </xdr:to>
    <xdr:sp macro="" textlink="">
      <xdr:nvSpPr>
        <xdr:cNvPr id="199" name="楕円 198"/>
        <xdr:cNvSpPr/>
      </xdr:nvSpPr>
      <xdr:spPr>
        <a:xfrm>
          <a:off x="2857500" y="135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128464</xdr:rowOff>
    </xdr:from>
    <xdr:ext cx="599010" cy="259045"/>
    <xdr:sp macro="" textlink="">
      <xdr:nvSpPr>
        <xdr:cNvPr id="200" name="テキスト ボックス 199"/>
        <xdr:cNvSpPr txBox="1"/>
      </xdr:nvSpPr>
      <xdr:spPr>
        <a:xfrm>
          <a:off x="2608795" y="1367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39332</xdr:rowOff>
    </xdr:from>
    <xdr:to>
      <xdr:col>10</xdr:col>
      <xdr:colOff>165100</xdr:colOff>
      <xdr:row>79</xdr:row>
      <xdr:rowOff>140932</xdr:rowOff>
    </xdr:to>
    <xdr:sp macro="" textlink="">
      <xdr:nvSpPr>
        <xdr:cNvPr id="201" name="楕円 200"/>
        <xdr:cNvSpPr/>
      </xdr:nvSpPr>
      <xdr:spPr>
        <a:xfrm>
          <a:off x="1968500" y="135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132059</xdr:rowOff>
    </xdr:from>
    <xdr:ext cx="599010" cy="259045"/>
    <xdr:sp macro="" textlink="">
      <xdr:nvSpPr>
        <xdr:cNvPr id="202" name="テキスト ボックス 201"/>
        <xdr:cNvSpPr txBox="1"/>
      </xdr:nvSpPr>
      <xdr:spPr>
        <a:xfrm>
          <a:off x="1719795" y="1367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86564</xdr:rowOff>
    </xdr:from>
    <xdr:to>
      <xdr:col>6</xdr:col>
      <xdr:colOff>38100</xdr:colOff>
      <xdr:row>80</xdr:row>
      <xdr:rowOff>16714</xdr:rowOff>
    </xdr:to>
    <xdr:sp macro="" textlink="">
      <xdr:nvSpPr>
        <xdr:cNvPr id="203" name="楕円 202"/>
        <xdr:cNvSpPr/>
      </xdr:nvSpPr>
      <xdr:spPr>
        <a:xfrm>
          <a:off x="1079500" y="136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7841</xdr:rowOff>
    </xdr:from>
    <xdr:ext cx="599010" cy="259045"/>
    <xdr:sp macro="" textlink="">
      <xdr:nvSpPr>
        <xdr:cNvPr id="204" name="テキスト ボックス 203"/>
        <xdr:cNvSpPr txBox="1"/>
      </xdr:nvSpPr>
      <xdr:spPr>
        <a:xfrm>
          <a:off x="830795" y="1372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154468</xdr:rowOff>
    </xdr:from>
    <xdr:to>
      <xdr:col>24</xdr:col>
      <xdr:colOff>63500</xdr:colOff>
      <xdr:row>97</xdr:row>
      <xdr:rowOff>29857</xdr:rowOff>
    </xdr:to>
    <xdr:cxnSp macro="">
      <xdr:nvCxnSpPr>
        <xdr:cNvPr id="232" name="直線コネクタ 231"/>
        <xdr:cNvCxnSpPr/>
      </xdr:nvCxnSpPr>
      <xdr:spPr>
        <a:xfrm flipV="1">
          <a:off x="3797300" y="16613668"/>
          <a:ext cx="838200" cy="4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29857</xdr:rowOff>
    </xdr:from>
    <xdr:to>
      <xdr:col>19</xdr:col>
      <xdr:colOff>177800</xdr:colOff>
      <xdr:row>97</xdr:row>
      <xdr:rowOff>94414</xdr:rowOff>
    </xdr:to>
    <xdr:cxnSp macro="">
      <xdr:nvCxnSpPr>
        <xdr:cNvPr id="235" name="直線コネクタ 234"/>
        <xdr:cNvCxnSpPr/>
      </xdr:nvCxnSpPr>
      <xdr:spPr>
        <a:xfrm flipV="1">
          <a:off x="2908300" y="16660507"/>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94414</xdr:rowOff>
    </xdr:from>
    <xdr:to>
      <xdr:col>15</xdr:col>
      <xdr:colOff>50800</xdr:colOff>
      <xdr:row>97</xdr:row>
      <xdr:rowOff>123789</xdr:rowOff>
    </xdr:to>
    <xdr:cxnSp macro="">
      <xdr:nvCxnSpPr>
        <xdr:cNvPr id="238" name="直線コネクタ 237"/>
        <xdr:cNvCxnSpPr/>
      </xdr:nvCxnSpPr>
      <xdr:spPr>
        <a:xfrm flipV="1">
          <a:off x="2019300" y="1672506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123789</xdr:rowOff>
    </xdr:from>
    <xdr:to>
      <xdr:col>10</xdr:col>
      <xdr:colOff>114300</xdr:colOff>
      <xdr:row>97</xdr:row>
      <xdr:rowOff>143335</xdr:rowOff>
    </xdr:to>
    <xdr:cxnSp macro="">
      <xdr:nvCxnSpPr>
        <xdr:cNvPr id="241" name="直線コネクタ 240"/>
        <xdr:cNvCxnSpPr/>
      </xdr:nvCxnSpPr>
      <xdr:spPr>
        <a:xfrm flipV="1">
          <a:off x="1130300" y="16754439"/>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103668</xdr:rowOff>
    </xdr:from>
    <xdr:to>
      <xdr:col>24</xdr:col>
      <xdr:colOff>114300</xdr:colOff>
      <xdr:row>97</xdr:row>
      <xdr:rowOff>33818</xdr:rowOff>
    </xdr:to>
    <xdr:sp macro="" textlink="">
      <xdr:nvSpPr>
        <xdr:cNvPr id="251" name="楕円 250"/>
        <xdr:cNvSpPr/>
      </xdr:nvSpPr>
      <xdr:spPr>
        <a:xfrm>
          <a:off x="4584700" y="1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126545</xdr:rowOff>
    </xdr:from>
    <xdr:ext cx="534377" cy="259045"/>
    <xdr:sp macro="" textlink="">
      <xdr:nvSpPr>
        <xdr:cNvPr id="252" name="衛生費該当値テキスト"/>
        <xdr:cNvSpPr txBox="1"/>
      </xdr:nvSpPr>
      <xdr:spPr>
        <a:xfrm>
          <a:off x="4686300" y="164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150507</xdr:rowOff>
    </xdr:from>
    <xdr:to>
      <xdr:col>20</xdr:col>
      <xdr:colOff>38100</xdr:colOff>
      <xdr:row>97</xdr:row>
      <xdr:rowOff>80657</xdr:rowOff>
    </xdr:to>
    <xdr:sp macro="" textlink="">
      <xdr:nvSpPr>
        <xdr:cNvPr id="253" name="楕円 252"/>
        <xdr:cNvSpPr/>
      </xdr:nvSpPr>
      <xdr:spPr>
        <a:xfrm>
          <a:off x="3746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71784</xdr:rowOff>
    </xdr:from>
    <xdr:ext cx="534377" cy="259045"/>
    <xdr:sp macro="" textlink="">
      <xdr:nvSpPr>
        <xdr:cNvPr id="254" name="テキスト ボックス 253"/>
        <xdr:cNvSpPr txBox="1"/>
      </xdr:nvSpPr>
      <xdr:spPr>
        <a:xfrm>
          <a:off x="3530111" y="16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43614</xdr:rowOff>
    </xdr:from>
    <xdr:to>
      <xdr:col>15</xdr:col>
      <xdr:colOff>101600</xdr:colOff>
      <xdr:row>97</xdr:row>
      <xdr:rowOff>145214</xdr:rowOff>
    </xdr:to>
    <xdr:sp macro="" textlink="">
      <xdr:nvSpPr>
        <xdr:cNvPr id="255" name="楕円 254"/>
        <xdr:cNvSpPr/>
      </xdr:nvSpPr>
      <xdr:spPr>
        <a:xfrm>
          <a:off x="2857500" y="166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136341</xdr:rowOff>
    </xdr:from>
    <xdr:ext cx="534377" cy="259045"/>
    <xdr:sp macro="" textlink="">
      <xdr:nvSpPr>
        <xdr:cNvPr id="256" name="テキスト ボックス 255"/>
        <xdr:cNvSpPr txBox="1"/>
      </xdr:nvSpPr>
      <xdr:spPr>
        <a:xfrm>
          <a:off x="2641111" y="167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72989</xdr:rowOff>
    </xdr:from>
    <xdr:to>
      <xdr:col>10</xdr:col>
      <xdr:colOff>165100</xdr:colOff>
      <xdr:row>98</xdr:row>
      <xdr:rowOff>3139</xdr:rowOff>
    </xdr:to>
    <xdr:sp macro="" textlink="">
      <xdr:nvSpPr>
        <xdr:cNvPr id="257" name="楕円 256"/>
        <xdr:cNvSpPr/>
      </xdr:nvSpPr>
      <xdr:spPr>
        <a:xfrm>
          <a:off x="19685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165716</xdr:rowOff>
    </xdr:from>
    <xdr:ext cx="534377" cy="259045"/>
    <xdr:sp macro="" textlink="">
      <xdr:nvSpPr>
        <xdr:cNvPr id="258" name="テキスト ボックス 257"/>
        <xdr:cNvSpPr txBox="1"/>
      </xdr:nvSpPr>
      <xdr:spPr>
        <a:xfrm>
          <a:off x="1752111" y="16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92535</xdr:rowOff>
    </xdr:from>
    <xdr:to>
      <xdr:col>6</xdr:col>
      <xdr:colOff>38100</xdr:colOff>
      <xdr:row>98</xdr:row>
      <xdr:rowOff>22685</xdr:rowOff>
    </xdr:to>
    <xdr:sp macro="" textlink="">
      <xdr:nvSpPr>
        <xdr:cNvPr id="259" name="楕円 258"/>
        <xdr:cNvSpPr/>
      </xdr:nvSpPr>
      <xdr:spPr>
        <a:xfrm>
          <a:off x="10795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13812</xdr:rowOff>
    </xdr:from>
    <xdr:ext cx="534377" cy="259045"/>
    <xdr:sp macro="" textlink="">
      <xdr:nvSpPr>
        <xdr:cNvPr id="260" name="テキスト ボックス 259"/>
        <xdr:cNvSpPr txBox="1"/>
      </xdr:nvSpPr>
      <xdr:spPr>
        <a:xfrm>
          <a:off x="863111" y="168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69291</xdr:rowOff>
    </xdr:from>
    <xdr:to>
      <xdr:col>55</xdr:col>
      <xdr:colOff>0</xdr:colOff>
      <xdr:row>38</xdr:row>
      <xdr:rowOff>71120</xdr:rowOff>
    </xdr:to>
    <xdr:cxnSp macro="">
      <xdr:nvCxnSpPr>
        <xdr:cNvPr id="287" name="直線コネクタ 286"/>
        <xdr:cNvCxnSpPr/>
      </xdr:nvCxnSpPr>
      <xdr:spPr>
        <a:xfrm>
          <a:off x="9639300" y="658439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69291</xdr:rowOff>
    </xdr:from>
    <xdr:to>
      <xdr:col>50</xdr:col>
      <xdr:colOff>114300</xdr:colOff>
      <xdr:row>38</xdr:row>
      <xdr:rowOff>71577</xdr:rowOff>
    </xdr:to>
    <xdr:cxnSp macro="">
      <xdr:nvCxnSpPr>
        <xdr:cNvPr id="290" name="直線コネクタ 289"/>
        <xdr:cNvCxnSpPr/>
      </xdr:nvCxnSpPr>
      <xdr:spPr>
        <a:xfrm flipV="1">
          <a:off x="8750300" y="65843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56947</xdr:rowOff>
    </xdr:from>
    <xdr:to>
      <xdr:col>45</xdr:col>
      <xdr:colOff>177800</xdr:colOff>
      <xdr:row>38</xdr:row>
      <xdr:rowOff>71577</xdr:rowOff>
    </xdr:to>
    <xdr:cxnSp macro="">
      <xdr:nvCxnSpPr>
        <xdr:cNvPr id="293" name="直線コネクタ 292"/>
        <xdr:cNvCxnSpPr/>
      </xdr:nvCxnSpPr>
      <xdr:spPr>
        <a:xfrm>
          <a:off x="7861300" y="657204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142443</xdr:rowOff>
    </xdr:from>
    <xdr:to>
      <xdr:col>41</xdr:col>
      <xdr:colOff>50800</xdr:colOff>
      <xdr:row>38</xdr:row>
      <xdr:rowOff>56947</xdr:rowOff>
    </xdr:to>
    <xdr:cxnSp macro="">
      <xdr:nvCxnSpPr>
        <xdr:cNvPr id="296" name="直線コネクタ 295"/>
        <xdr:cNvCxnSpPr/>
      </xdr:nvCxnSpPr>
      <xdr:spPr>
        <a:xfrm>
          <a:off x="6972300" y="648609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20320</xdr:rowOff>
    </xdr:from>
    <xdr:to>
      <xdr:col>55</xdr:col>
      <xdr:colOff>50800</xdr:colOff>
      <xdr:row>38</xdr:row>
      <xdr:rowOff>121920</xdr:rowOff>
    </xdr:to>
    <xdr:sp macro="" textlink="">
      <xdr:nvSpPr>
        <xdr:cNvPr id="306" name="楕円 305"/>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106697</xdr:rowOff>
    </xdr:from>
    <xdr:ext cx="378565" cy="259045"/>
    <xdr:sp macro="" textlink="">
      <xdr:nvSpPr>
        <xdr:cNvPr id="307" name="労働費該当値テキスト"/>
        <xdr:cNvSpPr txBox="1"/>
      </xdr:nvSpPr>
      <xdr:spPr>
        <a:xfrm>
          <a:off x="10528300" y="64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18491</xdr:rowOff>
    </xdr:from>
    <xdr:to>
      <xdr:col>50</xdr:col>
      <xdr:colOff>165100</xdr:colOff>
      <xdr:row>38</xdr:row>
      <xdr:rowOff>120091</xdr:rowOff>
    </xdr:to>
    <xdr:sp macro="" textlink="">
      <xdr:nvSpPr>
        <xdr:cNvPr id="308" name="楕円 307"/>
        <xdr:cNvSpPr/>
      </xdr:nvSpPr>
      <xdr:spPr>
        <a:xfrm>
          <a:off x="9588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111218</xdr:rowOff>
    </xdr:from>
    <xdr:ext cx="378565" cy="259045"/>
    <xdr:sp macro="" textlink="">
      <xdr:nvSpPr>
        <xdr:cNvPr id="309" name="テキスト ボックス 308"/>
        <xdr:cNvSpPr txBox="1"/>
      </xdr:nvSpPr>
      <xdr:spPr>
        <a:xfrm>
          <a:off x="9450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20777</xdr:rowOff>
    </xdr:from>
    <xdr:to>
      <xdr:col>46</xdr:col>
      <xdr:colOff>38100</xdr:colOff>
      <xdr:row>38</xdr:row>
      <xdr:rowOff>122377</xdr:rowOff>
    </xdr:to>
    <xdr:sp macro="" textlink="">
      <xdr:nvSpPr>
        <xdr:cNvPr id="310" name="楕円 309"/>
        <xdr:cNvSpPr/>
      </xdr:nvSpPr>
      <xdr:spPr>
        <a:xfrm>
          <a:off x="8699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113504</xdr:rowOff>
    </xdr:from>
    <xdr:ext cx="378565" cy="259045"/>
    <xdr:sp macro="" textlink="">
      <xdr:nvSpPr>
        <xdr:cNvPr id="311" name="テキスト ボックス 310"/>
        <xdr:cNvSpPr txBox="1"/>
      </xdr:nvSpPr>
      <xdr:spPr>
        <a:xfrm>
          <a:off x="8561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6147</xdr:rowOff>
    </xdr:from>
    <xdr:to>
      <xdr:col>41</xdr:col>
      <xdr:colOff>101600</xdr:colOff>
      <xdr:row>38</xdr:row>
      <xdr:rowOff>107747</xdr:rowOff>
    </xdr:to>
    <xdr:sp macro="" textlink="">
      <xdr:nvSpPr>
        <xdr:cNvPr id="312" name="楕円 311"/>
        <xdr:cNvSpPr/>
      </xdr:nvSpPr>
      <xdr:spPr>
        <a:xfrm>
          <a:off x="7810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98874</xdr:rowOff>
    </xdr:from>
    <xdr:ext cx="378565" cy="259045"/>
    <xdr:sp macro="" textlink="">
      <xdr:nvSpPr>
        <xdr:cNvPr id="313" name="テキスト ボックス 312"/>
        <xdr:cNvSpPr txBox="1"/>
      </xdr:nvSpPr>
      <xdr:spPr>
        <a:xfrm>
          <a:off x="7672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91643</xdr:rowOff>
    </xdr:from>
    <xdr:to>
      <xdr:col>36</xdr:col>
      <xdr:colOff>165100</xdr:colOff>
      <xdr:row>38</xdr:row>
      <xdr:rowOff>21793</xdr:rowOff>
    </xdr:to>
    <xdr:sp macro="" textlink="">
      <xdr:nvSpPr>
        <xdr:cNvPr id="314" name="楕円 313"/>
        <xdr:cNvSpPr/>
      </xdr:nvSpPr>
      <xdr:spPr>
        <a:xfrm>
          <a:off x="6921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12920</xdr:rowOff>
    </xdr:from>
    <xdr:ext cx="378565" cy="259045"/>
    <xdr:sp macro="" textlink="">
      <xdr:nvSpPr>
        <xdr:cNvPr id="315" name="テキスト ボックス 314"/>
        <xdr:cNvSpPr txBox="1"/>
      </xdr:nvSpPr>
      <xdr:spPr>
        <a:xfrm>
          <a:off x="6783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72206</xdr:rowOff>
    </xdr:from>
    <xdr:to>
      <xdr:col>55</xdr:col>
      <xdr:colOff>0</xdr:colOff>
      <xdr:row>57</xdr:row>
      <xdr:rowOff>72663</xdr:rowOff>
    </xdr:to>
    <xdr:cxnSp macro="">
      <xdr:nvCxnSpPr>
        <xdr:cNvPr id="340" name="直線コネクタ 339"/>
        <xdr:cNvCxnSpPr/>
      </xdr:nvCxnSpPr>
      <xdr:spPr>
        <a:xfrm flipV="1">
          <a:off x="9639300" y="9673406"/>
          <a:ext cx="8382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1"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72663</xdr:rowOff>
    </xdr:from>
    <xdr:to>
      <xdr:col>50</xdr:col>
      <xdr:colOff>114300</xdr:colOff>
      <xdr:row>57</xdr:row>
      <xdr:rowOff>91866</xdr:rowOff>
    </xdr:to>
    <xdr:cxnSp macro="">
      <xdr:nvCxnSpPr>
        <xdr:cNvPr id="343" name="直線コネクタ 342"/>
        <xdr:cNvCxnSpPr/>
      </xdr:nvCxnSpPr>
      <xdr:spPr>
        <a:xfrm flipV="1">
          <a:off x="8750300" y="984531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91866</xdr:rowOff>
    </xdr:from>
    <xdr:to>
      <xdr:col>45</xdr:col>
      <xdr:colOff>177800</xdr:colOff>
      <xdr:row>57</xdr:row>
      <xdr:rowOff>107296</xdr:rowOff>
    </xdr:to>
    <xdr:cxnSp macro="">
      <xdr:nvCxnSpPr>
        <xdr:cNvPr id="346" name="直線コネクタ 345"/>
        <xdr:cNvCxnSpPr/>
      </xdr:nvCxnSpPr>
      <xdr:spPr>
        <a:xfrm flipV="1">
          <a:off x="7861300" y="9864516"/>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73692</xdr:rowOff>
    </xdr:from>
    <xdr:to>
      <xdr:col>41</xdr:col>
      <xdr:colOff>50800</xdr:colOff>
      <xdr:row>57</xdr:row>
      <xdr:rowOff>107296</xdr:rowOff>
    </xdr:to>
    <xdr:cxnSp macro="">
      <xdr:nvCxnSpPr>
        <xdr:cNvPr id="349" name="直線コネクタ 348"/>
        <xdr:cNvCxnSpPr/>
      </xdr:nvCxnSpPr>
      <xdr:spPr>
        <a:xfrm>
          <a:off x="6972300" y="984634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21406</xdr:rowOff>
    </xdr:from>
    <xdr:to>
      <xdr:col>55</xdr:col>
      <xdr:colOff>50800</xdr:colOff>
      <xdr:row>56</xdr:row>
      <xdr:rowOff>123006</xdr:rowOff>
    </xdr:to>
    <xdr:sp macro="" textlink="">
      <xdr:nvSpPr>
        <xdr:cNvPr id="359" name="楕円 358"/>
        <xdr:cNvSpPr/>
      </xdr:nvSpPr>
      <xdr:spPr>
        <a:xfrm>
          <a:off x="10426700" y="96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44283</xdr:rowOff>
    </xdr:from>
    <xdr:ext cx="469744" cy="259045"/>
    <xdr:sp macro="" textlink="">
      <xdr:nvSpPr>
        <xdr:cNvPr id="360" name="農林水産業費該当値テキスト"/>
        <xdr:cNvSpPr txBox="1"/>
      </xdr:nvSpPr>
      <xdr:spPr>
        <a:xfrm>
          <a:off x="10528300" y="947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21863</xdr:rowOff>
    </xdr:from>
    <xdr:to>
      <xdr:col>50</xdr:col>
      <xdr:colOff>165100</xdr:colOff>
      <xdr:row>57</xdr:row>
      <xdr:rowOff>123463</xdr:rowOff>
    </xdr:to>
    <xdr:sp macro="" textlink="">
      <xdr:nvSpPr>
        <xdr:cNvPr id="361" name="楕円 360"/>
        <xdr:cNvSpPr/>
      </xdr:nvSpPr>
      <xdr:spPr>
        <a:xfrm>
          <a:off x="95885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114590</xdr:rowOff>
    </xdr:from>
    <xdr:ext cx="469744" cy="259045"/>
    <xdr:sp macro="" textlink="">
      <xdr:nvSpPr>
        <xdr:cNvPr id="362" name="テキスト ボックス 361"/>
        <xdr:cNvSpPr txBox="1"/>
      </xdr:nvSpPr>
      <xdr:spPr>
        <a:xfrm>
          <a:off x="9404428" y="98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41066</xdr:rowOff>
    </xdr:from>
    <xdr:to>
      <xdr:col>46</xdr:col>
      <xdr:colOff>38100</xdr:colOff>
      <xdr:row>57</xdr:row>
      <xdr:rowOff>142666</xdr:rowOff>
    </xdr:to>
    <xdr:sp macro="" textlink="">
      <xdr:nvSpPr>
        <xdr:cNvPr id="363" name="楕円 362"/>
        <xdr:cNvSpPr/>
      </xdr:nvSpPr>
      <xdr:spPr>
        <a:xfrm>
          <a:off x="8699500" y="98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133793</xdr:rowOff>
    </xdr:from>
    <xdr:ext cx="469744" cy="259045"/>
    <xdr:sp macro="" textlink="">
      <xdr:nvSpPr>
        <xdr:cNvPr id="364" name="テキスト ボックス 363"/>
        <xdr:cNvSpPr txBox="1"/>
      </xdr:nvSpPr>
      <xdr:spPr>
        <a:xfrm>
          <a:off x="8515428" y="99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56496</xdr:rowOff>
    </xdr:from>
    <xdr:to>
      <xdr:col>41</xdr:col>
      <xdr:colOff>101600</xdr:colOff>
      <xdr:row>57</xdr:row>
      <xdr:rowOff>158096</xdr:rowOff>
    </xdr:to>
    <xdr:sp macro="" textlink="">
      <xdr:nvSpPr>
        <xdr:cNvPr id="365" name="楕円 364"/>
        <xdr:cNvSpPr/>
      </xdr:nvSpPr>
      <xdr:spPr>
        <a:xfrm>
          <a:off x="7810500" y="98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149223</xdr:rowOff>
    </xdr:from>
    <xdr:ext cx="469744" cy="259045"/>
    <xdr:sp macro="" textlink="">
      <xdr:nvSpPr>
        <xdr:cNvPr id="366" name="テキスト ボックス 365"/>
        <xdr:cNvSpPr txBox="1"/>
      </xdr:nvSpPr>
      <xdr:spPr>
        <a:xfrm>
          <a:off x="7626428" y="99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22892</xdr:rowOff>
    </xdr:from>
    <xdr:to>
      <xdr:col>36</xdr:col>
      <xdr:colOff>165100</xdr:colOff>
      <xdr:row>57</xdr:row>
      <xdr:rowOff>124492</xdr:rowOff>
    </xdr:to>
    <xdr:sp macro="" textlink="">
      <xdr:nvSpPr>
        <xdr:cNvPr id="367" name="楕円 366"/>
        <xdr:cNvSpPr/>
      </xdr:nvSpPr>
      <xdr:spPr>
        <a:xfrm>
          <a:off x="6921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115619</xdr:rowOff>
    </xdr:from>
    <xdr:ext cx="469744" cy="259045"/>
    <xdr:sp macro="" textlink="">
      <xdr:nvSpPr>
        <xdr:cNvPr id="368" name="テキスト ボックス 367"/>
        <xdr:cNvSpPr txBox="1"/>
      </xdr:nvSpPr>
      <xdr:spPr>
        <a:xfrm>
          <a:off x="6737428" y="98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66075</xdr:rowOff>
    </xdr:from>
    <xdr:to>
      <xdr:col>55</xdr:col>
      <xdr:colOff>0</xdr:colOff>
      <xdr:row>78</xdr:row>
      <xdr:rowOff>140647</xdr:rowOff>
    </xdr:to>
    <xdr:cxnSp macro="">
      <xdr:nvCxnSpPr>
        <xdr:cNvPr id="399" name="直線コネクタ 398"/>
        <xdr:cNvCxnSpPr/>
      </xdr:nvCxnSpPr>
      <xdr:spPr>
        <a:xfrm flipV="1">
          <a:off x="9639300" y="13439175"/>
          <a:ext cx="838200" cy="7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137773</xdr:rowOff>
    </xdr:from>
    <xdr:to>
      <xdr:col>50</xdr:col>
      <xdr:colOff>114300</xdr:colOff>
      <xdr:row>78</xdr:row>
      <xdr:rowOff>140647</xdr:rowOff>
    </xdr:to>
    <xdr:cxnSp macro="">
      <xdr:nvCxnSpPr>
        <xdr:cNvPr id="402" name="直線コネクタ 401"/>
        <xdr:cNvCxnSpPr/>
      </xdr:nvCxnSpPr>
      <xdr:spPr>
        <a:xfrm>
          <a:off x="8750300" y="13510873"/>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4" name="テキスト ボックス 403"/>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134246</xdr:rowOff>
    </xdr:from>
    <xdr:to>
      <xdr:col>45</xdr:col>
      <xdr:colOff>177800</xdr:colOff>
      <xdr:row>78</xdr:row>
      <xdr:rowOff>137773</xdr:rowOff>
    </xdr:to>
    <xdr:cxnSp macro="">
      <xdr:nvCxnSpPr>
        <xdr:cNvPr id="405" name="直線コネクタ 404"/>
        <xdr:cNvCxnSpPr/>
      </xdr:nvCxnSpPr>
      <xdr:spPr>
        <a:xfrm>
          <a:off x="7861300" y="13507346"/>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134246</xdr:rowOff>
    </xdr:from>
    <xdr:to>
      <xdr:col>41</xdr:col>
      <xdr:colOff>50800</xdr:colOff>
      <xdr:row>78</xdr:row>
      <xdr:rowOff>136288</xdr:rowOff>
    </xdr:to>
    <xdr:cxnSp macro="">
      <xdr:nvCxnSpPr>
        <xdr:cNvPr id="408" name="直線コネクタ 407"/>
        <xdr:cNvCxnSpPr/>
      </xdr:nvCxnSpPr>
      <xdr:spPr>
        <a:xfrm flipV="1">
          <a:off x="6972300" y="13507346"/>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10" name="テキスト ボックス 409"/>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15275</xdr:rowOff>
    </xdr:from>
    <xdr:to>
      <xdr:col>55</xdr:col>
      <xdr:colOff>50800</xdr:colOff>
      <xdr:row>78</xdr:row>
      <xdr:rowOff>116875</xdr:rowOff>
    </xdr:to>
    <xdr:sp macro="" textlink="">
      <xdr:nvSpPr>
        <xdr:cNvPr id="418" name="楕円 417"/>
        <xdr:cNvSpPr/>
      </xdr:nvSpPr>
      <xdr:spPr>
        <a:xfrm>
          <a:off x="10426700" y="133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165152</xdr:rowOff>
    </xdr:from>
    <xdr:ext cx="534377" cy="259045"/>
    <xdr:sp macro="" textlink="">
      <xdr:nvSpPr>
        <xdr:cNvPr id="419" name="商工費該当値テキスト"/>
        <xdr:cNvSpPr txBox="1"/>
      </xdr:nvSpPr>
      <xdr:spPr>
        <a:xfrm>
          <a:off x="10528300" y="133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89847</xdr:rowOff>
    </xdr:from>
    <xdr:to>
      <xdr:col>50</xdr:col>
      <xdr:colOff>165100</xdr:colOff>
      <xdr:row>79</xdr:row>
      <xdr:rowOff>19997</xdr:rowOff>
    </xdr:to>
    <xdr:sp macro="" textlink="">
      <xdr:nvSpPr>
        <xdr:cNvPr id="420" name="楕円 419"/>
        <xdr:cNvSpPr/>
      </xdr:nvSpPr>
      <xdr:spPr>
        <a:xfrm>
          <a:off x="9588500" y="13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36524</xdr:rowOff>
    </xdr:from>
    <xdr:ext cx="469744" cy="259045"/>
    <xdr:sp macro="" textlink="">
      <xdr:nvSpPr>
        <xdr:cNvPr id="421" name="テキスト ボックス 420"/>
        <xdr:cNvSpPr txBox="1"/>
      </xdr:nvSpPr>
      <xdr:spPr>
        <a:xfrm>
          <a:off x="9404428" y="1323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86973</xdr:rowOff>
    </xdr:from>
    <xdr:to>
      <xdr:col>46</xdr:col>
      <xdr:colOff>38100</xdr:colOff>
      <xdr:row>79</xdr:row>
      <xdr:rowOff>17123</xdr:rowOff>
    </xdr:to>
    <xdr:sp macro="" textlink="">
      <xdr:nvSpPr>
        <xdr:cNvPr id="422" name="楕円 421"/>
        <xdr:cNvSpPr/>
      </xdr:nvSpPr>
      <xdr:spPr>
        <a:xfrm>
          <a:off x="8699500" y="134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33650</xdr:rowOff>
    </xdr:from>
    <xdr:ext cx="469744" cy="259045"/>
    <xdr:sp macro="" textlink="">
      <xdr:nvSpPr>
        <xdr:cNvPr id="423" name="テキスト ボックス 422"/>
        <xdr:cNvSpPr txBox="1"/>
      </xdr:nvSpPr>
      <xdr:spPr>
        <a:xfrm>
          <a:off x="8515428" y="132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83446</xdr:rowOff>
    </xdr:from>
    <xdr:to>
      <xdr:col>41</xdr:col>
      <xdr:colOff>101600</xdr:colOff>
      <xdr:row>79</xdr:row>
      <xdr:rowOff>13596</xdr:rowOff>
    </xdr:to>
    <xdr:sp macro="" textlink="">
      <xdr:nvSpPr>
        <xdr:cNvPr id="424" name="楕円 423"/>
        <xdr:cNvSpPr/>
      </xdr:nvSpPr>
      <xdr:spPr>
        <a:xfrm>
          <a:off x="7810500" y="134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30123</xdr:rowOff>
    </xdr:from>
    <xdr:ext cx="469744" cy="259045"/>
    <xdr:sp macro="" textlink="">
      <xdr:nvSpPr>
        <xdr:cNvPr id="425" name="テキスト ボックス 424"/>
        <xdr:cNvSpPr txBox="1"/>
      </xdr:nvSpPr>
      <xdr:spPr>
        <a:xfrm>
          <a:off x="7626428" y="1323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85488</xdr:rowOff>
    </xdr:from>
    <xdr:to>
      <xdr:col>36</xdr:col>
      <xdr:colOff>165100</xdr:colOff>
      <xdr:row>79</xdr:row>
      <xdr:rowOff>15638</xdr:rowOff>
    </xdr:to>
    <xdr:sp macro="" textlink="">
      <xdr:nvSpPr>
        <xdr:cNvPr id="426" name="楕円 425"/>
        <xdr:cNvSpPr/>
      </xdr:nvSpPr>
      <xdr:spPr>
        <a:xfrm>
          <a:off x="6921500" y="134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32165</xdr:rowOff>
    </xdr:from>
    <xdr:ext cx="469744" cy="259045"/>
    <xdr:sp macro="" textlink="">
      <xdr:nvSpPr>
        <xdr:cNvPr id="427" name="テキスト ボックス 426"/>
        <xdr:cNvSpPr txBox="1"/>
      </xdr:nvSpPr>
      <xdr:spPr>
        <a:xfrm>
          <a:off x="6737428" y="132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97020</xdr:rowOff>
    </xdr:from>
    <xdr:to>
      <xdr:col>55</xdr:col>
      <xdr:colOff>0</xdr:colOff>
      <xdr:row>97</xdr:row>
      <xdr:rowOff>103276</xdr:rowOff>
    </xdr:to>
    <xdr:cxnSp macro="">
      <xdr:nvCxnSpPr>
        <xdr:cNvPr id="456" name="直線コネクタ 455"/>
        <xdr:cNvCxnSpPr/>
      </xdr:nvCxnSpPr>
      <xdr:spPr>
        <a:xfrm flipV="1">
          <a:off x="9639300" y="16727670"/>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103276</xdr:rowOff>
    </xdr:from>
    <xdr:to>
      <xdr:col>50</xdr:col>
      <xdr:colOff>114300</xdr:colOff>
      <xdr:row>97</xdr:row>
      <xdr:rowOff>115331</xdr:rowOff>
    </xdr:to>
    <xdr:cxnSp macro="">
      <xdr:nvCxnSpPr>
        <xdr:cNvPr id="459" name="直線コネクタ 458"/>
        <xdr:cNvCxnSpPr/>
      </xdr:nvCxnSpPr>
      <xdr:spPr>
        <a:xfrm flipV="1">
          <a:off x="8750300" y="16733926"/>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115331</xdr:rowOff>
    </xdr:from>
    <xdr:to>
      <xdr:col>45</xdr:col>
      <xdr:colOff>177800</xdr:colOff>
      <xdr:row>97</xdr:row>
      <xdr:rowOff>170112</xdr:rowOff>
    </xdr:to>
    <xdr:cxnSp macro="">
      <xdr:nvCxnSpPr>
        <xdr:cNvPr id="462" name="直線コネクタ 461"/>
        <xdr:cNvCxnSpPr/>
      </xdr:nvCxnSpPr>
      <xdr:spPr>
        <a:xfrm flipV="1">
          <a:off x="7861300" y="16745981"/>
          <a:ext cx="889000" cy="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167308</xdr:rowOff>
    </xdr:from>
    <xdr:to>
      <xdr:col>41</xdr:col>
      <xdr:colOff>50800</xdr:colOff>
      <xdr:row>97</xdr:row>
      <xdr:rowOff>170112</xdr:rowOff>
    </xdr:to>
    <xdr:cxnSp macro="">
      <xdr:nvCxnSpPr>
        <xdr:cNvPr id="465" name="直線コネクタ 464"/>
        <xdr:cNvCxnSpPr/>
      </xdr:nvCxnSpPr>
      <xdr:spPr>
        <a:xfrm>
          <a:off x="6972300" y="16797958"/>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46220</xdr:rowOff>
    </xdr:from>
    <xdr:to>
      <xdr:col>55</xdr:col>
      <xdr:colOff>50800</xdr:colOff>
      <xdr:row>97</xdr:row>
      <xdr:rowOff>147820</xdr:rowOff>
    </xdr:to>
    <xdr:sp macro="" textlink="">
      <xdr:nvSpPr>
        <xdr:cNvPr id="475" name="楕円 474"/>
        <xdr:cNvSpPr/>
      </xdr:nvSpPr>
      <xdr:spPr>
        <a:xfrm>
          <a:off x="10426700" y="166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24647</xdr:rowOff>
    </xdr:from>
    <xdr:ext cx="534377" cy="259045"/>
    <xdr:sp macro="" textlink="">
      <xdr:nvSpPr>
        <xdr:cNvPr id="476" name="土木費該当値テキスト"/>
        <xdr:cNvSpPr txBox="1"/>
      </xdr:nvSpPr>
      <xdr:spPr>
        <a:xfrm>
          <a:off x="10528300" y="166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52476</xdr:rowOff>
    </xdr:from>
    <xdr:to>
      <xdr:col>50</xdr:col>
      <xdr:colOff>165100</xdr:colOff>
      <xdr:row>97</xdr:row>
      <xdr:rowOff>154076</xdr:rowOff>
    </xdr:to>
    <xdr:sp macro="" textlink="">
      <xdr:nvSpPr>
        <xdr:cNvPr id="477" name="楕円 476"/>
        <xdr:cNvSpPr/>
      </xdr:nvSpPr>
      <xdr:spPr>
        <a:xfrm>
          <a:off x="9588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145203</xdr:rowOff>
    </xdr:from>
    <xdr:ext cx="534377" cy="259045"/>
    <xdr:sp macro="" textlink="">
      <xdr:nvSpPr>
        <xdr:cNvPr id="478" name="テキスト ボックス 477"/>
        <xdr:cNvSpPr txBox="1"/>
      </xdr:nvSpPr>
      <xdr:spPr>
        <a:xfrm>
          <a:off x="9372111"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64531</xdr:rowOff>
    </xdr:from>
    <xdr:to>
      <xdr:col>46</xdr:col>
      <xdr:colOff>38100</xdr:colOff>
      <xdr:row>97</xdr:row>
      <xdr:rowOff>166131</xdr:rowOff>
    </xdr:to>
    <xdr:sp macro="" textlink="">
      <xdr:nvSpPr>
        <xdr:cNvPr id="479" name="楕円 478"/>
        <xdr:cNvSpPr/>
      </xdr:nvSpPr>
      <xdr:spPr>
        <a:xfrm>
          <a:off x="8699500" y="166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157258</xdr:rowOff>
    </xdr:from>
    <xdr:ext cx="534377" cy="259045"/>
    <xdr:sp macro="" textlink="">
      <xdr:nvSpPr>
        <xdr:cNvPr id="480" name="テキスト ボックス 479"/>
        <xdr:cNvSpPr txBox="1"/>
      </xdr:nvSpPr>
      <xdr:spPr>
        <a:xfrm>
          <a:off x="8483111" y="167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119312</xdr:rowOff>
    </xdr:from>
    <xdr:to>
      <xdr:col>41</xdr:col>
      <xdr:colOff>101600</xdr:colOff>
      <xdr:row>98</xdr:row>
      <xdr:rowOff>49462</xdr:rowOff>
    </xdr:to>
    <xdr:sp macro="" textlink="">
      <xdr:nvSpPr>
        <xdr:cNvPr id="481" name="楕円 480"/>
        <xdr:cNvSpPr/>
      </xdr:nvSpPr>
      <xdr:spPr>
        <a:xfrm>
          <a:off x="7810500" y="16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40589</xdr:rowOff>
    </xdr:from>
    <xdr:ext cx="534377" cy="259045"/>
    <xdr:sp macro="" textlink="">
      <xdr:nvSpPr>
        <xdr:cNvPr id="482" name="テキスト ボックス 481"/>
        <xdr:cNvSpPr txBox="1"/>
      </xdr:nvSpPr>
      <xdr:spPr>
        <a:xfrm>
          <a:off x="7594111" y="168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116508</xdr:rowOff>
    </xdr:from>
    <xdr:to>
      <xdr:col>36</xdr:col>
      <xdr:colOff>165100</xdr:colOff>
      <xdr:row>98</xdr:row>
      <xdr:rowOff>46658</xdr:rowOff>
    </xdr:to>
    <xdr:sp macro="" textlink="">
      <xdr:nvSpPr>
        <xdr:cNvPr id="483" name="楕円 482"/>
        <xdr:cNvSpPr/>
      </xdr:nvSpPr>
      <xdr:spPr>
        <a:xfrm>
          <a:off x="6921500" y="167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37785</xdr:rowOff>
    </xdr:from>
    <xdr:ext cx="534377" cy="259045"/>
    <xdr:sp macro="" textlink="">
      <xdr:nvSpPr>
        <xdr:cNvPr id="484" name="テキスト ボックス 483"/>
        <xdr:cNvSpPr txBox="1"/>
      </xdr:nvSpPr>
      <xdr:spPr>
        <a:xfrm>
          <a:off x="6705111" y="168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49906</xdr:rowOff>
    </xdr:from>
    <xdr:to>
      <xdr:col>85</xdr:col>
      <xdr:colOff>127000</xdr:colOff>
      <xdr:row>38</xdr:row>
      <xdr:rowOff>83007</xdr:rowOff>
    </xdr:to>
    <xdr:cxnSp macro="">
      <xdr:nvCxnSpPr>
        <xdr:cNvPr id="512" name="直線コネクタ 511"/>
        <xdr:cNvCxnSpPr/>
      </xdr:nvCxnSpPr>
      <xdr:spPr>
        <a:xfrm flipV="1">
          <a:off x="15481300" y="6565006"/>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169510</xdr:rowOff>
    </xdr:from>
    <xdr:to>
      <xdr:col>81</xdr:col>
      <xdr:colOff>50800</xdr:colOff>
      <xdr:row>38</xdr:row>
      <xdr:rowOff>83007</xdr:rowOff>
    </xdr:to>
    <xdr:cxnSp macro="">
      <xdr:nvCxnSpPr>
        <xdr:cNvPr id="515" name="直線コネクタ 514"/>
        <xdr:cNvCxnSpPr/>
      </xdr:nvCxnSpPr>
      <xdr:spPr>
        <a:xfrm>
          <a:off x="14592300" y="6513160"/>
          <a:ext cx="8890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169510</xdr:rowOff>
    </xdr:from>
    <xdr:to>
      <xdr:col>76</xdr:col>
      <xdr:colOff>114300</xdr:colOff>
      <xdr:row>38</xdr:row>
      <xdr:rowOff>130739</xdr:rowOff>
    </xdr:to>
    <xdr:cxnSp macro="">
      <xdr:nvCxnSpPr>
        <xdr:cNvPr id="518" name="直線コネクタ 517"/>
        <xdr:cNvCxnSpPr/>
      </xdr:nvCxnSpPr>
      <xdr:spPr>
        <a:xfrm flipV="1">
          <a:off x="13703300" y="6513160"/>
          <a:ext cx="889000" cy="1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128636</xdr:rowOff>
    </xdr:from>
    <xdr:to>
      <xdr:col>71</xdr:col>
      <xdr:colOff>177800</xdr:colOff>
      <xdr:row>38</xdr:row>
      <xdr:rowOff>130739</xdr:rowOff>
    </xdr:to>
    <xdr:cxnSp macro="">
      <xdr:nvCxnSpPr>
        <xdr:cNvPr id="521" name="直線コネクタ 520"/>
        <xdr:cNvCxnSpPr/>
      </xdr:nvCxnSpPr>
      <xdr:spPr>
        <a:xfrm>
          <a:off x="12814300" y="664373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170556</xdr:rowOff>
    </xdr:from>
    <xdr:to>
      <xdr:col>85</xdr:col>
      <xdr:colOff>177800</xdr:colOff>
      <xdr:row>38</xdr:row>
      <xdr:rowOff>100706</xdr:rowOff>
    </xdr:to>
    <xdr:sp macro="" textlink="">
      <xdr:nvSpPr>
        <xdr:cNvPr id="531" name="楕円 530"/>
        <xdr:cNvSpPr/>
      </xdr:nvSpPr>
      <xdr:spPr>
        <a:xfrm>
          <a:off x="162687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85483</xdr:rowOff>
    </xdr:from>
    <xdr:ext cx="534377" cy="259045"/>
    <xdr:sp macro="" textlink="">
      <xdr:nvSpPr>
        <xdr:cNvPr id="532" name="消防費該当値テキスト"/>
        <xdr:cNvSpPr txBox="1"/>
      </xdr:nvSpPr>
      <xdr:spPr>
        <a:xfrm>
          <a:off x="16370300" y="642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32207</xdr:rowOff>
    </xdr:from>
    <xdr:to>
      <xdr:col>81</xdr:col>
      <xdr:colOff>101600</xdr:colOff>
      <xdr:row>38</xdr:row>
      <xdr:rowOff>133807</xdr:rowOff>
    </xdr:to>
    <xdr:sp macro="" textlink="">
      <xdr:nvSpPr>
        <xdr:cNvPr id="533" name="楕円 532"/>
        <xdr:cNvSpPr/>
      </xdr:nvSpPr>
      <xdr:spPr>
        <a:xfrm>
          <a:off x="1543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124934</xdr:rowOff>
    </xdr:from>
    <xdr:ext cx="534377" cy="259045"/>
    <xdr:sp macro="" textlink="">
      <xdr:nvSpPr>
        <xdr:cNvPr id="534" name="テキスト ボックス 533"/>
        <xdr:cNvSpPr txBox="1"/>
      </xdr:nvSpPr>
      <xdr:spPr>
        <a:xfrm>
          <a:off x="15214111" y="66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118709</xdr:rowOff>
    </xdr:from>
    <xdr:to>
      <xdr:col>76</xdr:col>
      <xdr:colOff>165100</xdr:colOff>
      <xdr:row>38</xdr:row>
      <xdr:rowOff>48859</xdr:rowOff>
    </xdr:to>
    <xdr:sp macro="" textlink="">
      <xdr:nvSpPr>
        <xdr:cNvPr id="535" name="楕円 534"/>
        <xdr:cNvSpPr/>
      </xdr:nvSpPr>
      <xdr:spPr>
        <a:xfrm>
          <a:off x="145415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39987</xdr:rowOff>
    </xdr:from>
    <xdr:ext cx="534377" cy="259045"/>
    <xdr:sp macro="" textlink="">
      <xdr:nvSpPr>
        <xdr:cNvPr id="536" name="テキスト ボックス 535"/>
        <xdr:cNvSpPr txBox="1"/>
      </xdr:nvSpPr>
      <xdr:spPr>
        <a:xfrm>
          <a:off x="14325111" y="65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79939</xdr:rowOff>
    </xdr:from>
    <xdr:to>
      <xdr:col>72</xdr:col>
      <xdr:colOff>38100</xdr:colOff>
      <xdr:row>39</xdr:row>
      <xdr:rowOff>10089</xdr:rowOff>
    </xdr:to>
    <xdr:sp macro="" textlink="">
      <xdr:nvSpPr>
        <xdr:cNvPr id="537" name="楕円 536"/>
        <xdr:cNvSpPr/>
      </xdr:nvSpPr>
      <xdr:spPr>
        <a:xfrm>
          <a:off x="13652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1216</xdr:rowOff>
    </xdr:from>
    <xdr:ext cx="534377" cy="259045"/>
    <xdr:sp macro="" textlink="">
      <xdr:nvSpPr>
        <xdr:cNvPr id="538" name="テキスト ボックス 537"/>
        <xdr:cNvSpPr txBox="1"/>
      </xdr:nvSpPr>
      <xdr:spPr>
        <a:xfrm>
          <a:off x="13436111" y="66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77836</xdr:rowOff>
    </xdr:from>
    <xdr:to>
      <xdr:col>67</xdr:col>
      <xdr:colOff>101600</xdr:colOff>
      <xdr:row>39</xdr:row>
      <xdr:rowOff>7986</xdr:rowOff>
    </xdr:to>
    <xdr:sp macro="" textlink="">
      <xdr:nvSpPr>
        <xdr:cNvPr id="539" name="楕円 538"/>
        <xdr:cNvSpPr/>
      </xdr:nvSpPr>
      <xdr:spPr>
        <a:xfrm>
          <a:off x="12763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170563</xdr:rowOff>
    </xdr:from>
    <xdr:ext cx="534377" cy="259045"/>
    <xdr:sp macro="" textlink="">
      <xdr:nvSpPr>
        <xdr:cNvPr id="540" name="テキスト ボックス 539"/>
        <xdr:cNvSpPr txBox="1"/>
      </xdr:nvSpPr>
      <xdr:spPr>
        <a:xfrm>
          <a:off x="12547111" y="66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43048</xdr:rowOff>
    </xdr:from>
    <xdr:to>
      <xdr:col>85</xdr:col>
      <xdr:colOff>127000</xdr:colOff>
      <xdr:row>53</xdr:row>
      <xdr:rowOff>87625</xdr:rowOff>
    </xdr:to>
    <xdr:cxnSp macro="">
      <xdr:nvCxnSpPr>
        <xdr:cNvPr id="568" name="直線コネクタ 567"/>
        <xdr:cNvCxnSpPr/>
      </xdr:nvCxnSpPr>
      <xdr:spPr>
        <a:xfrm flipV="1">
          <a:off x="15481300" y="8786998"/>
          <a:ext cx="8382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87625</xdr:rowOff>
    </xdr:from>
    <xdr:to>
      <xdr:col>81</xdr:col>
      <xdr:colOff>50800</xdr:colOff>
      <xdr:row>55</xdr:row>
      <xdr:rowOff>135357</xdr:rowOff>
    </xdr:to>
    <xdr:cxnSp macro="">
      <xdr:nvCxnSpPr>
        <xdr:cNvPr id="571" name="直線コネクタ 570"/>
        <xdr:cNvCxnSpPr/>
      </xdr:nvCxnSpPr>
      <xdr:spPr>
        <a:xfrm flipV="1">
          <a:off x="14592300" y="9174475"/>
          <a:ext cx="889000" cy="39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135357</xdr:rowOff>
    </xdr:from>
    <xdr:to>
      <xdr:col>76</xdr:col>
      <xdr:colOff>114300</xdr:colOff>
      <xdr:row>56</xdr:row>
      <xdr:rowOff>34064</xdr:rowOff>
    </xdr:to>
    <xdr:cxnSp macro="">
      <xdr:nvCxnSpPr>
        <xdr:cNvPr id="574" name="直線コネクタ 573"/>
        <xdr:cNvCxnSpPr/>
      </xdr:nvCxnSpPr>
      <xdr:spPr>
        <a:xfrm flipV="1">
          <a:off x="13703300" y="9565107"/>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34064</xdr:rowOff>
    </xdr:from>
    <xdr:to>
      <xdr:col>71</xdr:col>
      <xdr:colOff>177800</xdr:colOff>
      <xdr:row>56</xdr:row>
      <xdr:rowOff>98072</xdr:rowOff>
    </xdr:to>
    <xdr:cxnSp macro="">
      <xdr:nvCxnSpPr>
        <xdr:cNvPr id="577" name="直線コネクタ 576"/>
        <xdr:cNvCxnSpPr/>
      </xdr:nvCxnSpPr>
      <xdr:spPr>
        <a:xfrm flipV="1">
          <a:off x="12814300" y="96352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163698</xdr:rowOff>
    </xdr:from>
    <xdr:to>
      <xdr:col>85</xdr:col>
      <xdr:colOff>177800</xdr:colOff>
      <xdr:row>51</xdr:row>
      <xdr:rowOff>93848</xdr:rowOff>
    </xdr:to>
    <xdr:sp macro="" textlink="">
      <xdr:nvSpPr>
        <xdr:cNvPr id="587" name="楕円 586"/>
        <xdr:cNvSpPr/>
      </xdr:nvSpPr>
      <xdr:spPr>
        <a:xfrm>
          <a:off x="16268700" y="87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15125</xdr:rowOff>
    </xdr:from>
    <xdr:ext cx="534377" cy="259045"/>
    <xdr:sp macro="" textlink="">
      <xdr:nvSpPr>
        <xdr:cNvPr id="588" name="教育費該当値テキスト"/>
        <xdr:cNvSpPr txBox="1"/>
      </xdr:nvSpPr>
      <xdr:spPr>
        <a:xfrm>
          <a:off x="16370300" y="858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36825</xdr:rowOff>
    </xdr:from>
    <xdr:to>
      <xdr:col>81</xdr:col>
      <xdr:colOff>101600</xdr:colOff>
      <xdr:row>53</xdr:row>
      <xdr:rowOff>138425</xdr:rowOff>
    </xdr:to>
    <xdr:sp macro="" textlink="">
      <xdr:nvSpPr>
        <xdr:cNvPr id="589" name="楕円 588"/>
        <xdr:cNvSpPr/>
      </xdr:nvSpPr>
      <xdr:spPr>
        <a:xfrm>
          <a:off x="15430500" y="91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154952</xdr:rowOff>
    </xdr:from>
    <xdr:ext cx="534377" cy="259045"/>
    <xdr:sp macro="" textlink="">
      <xdr:nvSpPr>
        <xdr:cNvPr id="590" name="テキスト ボックス 589"/>
        <xdr:cNvSpPr txBox="1"/>
      </xdr:nvSpPr>
      <xdr:spPr>
        <a:xfrm>
          <a:off x="15214111" y="88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84557</xdr:rowOff>
    </xdr:from>
    <xdr:to>
      <xdr:col>76</xdr:col>
      <xdr:colOff>165100</xdr:colOff>
      <xdr:row>56</xdr:row>
      <xdr:rowOff>14707</xdr:rowOff>
    </xdr:to>
    <xdr:sp macro="" textlink="">
      <xdr:nvSpPr>
        <xdr:cNvPr id="591" name="楕円 590"/>
        <xdr:cNvSpPr/>
      </xdr:nvSpPr>
      <xdr:spPr>
        <a:xfrm>
          <a:off x="14541500" y="9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31234</xdr:rowOff>
    </xdr:from>
    <xdr:ext cx="534377" cy="259045"/>
    <xdr:sp macro="" textlink="">
      <xdr:nvSpPr>
        <xdr:cNvPr id="592" name="テキスト ボックス 591"/>
        <xdr:cNvSpPr txBox="1"/>
      </xdr:nvSpPr>
      <xdr:spPr>
        <a:xfrm>
          <a:off x="14325111" y="9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154714</xdr:rowOff>
    </xdr:from>
    <xdr:to>
      <xdr:col>72</xdr:col>
      <xdr:colOff>38100</xdr:colOff>
      <xdr:row>56</xdr:row>
      <xdr:rowOff>84864</xdr:rowOff>
    </xdr:to>
    <xdr:sp macro="" textlink="">
      <xdr:nvSpPr>
        <xdr:cNvPr id="593" name="楕円 592"/>
        <xdr:cNvSpPr/>
      </xdr:nvSpPr>
      <xdr:spPr>
        <a:xfrm>
          <a:off x="13652500" y="95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75991</xdr:rowOff>
    </xdr:from>
    <xdr:ext cx="534377" cy="259045"/>
    <xdr:sp macro="" textlink="">
      <xdr:nvSpPr>
        <xdr:cNvPr id="594" name="テキスト ボックス 593"/>
        <xdr:cNvSpPr txBox="1"/>
      </xdr:nvSpPr>
      <xdr:spPr>
        <a:xfrm>
          <a:off x="13436111" y="96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47272</xdr:rowOff>
    </xdr:from>
    <xdr:to>
      <xdr:col>67</xdr:col>
      <xdr:colOff>101600</xdr:colOff>
      <xdr:row>56</xdr:row>
      <xdr:rowOff>148872</xdr:rowOff>
    </xdr:to>
    <xdr:sp macro="" textlink="">
      <xdr:nvSpPr>
        <xdr:cNvPr id="595" name="楕円 594"/>
        <xdr:cNvSpPr/>
      </xdr:nvSpPr>
      <xdr:spPr>
        <a:xfrm>
          <a:off x="12763500" y="9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139999</xdr:rowOff>
    </xdr:from>
    <xdr:ext cx="534377" cy="259045"/>
    <xdr:sp macro="" textlink="">
      <xdr:nvSpPr>
        <xdr:cNvPr id="596" name="テキスト ボックス 595"/>
        <xdr:cNvSpPr txBox="1"/>
      </xdr:nvSpPr>
      <xdr:spPr>
        <a:xfrm>
          <a:off x="12547111" y="97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40106</xdr:rowOff>
    </xdr:from>
    <xdr:to>
      <xdr:col>85</xdr:col>
      <xdr:colOff>127000</xdr:colOff>
      <xdr:row>79</xdr:row>
      <xdr:rowOff>41859</xdr:rowOff>
    </xdr:to>
    <xdr:cxnSp macro="">
      <xdr:nvCxnSpPr>
        <xdr:cNvPr id="625" name="直線コネクタ 624"/>
        <xdr:cNvCxnSpPr/>
      </xdr:nvCxnSpPr>
      <xdr:spPr>
        <a:xfrm flipV="1">
          <a:off x="15481300" y="13584656"/>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27152</xdr:rowOff>
    </xdr:from>
    <xdr:to>
      <xdr:col>81</xdr:col>
      <xdr:colOff>50800</xdr:colOff>
      <xdr:row>79</xdr:row>
      <xdr:rowOff>41859</xdr:rowOff>
    </xdr:to>
    <xdr:cxnSp macro="">
      <xdr:nvCxnSpPr>
        <xdr:cNvPr id="628" name="直線コネクタ 627"/>
        <xdr:cNvCxnSpPr/>
      </xdr:nvCxnSpPr>
      <xdr:spPr>
        <a:xfrm>
          <a:off x="14592300" y="13571702"/>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14275</xdr:rowOff>
    </xdr:from>
    <xdr:to>
      <xdr:col>76</xdr:col>
      <xdr:colOff>114300</xdr:colOff>
      <xdr:row>79</xdr:row>
      <xdr:rowOff>27152</xdr:rowOff>
    </xdr:to>
    <xdr:cxnSp macro="">
      <xdr:nvCxnSpPr>
        <xdr:cNvPr id="631" name="直線コネクタ 630"/>
        <xdr:cNvCxnSpPr/>
      </xdr:nvCxnSpPr>
      <xdr:spPr>
        <a:xfrm>
          <a:off x="13703300" y="13558825"/>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14275</xdr:rowOff>
    </xdr:from>
    <xdr:to>
      <xdr:col>71</xdr:col>
      <xdr:colOff>177800</xdr:colOff>
      <xdr:row>79</xdr:row>
      <xdr:rowOff>44450</xdr:rowOff>
    </xdr:to>
    <xdr:cxnSp macro="">
      <xdr:nvCxnSpPr>
        <xdr:cNvPr id="634" name="直線コネクタ 633"/>
        <xdr:cNvCxnSpPr/>
      </xdr:nvCxnSpPr>
      <xdr:spPr>
        <a:xfrm flipV="1">
          <a:off x="12814300" y="135588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160756</xdr:rowOff>
    </xdr:from>
    <xdr:to>
      <xdr:col>85</xdr:col>
      <xdr:colOff>177800</xdr:colOff>
      <xdr:row>79</xdr:row>
      <xdr:rowOff>90906</xdr:rowOff>
    </xdr:to>
    <xdr:sp macro="" textlink="">
      <xdr:nvSpPr>
        <xdr:cNvPr id="644" name="楕円 643"/>
        <xdr:cNvSpPr/>
      </xdr:nvSpPr>
      <xdr:spPr>
        <a:xfrm>
          <a:off x="162687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75683</xdr:rowOff>
    </xdr:from>
    <xdr:ext cx="313932" cy="259045"/>
    <xdr:sp macro="" textlink="">
      <xdr:nvSpPr>
        <xdr:cNvPr id="645" name="災害復旧費該当値テキスト"/>
        <xdr:cNvSpPr txBox="1"/>
      </xdr:nvSpPr>
      <xdr:spPr>
        <a:xfrm>
          <a:off x="16370300" y="134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162509</xdr:rowOff>
    </xdr:from>
    <xdr:to>
      <xdr:col>81</xdr:col>
      <xdr:colOff>101600</xdr:colOff>
      <xdr:row>79</xdr:row>
      <xdr:rowOff>92659</xdr:rowOff>
    </xdr:to>
    <xdr:sp macro="" textlink="">
      <xdr:nvSpPr>
        <xdr:cNvPr id="646" name="楕円 645"/>
        <xdr:cNvSpPr/>
      </xdr:nvSpPr>
      <xdr:spPr>
        <a:xfrm>
          <a:off x="15430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83786</xdr:rowOff>
    </xdr:from>
    <xdr:ext cx="313932" cy="259045"/>
    <xdr:sp macro="" textlink="">
      <xdr:nvSpPr>
        <xdr:cNvPr id="647" name="テキスト ボックス 646"/>
        <xdr:cNvSpPr txBox="1"/>
      </xdr:nvSpPr>
      <xdr:spPr>
        <a:xfrm>
          <a:off x="15324333" y="13628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147802</xdr:rowOff>
    </xdr:from>
    <xdr:to>
      <xdr:col>76</xdr:col>
      <xdr:colOff>165100</xdr:colOff>
      <xdr:row>79</xdr:row>
      <xdr:rowOff>77952</xdr:rowOff>
    </xdr:to>
    <xdr:sp macro="" textlink="">
      <xdr:nvSpPr>
        <xdr:cNvPr id="648" name="楕円 647"/>
        <xdr:cNvSpPr/>
      </xdr:nvSpPr>
      <xdr:spPr>
        <a:xfrm>
          <a:off x="14541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69079</xdr:rowOff>
    </xdr:from>
    <xdr:ext cx="378565" cy="259045"/>
    <xdr:sp macro="" textlink="">
      <xdr:nvSpPr>
        <xdr:cNvPr id="649" name="テキスト ボックス 648"/>
        <xdr:cNvSpPr txBox="1"/>
      </xdr:nvSpPr>
      <xdr:spPr>
        <a:xfrm>
          <a:off x="14403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134925</xdr:rowOff>
    </xdr:from>
    <xdr:to>
      <xdr:col>72</xdr:col>
      <xdr:colOff>38100</xdr:colOff>
      <xdr:row>79</xdr:row>
      <xdr:rowOff>65075</xdr:rowOff>
    </xdr:to>
    <xdr:sp macro="" textlink="">
      <xdr:nvSpPr>
        <xdr:cNvPr id="650" name="楕円 649"/>
        <xdr:cNvSpPr/>
      </xdr:nvSpPr>
      <xdr:spPr>
        <a:xfrm>
          <a:off x="13652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56202</xdr:rowOff>
    </xdr:from>
    <xdr:ext cx="378565" cy="259045"/>
    <xdr:sp macro="" textlink="">
      <xdr:nvSpPr>
        <xdr:cNvPr id="651" name="テキスト ボックス 650"/>
        <xdr:cNvSpPr txBox="1"/>
      </xdr:nvSpPr>
      <xdr:spPr>
        <a:xfrm>
          <a:off x="13514017" y="1360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29711</xdr:rowOff>
    </xdr:from>
    <xdr:to>
      <xdr:col>85</xdr:col>
      <xdr:colOff>127000</xdr:colOff>
      <xdr:row>95</xdr:row>
      <xdr:rowOff>65666</xdr:rowOff>
    </xdr:to>
    <xdr:cxnSp macro="">
      <xdr:nvCxnSpPr>
        <xdr:cNvPr id="685" name="直線コネクタ 684"/>
        <xdr:cNvCxnSpPr/>
      </xdr:nvCxnSpPr>
      <xdr:spPr>
        <a:xfrm>
          <a:off x="15481300" y="16317461"/>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29711</xdr:rowOff>
    </xdr:from>
    <xdr:to>
      <xdr:col>81</xdr:col>
      <xdr:colOff>50800</xdr:colOff>
      <xdr:row>95</xdr:row>
      <xdr:rowOff>102764</xdr:rowOff>
    </xdr:to>
    <xdr:cxnSp macro="">
      <xdr:nvCxnSpPr>
        <xdr:cNvPr id="688" name="直線コネクタ 687"/>
        <xdr:cNvCxnSpPr/>
      </xdr:nvCxnSpPr>
      <xdr:spPr>
        <a:xfrm flipV="1">
          <a:off x="14592300" y="16317461"/>
          <a:ext cx="8890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42839</xdr:rowOff>
    </xdr:from>
    <xdr:to>
      <xdr:col>76</xdr:col>
      <xdr:colOff>114300</xdr:colOff>
      <xdr:row>95</xdr:row>
      <xdr:rowOff>102764</xdr:rowOff>
    </xdr:to>
    <xdr:cxnSp macro="">
      <xdr:nvCxnSpPr>
        <xdr:cNvPr id="691" name="直線コネクタ 690"/>
        <xdr:cNvCxnSpPr/>
      </xdr:nvCxnSpPr>
      <xdr:spPr>
        <a:xfrm>
          <a:off x="13703300" y="16330589"/>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41140</xdr:rowOff>
    </xdr:from>
    <xdr:to>
      <xdr:col>71</xdr:col>
      <xdr:colOff>177800</xdr:colOff>
      <xdr:row>95</xdr:row>
      <xdr:rowOff>42839</xdr:rowOff>
    </xdr:to>
    <xdr:cxnSp macro="">
      <xdr:nvCxnSpPr>
        <xdr:cNvPr id="694" name="直線コネクタ 693"/>
        <xdr:cNvCxnSpPr/>
      </xdr:nvCxnSpPr>
      <xdr:spPr>
        <a:xfrm>
          <a:off x="12814300" y="16328890"/>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14866</xdr:rowOff>
    </xdr:from>
    <xdr:to>
      <xdr:col>85</xdr:col>
      <xdr:colOff>177800</xdr:colOff>
      <xdr:row>95</xdr:row>
      <xdr:rowOff>116466</xdr:rowOff>
    </xdr:to>
    <xdr:sp macro="" textlink="">
      <xdr:nvSpPr>
        <xdr:cNvPr id="704" name="楕円 703"/>
        <xdr:cNvSpPr/>
      </xdr:nvSpPr>
      <xdr:spPr>
        <a:xfrm>
          <a:off x="16268700" y="163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164743</xdr:rowOff>
    </xdr:from>
    <xdr:ext cx="534377" cy="259045"/>
    <xdr:sp macro="" textlink="">
      <xdr:nvSpPr>
        <xdr:cNvPr id="705" name="公債費該当値テキスト"/>
        <xdr:cNvSpPr txBox="1"/>
      </xdr:nvSpPr>
      <xdr:spPr>
        <a:xfrm>
          <a:off x="16370300" y="162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150361</xdr:rowOff>
    </xdr:from>
    <xdr:to>
      <xdr:col>81</xdr:col>
      <xdr:colOff>101600</xdr:colOff>
      <xdr:row>95</xdr:row>
      <xdr:rowOff>80511</xdr:rowOff>
    </xdr:to>
    <xdr:sp macro="" textlink="">
      <xdr:nvSpPr>
        <xdr:cNvPr id="706" name="楕円 705"/>
        <xdr:cNvSpPr/>
      </xdr:nvSpPr>
      <xdr:spPr>
        <a:xfrm>
          <a:off x="15430500" y="162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97038</xdr:rowOff>
    </xdr:from>
    <xdr:ext cx="534377" cy="259045"/>
    <xdr:sp macro="" textlink="">
      <xdr:nvSpPr>
        <xdr:cNvPr id="707" name="テキスト ボックス 706"/>
        <xdr:cNvSpPr txBox="1"/>
      </xdr:nvSpPr>
      <xdr:spPr>
        <a:xfrm>
          <a:off x="15214111" y="160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51964</xdr:rowOff>
    </xdr:from>
    <xdr:to>
      <xdr:col>76</xdr:col>
      <xdr:colOff>165100</xdr:colOff>
      <xdr:row>95</xdr:row>
      <xdr:rowOff>153564</xdr:rowOff>
    </xdr:to>
    <xdr:sp macro="" textlink="">
      <xdr:nvSpPr>
        <xdr:cNvPr id="708" name="楕円 707"/>
        <xdr:cNvSpPr/>
      </xdr:nvSpPr>
      <xdr:spPr>
        <a:xfrm>
          <a:off x="14541500" y="16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144691</xdr:rowOff>
    </xdr:from>
    <xdr:ext cx="534377" cy="259045"/>
    <xdr:sp macro="" textlink="">
      <xdr:nvSpPr>
        <xdr:cNvPr id="709" name="テキスト ボックス 708"/>
        <xdr:cNvSpPr txBox="1"/>
      </xdr:nvSpPr>
      <xdr:spPr>
        <a:xfrm>
          <a:off x="14325111" y="164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163489</xdr:rowOff>
    </xdr:from>
    <xdr:to>
      <xdr:col>72</xdr:col>
      <xdr:colOff>38100</xdr:colOff>
      <xdr:row>95</xdr:row>
      <xdr:rowOff>93639</xdr:rowOff>
    </xdr:to>
    <xdr:sp macro="" textlink="">
      <xdr:nvSpPr>
        <xdr:cNvPr id="710" name="楕円 709"/>
        <xdr:cNvSpPr/>
      </xdr:nvSpPr>
      <xdr:spPr>
        <a:xfrm>
          <a:off x="13652500" y="16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84766</xdr:rowOff>
    </xdr:from>
    <xdr:ext cx="534377" cy="259045"/>
    <xdr:sp macro="" textlink="">
      <xdr:nvSpPr>
        <xdr:cNvPr id="711" name="テキスト ボックス 710"/>
        <xdr:cNvSpPr txBox="1"/>
      </xdr:nvSpPr>
      <xdr:spPr>
        <a:xfrm>
          <a:off x="13436111" y="16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161790</xdr:rowOff>
    </xdr:from>
    <xdr:to>
      <xdr:col>67</xdr:col>
      <xdr:colOff>101600</xdr:colOff>
      <xdr:row>95</xdr:row>
      <xdr:rowOff>91940</xdr:rowOff>
    </xdr:to>
    <xdr:sp macro="" textlink="">
      <xdr:nvSpPr>
        <xdr:cNvPr id="712" name="楕円 711"/>
        <xdr:cNvSpPr/>
      </xdr:nvSpPr>
      <xdr:spPr>
        <a:xfrm>
          <a:off x="12763500" y="162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83067</xdr:rowOff>
    </xdr:from>
    <xdr:ext cx="534377" cy="259045"/>
    <xdr:sp macro="" textlink="">
      <xdr:nvSpPr>
        <xdr:cNvPr id="713" name="テキスト ボックス 712"/>
        <xdr:cNvSpPr txBox="1"/>
      </xdr:nvSpPr>
      <xdr:spPr>
        <a:xfrm>
          <a:off x="12547111" y="163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47803</xdr:rowOff>
    </xdr:from>
    <xdr:to>
      <xdr:col>116</xdr:col>
      <xdr:colOff>63500</xdr:colOff>
      <xdr:row>38</xdr:row>
      <xdr:rowOff>139700</xdr:rowOff>
    </xdr:to>
    <xdr:cxnSp macro="">
      <xdr:nvCxnSpPr>
        <xdr:cNvPr id="740" name="直線コネクタ 739"/>
        <xdr:cNvCxnSpPr/>
      </xdr:nvCxnSpPr>
      <xdr:spPr>
        <a:xfrm flipV="1">
          <a:off x="21323300" y="6562903"/>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38066</xdr:rowOff>
    </xdr:from>
    <xdr:ext cx="313932" cy="259045"/>
    <xdr:sp macro="" textlink="">
      <xdr:nvSpPr>
        <xdr:cNvPr id="741" name="諸支出金平均値テキスト"/>
        <xdr:cNvSpPr txBox="1"/>
      </xdr:nvSpPr>
      <xdr:spPr>
        <a:xfrm>
          <a:off x="22212300" y="6553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162103</xdr:rowOff>
    </xdr:from>
    <xdr:to>
      <xdr:col>111</xdr:col>
      <xdr:colOff>177800</xdr:colOff>
      <xdr:row>38</xdr:row>
      <xdr:rowOff>139700</xdr:rowOff>
    </xdr:to>
    <xdr:cxnSp macro="">
      <xdr:nvCxnSpPr>
        <xdr:cNvPr id="743" name="直線コネクタ 742"/>
        <xdr:cNvCxnSpPr/>
      </xdr:nvCxnSpPr>
      <xdr:spPr>
        <a:xfrm>
          <a:off x="20434300" y="6162853"/>
          <a:ext cx="889000" cy="49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162103</xdr:rowOff>
    </xdr:from>
    <xdr:to>
      <xdr:col>107</xdr:col>
      <xdr:colOff>50800</xdr:colOff>
      <xdr:row>36</xdr:row>
      <xdr:rowOff>82093</xdr:rowOff>
    </xdr:to>
    <xdr:cxnSp macro="">
      <xdr:nvCxnSpPr>
        <xdr:cNvPr id="746" name="直線コネクタ 745"/>
        <xdr:cNvCxnSpPr/>
      </xdr:nvCxnSpPr>
      <xdr:spPr>
        <a:xfrm flipV="1">
          <a:off x="19545300" y="616285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152366</xdr:rowOff>
    </xdr:from>
    <xdr:ext cx="313932" cy="259045"/>
    <xdr:sp macro="" textlink="">
      <xdr:nvSpPr>
        <xdr:cNvPr id="748" name="テキスト ボックス 747"/>
        <xdr:cNvSpPr txBox="1"/>
      </xdr:nvSpPr>
      <xdr:spPr>
        <a:xfrm>
          <a:off x="20277333" y="66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82093</xdr:rowOff>
    </xdr:from>
    <xdr:to>
      <xdr:col>102</xdr:col>
      <xdr:colOff>114300</xdr:colOff>
      <xdr:row>38</xdr:row>
      <xdr:rowOff>118211</xdr:rowOff>
    </xdr:to>
    <xdr:cxnSp macro="">
      <xdr:nvCxnSpPr>
        <xdr:cNvPr id="749" name="直線コネクタ 748"/>
        <xdr:cNvCxnSpPr/>
      </xdr:nvCxnSpPr>
      <xdr:spPr>
        <a:xfrm flipV="1">
          <a:off x="18656300" y="6254293"/>
          <a:ext cx="889000" cy="3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102988</xdr:rowOff>
    </xdr:from>
    <xdr:ext cx="378565" cy="259045"/>
    <xdr:sp macro="" textlink="">
      <xdr:nvSpPr>
        <xdr:cNvPr id="751" name="テキスト ボックス 750"/>
        <xdr:cNvSpPr txBox="1"/>
      </xdr:nvSpPr>
      <xdr:spPr>
        <a:xfrm>
          <a:off x="19356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168453</xdr:rowOff>
    </xdr:from>
    <xdr:to>
      <xdr:col>116</xdr:col>
      <xdr:colOff>114300</xdr:colOff>
      <xdr:row>38</xdr:row>
      <xdr:rowOff>98603</xdr:rowOff>
    </xdr:to>
    <xdr:sp macro="" textlink="">
      <xdr:nvSpPr>
        <xdr:cNvPr id="759" name="楕円 758"/>
        <xdr:cNvSpPr/>
      </xdr:nvSpPr>
      <xdr:spPr>
        <a:xfrm>
          <a:off x="221107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127830</xdr:rowOff>
    </xdr:from>
    <xdr:ext cx="378565" cy="259045"/>
    <xdr:sp macro="" textlink="">
      <xdr:nvSpPr>
        <xdr:cNvPr id="760" name="諸支出金該当値テキスト"/>
        <xdr:cNvSpPr txBox="1"/>
      </xdr:nvSpPr>
      <xdr:spPr>
        <a:xfrm>
          <a:off x="22212300" y="630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111303</xdr:rowOff>
    </xdr:from>
    <xdr:to>
      <xdr:col>107</xdr:col>
      <xdr:colOff>101600</xdr:colOff>
      <xdr:row>36</xdr:row>
      <xdr:rowOff>41453</xdr:rowOff>
    </xdr:to>
    <xdr:sp macro="" textlink="">
      <xdr:nvSpPr>
        <xdr:cNvPr id="763" name="楕円 762"/>
        <xdr:cNvSpPr/>
      </xdr:nvSpPr>
      <xdr:spPr>
        <a:xfrm>
          <a:off x="20383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57980</xdr:rowOff>
    </xdr:from>
    <xdr:ext cx="469744" cy="259045"/>
    <xdr:sp macro="" textlink="">
      <xdr:nvSpPr>
        <xdr:cNvPr id="764" name="テキスト ボックス 763"/>
        <xdr:cNvSpPr txBox="1"/>
      </xdr:nvSpPr>
      <xdr:spPr>
        <a:xfrm>
          <a:off x="20199428" y="58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31293</xdr:rowOff>
    </xdr:from>
    <xdr:to>
      <xdr:col>102</xdr:col>
      <xdr:colOff>165100</xdr:colOff>
      <xdr:row>36</xdr:row>
      <xdr:rowOff>132893</xdr:rowOff>
    </xdr:to>
    <xdr:sp macro="" textlink="">
      <xdr:nvSpPr>
        <xdr:cNvPr id="765" name="楕円 764"/>
        <xdr:cNvSpPr/>
      </xdr:nvSpPr>
      <xdr:spPr>
        <a:xfrm>
          <a:off x="19494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149420</xdr:rowOff>
    </xdr:from>
    <xdr:ext cx="378565" cy="259045"/>
    <xdr:sp macro="" textlink="">
      <xdr:nvSpPr>
        <xdr:cNvPr id="766" name="テキスト ボックス 765"/>
        <xdr:cNvSpPr txBox="1"/>
      </xdr:nvSpPr>
      <xdr:spPr>
        <a:xfrm>
          <a:off x="19356017" y="597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67411</xdr:rowOff>
    </xdr:from>
    <xdr:to>
      <xdr:col>98</xdr:col>
      <xdr:colOff>38100</xdr:colOff>
      <xdr:row>38</xdr:row>
      <xdr:rowOff>169011</xdr:rowOff>
    </xdr:to>
    <xdr:sp macro="" textlink="">
      <xdr:nvSpPr>
        <xdr:cNvPr id="767" name="楕円 766"/>
        <xdr:cNvSpPr/>
      </xdr:nvSpPr>
      <xdr:spPr>
        <a:xfrm>
          <a:off x="18605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160138</xdr:rowOff>
    </xdr:from>
    <xdr:ext cx="313932" cy="259045"/>
    <xdr:sp macro="" textlink="">
      <xdr:nvSpPr>
        <xdr:cNvPr id="768" name="テキスト ボックス 767"/>
        <xdr:cNvSpPr txBox="1"/>
      </xdr:nvSpPr>
      <xdr:spPr>
        <a:xfrm>
          <a:off x="18499333" y="6675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76,728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16,950</a:t>
          </a:r>
          <a:r>
            <a:rPr kumimoji="1" lang="ja-JP" altLang="en-US" sz="1300">
              <a:latin typeface="ＭＳ Ｐゴシック" panose="020B0600070205080204" pitchFamily="50" charset="-128"/>
              <a:ea typeface="ＭＳ Ｐゴシック" panose="020B0600070205080204" pitchFamily="50" charset="-128"/>
            </a:rPr>
            <a:t>円増加し、類似団体平均を大幅に上回っている。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これは、小泉小学校建替事業、食育センター建設事業等の大規模事業に係る経費が増加したことが主な要因である。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また、特別定額給付金支給に係る事業費が増加したことから、総務費が住民一人当たり</a:t>
          </a:r>
          <a:r>
            <a:rPr kumimoji="1" lang="en-US" altLang="ja-JP" sz="1300">
              <a:latin typeface="ＭＳ Ｐゴシック" panose="020B0600070205080204" pitchFamily="50" charset="-128"/>
              <a:ea typeface="ＭＳ Ｐゴシック" panose="020B0600070205080204" pitchFamily="50" charset="-128"/>
            </a:rPr>
            <a:t>133,366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92,419</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他の項目については、類似団体平均並み、もしくは類似団体平均を下回るものが多いため、今後も引き続き経費の抑制に努め、財政の健全化に努める。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財政調整基金残高は、令和２年度に</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千万円を取崩した一方、</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千万円を積立てたため、</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千万円減少となり、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ポイント程減少となった。</a:t>
          </a:r>
        </a:p>
        <a:p>
          <a:r>
            <a:rPr kumimoji="1" lang="ja-JP" altLang="en-US" sz="1400">
              <a:latin typeface="ＭＳ ゴシック" pitchFamily="49" charset="-128"/>
              <a:ea typeface="ＭＳ ゴシック" pitchFamily="49" charset="-128"/>
            </a:rPr>
            <a:t>実質収支額は、前年度から翌年度へ繰り越すべき財源が増加したが、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億円増加し、</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ポイント程増加となった。</a:t>
          </a:r>
        </a:p>
        <a:p>
          <a:r>
            <a:rPr kumimoji="1" lang="ja-JP" altLang="en-US" sz="1400">
              <a:latin typeface="ＭＳ ゴシック" pitchFamily="49" charset="-128"/>
              <a:ea typeface="ＭＳ ゴシック" pitchFamily="49" charset="-128"/>
            </a:rPr>
            <a:t>実質単年度収支は、前年度より単年度収支が増加したが、積立金取崩し額も増加したため、</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ポイント程減少した。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56395515</v>
      </c>
      <c r="BO4" s="464"/>
      <c r="BP4" s="464"/>
      <c r="BQ4" s="464"/>
      <c r="BR4" s="464"/>
      <c r="BS4" s="464"/>
      <c r="BT4" s="464"/>
      <c r="BU4" s="465"/>
      <c r="BV4" s="463">
        <v>42523420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16.100000000000001</v>
      </c>
      <c r="CU4" s="648"/>
      <c r="CV4" s="648"/>
      <c r="CW4" s="648"/>
      <c r="CX4" s="648"/>
      <c r="CY4" s="648"/>
      <c r="CZ4" s="648"/>
      <c r="DA4" s="649"/>
      <c r="DB4" s="647">
        <v>13.5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51500856</v>
      </c>
      <c r="BO5" s="469"/>
      <c r="BP5" s="469"/>
      <c r="BQ5" s="469"/>
      <c r="BR5" s="469"/>
      <c r="BS5" s="469"/>
      <c r="BT5" s="469"/>
      <c r="BU5" s="470"/>
      <c r="BV5" s="468">
        <v>38861422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87.9</v>
      </c>
      <c r="CU5" s="439"/>
      <c r="CV5" s="439"/>
      <c r="CW5" s="439"/>
      <c r="CX5" s="439"/>
      <c r="CY5" s="439"/>
      <c r="CZ5" s="439"/>
      <c r="DA5" s="440"/>
      <c r="DB5" s="438">
        <v>88.3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4894659</v>
      </c>
      <c r="BO6" s="469"/>
      <c r="BP6" s="469"/>
      <c r="BQ6" s="469"/>
      <c r="BR6" s="469"/>
      <c r="BS6" s="469"/>
      <c r="BT6" s="469"/>
      <c r="BU6" s="470"/>
      <c r="BV6" s="468">
        <v>3661998</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91.8</v>
      </c>
      <c r="CU6" s="622"/>
      <c r="CV6" s="622"/>
      <c r="CW6" s="622"/>
      <c r="CX6" s="622"/>
      <c r="CY6" s="622"/>
      <c r="CZ6" s="622"/>
      <c r="DA6" s="623"/>
      <c r="DB6" s="621">
        <v>92.4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1102693</v>
      </c>
      <c r="BO7" s="469"/>
      <c r="BP7" s="469"/>
      <c r="BQ7" s="469"/>
      <c r="BR7" s="469"/>
      <c r="BS7" s="469"/>
      <c r="BT7" s="469"/>
      <c r="BU7" s="470"/>
      <c r="BV7" s="468">
        <v>568124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23570028</v>
      </c>
      <c r="CU7" s="469"/>
      <c r="CV7" s="469"/>
      <c r="CW7" s="469"/>
      <c r="CX7" s="469"/>
      <c r="CY7" s="469"/>
      <c r="CZ7" s="469"/>
      <c r="DA7" s="470"/>
      <c r="DB7" s="468">
        <v>22981201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3791966</v>
      </c>
      <c r="BO8" s="469"/>
      <c r="BP8" s="469"/>
      <c r="BQ8" s="469"/>
      <c r="BR8" s="469"/>
      <c r="BS8" s="469"/>
      <c r="BT8" s="469"/>
      <c r="BU8" s="470"/>
      <c r="BV8" s="468">
        <v>3093874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0.73</v>
      </c>
      <c r="CU8" s="582"/>
      <c r="CV8" s="582"/>
      <c r="CW8" s="582"/>
      <c r="CX8" s="582"/>
      <c r="CY8" s="582"/>
      <c r="CZ8" s="582"/>
      <c r="DA8" s="583"/>
      <c r="DB8" s="581">
        <v>0.74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106732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698092</v>
      </c>
      <c r="BO9" s="469"/>
      <c r="BP9" s="469"/>
      <c r="BQ9" s="469"/>
      <c r="BR9" s="469"/>
      <c r="BS9" s="469"/>
      <c r="BT9" s="469"/>
      <c r="BU9" s="470"/>
      <c r="BV9" s="468">
        <v>218305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11.4</v>
      </c>
      <c r="CU9" s="439"/>
      <c r="CV9" s="439"/>
      <c r="CW9" s="439"/>
      <c r="CX9" s="439"/>
      <c r="CY9" s="439"/>
      <c r="CZ9" s="439"/>
      <c r="DA9" s="440"/>
      <c r="DB9" s="438">
        <v>12.7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110441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30954</v>
      </c>
      <c r="BO10" s="469"/>
      <c r="BP10" s="469"/>
      <c r="BQ10" s="469"/>
      <c r="BR10" s="469"/>
      <c r="BS10" s="469"/>
      <c r="BT10" s="469"/>
      <c r="BU10" s="470"/>
      <c r="BV10" s="468">
        <v>528057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109453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104</v>
      </c>
      <c r="AV12" s="526"/>
      <c r="AW12" s="526"/>
      <c r="AX12" s="526"/>
      <c r="AY12" s="448" t="s">
        <v>134</v>
      </c>
      <c r="AZ12" s="449"/>
      <c r="BA12" s="449"/>
      <c r="BB12" s="449"/>
      <c r="BC12" s="449"/>
      <c r="BD12" s="449"/>
      <c r="BE12" s="449"/>
      <c r="BF12" s="449"/>
      <c r="BG12" s="449"/>
      <c r="BH12" s="449"/>
      <c r="BI12" s="449"/>
      <c r="BJ12" s="449"/>
      <c r="BK12" s="449"/>
      <c r="BL12" s="449"/>
      <c r="BM12" s="450"/>
      <c r="BN12" s="468">
        <v>1871805</v>
      </c>
      <c r="BO12" s="469"/>
      <c r="BP12" s="469"/>
      <c r="BQ12" s="469"/>
      <c r="BR12" s="469"/>
      <c r="BS12" s="469"/>
      <c r="BT12" s="469"/>
      <c r="BU12" s="470"/>
      <c r="BV12" s="468">
        <v>1565615</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107273</v>
      </c>
      <c r="S13" s="572"/>
      <c r="T13" s="572"/>
      <c r="U13" s="572"/>
      <c r="V13" s="573"/>
      <c r="W13" s="559" t="s">
        <v>137</v>
      </c>
      <c r="X13" s="481"/>
      <c r="Y13" s="481"/>
      <c r="Z13" s="481"/>
      <c r="AA13" s="481"/>
      <c r="AB13" s="482"/>
      <c r="AC13" s="444">
        <v>293</v>
      </c>
      <c r="AD13" s="445"/>
      <c r="AE13" s="445"/>
      <c r="AF13" s="445"/>
      <c r="AG13" s="446"/>
      <c r="AH13" s="444">
        <v>274</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-1142759</v>
      </c>
      <c r="BO13" s="469"/>
      <c r="BP13" s="469"/>
      <c r="BQ13" s="469"/>
      <c r="BR13" s="469"/>
      <c r="BS13" s="469"/>
      <c r="BT13" s="469"/>
      <c r="BU13" s="470"/>
      <c r="BV13" s="468">
        <v>-819253</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-3.7</v>
      </c>
      <c r="CU13" s="439"/>
      <c r="CV13" s="439"/>
      <c r="CW13" s="439"/>
      <c r="CX13" s="439"/>
      <c r="CY13" s="439"/>
      <c r="CZ13" s="439"/>
      <c r="DA13" s="440"/>
      <c r="DB13" s="438">
        <v>-3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110308</v>
      </c>
      <c r="S14" s="572"/>
      <c r="T14" s="572"/>
      <c r="U14" s="572"/>
      <c r="V14" s="573"/>
      <c r="W14" s="574"/>
      <c r="X14" s="484"/>
      <c r="Y14" s="484"/>
      <c r="Z14" s="484"/>
      <c r="AA14" s="484"/>
      <c r="AB14" s="485"/>
      <c r="AC14" s="564">
        <v>0.6</v>
      </c>
      <c r="AD14" s="565"/>
      <c r="AE14" s="565"/>
      <c r="AF14" s="565"/>
      <c r="AG14" s="566"/>
      <c r="AH14" s="564">
        <v>0.5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144</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108219</v>
      </c>
      <c r="S15" s="572"/>
      <c r="T15" s="572"/>
      <c r="U15" s="572"/>
      <c r="V15" s="573"/>
      <c r="W15" s="559" t="s">
        <v>146</v>
      </c>
      <c r="X15" s="481"/>
      <c r="Y15" s="481"/>
      <c r="Z15" s="481"/>
      <c r="AA15" s="481"/>
      <c r="AB15" s="482"/>
      <c r="AC15" s="444">
        <v>16394</v>
      </c>
      <c r="AD15" s="445"/>
      <c r="AE15" s="445"/>
      <c r="AF15" s="445"/>
      <c r="AG15" s="446"/>
      <c r="AH15" s="444">
        <v>17038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13583184</v>
      </c>
      <c r="BO15" s="464"/>
      <c r="BP15" s="464"/>
      <c r="BQ15" s="464"/>
      <c r="BR15" s="464"/>
      <c r="BS15" s="464"/>
      <c r="BT15" s="464"/>
      <c r="BU15" s="465"/>
      <c r="BV15" s="463">
        <v>12945633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30.9</v>
      </c>
      <c r="AD16" s="565"/>
      <c r="AE16" s="565"/>
      <c r="AF16" s="565"/>
      <c r="AG16" s="566"/>
      <c r="AH16" s="564">
        <v>31.4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18519585</v>
      </c>
      <c r="BO16" s="469"/>
      <c r="BP16" s="469"/>
      <c r="BQ16" s="469"/>
      <c r="BR16" s="469"/>
      <c r="BS16" s="469"/>
      <c r="BT16" s="469"/>
      <c r="BU16" s="470"/>
      <c r="BV16" s="468">
        <v>17850461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36422</v>
      </c>
      <c r="AD17" s="445"/>
      <c r="AE17" s="445"/>
      <c r="AF17" s="445"/>
      <c r="AG17" s="446"/>
      <c r="AH17" s="444">
        <v>36977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17228861</v>
      </c>
      <c r="BO17" s="469"/>
      <c r="BP17" s="469"/>
      <c r="BQ17" s="469"/>
      <c r="BR17" s="469"/>
      <c r="BS17" s="469"/>
      <c r="BT17" s="469"/>
      <c r="BU17" s="470"/>
      <c r="BV17" s="468">
        <v>16530198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91.25</v>
      </c>
      <c r="M18" s="533"/>
      <c r="N18" s="533"/>
      <c r="O18" s="533"/>
      <c r="P18" s="533"/>
      <c r="Q18" s="533"/>
      <c r="R18" s="534"/>
      <c r="S18" s="534"/>
      <c r="T18" s="534"/>
      <c r="U18" s="534"/>
      <c r="V18" s="535"/>
      <c r="W18" s="549"/>
      <c r="X18" s="550"/>
      <c r="Y18" s="550"/>
      <c r="Z18" s="550"/>
      <c r="AA18" s="550"/>
      <c r="AB18" s="560"/>
      <c r="AC18" s="432">
        <v>68.599999999999994</v>
      </c>
      <c r="AD18" s="433"/>
      <c r="AE18" s="433"/>
      <c r="AF18" s="433"/>
      <c r="AG18" s="536"/>
      <c r="AH18" s="432">
        <v>68.099999999999994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20411455</v>
      </c>
      <c r="BO18" s="469"/>
      <c r="BP18" s="469"/>
      <c r="BQ18" s="469"/>
      <c r="BR18" s="469"/>
      <c r="BS18" s="469"/>
      <c r="BT18" s="469"/>
      <c r="BU18" s="470"/>
      <c r="BV18" s="468">
        <v>20277940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1170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30559014</v>
      </c>
      <c r="BO19" s="469"/>
      <c r="BP19" s="469"/>
      <c r="BQ19" s="469"/>
      <c r="BR19" s="469"/>
      <c r="BS19" s="469"/>
      <c r="BT19" s="469"/>
      <c r="BU19" s="470"/>
      <c r="BV19" s="468">
        <v>28863212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42656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33482088</v>
      </c>
      <c r="BO23" s="469"/>
      <c r="BP23" s="469"/>
      <c r="BQ23" s="469"/>
      <c r="BR23" s="469"/>
      <c r="BS23" s="469"/>
      <c r="BT23" s="469"/>
      <c r="BU23" s="470"/>
      <c r="BV23" s="468">
        <v>32569682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10050</v>
      </c>
      <c r="R24" s="445"/>
      <c r="S24" s="445"/>
      <c r="T24" s="445"/>
      <c r="U24" s="445"/>
      <c r="V24" s="446"/>
      <c r="W24" s="510"/>
      <c r="X24" s="501"/>
      <c r="Y24" s="502"/>
      <c r="Z24" s="441" t="s">
        <v>170</v>
      </c>
      <c r="AA24" s="442"/>
      <c r="AB24" s="442"/>
      <c r="AC24" s="442"/>
      <c r="AD24" s="442"/>
      <c r="AE24" s="442"/>
      <c r="AF24" s="442"/>
      <c r="AG24" s="443"/>
      <c r="AH24" s="444">
        <v>668</v>
      </c>
      <c r="AI24" s="445"/>
      <c r="AJ24" s="445"/>
      <c r="AK24" s="445"/>
      <c r="AL24" s="446"/>
      <c r="AM24" s="444">
        <v>2028048</v>
      </c>
      <c r="AN24" s="445"/>
      <c r="AO24" s="445"/>
      <c r="AP24" s="445"/>
      <c r="AQ24" s="445"/>
      <c r="AR24" s="446"/>
      <c r="AS24" s="444">
        <v>3036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14938057</v>
      </c>
      <c r="BO24" s="469"/>
      <c r="BP24" s="469"/>
      <c r="BQ24" s="469"/>
      <c r="BR24" s="469"/>
      <c r="BS24" s="469"/>
      <c r="BT24" s="469"/>
      <c r="BU24" s="470"/>
      <c r="BV24" s="468">
        <v>13827659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8400</v>
      </c>
      <c r="R25" s="445"/>
      <c r="S25" s="445"/>
      <c r="T25" s="445"/>
      <c r="U25" s="445"/>
      <c r="V25" s="446"/>
      <c r="W25" s="510"/>
      <c r="X25" s="501"/>
      <c r="Y25" s="502"/>
      <c r="Z25" s="441" t="s">
        <v>173</v>
      </c>
      <c r="AA25" s="442"/>
      <c r="AB25" s="442"/>
      <c r="AC25" s="442"/>
      <c r="AD25" s="442"/>
      <c r="AE25" s="442"/>
      <c r="AF25" s="442"/>
      <c r="AG25" s="443"/>
      <c r="AH25" s="444">
        <v>109</v>
      </c>
      <c r="AI25" s="445"/>
      <c r="AJ25" s="445"/>
      <c r="AK25" s="445"/>
      <c r="AL25" s="446"/>
      <c r="AM25" s="444">
        <v>327218</v>
      </c>
      <c r="AN25" s="445"/>
      <c r="AO25" s="445"/>
      <c r="AP25" s="445"/>
      <c r="AQ25" s="445"/>
      <c r="AR25" s="446"/>
      <c r="AS25" s="444">
        <v>3002</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9065406</v>
      </c>
      <c r="BO25" s="464"/>
      <c r="BP25" s="464"/>
      <c r="BQ25" s="464"/>
      <c r="BR25" s="464"/>
      <c r="BS25" s="464"/>
      <c r="BT25" s="464"/>
      <c r="BU25" s="465"/>
      <c r="BV25" s="463">
        <v>5198827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6650</v>
      </c>
      <c r="R26" s="445"/>
      <c r="S26" s="445"/>
      <c r="T26" s="445"/>
      <c r="U26" s="445"/>
      <c r="V26" s="446"/>
      <c r="W26" s="510"/>
      <c r="X26" s="501"/>
      <c r="Y26" s="502"/>
      <c r="Z26" s="441" t="s">
        <v>176</v>
      </c>
      <c r="AA26" s="523"/>
      <c r="AB26" s="523"/>
      <c r="AC26" s="523"/>
      <c r="AD26" s="523"/>
      <c r="AE26" s="523"/>
      <c r="AF26" s="523"/>
      <c r="AG26" s="524"/>
      <c r="AH26" s="444">
        <v>72</v>
      </c>
      <c r="AI26" s="445"/>
      <c r="AJ26" s="445"/>
      <c r="AK26" s="445"/>
      <c r="AL26" s="446"/>
      <c r="AM26" s="444">
        <v>202608</v>
      </c>
      <c r="AN26" s="445"/>
      <c r="AO26" s="445"/>
      <c r="AP26" s="445"/>
      <c r="AQ26" s="445"/>
      <c r="AR26" s="446"/>
      <c r="AS26" s="444">
        <v>2814</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5840</v>
      </c>
      <c r="R27" s="445"/>
      <c r="S27" s="445"/>
      <c r="T27" s="445"/>
      <c r="U27" s="445"/>
      <c r="V27" s="446"/>
      <c r="W27" s="510"/>
      <c r="X27" s="501"/>
      <c r="Y27" s="502"/>
      <c r="Z27" s="441" t="s">
        <v>180</v>
      </c>
      <c r="AA27" s="442"/>
      <c r="AB27" s="442"/>
      <c r="AC27" s="442"/>
      <c r="AD27" s="442"/>
      <c r="AE27" s="442"/>
      <c r="AF27" s="442"/>
      <c r="AG27" s="443"/>
      <c r="AH27" s="444">
        <v>39</v>
      </c>
      <c r="AI27" s="445"/>
      <c r="AJ27" s="445"/>
      <c r="AK27" s="445"/>
      <c r="AL27" s="446"/>
      <c r="AM27" s="444">
        <v>122589</v>
      </c>
      <c r="AN27" s="445"/>
      <c r="AO27" s="445"/>
      <c r="AP27" s="445"/>
      <c r="AQ27" s="445"/>
      <c r="AR27" s="446"/>
      <c r="AS27" s="444">
        <v>3143</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2293909</v>
      </c>
      <c r="BO27" s="472"/>
      <c r="BP27" s="472"/>
      <c r="BQ27" s="472"/>
      <c r="BR27" s="472"/>
      <c r="BS27" s="472"/>
      <c r="BT27" s="472"/>
      <c r="BU27" s="473"/>
      <c r="BV27" s="471">
        <v>2291540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5340</v>
      </c>
      <c r="R28" s="445"/>
      <c r="S28" s="445"/>
      <c r="T28" s="445"/>
      <c r="U28" s="445"/>
      <c r="V28" s="446"/>
      <c r="W28" s="510"/>
      <c r="X28" s="501"/>
      <c r="Y28" s="502"/>
      <c r="Z28" s="441" t="s">
        <v>183</v>
      </c>
      <c r="AA28" s="442"/>
      <c r="AB28" s="442"/>
      <c r="AC28" s="442"/>
      <c r="AD28" s="442"/>
      <c r="AE28" s="442"/>
      <c r="AF28" s="442"/>
      <c r="AG28" s="443"/>
      <c r="AH28" s="444" t="s">
        <v>178</v>
      </c>
      <c r="AI28" s="445"/>
      <c r="AJ28" s="445"/>
      <c r="AK28" s="445"/>
      <c r="AL28" s="446"/>
      <c r="AM28" s="444" t="s">
        <v>128</v>
      </c>
      <c r="AN28" s="445"/>
      <c r="AO28" s="445"/>
      <c r="AP28" s="445"/>
      <c r="AQ28" s="445"/>
      <c r="AR28" s="446"/>
      <c r="AS28" s="444" t="s">
        <v>178</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5009971</v>
      </c>
      <c r="BO28" s="464"/>
      <c r="BP28" s="464"/>
      <c r="BQ28" s="464"/>
      <c r="BR28" s="464"/>
      <c r="BS28" s="464"/>
      <c r="BT28" s="464"/>
      <c r="BU28" s="465"/>
      <c r="BV28" s="463">
        <v>5150822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19</v>
      </c>
      <c r="M29" s="445"/>
      <c r="N29" s="445"/>
      <c r="O29" s="445"/>
      <c r="P29" s="446"/>
      <c r="Q29" s="444">
        <v>4860</v>
      </c>
      <c r="R29" s="445"/>
      <c r="S29" s="445"/>
      <c r="T29" s="445"/>
      <c r="U29" s="445"/>
      <c r="V29" s="446"/>
      <c r="W29" s="511"/>
      <c r="X29" s="512"/>
      <c r="Y29" s="513"/>
      <c r="Z29" s="441" t="s">
        <v>186</v>
      </c>
      <c r="AA29" s="442"/>
      <c r="AB29" s="442"/>
      <c r="AC29" s="442"/>
      <c r="AD29" s="442"/>
      <c r="AE29" s="442"/>
      <c r="AF29" s="442"/>
      <c r="AG29" s="443"/>
      <c r="AH29" s="444">
        <v>707</v>
      </c>
      <c r="AI29" s="445"/>
      <c r="AJ29" s="445"/>
      <c r="AK29" s="445"/>
      <c r="AL29" s="446"/>
      <c r="AM29" s="444">
        <v>2150637</v>
      </c>
      <c r="AN29" s="445"/>
      <c r="AO29" s="445"/>
      <c r="AP29" s="445"/>
      <c r="AQ29" s="445"/>
      <c r="AR29" s="446"/>
      <c r="AS29" s="444">
        <v>3042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4205613</v>
      </c>
      <c r="BO29" s="469"/>
      <c r="BP29" s="469"/>
      <c r="BQ29" s="469"/>
      <c r="BR29" s="469"/>
      <c r="BS29" s="469"/>
      <c r="BT29" s="469"/>
      <c r="BU29" s="470"/>
      <c r="BV29" s="468">
        <v>4537114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11008111</v>
      </c>
      <c r="BO30" s="472"/>
      <c r="BP30" s="472"/>
      <c r="BQ30" s="472"/>
      <c r="BR30" s="472"/>
      <c r="BS30" s="472"/>
      <c r="BT30" s="472"/>
      <c r="BU30" s="473"/>
      <c r="BV30" s="471">
        <v>10498244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198</v>
      </c>
      <c r="AN33" s="431"/>
      <c r="AO33" s="430" t="s">
        <v>196</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東濃西部広域行政事務組合（一般会計）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多治見市文化振興事業団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東濃西部広域行政事務組合（東濃西部ふるさと活性化基金特別会計）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多治見市土地開発公社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市営住宅敷金等特別会計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東濃西部広域行政事務組合（東濃看護専門学校事業特別会計）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多治見まちづくり</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農業集落排水事業会計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東濃西部広域行政事務組合（東濃西部少年センター事業特別会計）</v>
      </c>
      <c r="BZ37" s="426"/>
      <c r="CA37" s="426"/>
      <c r="CB37" s="426"/>
      <c r="CC37" s="426"/>
      <c r="CD37" s="426"/>
      <c r="CE37" s="426"/>
      <c r="CF37" s="426"/>
      <c r="CG37" s="426"/>
      <c r="CH37" s="426"/>
      <c r="CI37" s="426"/>
      <c r="CJ37" s="426"/>
      <c r="CK37" s="426"/>
      <c r="CL37" s="426"/>
      <c r="CM37" s="426"/>
      <c r="CN37" s="214"/>
      <c r="CO37" s="427">
        <f t="shared" si="3"/>
        <v>25</v>
      </c>
      <c r="CP37" s="427"/>
      <c r="CQ37" s="426" t="str">
        <f>IF('各会計、関係団体の財政状況及び健全化判断比率'!BS10="","",'各会計、関係団体の財政状況及び健全化判断比率'!BS10)</f>
        <v>セラミックパーク美濃</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東濃西部広域行政事務組合（東濃地域医師確保奨学金等貸付事業特別会計）</v>
      </c>
      <c r="BZ38" s="426"/>
      <c r="CA38" s="426"/>
      <c r="CB38" s="426"/>
      <c r="CC38" s="426"/>
      <c r="CD38" s="426"/>
      <c r="CE38" s="426"/>
      <c r="CF38" s="426"/>
      <c r="CG38" s="426"/>
      <c r="CH38" s="426"/>
      <c r="CI38" s="426"/>
      <c r="CJ38" s="426"/>
      <c r="CK38" s="426"/>
      <c r="CL38" s="426"/>
      <c r="CM38" s="426"/>
      <c r="CN38" s="214"/>
      <c r="CO38" s="427">
        <f t="shared" si="3"/>
        <v>26</v>
      </c>
      <c r="CP38" s="427"/>
      <c r="CQ38" s="426" t="str">
        <f>IF('各会計、関係団体の財政状況及び健全化判断比率'!BS11="","",'各会計、関係団体の財政状況及び健全化判断比率'!BS11)</f>
        <v>多治見市衛生公社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東濃西部広域行政事務組合（東濃西部看護師修学資金貸付事業特別会計）</v>
      </c>
      <c r="BZ39" s="426"/>
      <c r="CA39" s="426"/>
      <c r="CB39" s="426"/>
      <c r="CC39" s="426"/>
      <c r="CD39" s="426"/>
      <c r="CE39" s="426"/>
      <c r="CF39" s="426"/>
      <c r="CG39" s="426"/>
      <c r="CH39" s="426"/>
      <c r="CI39" s="426"/>
      <c r="CJ39" s="426"/>
      <c r="CK39" s="426"/>
      <c r="CL39" s="426"/>
      <c r="CM39" s="426"/>
      <c r="CN39" s="214"/>
      <c r="CO39" s="427">
        <f t="shared" si="3"/>
        <v>27</v>
      </c>
      <c r="CP39" s="427"/>
      <c r="CQ39" s="426" t="str">
        <f>IF('各会計、関係団体の財政状況及び健全化判断比率'!BS12="","",'各会計、関係団体の財政状況及び健全化判断比率'!BS12)</f>
        <v>エフエムたじみ</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東濃西部広域行政事務組合（東濃西部地域消費生活相談事業特別会計）</v>
      </c>
      <c r="BZ40" s="426"/>
      <c r="CA40" s="426"/>
      <c r="CB40" s="426"/>
      <c r="CC40" s="426"/>
      <c r="CD40" s="426"/>
      <c r="CE40" s="426"/>
      <c r="CF40" s="426"/>
      <c r="CG40" s="426"/>
      <c r="CH40" s="426"/>
      <c r="CI40" s="426"/>
      <c r="CJ40" s="426"/>
      <c r="CK40" s="426"/>
      <c r="CL40" s="426"/>
      <c r="CM40" s="426"/>
      <c r="CN40" s="214"/>
      <c r="CO40" s="427">
        <f t="shared" si="3"/>
        <v>28</v>
      </c>
      <c r="CP40" s="427"/>
      <c r="CQ40" s="426" t="str">
        <f>IF('各会計、関係団体の財政状況及び健全化判断比率'!BS13="","",'各会計、関係団体の財政状況及び健全化判断比率'!BS13)</f>
        <v>多治見市観光協会</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可児川防災等ため池組合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土岐川防災ダム一部事務組合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岐阜県市町村会館組合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RlIIMLOIwVN77JqBhhA94keaQdLxD+DZVMThf/gTLM85LCs37SYsheZ/LWj5RdCvoijMPPqNHsiRkh4XDjZYA==" saltValue="BtxvOG1yx4Nk+CXwxHQD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1" t="s">
        <v>574</v>
      </c>
      <c r="D34" s="1251"/>
      <c r="E34" s="1252"/>
      <c r="F34" s="32">
        <v>10.88</v>
      </c>
      <c r="G34" s="33">
        <v>12.12</v>
      </c>
      <c r="H34" s="33">
        <v>12.6</v>
      </c>
      <c r="I34" s="33">
        <v>13.41</v>
      </c>
      <c r="J34" s="34">
        <v>16.079999999999998</v>
      </c>
      <c r="K34" s="22"/>
      <c r="L34" s="22"/>
      <c r="M34" s="22"/>
      <c r="N34" s="22"/>
      <c r="O34" s="22"/>
      <c r="P34" s="22"/>
    </row>
    <row r="35" spans="1:16" ht="39" customHeight="1" x14ac:dyDescent="0.15">
      <c r="A35" s="22"/>
      <c r="B35" s="35"/>
      <c r="C35" s="1245" t="s">
        <v>575</v>
      </c>
      <c r="D35" s="1246"/>
      <c r="E35" s="1247"/>
      <c r="F35" s="36">
        <v>5.17</v>
      </c>
      <c r="G35" s="37">
        <v>5.81</v>
      </c>
      <c r="H35" s="37">
        <v>5.95</v>
      </c>
      <c r="I35" s="37">
        <v>6.2</v>
      </c>
      <c r="J35" s="38">
        <v>6.22</v>
      </c>
      <c r="K35" s="22"/>
      <c r="L35" s="22"/>
      <c r="M35" s="22"/>
      <c r="N35" s="22"/>
      <c r="O35" s="22"/>
      <c r="P35" s="22"/>
    </row>
    <row r="36" spans="1:16" ht="39" customHeight="1" x14ac:dyDescent="0.15">
      <c r="A36" s="22"/>
      <c r="B36" s="35"/>
      <c r="C36" s="1245" t="s">
        <v>576</v>
      </c>
      <c r="D36" s="1246"/>
      <c r="E36" s="1247"/>
      <c r="F36" s="36" t="s">
        <v>523</v>
      </c>
      <c r="G36" s="37" t="s">
        <v>523</v>
      </c>
      <c r="H36" s="37" t="s">
        <v>523</v>
      </c>
      <c r="I36" s="37">
        <v>3.33</v>
      </c>
      <c r="J36" s="38">
        <v>3.73</v>
      </c>
      <c r="K36" s="22"/>
      <c r="L36" s="22"/>
      <c r="M36" s="22"/>
      <c r="N36" s="22"/>
      <c r="O36" s="22"/>
      <c r="P36" s="22"/>
    </row>
    <row r="37" spans="1:16" ht="39" customHeight="1" x14ac:dyDescent="0.15">
      <c r="A37" s="22"/>
      <c r="B37" s="35"/>
      <c r="C37" s="1245" t="s">
        <v>577</v>
      </c>
      <c r="D37" s="1246"/>
      <c r="E37" s="1247"/>
      <c r="F37" s="36">
        <v>2.2799999999999998</v>
      </c>
      <c r="G37" s="37">
        <v>2.29</v>
      </c>
      <c r="H37" s="37">
        <v>2.25</v>
      </c>
      <c r="I37" s="37">
        <v>2.25</v>
      </c>
      <c r="J37" s="38">
        <v>2.21</v>
      </c>
      <c r="K37" s="22"/>
      <c r="L37" s="22"/>
      <c r="M37" s="22"/>
      <c r="N37" s="22"/>
      <c r="O37" s="22"/>
      <c r="P37" s="22"/>
    </row>
    <row r="38" spans="1:16" ht="39" customHeight="1" x14ac:dyDescent="0.15">
      <c r="A38" s="22"/>
      <c r="B38" s="35"/>
      <c r="C38" s="1245" t="s">
        <v>578</v>
      </c>
      <c r="D38" s="1246"/>
      <c r="E38" s="1247"/>
      <c r="F38" s="36">
        <v>1.26</v>
      </c>
      <c r="G38" s="37">
        <v>1.38</v>
      </c>
      <c r="H38" s="37">
        <v>1.41</v>
      </c>
      <c r="I38" s="37">
        <v>1.25</v>
      </c>
      <c r="J38" s="38">
        <v>1.62</v>
      </c>
      <c r="K38" s="22"/>
      <c r="L38" s="22"/>
      <c r="M38" s="22"/>
      <c r="N38" s="22"/>
      <c r="O38" s="22"/>
      <c r="P38" s="22"/>
    </row>
    <row r="39" spans="1:16" ht="39" customHeight="1" x14ac:dyDescent="0.15">
      <c r="A39" s="22"/>
      <c r="B39" s="35"/>
      <c r="C39" s="1245" t="s">
        <v>579</v>
      </c>
      <c r="D39" s="1246"/>
      <c r="E39" s="1247"/>
      <c r="F39" s="36">
        <v>1.95</v>
      </c>
      <c r="G39" s="37">
        <v>2.2200000000000002</v>
      </c>
      <c r="H39" s="37">
        <v>1.61</v>
      </c>
      <c r="I39" s="37">
        <v>0.45</v>
      </c>
      <c r="J39" s="38">
        <v>0.47</v>
      </c>
      <c r="K39" s="22"/>
      <c r="L39" s="22"/>
      <c r="M39" s="22"/>
      <c r="N39" s="22"/>
      <c r="O39" s="22"/>
      <c r="P39" s="22"/>
    </row>
    <row r="40" spans="1:16" ht="39" customHeight="1" x14ac:dyDescent="0.15">
      <c r="A40" s="22"/>
      <c r="B40" s="35"/>
      <c r="C40" s="1245" t="s">
        <v>580</v>
      </c>
      <c r="D40" s="1246"/>
      <c r="E40" s="1247"/>
      <c r="F40" s="36">
        <v>0.12</v>
      </c>
      <c r="G40" s="37">
        <v>0.12</v>
      </c>
      <c r="H40" s="37">
        <v>0.11</v>
      </c>
      <c r="I40" s="37">
        <v>0.13</v>
      </c>
      <c r="J40" s="38">
        <v>0.15</v>
      </c>
      <c r="K40" s="22"/>
      <c r="L40" s="22"/>
      <c r="M40" s="22"/>
      <c r="N40" s="22"/>
      <c r="O40" s="22"/>
      <c r="P40" s="22"/>
    </row>
    <row r="41" spans="1:16" ht="39" customHeight="1" x14ac:dyDescent="0.15">
      <c r="A41" s="22"/>
      <c r="B41" s="35"/>
      <c r="C41" s="1245" t="s">
        <v>581</v>
      </c>
      <c r="D41" s="1246"/>
      <c r="E41" s="1247"/>
      <c r="F41" s="36">
        <v>0.02</v>
      </c>
      <c r="G41" s="37">
        <v>0</v>
      </c>
      <c r="H41" s="37">
        <v>0</v>
      </c>
      <c r="I41" s="37">
        <v>0.05</v>
      </c>
      <c r="J41" s="38">
        <v>0.04</v>
      </c>
      <c r="K41" s="22"/>
      <c r="L41" s="22"/>
      <c r="M41" s="22"/>
      <c r="N41" s="22"/>
      <c r="O41" s="22"/>
      <c r="P41" s="22"/>
    </row>
    <row r="42" spans="1:16" ht="39" customHeight="1" x14ac:dyDescent="0.15">
      <c r="A42" s="22"/>
      <c r="B42" s="39"/>
      <c r="C42" s="1245" t="s">
        <v>582</v>
      </c>
      <c r="D42" s="1246"/>
      <c r="E42" s="1247"/>
      <c r="F42" s="36" t="s">
        <v>523</v>
      </c>
      <c r="G42" s="37" t="s">
        <v>523</v>
      </c>
      <c r="H42" s="37" t="s">
        <v>523</v>
      </c>
      <c r="I42" s="37" t="s">
        <v>523</v>
      </c>
      <c r="J42" s="38" t="s">
        <v>523</v>
      </c>
      <c r="K42" s="22"/>
      <c r="L42" s="22"/>
      <c r="M42" s="22"/>
      <c r="N42" s="22"/>
      <c r="O42" s="22"/>
      <c r="P42" s="22"/>
    </row>
    <row r="43" spans="1:16" ht="39" customHeight="1" thickBot="1" x14ac:dyDescent="0.2">
      <c r="A43" s="22"/>
      <c r="B43" s="40"/>
      <c r="C43" s="1248" t="s">
        <v>583</v>
      </c>
      <c r="D43" s="1249"/>
      <c r="E43" s="1250"/>
      <c r="F43" s="41">
        <v>1.48</v>
      </c>
      <c r="G43" s="42">
        <v>1.8</v>
      </c>
      <c r="H43" s="42">
        <v>3.54</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4rTYQLTRGiiIGk1gPYuO9tzlRMIVUSiZpEafnXopduPnb7cjpqhCCN/KKVXSrzz66TpEkQEYgSfqJIS3YKAZA==" saltValue="O0dfoJ/XFxlAd746Pz6N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3696</v>
      </c>
      <c r="L45" s="60">
        <v>3658</v>
      </c>
      <c r="M45" s="60">
        <v>3431</v>
      </c>
      <c r="N45" s="60">
        <v>3653</v>
      </c>
      <c r="O45" s="61">
        <v>3504</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523</v>
      </c>
      <c r="L46" s="64" t="s">
        <v>523</v>
      </c>
      <c r="M46" s="64" t="s">
        <v>523</v>
      </c>
      <c r="N46" s="64" t="s">
        <v>523</v>
      </c>
      <c r="O46" s="65" t="s">
        <v>523</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523</v>
      </c>
      <c r="L47" s="64" t="s">
        <v>523</v>
      </c>
      <c r="M47" s="64" t="s">
        <v>523</v>
      </c>
      <c r="N47" s="64" t="s">
        <v>523</v>
      </c>
      <c r="O47" s="65" t="s">
        <v>523</v>
      </c>
      <c r="P47" s="48"/>
      <c r="Q47" s="48"/>
      <c r="R47" s="48"/>
      <c r="S47" s="48"/>
      <c r="T47" s="48"/>
      <c r="U47" s="48"/>
    </row>
    <row r="48" spans="1:21" ht="30.75" customHeight="1" x14ac:dyDescent="0.15">
      <c r="A48" s="48"/>
      <c r="B48" s="1273"/>
      <c r="C48" s="1274"/>
      <c r="D48" s="62"/>
      <c r="E48" s="1255" t="s">
        <v>15</v>
      </c>
      <c r="F48" s="1255"/>
      <c r="G48" s="1255"/>
      <c r="H48" s="1255"/>
      <c r="I48" s="1255"/>
      <c r="J48" s="1256"/>
      <c r="K48" s="63">
        <v>942</v>
      </c>
      <c r="L48" s="64">
        <v>688</v>
      </c>
      <c r="M48" s="64">
        <v>989</v>
      </c>
      <c r="N48" s="64">
        <v>626</v>
      </c>
      <c r="O48" s="65">
        <v>601</v>
      </c>
      <c r="P48" s="48"/>
      <c r="Q48" s="48"/>
      <c r="R48" s="48"/>
      <c r="S48" s="48"/>
      <c r="T48" s="48"/>
      <c r="U48" s="48"/>
    </row>
    <row r="49" spans="1:21" ht="30.75" customHeight="1" x14ac:dyDescent="0.15">
      <c r="A49" s="48"/>
      <c r="B49" s="1273"/>
      <c r="C49" s="1274"/>
      <c r="D49" s="62"/>
      <c r="E49" s="1255" t="s">
        <v>16</v>
      </c>
      <c r="F49" s="1255"/>
      <c r="G49" s="1255"/>
      <c r="H49" s="1255"/>
      <c r="I49" s="1255"/>
      <c r="J49" s="1256"/>
      <c r="K49" s="63" t="s">
        <v>523</v>
      </c>
      <c r="L49" s="64" t="s">
        <v>523</v>
      </c>
      <c r="M49" s="64" t="s">
        <v>523</v>
      </c>
      <c r="N49" s="64" t="s">
        <v>523</v>
      </c>
      <c r="O49" s="65" t="s">
        <v>523</v>
      </c>
      <c r="P49" s="48"/>
      <c r="Q49" s="48"/>
      <c r="R49" s="48"/>
      <c r="S49" s="48"/>
      <c r="T49" s="48"/>
      <c r="U49" s="48"/>
    </row>
    <row r="50" spans="1:21" ht="30.75" customHeight="1" x14ac:dyDescent="0.15">
      <c r="A50" s="48"/>
      <c r="B50" s="1273"/>
      <c r="C50" s="1274"/>
      <c r="D50" s="62"/>
      <c r="E50" s="1255" t="s">
        <v>17</v>
      </c>
      <c r="F50" s="1255"/>
      <c r="G50" s="1255"/>
      <c r="H50" s="1255"/>
      <c r="I50" s="1255"/>
      <c r="J50" s="1256"/>
      <c r="K50" s="63">
        <v>15</v>
      </c>
      <c r="L50" s="64">
        <v>15</v>
      </c>
      <c r="M50" s="64">
        <v>15</v>
      </c>
      <c r="N50" s="64">
        <v>15</v>
      </c>
      <c r="O50" s="65">
        <v>15</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523</v>
      </c>
      <c r="L51" s="64" t="s">
        <v>523</v>
      </c>
      <c r="M51" s="64" t="s">
        <v>523</v>
      </c>
      <c r="N51" s="64" t="s">
        <v>523</v>
      </c>
      <c r="O51" s="65" t="s">
        <v>523</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4970</v>
      </c>
      <c r="L52" s="64">
        <v>4889</v>
      </c>
      <c r="M52" s="64">
        <v>4973</v>
      </c>
      <c r="N52" s="64">
        <v>4970</v>
      </c>
      <c r="O52" s="65">
        <v>5057</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-317</v>
      </c>
      <c r="L53" s="69">
        <v>-528</v>
      </c>
      <c r="M53" s="69">
        <v>-538</v>
      </c>
      <c r="N53" s="69">
        <v>-676</v>
      </c>
      <c r="O53" s="70">
        <v>-937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631</v>
      </c>
      <c r="L57" s="84" t="s">
        <v>632</v>
      </c>
      <c r="M57" s="84" t="s">
        <v>632</v>
      </c>
      <c r="N57" s="84" t="s">
        <v>632</v>
      </c>
      <c r="O57" s="85" t="s">
        <v>633</v>
      </c>
    </row>
    <row r="58" spans="1:21" ht="31.5" customHeight="1" thickBot="1" x14ac:dyDescent="0.2">
      <c r="B58" s="1263"/>
      <c r="C58" s="1264"/>
      <c r="D58" s="1268" t="s">
        <v>27</v>
      </c>
      <c r="E58" s="1269"/>
      <c r="F58" s="1269"/>
      <c r="G58" s="1269"/>
      <c r="H58" s="1269"/>
      <c r="I58" s="1269"/>
      <c r="J58" s="1270"/>
      <c r="K58" s="86" t="s">
        <v>632</v>
      </c>
      <c r="L58" s="87" t="s">
        <v>632</v>
      </c>
      <c r="M58" s="87" t="s">
        <v>634</v>
      </c>
      <c r="N58" s="87" t="s">
        <v>632</v>
      </c>
      <c r="O58" s="88" t="s">
        <v>632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vjdJqlvKZVWRcW8JF1UMWUHEUVped4fkUqyvQOAXQ/J1E6Pna1TGkdP8EuJOI7YTO1NV9qYNK0/LEv5kxCEA==" saltValue="XoUFHZJIt+77b6HiY45P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1" t="s">
        <v>30</v>
      </c>
      <c r="C41" s="1292"/>
      <c r="D41" s="102"/>
      <c r="E41" s="1293" t="s">
        <v>31</v>
      </c>
      <c r="F41" s="1293"/>
      <c r="G41" s="1293"/>
      <c r="H41" s="1294"/>
      <c r="I41" s="103">
        <v>34520</v>
      </c>
      <c r="J41" s="104">
        <v>33385</v>
      </c>
      <c r="K41" s="104">
        <v>32757</v>
      </c>
      <c r="L41" s="104">
        <v>32570</v>
      </c>
      <c r="M41" s="105">
        <v>33482</v>
      </c>
    </row>
    <row r="42" spans="2:13" ht="27.75" customHeight="1" x14ac:dyDescent="0.15">
      <c r="B42" s="1281"/>
      <c r="C42" s="1282"/>
      <c r="D42" s="106"/>
      <c r="E42" s="1285" t="s">
        <v>32</v>
      </c>
      <c r="F42" s="1285"/>
      <c r="G42" s="1285"/>
      <c r="H42" s="1286"/>
      <c r="I42" s="107">
        <v>118</v>
      </c>
      <c r="J42" s="108">
        <v>78</v>
      </c>
      <c r="K42" s="108">
        <v>66</v>
      </c>
      <c r="L42" s="108">
        <v>53</v>
      </c>
      <c r="M42" s="109">
        <v>40</v>
      </c>
    </row>
    <row r="43" spans="2:13" ht="27.75" customHeight="1" x14ac:dyDescent="0.15">
      <c r="B43" s="1281"/>
      <c r="C43" s="1282"/>
      <c r="D43" s="106"/>
      <c r="E43" s="1285" t="s">
        <v>33</v>
      </c>
      <c r="F43" s="1285"/>
      <c r="G43" s="1285"/>
      <c r="H43" s="1286"/>
      <c r="I43" s="107">
        <v>10840</v>
      </c>
      <c r="J43" s="108">
        <v>10237</v>
      </c>
      <c r="K43" s="108">
        <v>10605</v>
      </c>
      <c r="L43" s="108">
        <v>9755</v>
      </c>
      <c r="M43" s="109">
        <v>9199</v>
      </c>
    </row>
    <row r="44" spans="2:13" ht="27.75" customHeight="1" x14ac:dyDescent="0.15">
      <c r="B44" s="1281"/>
      <c r="C44" s="1282"/>
      <c r="D44" s="106"/>
      <c r="E44" s="1285" t="s">
        <v>34</v>
      </c>
      <c r="F44" s="1285"/>
      <c r="G44" s="1285"/>
      <c r="H44" s="1286"/>
      <c r="I44" s="107" t="s">
        <v>523</v>
      </c>
      <c r="J44" s="108" t="s">
        <v>523</v>
      </c>
      <c r="K44" s="108" t="s">
        <v>523</v>
      </c>
      <c r="L44" s="108" t="s">
        <v>523</v>
      </c>
      <c r="M44" s="109" t="s">
        <v>523</v>
      </c>
    </row>
    <row r="45" spans="2:13" ht="27.75" customHeight="1" x14ac:dyDescent="0.15">
      <c r="B45" s="1281"/>
      <c r="C45" s="1282"/>
      <c r="D45" s="106"/>
      <c r="E45" s="1285" t="s">
        <v>35</v>
      </c>
      <c r="F45" s="1285"/>
      <c r="G45" s="1285"/>
      <c r="H45" s="1286"/>
      <c r="I45" s="107">
        <v>5075</v>
      </c>
      <c r="J45" s="108">
        <v>5321</v>
      </c>
      <c r="K45" s="108">
        <v>5453</v>
      </c>
      <c r="L45" s="108">
        <v>5164</v>
      </c>
      <c r="M45" s="109">
        <v>5213</v>
      </c>
    </row>
    <row r="46" spans="2:13" ht="27.75" customHeight="1" x14ac:dyDescent="0.15">
      <c r="B46" s="1281"/>
      <c r="C46" s="1282"/>
      <c r="D46" s="110"/>
      <c r="E46" s="1285" t="s">
        <v>36</v>
      </c>
      <c r="F46" s="1285"/>
      <c r="G46" s="1285"/>
      <c r="H46" s="1286"/>
      <c r="I46" s="107" t="s">
        <v>523</v>
      </c>
      <c r="J46" s="108" t="s">
        <v>523</v>
      </c>
      <c r="K46" s="108" t="s">
        <v>523</v>
      </c>
      <c r="L46" s="108" t="s">
        <v>523</v>
      </c>
      <c r="M46" s="109" t="s">
        <v>523</v>
      </c>
    </row>
    <row r="47" spans="2:13" ht="27.75" customHeight="1" x14ac:dyDescent="0.15">
      <c r="B47" s="1281"/>
      <c r="C47" s="1282"/>
      <c r="D47" s="111"/>
      <c r="E47" s="1295" t="s">
        <v>37</v>
      </c>
      <c r="F47" s="1296"/>
      <c r="G47" s="1296"/>
      <c r="H47" s="1297"/>
      <c r="I47" s="107" t="s">
        <v>523</v>
      </c>
      <c r="J47" s="108" t="s">
        <v>523</v>
      </c>
      <c r="K47" s="108" t="s">
        <v>523</v>
      </c>
      <c r="L47" s="108" t="s">
        <v>523</v>
      </c>
      <c r="M47" s="109" t="s">
        <v>523</v>
      </c>
    </row>
    <row r="48" spans="2:13" ht="27.75" customHeight="1" x14ac:dyDescent="0.15">
      <c r="B48" s="1281"/>
      <c r="C48" s="1282"/>
      <c r="D48" s="106"/>
      <c r="E48" s="1285" t="s">
        <v>38</v>
      </c>
      <c r="F48" s="1285"/>
      <c r="G48" s="1285"/>
      <c r="H48" s="1286"/>
      <c r="I48" s="107" t="s">
        <v>523</v>
      </c>
      <c r="J48" s="108" t="s">
        <v>523</v>
      </c>
      <c r="K48" s="108" t="s">
        <v>523</v>
      </c>
      <c r="L48" s="108" t="s">
        <v>523</v>
      </c>
      <c r="M48" s="109" t="s">
        <v>523</v>
      </c>
    </row>
    <row r="49" spans="2:13" ht="27.75" customHeight="1" x14ac:dyDescent="0.15">
      <c r="B49" s="1283"/>
      <c r="C49" s="1284"/>
      <c r="D49" s="106"/>
      <c r="E49" s="1285" t="s">
        <v>39</v>
      </c>
      <c r="F49" s="1285"/>
      <c r="G49" s="1285"/>
      <c r="H49" s="1286"/>
      <c r="I49" s="107" t="s">
        <v>523</v>
      </c>
      <c r="J49" s="108" t="s">
        <v>523</v>
      </c>
      <c r="K49" s="108" t="s">
        <v>523</v>
      </c>
      <c r="L49" s="108" t="s">
        <v>523</v>
      </c>
      <c r="M49" s="109" t="s">
        <v>523</v>
      </c>
    </row>
    <row r="50" spans="2:13" ht="27.75" customHeight="1" x14ac:dyDescent="0.15">
      <c r="B50" s="1279" t="s">
        <v>40</v>
      </c>
      <c r="C50" s="1280"/>
      <c r="D50" s="112"/>
      <c r="E50" s="1285" t="s">
        <v>41</v>
      </c>
      <c r="F50" s="1285"/>
      <c r="G50" s="1285"/>
      <c r="H50" s="1286"/>
      <c r="I50" s="107">
        <v>22055</v>
      </c>
      <c r="J50" s="108">
        <v>22939</v>
      </c>
      <c r="K50" s="108">
        <v>22361</v>
      </c>
      <c r="L50" s="108">
        <v>22598</v>
      </c>
      <c r="M50" s="109">
        <v>23019</v>
      </c>
    </row>
    <row r="51" spans="2:13" ht="27.75" customHeight="1" x14ac:dyDescent="0.15">
      <c r="B51" s="1281"/>
      <c r="C51" s="1282"/>
      <c r="D51" s="106"/>
      <c r="E51" s="1285" t="s">
        <v>42</v>
      </c>
      <c r="F51" s="1285"/>
      <c r="G51" s="1285"/>
      <c r="H51" s="1286"/>
      <c r="I51" s="107">
        <v>8897</v>
      </c>
      <c r="J51" s="108">
        <v>8423</v>
      </c>
      <c r="K51" s="108">
        <v>9815</v>
      </c>
      <c r="L51" s="108">
        <v>5118</v>
      </c>
      <c r="M51" s="109">
        <v>4769</v>
      </c>
    </row>
    <row r="52" spans="2:13" ht="27.75" customHeight="1" x14ac:dyDescent="0.15">
      <c r="B52" s="1283"/>
      <c r="C52" s="1284"/>
      <c r="D52" s="106"/>
      <c r="E52" s="1285" t="s">
        <v>43</v>
      </c>
      <c r="F52" s="1285"/>
      <c r="G52" s="1285"/>
      <c r="H52" s="1286"/>
      <c r="I52" s="107">
        <v>45262</v>
      </c>
      <c r="J52" s="108">
        <v>44325</v>
      </c>
      <c r="K52" s="108">
        <v>43322</v>
      </c>
      <c r="L52" s="108">
        <v>42498</v>
      </c>
      <c r="M52" s="109">
        <v>41641</v>
      </c>
    </row>
    <row r="53" spans="2:13" ht="27.75" customHeight="1" thickBot="1" x14ac:dyDescent="0.2">
      <c r="B53" s="1287" t="s">
        <v>21</v>
      </c>
      <c r="C53" s="1288"/>
      <c r="D53" s="113"/>
      <c r="E53" s="1289" t="s">
        <v>44</v>
      </c>
      <c r="F53" s="1289"/>
      <c r="G53" s="1289"/>
      <c r="H53" s="1290"/>
      <c r="I53" s="114">
        <v>-25661</v>
      </c>
      <c r="J53" s="115">
        <v>-26665</v>
      </c>
      <c r="K53" s="115">
        <v>-26619</v>
      </c>
      <c r="L53" s="115">
        <v>-22674</v>
      </c>
      <c r="M53" s="116">
        <v>-21494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MxgF59h3+m8Ub2bCVUQyfu2MmN3EMoDRr7/NSYUmuybn1+7zcw08nVTTop737WS1lneDoShGuXOepwwYM3+hA==" saltValue="gnehMFCJ6a2Kvq2of8Sw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6" t="s">
        <v>47</v>
      </c>
      <c r="D55" s="1306"/>
      <c r="E55" s="1307"/>
      <c r="F55" s="128">
        <v>4688</v>
      </c>
      <c r="G55" s="128">
        <v>5151</v>
      </c>
      <c r="H55" s="129">
        <v>5010</v>
      </c>
    </row>
    <row r="56" spans="2:8" ht="52.5" customHeight="1" x14ac:dyDescent="0.15">
      <c r="B56" s="130"/>
      <c r="C56" s="1308" t="s">
        <v>48</v>
      </c>
      <c r="D56" s="1308"/>
      <c r="E56" s="1309"/>
      <c r="F56" s="131">
        <v>4866</v>
      </c>
      <c r="G56" s="131">
        <v>4537</v>
      </c>
      <c r="H56" s="132">
        <v>4206</v>
      </c>
    </row>
    <row r="57" spans="2:8" ht="53.25" customHeight="1" x14ac:dyDescent="0.15">
      <c r="B57" s="130"/>
      <c r="C57" s="1310" t="s">
        <v>49</v>
      </c>
      <c r="D57" s="1310"/>
      <c r="E57" s="1311"/>
      <c r="F57" s="133">
        <v>10649</v>
      </c>
      <c r="G57" s="133">
        <v>10498</v>
      </c>
      <c r="H57" s="134">
        <v>11008</v>
      </c>
    </row>
    <row r="58" spans="2:8" ht="45.75" customHeight="1" x14ac:dyDescent="0.15">
      <c r="B58" s="135"/>
      <c r="C58" s="1298" t="s">
        <v>624</v>
      </c>
      <c r="D58" s="1299"/>
      <c r="E58" s="1300"/>
      <c r="F58" s="136">
        <v>1712</v>
      </c>
      <c r="G58" s="136">
        <v>1914</v>
      </c>
      <c r="H58" s="137">
        <v>2017</v>
      </c>
    </row>
    <row r="59" spans="2:8" ht="45.75" customHeight="1" x14ac:dyDescent="0.15">
      <c r="B59" s="135"/>
      <c r="C59" s="1298" t="s">
        <v>625</v>
      </c>
      <c r="D59" s="1299"/>
      <c r="E59" s="1300"/>
      <c r="F59" s="136">
        <v>1999</v>
      </c>
      <c r="G59" s="136">
        <v>2012</v>
      </c>
      <c r="H59" s="137">
        <v>2016</v>
      </c>
    </row>
    <row r="60" spans="2:8" ht="45.75" customHeight="1" x14ac:dyDescent="0.15">
      <c r="B60" s="135"/>
      <c r="C60" s="1298" t="s">
        <v>626</v>
      </c>
      <c r="D60" s="1299"/>
      <c r="E60" s="1300"/>
      <c r="F60" s="136">
        <v>1871</v>
      </c>
      <c r="G60" s="136">
        <v>1790</v>
      </c>
      <c r="H60" s="137">
        <v>1713</v>
      </c>
    </row>
    <row r="61" spans="2:8" ht="45.75" customHeight="1" x14ac:dyDescent="0.15">
      <c r="B61" s="135"/>
      <c r="C61" s="1298" t="s">
        <v>627</v>
      </c>
      <c r="D61" s="1299"/>
      <c r="E61" s="1300"/>
      <c r="F61" s="136">
        <v>1268</v>
      </c>
      <c r="G61" s="136">
        <v>1169</v>
      </c>
      <c r="H61" s="137">
        <v>1169</v>
      </c>
    </row>
    <row r="62" spans="2:8" ht="45.75" customHeight="1" thickBot="1" x14ac:dyDescent="0.2">
      <c r="B62" s="138"/>
      <c r="C62" s="1301" t="s">
        <v>628</v>
      </c>
      <c r="D62" s="1302"/>
      <c r="E62" s="1303"/>
      <c r="F62" s="139">
        <v>741</v>
      </c>
      <c r="G62" s="139">
        <v>663</v>
      </c>
      <c r="H62" s="140">
        <v>1068</v>
      </c>
    </row>
    <row r="63" spans="2:8" ht="52.5" customHeight="1" thickBot="1" x14ac:dyDescent="0.2">
      <c r="B63" s="141"/>
      <c r="C63" s="1304" t="s">
        <v>50</v>
      </c>
      <c r="D63" s="1304"/>
      <c r="E63" s="1305"/>
      <c r="F63" s="142">
        <v>20204</v>
      </c>
      <c r="G63" s="142">
        <v>20186</v>
      </c>
      <c r="H63" s="143">
        <v>20224</v>
      </c>
    </row>
    <row r="64" spans="2:8" ht="15" customHeight="1" x14ac:dyDescent="0.15"/>
  </sheetData>
  <sheetProtection algorithmName="SHA-512" hashValue="PbVWF0104Uk6PAOD6JnGJs3S1XZNi5lTajEtVljrykKdXqrCV0laxk587ygSZnKiEIpQRVpy9EqkdvCyyNjCnw==" saltValue="0VGV6XBl6jhs/i5XVVg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646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646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645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641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5" t="s">
        <v>644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9"/>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9"/>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9"/>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9"/>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639</v>
      </c>
    </row>
    <row r="50" spans="1:109" ht="13.5" x14ac:dyDescent="0.15">
      <c r="B50" s="389"/>
      <c r="G50" s="1324"/>
      <c r="H50" s="1324"/>
      <c r="I50" s="1324"/>
      <c r="J50" s="1324"/>
      <c r="K50" s="398"/>
      <c r="L50" s="398"/>
      <c r="M50" s="397"/>
      <c r="N50" s="397"/>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89"/>
      <c r="G51" s="1314"/>
      <c r="H51" s="1314"/>
      <c r="I51" s="1331"/>
      <c r="J51" s="1331"/>
      <c r="K51" s="1329"/>
      <c r="L51" s="1329"/>
      <c r="M51" s="1329"/>
      <c r="N51" s="1329"/>
      <c r="AM51" s="396"/>
      <c r="AN51" s="1328" t="s">
        <v>638</v>
      </c>
      <c r="AO51" s="1328"/>
      <c r="AP51" s="1328"/>
      <c r="AQ51" s="1328"/>
      <c r="AR51" s="1328"/>
      <c r="AS51" s="1328"/>
      <c r="AT51" s="1328"/>
      <c r="AU51" s="1328"/>
      <c r="AV51" s="1328"/>
      <c r="AW51" s="1328"/>
      <c r="AX51" s="1328"/>
      <c r="AY51" s="1328"/>
      <c r="AZ51" s="1328"/>
      <c r="BA51" s="1328"/>
      <c r="BB51" s="1328" t="s">
        <v>636</v>
      </c>
      <c r="BC51" s="1328"/>
      <c r="BD51" s="1328"/>
      <c r="BE51" s="1328"/>
      <c r="BF51" s="1328"/>
      <c r="BG51" s="1328"/>
      <c r="BH51" s="1328"/>
      <c r="BI51" s="1328"/>
      <c r="BJ51" s="1328"/>
      <c r="BK51" s="1328"/>
      <c r="BL51" s="1328"/>
      <c r="BM51" s="1328"/>
      <c r="BN51" s="1328"/>
      <c r="BO51" s="1328"/>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14"/>
      <c r="H52" s="1314"/>
      <c r="I52" s="1331"/>
      <c r="J52" s="1331"/>
      <c r="K52" s="1329"/>
      <c r="L52" s="1329"/>
      <c r="M52" s="1329"/>
      <c r="N52" s="1329"/>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14"/>
      <c r="H53" s="1314"/>
      <c r="I53" s="1324"/>
      <c r="J53" s="1324"/>
      <c r="K53" s="1329"/>
      <c r="L53" s="1329"/>
      <c r="M53" s="1329"/>
      <c r="N53" s="1329"/>
      <c r="AM53" s="396"/>
      <c r="AN53" s="1328"/>
      <c r="AO53" s="1328"/>
      <c r="AP53" s="1328"/>
      <c r="AQ53" s="1328"/>
      <c r="AR53" s="1328"/>
      <c r="AS53" s="1328"/>
      <c r="AT53" s="1328"/>
      <c r="AU53" s="1328"/>
      <c r="AV53" s="1328"/>
      <c r="AW53" s="1328"/>
      <c r="AX53" s="1328"/>
      <c r="AY53" s="1328"/>
      <c r="AZ53" s="1328"/>
      <c r="BA53" s="1328"/>
      <c r="BB53" s="1328" t="s">
        <v>643</v>
      </c>
      <c r="BC53" s="1328"/>
      <c r="BD53" s="1328"/>
      <c r="BE53" s="1328"/>
      <c r="BF53" s="1328"/>
      <c r="BG53" s="1328"/>
      <c r="BH53" s="1328"/>
      <c r="BI53" s="1328"/>
      <c r="BJ53" s="1328"/>
      <c r="BK53" s="1328"/>
      <c r="BL53" s="1328"/>
      <c r="BM53" s="1328"/>
      <c r="BN53" s="1328"/>
      <c r="BO53" s="1328"/>
      <c r="BP53" s="1313">
        <v>62.9</v>
      </c>
      <c r="BQ53" s="1313"/>
      <c r="BR53" s="1313"/>
      <c r="BS53" s="1313"/>
      <c r="BT53" s="1313"/>
      <c r="BU53" s="1313"/>
      <c r="BV53" s="1313"/>
      <c r="BW53" s="1313"/>
      <c r="BX53" s="1313">
        <v>64.5</v>
      </c>
      <c r="BY53" s="1313"/>
      <c r="BZ53" s="1313"/>
      <c r="CA53" s="1313"/>
      <c r="CB53" s="1313"/>
      <c r="CC53" s="1313"/>
      <c r="CD53" s="1313"/>
      <c r="CE53" s="1313"/>
      <c r="CF53" s="1313">
        <v>65.099999999999994</v>
      </c>
      <c r="CG53" s="1313"/>
      <c r="CH53" s="1313"/>
      <c r="CI53" s="1313"/>
      <c r="CJ53" s="1313"/>
      <c r="CK53" s="1313"/>
      <c r="CL53" s="1313"/>
      <c r="CM53" s="1313"/>
      <c r="CN53" s="1313">
        <v>65.8</v>
      </c>
      <c r="CO53" s="1313"/>
      <c r="CP53" s="1313"/>
      <c r="CQ53" s="1313"/>
      <c r="CR53" s="1313"/>
      <c r="CS53" s="1313"/>
      <c r="CT53" s="1313"/>
      <c r="CU53" s="1313"/>
      <c r="CV53" s="1313">
        <v>66.900000000000006</v>
      </c>
      <c r="CW53" s="1313"/>
      <c r="CX53" s="1313"/>
      <c r="CY53" s="1313"/>
      <c r="CZ53" s="1313"/>
      <c r="DA53" s="1313"/>
      <c r="DB53" s="1313"/>
      <c r="DC53" s="1313"/>
    </row>
    <row r="54" spans="1:109" ht="13.5" x14ac:dyDescent="0.15">
      <c r="A54" s="404"/>
      <c r="B54" s="389"/>
      <c r="G54" s="1314"/>
      <c r="H54" s="1314"/>
      <c r="I54" s="1324"/>
      <c r="J54" s="1324"/>
      <c r="K54" s="1329"/>
      <c r="L54" s="1329"/>
      <c r="M54" s="1329"/>
      <c r="N54" s="1329"/>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24"/>
      <c r="H55" s="1324"/>
      <c r="I55" s="1324"/>
      <c r="J55" s="1324"/>
      <c r="K55" s="1329"/>
      <c r="L55" s="1329"/>
      <c r="M55" s="1329"/>
      <c r="N55" s="1329"/>
      <c r="AN55" s="1312" t="s">
        <v>637</v>
      </c>
      <c r="AO55" s="1312"/>
      <c r="AP55" s="1312"/>
      <c r="AQ55" s="1312"/>
      <c r="AR55" s="1312"/>
      <c r="AS55" s="1312"/>
      <c r="AT55" s="1312"/>
      <c r="AU55" s="1312"/>
      <c r="AV55" s="1312"/>
      <c r="AW55" s="1312"/>
      <c r="AX55" s="1312"/>
      <c r="AY55" s="1312"/>
      <c r="AZ55" s="1312"/>
      <c r="BA55" s="1312"/>
      <c r="BB55" s="1328" t="s">
        <v>636</v>
      </c>
      <c r="BC55" s="1328"/>
      <c r="BD55" s="1328"/>
      <c r="BE55" s="1328"/>
      <c r="BF55" s="1328"/>
      <c r="BG55" s="1328"/>
      <c r="BH55" s="1328"/>
      <c r="BI55" s="1328"/>
      <c r="BJ55" s="1328"/>
      <c r="BK55" s="1328"/>
      <c r="BL55" s="1328"/>
      <c r="BM55" s="1328"/>
      <c r="BN55" s="1328"/>
      <c r="BO55" s="1328"/>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ht="13.5" x14ac:dyDescent="0.15">
      <c r="A56" s="404"/>
      <c r="B56" s="389"/>
      <c r="G56" s="1324"/>
      <c r="H56" s="1324"/>
      <c r="I56" s="1324"/>
      <c r="J56" s="1324"/>
      <c r="K56" s="1329"/>
      <c r="L56" s="1329"/>
      <c r="M56" s="1329"/>
      <c r="N56" s="1329"/>
      <c r="AN56" s="1312"/>
      <c r="AO56" s="1312"/>
      <c r="AP56" s="1312"/>
      <c r="AQ56" s="1312"/>
      <c r="AR56" s="1312"/>
      <c r="AS56" s="1312"/>
      <c r="AT56" s="1312"/>
      <c r="AU56" s="1312"/>
      <c r="AV56" s="1312"/>
      <c r="AW56" s="1312"/>
      <c r="AX56" s="1312"/>
      <c r="AY56" s="1312"/>
      <c r="AZ56" s="1312"/>
      <c r="BA56" s="1312"/>
      <c r="BB56" s="1328"/>
      <c r="BC56" s="1328"/>
      <c r="BD56" s="1328"/>
      <c r="BE56" s="1328"/>
      <c r="BF56" s="1328"/>
      <c r="BG56" s="1328"/>
      <c r="BH56" s="1328"/>
      <c r="BI56" s="1328"/>
      <c r="BJ56" s="1328"/>
      <c r="BK56" s="1328"/>
      <c r="BL56" s="1328"/>
      <c r="BM56" s="1328"/>
      <c r="BN56" s="1328"/>
      <c r="BO56" s="1328"/>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24"/>
      <c r="H57" s="1324"/>
      <c r="I57" s="1330"/>
      <c r="J57" s="1330"/>
      <c r="K57" s="1329"/>
      <c r="L57" s="1329"/>
      <c r="M57" s="1329"/>
      <c r="N57" s="1329"/>
      <c r="AM57" s="388"/>
      <c r="AN57" s="1312"/>
      <c r="AO57" s="1312"/>
      <c r="AP57" s="1312"/>
      <c r="AQ57" s="1312"/>
      <c r="AR57" s="1312"/>
      <c r="AS57" s="1312"/>
      <c r="AT57" s="1312"/>
      <c r="AU57" s="1312"/>
      <c r="AV57" s="1312"/>
      <c r="AW57" s="1312"/>
      <c r="AX57" s="1312"/>
      <c r="AY57" s="1312"/>
      <c r="AZ57" s="1312"/>
      <c r="BA57" s="1312"/>
      <c r="BB57" s="1328" t="s">
        <v>643</v>
      </c>
      <c r="BC57" s="1328"/>
      <c r="BD57" s="1328"/>
      <c r="BE57" s="1328"/>
      <c r="BF57" s="1328"/>
      <c r="BG57" s="1328"/>
      <c r="BH57" s="1328"/>
      <c r="BI57" s="1328"/>
      <c r="BJ57" s="1328"/>
      <c r="BK57" s="1328"/>
      <c r="BL57" s="1328"/>
      <c r="BM57" s="1328"/>
      <c r="BN57" s="1328"/>
      <c r="BO57" s="1328"/>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5"/>
      <c r="DE57" s="410"/>
    </row>
    <row r="58" spans="1:109" s="404" customFormat="1" ht="13.5" x14ac:dyDescent="0.15">
      <c r="A58" s="388"/>
      <c r="B58" s="410"/>
      <c r="G58" s="1324"/>
      <c r="H58" s="1324"/>
      <c r="I58" s="1330"/>
      <c r="J58" s="1330"/>
      <c r="K58" s="1329"/>
      <c r="L58" s="1329"/>
      <c r="M58" s="1329"/>
      <c r="N58" s="1329"/>
      <c r="AM58" s="388"/>
      <c r="AN58" s="1312"/>
      <c r="AO58" s="1312"/>
      <c r="AP58" s="1312"/>
      <c r="AQ58" s="1312"/>
      <c r="AR58" s="1312"/>
      <c r="AS58" s="1312"/>
      <c r="AT58" s="1312"/>
      <c r="AU58" s="1312"/>
      <c r="AV58" s="1312"/>
      <c r="AW58" s="1312"/>
      <c r="AX58" s="1312"/>
      <c r="AY58" s="1312"/>
      <c r="AZ58" s="1312"/>
      <c r="BA58" s="1312"/>
      <c r="BB58" s="1328"/>
      <c r="BC58" s="1328"/>
      <c r="BD58" s="1328"/>
      <c r="BE58" s="1328"/>
      <c r="BF58" s="1328"/>
      <c r="BG58" s="1328"/>
      <c r="BH58" s="1328"/>
      <c r="BI58" s="1328"/>
      <c r="BJ58" s="1328"/>
      <c r="BK58" s="1328"/>
      <c r="BL58" s="1328"/>
      <c r="BM58" s="1328"/>
      <c r="BN58" s="1328"/>
      <c r="BO58" s="1328"/>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642</v>
      </c>
    </row>
    <row r="64" spans="1:109" ht="13.5" x14ac:dyDescent="0.15">
      <c r="B64" s="389"/>
      <c r="G64" s="405"/>
      <c r="I64" s="407"/>
      <c r="J64" s="407"/>
      <c r="K64" s="407"/>
      <c r="L64" s="407"/>
      <c r="M64" s="407"/>
      <c r="N64" s="406"/>
      <c r="AM64" s="405"/>
      <c r="AN64" s="405" t="s">
        <v>641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5" t="s">
        <v>640</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9"/>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9"/>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9"/>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9"/>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639</v>
      </c>
    </row>
    <row r="72" spans="2:107" ht="13.5" x14ac:dyDescent="0.15">
      <c r="B72" s="389"/>
      <c r="G72" s="1324"/>
      <c r="H72" s="1324"/>
      <c r="I72" s="1324"/>
      <c r="J72" s="1324"/>
      <c r="K72" s="398"/>
      <c r="L72" s="398"/>
      <c r="M72" s="397"/>
      <c r="N72" s="397"/>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ht="13.5" x14ac:dyDescent="0.15">
      <c r="B73" s="389"/>
      <c r="G73" s="1314"/>
      <c r="H73" s="1314"/>
      <c r="I73" s="1314"/>
      <c r="J73" s="1314"/>
      <c r="K73" s="1332"/>
      <c r="L73" s="1332"/>
      <c r="M73" s="1332"/>
      <c r="N73" s="1332"/>
      <c r="AM73" s="396"/>
      <c r="AN73" s="1328" t="s">
        <v>638</v>
      </c>
      <c r="AO73" s="1328"/>
      <c r="AP73" s="1328"/>
      <c r="AQ73" s="1328"/>
      <c r="AR73" s="1328"/>
      <c r="AS73" s="1328"/>
      <c r="AT73" s="1328"/>
      <c r="AU73" s="1328"/>
      <c r="AV73" s="1328"/>
      <c r="AW73" s="1328"/>
      <c r="AX73" s="1328"/>
      <c r="AY73" s="1328"/>
      <c r="AZ73" s="1328"/>
      <c r="BA73" s="1328"/>
      <c r="BB73" s="1328" t="s">
        <v>636</v>
      </c>
      <c r="BC73" s="1328"/>
      <c r="BD73" s="1328"/>
      <c r="BE73" s="1328"/>
      <c r="BF73" s="1328"/>
      <c r="BG73" s="1328"/>
      <c r="BH73" s="1328"/>
      <c r="BI73" s="1328"/>
      <c r="BJ73" s="1328"/>
      <c r="BK73" s="1328"/>
      <c r="BL73" s="1328"/>
      <c r="BM73" s="1328"/>
      <c r="BN73" s="1328"/>
      <c r="BO73" s="1328"/>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14"/>
      <c r="H74" s="1314"/>
      <c r="I74" s="1314"/>
      <c r="J74" s="1314"/>
      <c r="K74" s="1332"/>
      <c r="L74" s="1332"/>
      <c r="M74" s="1332"/>
      <c r="N74" s="1332"/>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14"/>
      <c r="H75" s="1314"/>
      <c r="I75" s="1324"/>
      <c r="J75" s="1324"/>
      <c r="K75" s="1329"/>
      <c r="L75" s="1329"/>
      <c r="M75" s="1329"/>
      <c r="N75" s="1329"/>
      <c r="AM75" s="396"/>
      <c r="AN75" s="1328"/>
      <c r="AO75" s="1328"/>
      <c r="AP75" s="1328"/>
      <c r="AQ75" s="1328"/>
      <c r="AR75" s="1328"/>
      <c r="AS75" s="1328"/>
      <c r="AT75" s="1328"/>
      <c r="AU75" s="1328"/>
      <c r="AV75" s="1328"/>
      <c r="AW75" s="1328"/>
      <c r="AX75" s="1328"/>
      <c r="AY75" s="1328"/>
      <c r="AZ75" s="1328"/>
      <c r="BA75" s="1328"/>
      <c r="BB75" s="1328" t="s">
        <v>635</v>
      </c>
      <c r="BC75" s="1328"/>
      <c r="BD75" s="1328"/>
      <c r="BE75" s="1328"/>
      <c r="BF75" s="1328"/>
      <c r="BG75" s="1328"/>
      <c r="BH75" s="1328"/>
      <c r="BI75" s="1328"/>
      <c r="BJ75" s="1328"/>
      <c r="BK75" s="1328"/>
      <c r="BL75" s="1328"/>
      <c r="BM75" s="1328"/>
      <c r="BN75" s="1328"/>
      <c r="BO75" s="1328"/>
      <c r="BP75" s="1313">
        <v>-1.6</v>
      </c>
      <c r="BQ75" s="1313"/>
      <c r="BR75" s="1313"/>
      <c r="BS75" s="1313"/>
      <c r="BT75" s="1313"/>
      <c r="BU75" s="1313"/>
      <c r="BV75" s="1313"/>
      <c r="BW75" s="1313"/>
      <c r="BX75" s="1313">
        <v>-1.9</v>
      </c>
      <c r="BY75" s="1313"/>
      <c r="BZ75" s="1313"/>
      <c r="CA75" s="1313"/>
      <c r="CB75" s="1313"/>
      <c r="CC75" s="1313"/>
      <c r="CD75" s="1313"/>
      <c r="CE75" s="1313"/>
      <c r="CF75" s="1313">
        <v>-2.4</v>
      </c>
      <c r="CG75" s="1313"/>
      <c r="CH75" s="1313"/>
      <c r="CI75" s="1313"/>
      <c r="CJ75" s="1313"/>
      <c r="CK75" s="1313"/>
      <c r="CL75" s="1313"/>
      <c r="CM75" s="1313"/>
      <c r="CN75" s="1313">
        <v>-3</v>
      </c>
      <c r="CO75" s="1313"/>
      <c r="CP75" s="1313"/>
      <c r="CQ75" s="1313"/>
      <c r="CR75" s="1313"/>
      <c r="CS75" s="1313"/>
      <c r="CT75" s="1313"/>
      <c r="CU75" s="1313"/>
      <c r="CV75" s="1313">
        <v>-3.7</v>
      </c>
      <c r="CW75" s="1313"/>
      <c r="CX75" s="1313"/>
      <c r="CY75" s="1313"/>
      <c r="CZ75" s="1313"/>
      <c r="DA75" s="1313"/>
      <c r="DB75" s="1313"/>
      <c r="DC75" s="1313"/>
    </row>
    <row r="76" spans="2:107" ht="13.5" x14ac:dyDescent="0.15">
      <c r="B76" s="389"/>
      <c r="G76" s="1314"/>
      <c r="H76" s="1314"/>
      <c r="I76" s="1324"/>
      <c r="J76" s="1324"/>
      <c r="K76" s="1329"/>
      <c r="L76" s="1329"/>
      <c r="M76" s="1329"/>
      <c r="N76" s="1329"/>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24"/>
      <c r="H77" s="1324"/>
      <c r="I77" s="1324"/>
      <c r="J77" s="1324"/>
      <c r="K77" s="1332"/>
      <c r="L77" s="1332"/>
      <c r="M77" s="1332"/>
      <c r="N77" s="1332"/>
      <c r="AN77" s="1312" t="s">
        <v>637</v>
      </c>
      <c r="AO77" s="1312"/>
      <c r="AP77" s="1312"/>
      <c r="AQ77" s="1312"/>
      <c r="AR77" s="1312"/>
      <c r="AS77" s="1312"/>
      <c r="AT77" s="1312"/>
      <c r="AU77" s="1312"/>
      <c r="AV77" s="1312"/>
      <c r="AW77" s="1312"/>
      <c r="AX77" s="1312"/>
      <c r="AY77" s="1312"/>
      <c r="AZ77" s="1312"/>
      <c r="BA77" s="1312"/>
      <c r="BB77" s="1328" t="s">
        <v>636</v>
      </c>
      <c r="BC77" s="1328"/>
      <c r="BD77" s="1328"/>
      <c r="BE77" s="1328"/>
      <c r="BF77" s="1328"/>
      <c r="BG77" s="1328"/>
      <c r="BH77" s="1328"/>
      <c r="BI77" s="1328"/>
      <c r="BJ77" s="1328"/>
      <c r="BK77" s="1328"/>
      <c r="BL77" s="1328"/>
      <c r="BM77" s="1328"/>
      <c r="BN77" s="1328"/>
      <c r="BO77" s="1328"/>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ht="13.5" x14ac:dyDescent="0.15">
      <c r="B78" s="389"/>
      <c r="G78" s="1324"/>
      <c r="H78" s="1324"/>
      <c r="I78" s="1324"/>
      <c r="J78" s="1324"/>
      <c r="K78" s="1332"/>
      <c r="L78" s="1332"/>
      <c r="M78" s="1332"/>
      <c r="N78" s="1332"/>
      <c r="AN78" s="1312"/>
      <c r="AO78" s="1312"/>
      <c r="AP78" s="1312"/>
      <c r="AQ78" s="1312"/>
      <c r="AR78" s="1312"/>
      <c r="AS78" s="1312"/>
      <c r="AT78" s="1312"/>
      <c r="AU78" s="1312"/>
      <c r="AV78" s="1312"/>
      <c r="AW78" s="1312"/>
      <c r="AX78" s="1312"/>
      <c r="AY78" s="1312"/>
      <c r="AZ78" s="1312"/>
      <c r="BA78" s="1312"/>
      <c r="BB78" s="1328"/>
      <c r="BC78" s="1328"/>
      <c r="BD78" s="1328"/>
      <c r="BE78" s="1328"/>
      <c r="BF78" s="1328"/>
      <c r="BG78" s="1328"/>
      <c r="BH78" s="1328"/>
      <c r="BI78" s="1328"/>
      <c r="BJ78" s="1328"/>
      <c r="BK78" s="1328"/>
      <c r="BL78" s="1328"/>
      <c r="BM78" s="1328"/>
      <c r="BN78" s="1328"/>
      <c r="BO78" s="1328"/>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24"/>
      <c r="H79" s="1324"/>
      <c r="I79" s="1330"/>
      <c r="J79" s="1330"/>
      <c r="K79" s="1333"/>
      <c r="L79" s="1333"/>
      <c r="M79" s="1333"/>
      <c r="N79" s="1333"/>
      <c r="AN79" s="1312"/>
      <c r="AO79" s="1312"/>
      <c r="AP79" s="1312"/>
      <c r="AQ79" s="1312"/>
      <c r="AR79" s="1312"/>
      <c r="AS79" s="1312"/>
      <c r="AT79" s="1312"/>
      <c r="AU79" s="1312"/>
      <c r="AV79" s="1312"/>
      <c r="AW79" s="1312"/>
      <c r="AX79" s="1312"/>
      <c r="AY79" s="1312"/>
      <c r="AZ79" s="1312"/>
      <c r="BA79" s="1312"/>
      <c r="BB79" s="1328" t="s">
        <v>635</v>
      </c>
      <c r="BC79" s="1328"/>
      <c r="BD79" s="1328"/>
      <c r="BE79" s="1328"/>
      <c r="BF79" s="1328"/>
      <c r="BG79" s="1328"/>
      <c r="BH79" s="1328"/>
      <c r="BI79" s="1328"/>
      <c r="BJ79" s="1328"/>
      <c r="BK79" s="1328"/>
      <c r="BL79" s="1328"/>
      <c r="BM79" s="1328"/>
      <c r="BN79" s="1328"/>
      <c r="BO79" s="1328"/>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ht="13.5" x14ac:dyDescent="0.15">
      <c r="B80" s="389"/>
      <c r="G80" s="1324"/>
      <c r="H80" s="1324"/>
      <c r="I80" s="1330"/>
      <c r="J80" s="1330"/>
      <c r="K80" s="1333"/>
      <c r="L80" s="1333"/>
      <c r="M80" s="1333"/>
      <c r="N80" s="1333"/>
      <c r="AN80" s="1312"/>
      <c r="AO80" s="1312"/>
      <c r="AP80" s="1312"/>
      <c r="AQ80" s="1312"/>
      <c r="AR80" s="1312"/>
      <c r="AS80" s="1312"/>
      <c r="AT80" s="1312"/>
      <c r="AU80" s="1312"/>
      <c r="AV80" s="1312"/>
      <c r="AW80" s="1312"/>
      <c r="AX80" s="1312"/>
      <c r="AY80" s="1312"/>
      <c r="AZ80" s="1312"/>
      <c r="BA80" s="1312"/>
      <c r="BB80" s="1328"/>
      <c r="BC80" s="1328"/>
      <c r="BD80" s="1328"/>
      <c r="BE80" s="1328"/>
      <c r="BF80" s="1328"/>
      <c r="BG80" s="1328"/>
      <c r="BH80" s="1328"/>
      <c r="BI80" s="1328"/>
      <c r="BJ80" s="1328"/>
      <c r="BK80" s="1328"/>
      <c r="BL80" s="1328"/>
      <c r="BM80" s="1328"/>
      <c r="BN80" s="1328"/>
      <c r="BO80" s="1328"/>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PapESG4DpdJ8lzwUhSkcn49y/n5TSW5u4W+djbCB1uzqJn1xtwVUJPue8PxGL9gvAxZFsBwgJ53B5guCC83EA==" saltValue="NVp2fDObnpn+A7ow50R8L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o/AW99gHD7DTMnbjkbDtevpu5X/LcvR525K926ay5iWcmiux0k5reLX35jHXskjiSTpO60f20UvOFaV5ZR2IiQ==" saltValue="F+2/beDu9zS08HK/K9v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bwPWu2LErlI5qJlLp5ZLAr3LB681l9One+DfBYjFtbvoCcdhdCwuraB8v+wqzQSNoAoeobvTLz4EKBESp42U4A==" saltValue="cXMjkiCXJY0aHGUWrz2Hx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31110</v>
      </c>
      <c r="E3" s="162"/>
      <c r="F3" s="163">
        <v>40879</v>
      </c>
      <c r="G3" s="164"/>
      <c r="H3" s="165"/>
    </row>
    <row r="4" spans="1:8" x14ac:dyDescent="0.15">
      <c r="A4" s="166"/>
      <c r="B4" s="167"/>
      <c r="C4" s="168"/>
      <c r="D4" s="169">
        <v>21994</v>
      </c>
      <c r="E4" s="170"/>
      <c r="F4" s="171">
        <v>24087</v>
      </c>
      <c r="G4" s="172"/>
      <c r="H4" s="173"/>
    </row>
    <row r="5" spans="1:8" x14ac:dyDescent="0.15">
      <c r="A5" s="154" t="s">
        <v>556</v>
      </c>
      <c r="B5" s="159"/>
      <c r="C5" s="160"/>
      <c r="D5" s="161">
        <v>30454</v>
      </c>
      <c r="E5" s="162"/>
      <c r="F5" s="163">
        <v>42651</v>
      </c>
      <c r="G5" s="164"/>
      <c r="H5" s="165"/>
    </row>
    <row r="6" spans="1:8" x14ac:dyDescent="0.15">
      <c r="A6" s="166"/>
      <c r="B6" s="167"/>
      <c r="C6" s="168"/>
      <c r="D6" s="169">
        <v>21465</v>
      </c>
      <c r="E6" s="170"/>
      <c r="F6" s="171">
        <v>22675</v>
      </c>
      <c r="G6" s="172"/>
      <c r="H6" s="173"/>
    </row>
    <row r="7" spans="1:8" x14ac:dyDescent="0.15">
      <c r="A7" s="154" t="s">
        <v>557</v>
      </c>
      <c r="B7" s="159"/>
      <c r="C7" s="160"/>
      <c r="D7" s="161">
        <v>42713</v>
      </c>
      <c r="E7" s="162"/>
      <c r="F7" s="163">
        <v>43226</v>
      </c>
      <c r="G7" s="164"/>
      <c r="H7" s="165"/>
    </row>
    <row r="8" spans="1:8" x14ac:dyDescent="0.15">
      <c r="A8" s="166"/>
      <c r="B8" s="167"/>
      <c r="C8" s="168"/>
      <c r="D8" s="169">
        <v>29869</v>
      </c>
      <c r="E8" s="170"/>
      <c r="F8" s="171">
        <v>22622</v>
      </c>
      <c r="G8" s="172"/>
      <c r="H8" s="173"/>
    </row>
    <row r="9" spans="1:8" x14ac:dyDescent="0.15">
      <c r="A9" s="154" t="s">
        <v>558</v>
      </c>
      <c r="B9" s="159"/>
      <c r="C9" s="160"/>
      <c r="D9" s="161">
        <v>61679</v>
      </c>
      <c r="E9" s="162"/>
      <c r="F9" s="163">
        <v>42836</v>
      </c>
      <c r="G9" s="164"/>
      <c r="H9" s="165"/>
    </row>
    <row r="10" spans="1:8" x14ac:dyDescent="0.15">
      <c r="A10" s="166"/>
      <c r="B10" s="167"/>
      <c r="C10" s="168"/>
      <c r="D10" s="169">
        <v>27695</v>
      </c>
      <c r="E10" s="170"/>
      <c r="F10" s="171">
        <v>22936</v>
      </c>
      <c r="G10" s="172"/>
      <c r="H10" s="173"/>
    </row>
    <row r="11" spans="1:8" x14ac:dyDescent="0.15">
      <c r="A11" s="154" t="s">
        <v>559</v>
      </c>
      <c r="B11" s="159"/>
      <c r="C11" s="160"/>
      <c r="D11" s="161">
        <v>75586</v>
      </c>
      <c r="E11" s="162"/>
      <c r="F11" s="163">
        <v>44161</v>
      </c>
      <c r="G11" s="164"/>
      <c r="H11" s="165"/>
    </row>
    <row r="12" spans="1:8" x14ac:dyDescent="0.15">
      <c r="A12" s="166"/>
      <c r="B12" s="167"/>
      <c r="C12" s="174"/>
      <c r="D12" s="169">
        <v>17953</v>
      </c>
      <c r="E12" s="170"/>
      <c r="F12" s="171">
        <v>23644</v>
      </c>
      <c r="G12" s="172"/>
      <c r="H12" s="173"/>
    </row>
    <row r="13" spans="1:8" x14ac:dyDescent="0.15">
      <c r="A13" s="154"/>
      <c r="B13" s="159"/>
      <c r="C13" s="175"/>
      <c r="D13" s="176">
        <v>48308</v>
      </c>
      <c r="E13" s="177"/>
      <c r="F13" s="178">
        <v>42751</v>
      </c>
      <c r="G13" s="179"/>
      <c r="H13" s="165"/>
    </row>
    <row r="14" spans="1:8" x14ac:dyDescent="0.15">
      <c r="A14" s="166"/>
      <c r="B14" s="167"/>
      <c r="C14" s="168"/>
      <c r="D14" s="169">
        <v>23795</v>
      </c>
      <c r="E14" s="170"/>
      <c r="F14" s="171">
        <v>23193</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10.89</v>
      </c>
      <c r="C19" s="180">
        <f>ROUND(VALUE(SUBSTITUTE(実質収支比率等に係る経年分析!G$48,"▲","-")),2)</f>
        <v>12.12</v>
      </c>
      <c r="D19" s="180">
        <f>ROUND(VALUE(SUBSTITUTE(実質収支比率等に係る経年分析!H$48,"▲","-")),2)</f>
        <v>12.6</v>
      </c>
      <c r="E19" s="180">
        <f>ROUND(VALUE(SUBSTITUTE(実質収支比率等に係る経年分析!I$48,"▲","-")),2)</f>
        <v>13.46</v>
      </c>
      <c r="F19" s="180">
        <f>ROUND(VALUE(SUBSTITUTE(実質収支比率等に係る経年分析!J$48,"▲","-")),2)</f>
        <v>16.09</v>
      </c>
    </row>
    <row r="20" spans="1:11" x14ac:dyDescent="0.15">
      <c r="A20" s="180" t="s">
        <v>54</v>
      </c>
      <c r="B20" s="180">
        <f>ROUND(VALUE(SUBSTITUTE(実質収支比率等に係る経年分析!F$47,"▲","-")),2)</f>
        <v>22.13</v>
      </c>
      <c r="C20" s="180">
        <f>ROUND(VALUE(SUBSTITUTE(実質収支比率等に係る経年分析!G$47,"▲","-")),2)</f>
        <v>23.13</v>
      </c>
      <c r="D20" s="180">
        <f>ROUND(VALUE(SUBSTITUTE(実質収支比率等に係る経年分析!H$47,"▲","-")),2)</f>
        <v>20.55</v>
      </c>
      <c r="E20" s="180">
        <f>ROUND(VALUE(SUBSTITUTE(実質収支比率等に係る経年分析!I$47,"▲","-")),2)</f>
        <v>22.41</v>
      </c>
      <c r="F20" s="180">
        <f>ROUND(VALUE(SUBSTITUTE(実質収支比率等に係る経年分析!J$47,"▲","-")),2)</f>
        <v>21.26</v>
      </c>
    </row>
    <row r="21" spans="1:11" x14ac:dyDescent="0.15">
      <c r="A21" s="180" t="s">
        <v>55</v>
      </c>
      <c r="B21" s="180">
        <f>IF(ISNUMBER(VALUE(SUBSTITUTE(実質収支比率等に係る経年分析!F$49,"▲","-"))),ROUND(VALUE(SUBSTITUTE(実質収支比率等に係る経年分析!F$49,"▲","-")),2),NA())</f>
        <v>-2.81</v>
      </c>
      <c r="C21" s="180">
        <f>IF(ISNUMBER(VALUE(SUBSTITUTE(実質収支比率等に係る経年分析!G$49,"▲","-"))),ROUND(VALUE(SUBSTITUTE(実質収支比率等に係る経年分析!G$49,"▲","-")),2),NA())</f>
        <v>-3.64</v>
      </c>
      <c r="D21" s="180">
        <f>IF(ISNUMBER(VALUE(SUBSTITUTE(実質収支比率等に係る経年分析!H$49,"▲","-"))),ROUND(VALUE(SUBSTITUTE(実質収支比率等に係る経年分析!H$49,"▲","-")),2),NA())</f>
        <v>-7.56</v>
      </c>
      <c r="E21" s="180">
        <f>IF(ISNUMBER(VALUE(SUBSTITUTE(実質収支比率等に係る経年分析!I$49,"▲","-"))),ROUND(VALUE(SUBSTITUTE(実質収支比率等に係る経年分析!I$49,"▲","-")),2),NA())</f>
        <v>-3.56</v>
      </c>
      <c r="F21" s="180">
        <f>IF(ISNUMBER(VALUE(SUBSTITUTE(実質収支比率等に係る経年分析!J$49,"▲","-"))),ROUND(VALUE(SUBSTITUTE(実質収支比率等に係る経年分析!J$49,"▲","-")),2),NA())</f>
        <v>-4.8499999999999996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2.2200000000000002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1.62</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16.079999999999998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4970</v>
      </c>
      <c r="E42" s="182"/>
      <c r="F42" s="182"/>
      <c r="G42" s="182">
        <f>'実質公債費比率（分子）の構造'!L$52</f>
        <v>4889</v>
      </c>
      <c r="H42" s="182"/>
      <c r="I42" s="182"/>
      <c r="J42" s="182">
        <f>'実質公債費比率（分子）の構造'!M$52</f>
        <v>4973</v>
      </c>
      <c r="K42" s="182"/>
      <c r="L42" s="182"/>
      <c r="M42" s="182">
        <f>'実質公債費比率（分子）の構造'!N$52</f>
        <v>4970</v>
      </c>
      <c r="N42" s="182"/>
      <c r="O42" s="182"/>
      <c r="P42" s="182">
        <f>'実質公債費比率（分子）の構造'!O$52</f>
        <v>5057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942</v>
      </c>
      <c r="C46" s="182"/>
      <c r="D46" s="182"/>
      <c r="E46" s="182">
        <f>'実質公債費比率（分子）の構造'!L$48</f>
        <v>688</v>
      </c>
      <c r="F46" s="182"/>
      <c r="G46" s="182"/>
      <c r="H46" s="182">
        <f>'実質公債費比率（分子）の構造'!M$48</f>
        <v>989</v>
      </c>
      <c r="I46" s="182"/>
      <c r="J46" s="182"/>
      <c r="K46" s="182">
        <f>'実質公債費比率（分子）の構造'!N$48</f>
        <v>626</v>
      </c>
      <c r="L46" s="182"/>
      <c r="M46" s="182"/>
      <c r="N46" s="182">
        <f>'実質公債費比率（分子）の構造'!O$48</f>
        <v>601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3696</v>
      </c>
      <c r="C49" s="182"/>
      <c r="D49" s="182"/>
      <c r="E49" s="182">
        <f>'実質公債費比率（分子）の構造'!L$45</f>
        <v>3658</v>
      </c>
      <c r="F49" s="182"/>
      <c r="G49" s="182"/>
      <c r="H49" s="182">
        <f>'実質公債費比率（分子）の構造'!M$45</f>
        <v>3431</v>
      </c>
      <c r="I49" s="182"/>
      <c r="J49" s="182"/>
      <c r="K49" s="182">
        <f>'実質公債費比率（分子）の構造'!N$45</f>
        <v>3653</v>
      </c>
      <c r="L49" s="182"/>
      <c r="M49" s="182"/>
      <c r="N49" s="182">
        <f>'実質公債費比率（分子）の構造'!O$45</f>
        <v>3504</v>
      </c>
      <c r="O49" s="182"/>
      <c r="P49" s="182"/>
    </row>
    <row r="50" spans="1:16" x14ac:dyDescent="0.15">
      <c r="A50" s="182" t="s">
        <v>70</v>
      </c>
      <c r="B50" s="182" t="e">
        <f>NA()</f>
        <v>#N/A</v>
      </c>
      <c r="C50" s="182">
        <f>IF(ISNUMBER('実質公債費比率（分子）の構造'!K$53),'実質公債費比率（分子）の構造'!K$53,NA())</f>
        <v>-317</v>
      </c>
      <c r="D50" s="182" t="e">
        <f>NA()</f>
        <v>#N/A</v>
      </c>
      <c r="E50" s="182" t="e">
        <f>NA()</f>
        <v>#N/A</v>
      </c>
      <c r="F50" s="182">
        <f>IF(ISNUMBER('実質公債費比率（分子）の構造'!L$53),'実質公債費比率（分子）の構造'!L$53,NA())</f>
        <v>-528</v>
      </c>
      <c r="G50" s="182" t="e">
        <f>NA()</f>
        <v>#N/A</v>
      </c>
      <c r="H50" s="182" t="e">
        <f>NA()</f>
        <v>#N/A</v>
      </c>
      <c r="I50" s="182">
        <f>IF(ISNUMBER('実質公債費比率（分子）の構造'!M$53),'実質公債費比率（分子）の構造'!M$53,NA())</f>
        <v>-538</v>
      </c>
      <c r="J50" s="182" t="e">
        <f>NA()</f>
        <v>#N/A</v>
      </c>
      <c r="K50" s="182" t="e">
        <f>NA()</f>
        <v>#N/A</v>
      </c>
      <c r="L50" s="182">
        <f>IF(ISNUMBER('実質公債費比率（分子）の構造'!N$53),'実質公債費比率（分子）の構造'!N$53,NA())</f>
        <v>-676</v>
      </c>
      <c r="M50" s="182" t="e">
        <f>NA()</f>
        <v>#N/A</v>
      </c>
      <c r="N50" s="182" t="e">
        <f>NA()</f>
        <v>#N/A</v>
      </c>
      <c r="O50" s="182">
        <f>IF(ISNUMBER('実質公債費比率（分子）の構造'!O$53),'実質公債費比率（分子）の構造'!O$53,NA())</f>
        <v>-937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45262</v>
      </c>
      <c r="E56" s="181"/>
      <c r="F56" s="181"/>
      <c r="G56" s="181">
        <f>'将来負担比率（分子）の構造'!J$52</f>
        <v>44325</v>
      </c>
      <c r="H56" s="181"/>
      <c r="I56" s="181"/>
      <c r="J56" s="181">
        <f>'将来負担比率（分子）の構造'!K$52</f>
        <v>43322</v>
      </c>
      <c r="K56" s="181"/>
      <c r="L56" s="181"/>
      <c r="M56" s="181">
        <f>'将来負担比率（分子）の構造'!L$52</f>
        <v>42498</v>
      </c>
      <c r="N56" s="181"/>
      <c r="O56" s="181"/>
      <c r="P56" s="181">
        <f>'将来負担比率（分子）の構造'!M$52</f>
        <v>41641</v>
      </c>
    </row>
    <row r="57" spans="1:16" x14ac:dyDescent="0.15">
      <c r="A57" s="181" t="s">
        <v>42</v>
      </c>
      <c r="B57" s="181"/>
      <c r="C57" s="181"/>
      <c r="D57" s="181">
        <f>'将来負担比率（分子）の構造'!I$51</f>
        <v>8897</v>
      </c>
      <c r="E57" s="181"/>
      <c r="F57" s="181"/>
      <c r="G57" s="181">
        <f>'将来負担比率（分子）の構造'!J$51</f>
        <v>8423</v>
      </c>
      <c r="H57" s="181"/>
      <c r="I57" s="181"/>
      <c r="J57" s="181">
        <f>'将来負担比率（分子）の構造'!K$51</f>
        <v>9815</v>
      </c>
      <c r="K57" s="181"/>
      <c r="L57" s="181"/>
      <c r="M57" s="181">
        <f>'将来負担比率（分子）の構造'!L$51</f>
        <v>5118</v>
      </c>
      <c r="N57" s="181"/>
      <c r="O57" s="181"/>
      <c r="P57" s="181">
        <f>'将来負担比率（分子）の構造'!M$51</f>
        <v>4769</v>
      </c>
    </row>
    <row r="58" spans="1:16" x14ac:dyDescent="0.15">
      <c r="A58" s="181" t="s">
        <v>41</v>
      </c>
      <c r="B58" s="181"/>
      <c r="C58" s="181"/>
      <c r="D58" s="181">
        <f>'将来負担比率（分子）の構造'!I$50</f>
        <v>22055</v>
      </c>
      <c r="E58" s="181"/>
      <c r="F58" s="181"/>
      <c r="G58" s="181">
        <f>'将来負担比率（分子）の構造'!J$50</f>
        <v>22939</v>
      </c>
      <c r="H58" s="181"/>
      <c r="I58" s="181"/>
      <c r="J58" s="181">
        <f>'将来負担比率（分子）の構造'!K$50</f>
        <v>22361</v>
      </c>
      <c r="K58" s="181"/>
      <c r="L58" s="181"/>
      <c r="M58" s="181">
        <f>'将来負担比率（分子）の構造'!L$50</f>
        <v>22598</v>
      </c>
      <c r="N58" s="181"/>
      <c r="O58" s="181"/>
      <c r="P58" s="181">
        <f>'将来負担比率（分子）の構造'!M$50</f>
        <v>23019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5075</v>
      </c>
      <c r="C62" s="181"/>
      <c r="D62" s="181"/>
      <c r="E62" s="181">
        <f>'将来負担比率（分子）の構造'!J$45</f>
        <v>5321</v>
      </c>
      <c r="F62" s="181"/>
      <c r="G62" s="181"/>
      <c r="H62" s="181">
        <f>'将来負担比率（分子）の構造'!K$45</f>
        <v>5453</v>
      </c>
      <c r="I62" s="181"/>
      <c r="J62" s="181"/>
      <c r="K62" s="181">
        <f>'将来負担比率（分子）の構造'!L$45</f>
        <v>5164</v>
      </c>
      <c r="L62" s="181"/>
      <c r="M62" s="181"/>
      <c r="N62" s="181">
        <f>'将来負担比率（分子）の構造'!M$45</f>
        <v>5213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10840</v>
      </c>
      <c r="C64" s="181"/>
      <c r="D64" s="181"/>
      <c r="E64" s="181">
        <f>'将来負担比率（分子）の構造'!J$43</f>
        <v>10237</v>
      </c>
      <c r="F64" s="181"/>
      <c r="G64" s="181"/>
      <c r="H64" s="181">
        <f>'将来負担比率（分子）の構造'!K$43</f>
        <v>10605</v>
      </c>
      <c r="I64" s="181"/>
      <c r="J64" s="181"/>
      <c r="K64" s="181">
        <f>'将来負担比率（分子）の構造'!L$43</f>
        <v>9755</v>
      </c>
      <c r="L64" s="181"/>
      <c r="M64" s="181"/>
      <c r="N64" s="181">
        <f>'将来負担比率（分子）の構造'!M$43</f>
        <v>9199</v>
      </c>
      <c r="O64" s="181"/>
      <c r="P64" s="181"/>
    </row>
    <row r="65" spans="1:16" x14ac:dyDescent="0.15">
      <c r="A65" s="181" t="s">
        <v>32</v>
      </c>
      <c r="B65" s="181">
        <f>'将来負担比率（分子）の構造'!I$42</f>
        <v>118</v>
      </c>
      <c r="C65" s="181"/>
      <c r="D65" s="181"/>
      <c r="E65" s="181">
        <f>'将来負担比率（分子）の構造'!J$42</f>
        <v>78</v>
      </c>
      <c r="F65" s="181"/>
      <c r="G65" s="181"/>
      <c r="H65" s="181">
        <f>'将来負担比率（分子）の構造'!K$42</f>
        <v>66</v>
      </c>
      <c r="I65" s="181"/>
      <c r="J65" s="181"/>
      <c r="K65" s="181">
        <f>'将来負担比率（分子）の構造'!L$42</f>
        <v>53</v>
      </c>
      <c r="L65" s="181"/>
      <c r="M65" s="181"/>
      <c r="N65" s="181">
        <f>'将来負担比率（分子）の構造'!M$42</f>
        <v>40</v>
      </c>
      <c r="O65" s="181"/>
      <c r="P65" s="181"/>
    </row>
    <row r="66" spans="1:16" x14ac:dyDescent="0.15">
      <c r="A66" s="181" t="s">
        <v>31</v>
      </c>
      <c r="B66" s="181">
        <f>'将来負担比率（分子）の構造'!I$41</f>
        <v>34520</v>
      </c>
      <c r="C66" s="181"/>
      <c r="D66" s="181"/>
      <c r="E66" s="181">
        <f>'将来負担比率（分子）の構造'!J$41</f>
        <v>33385</v>
      </c>
      <c r="F66" s="181"/>
      <c r="G66" s="181"/>
      <c r="H66" s="181">
        <f>'将来負担比率（分子）の構造'!K$41</f>
        <v>32757</v>
      </c>
      <c r="I66" s="181"/>
      <c r="J66" s="181"/>
      <c r="K66" s="181">
        <f>'将来負担比率（分子）の構造'!L$41</f>
        <v>32570</v>
      </c>
      <c r="L66" s="181"/>
      <c r="M66" s="181"/>
      <c r="N66" s="181">
        <f>'将来負担比率（分子）の構造'!M$41</f>
        <v>33482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4688</v>
      </c>
      <c r="C72" s="185">
        <f>基金残高に係る経年分析!G55</f>
        <v>5151</v>
      </c>
      <c r="D72" s="185">
        <f>基金残高に係る経年分析!H55</f>
        <v>5010</v>
      </c>
    </row>
    <row r="73" spans="1:16" x14ac:dyDescent="0.15">
      <c r="A73" s="184" t="s">
        <v>77</v>
      </c>
      <c r="B73" s="185">
        <f>基金残高に係る経年分析!F56</f>
        <v>4866</v>
      </c>
      <c r="C73" s="185">
        <f>基金残高に係る経年分析!G56</f>
        <v>4537</v>
      </c>
      <c r="D73" s="185">
        <f>基金残高に係る経年分析!H56</f>
        <v>4206</v>
      </c>
    </row>
    <row r="74" spans="1:16" x14ac:dyDescent="0.15">
      <c r="A74" s="184" t="s">
        <v>78</v>
      </c>
      <c r="B74" s="185">
        <f>基金残高に係る経年分析!F57</f>
        <v>10649</v>
      </c>
      <c r="C74" s="185">
        <f>基金残高に係る経年分析!G57</f>
        <v>10498</v>
      </c>
      <c r="D74" s="185">
        <f>基金残高に係る経年分析!H57</f>
        <v>11008</v>
      </c>
    </row>
  </sheetData>
  <sheetProtection algorithmName="SHA-512" hashValue="Z1/sm3cKm1SQpkPnYAadrvqhcIJnPUtYG8HCFT7t9wYtLdJpWwQQqgjcFcChSp3h0ENLmUCIBZ0R86MVmKSUmA==" saltValue="ypezT4Pb8+Q9aDmRKY8O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15097835</v>
      </c>
      <c r="S5" s="736"/>
      <c r="T5" s="736"/>
      <c r="U5" s="736"/>
      <c r="V5" s="736"/>
      <c r="W5" s="736"/>
      <c r="X5" s="736"/>
      <c r="Y5" s="779"/>
      <c r="Z5" s="797">
        <v>26.8</v>
      </c>
      <c r="AA5" s="797"/>
      <c r="AB5" s="797"/>
      <c r="AC5" s="797"/>
      <c r="AD5" s="798">
        <v>13836321</v>
      </c>
      <c r="AE5" s="798"/>
      <c r="AF5" s="798"/>
      <c r="AG5" s="798"/>
      <c r="AH5" s="798"/>
      <c r="AI5" s="798"/>
      <c r="AJ5" s="798"/>
      <c r="AK5" s="798"/>
      <c r="AL5" s="780">
        <v>62.3</v>
      </c>
      <c r="AM5" s="751"/>
      <c r="AN5" s="751"/>
      <c r="AO5" s="781"/>
      <c r="AP5" s="746" t="s">
        <v>226</v>
      </c>
      <c r="AQ5" s="747"/>
      <c r="AR5" s="747"/>
      <c r="AS5" s="747"/>
      <c r="AT5" s="747"/>
      <c r="AU5" s="747"/>
      <c r="AV5" s="747"/>
      <c r="AW5" s="747"/>
      <c r="AX5" s="747"/>
      <c r="AY5" s="747"/>
      <c r="AZ5" s="747"/>
      <c r="BA5" s="747"/>
      <c r="BB5" s="747"/>
      <c r="BC5" s="747"/>
      <c r="BD5" s="747"/>
      <c r="BE5" s="747"/>
      <c r="BF5" s="748"/>
      <c r="BG5" s="680">
        <v>14004911</v>
      </c>
      <c r="BH5" s="681"/>
      <c r="BI5" s="681"/>
      <c r="BJ5" s="681"/>
      <c r="BK5" s="681"/>
      <c r="BL5" s="681"/>
      <c r="BM5" s="681"/>
      <c r="BN5" s="682"/>
      <c r="BO5" s="713">
        <v>92.8</v>
      </c>
      <c r="BP5" s="713"/>
      <c r="BQ5" s="713"/>
      <c r="BR5" s="713"/>
      <c r="BS5" s="714">
        <v>174398</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297299</v>
      </c>
      <c r="S6" s="681"/>
      <c r="T6" s="681"/>
      <c r="U6" s="681"/>
      <c r="V6" s="681"/>
      <c r="W6" s="681"/>
      <c r="X6" s="681"/>
      <c r="Y6" s="682"/>
      <c r="Z6" s="713">
        <v>0.5</v>
      </c>
      <c r="AA6" s="713"/>
      <c r="AB6" s="713"/>
      <c r="AC6" s="713"/>
      <c r="AD6" s="714">
        <v>297299</v>
      </c>
      <c r="AE6" s="714"/>
      <c r="AF6" s="714"/>
      <c r="AG6" s="714"/>
      <c r="AH6" s="714"/>
      <c r="AI6" s="714"/>
      <c r="AJ6" s="714"/>
      <c r="AK6" s="714"/>
      <c r="AL6" s="683">
        <v>1.3</v>
      </c>
      <c r="AM6" s="684"/>
      <c r="AN6" s="684"/>
      <c r="AO6" s="715"/>
      <c r="AP6" s="677" t="s">
        <v>231</v>
      </c>
      <c r="AQ6" s="678"/>
      <c r="AR6" s="678"/>
      <c r="AS6" s="678"/>
      <c r="AT6" s="678"/>
      <c r="AU6" s="678"/>
      <c r="AV6" s="678"/>
      <c r="AW6" s="678"/>
      <c r="AX6" s="678"/>
      <c r="AY6" s="678"/>
      <c r="AZ6" s="678"/>
      <c r="BA6" s="678"/>
      <c r="BB6" s="678"/>
      <c r="BC6" s="678"/>
      <c r="BD6" s="678"/>
      <c r="BE6" s="678"/>
      <c r="BF6" s="679"/>
      <c r="BG6" s="680">
        <v>14004911</v>
      </c>
      <c r="BH6" s="681"/>
      <c r="BI6" s="681"/>
      <c r="BJ6" s="681"/>
      <c r="BK6" s="681"/>
      <c r="BL6" s="681"/>
      <c r="BM6" s="681"/>
      <c r="BN6" s="682"/>
      <c r="BO6" s="713">
        <v>92.8</v>
      </c>
      <c r="BP6" s="713"/>
      <c r="BQ6" s="713"/>
      <c r="BR6" s="713"/>
      <c r="BS6" s="714">
        <v>174398</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286142</v>
      </c>
      <c r="CS6" s="681"/>
      <c r="CT6" s="681"/>
      <c r="CU6" s="681"/>
      <c r="CV6" s="681"/>
      <c r="CW6" s="681"/>
      <c r="CX6" s="681"/>
      <c r="CY6" s="682"/>
      <c r="CZ6" s="780">
        <v>0.6</v>
      </c>
      <c r="DA6" s="751"/>
      <c r="DB6" s="751"/>
      <c r="DC6" s="783"/>
      <c r="DD6" s="686">
        <v>148</v>
      </c>
      <c r="DE6" s="681"/>
      <c r="DF6" s="681"/>
      <c r="DG6" s="681"/>
      <c r="DH6" s="681"/>
      <c r="DI6" s="681"/>
      <c r="DJ6" s="681"/>
      <c r="DK6" s="681"/>
      <c r="DL6" s="681"/>
      <c r="DM6" s="681"/>
      <c r="DN6" s="681"/>
      <c r="DO6" s="681"/>
      <c r="DP6" s="682"/>
      <c r="DQ6" s="686">
        <v>285789</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17609</v>
      </c>
      <c r="S7" s="681"/>
      <c r="T7" s="681"/>
      <c r="U7" s="681"/>
      <c r="V7" s="681"/>
      <c r="W7" s="681"/>
      <c r="X7" s="681"/>
      <c r="Y7" s="682"/>
      <c r="Z7" s="713">
        <v>0</v>
      </c>
      <c r="AA7" s="713"/>
      <c r="AB7" s="713"/>
      <c r="AC7" s="713"/>
      <c r="AD7" s="714">
        <v>17609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7352999</v>
      </c>
      <c r="BH7" s="681"/>
      <c r="BI7" s="681"/>
      <c r="BJ7" s="681"/>
      <c r="BK7" s="681"/>
      <c r="BL7" s="681"/>
      <c r="BM7" s="681"/>
      <c r="BN7" s="682"/>
      <c r="BO7" s="713">
        <v>48.7</v>
      </c>
      <c r="BP7" s="713"/>
      <c r="BQ7" s="713"/>
      <c r="BR7" s="713"/>
      <c r="BS7" s="714">
        <v>174398</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14597287</v>
      </c>
      <c r="CS7" s="681"/>
      <c r="CT7" s="681"/>
      <c r="CU7" s="681"/>
      <c r="CV7" s="681"/>
      <c r="CW7" s="681"/>
      <c r="CX7" s="681"/>
      <c r="CY7" s="682"/>
      <c r="CZ7" s="713">
        <v>28.3</v>
      </c>
      <c r="DA7" s="713"/>
      <c r="DB7" s="713"/>
      <c r="DC7" s="713"/>
      <c r="DD7" s="686">
        <v>78440</v>
      </c>
      <c r="DE7" s="681"/>
      <c r="DF7" s="681"/>
      <c r="DG7" s="681"/>
      <c r="DH7" s="681"/>
      <c r="DI7" s="681"/>
      <c r="DJ7" s="681"/>
      <c r="DK7" s="681"/>
      <c r="DL7" s="681"/>
      <c r="DM7" s="681"/>
      <c r="DN7" s="681"/>
      <c r="DO7" s="681"/>
      <c r="DP7" s="682"/>
      <c r="DQ7" s="686">
        <v>2841555</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66325</v>
      </c>
      <c r="S8" s="681"/>
      <c r="T8" s="681"/>
      <c r="U8" s="681"/>
      <c r="V8" s="681"/>
      <c r="W8" s="681"/>
      <c r="X8" s="681"/>
      <c r="Y8" s="682"/>
      <c r="Z8" s="713">
        <v>0.1</v>
      </c>
      <c r="AA8" s="713"/>
      <c r="AB8" s="713"/>
      <c r="AC8" s="713"/>
      <c r="AD8" s="714">
        <v>66325</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199353</v>
      </c>
      <c r="BH8" s="681"/>
      <c r="BI8" s="681"/>
      <c r="BJ8" s="681"/>
      <c r="BK8" s="681"/>
      <c r="BL8" s="681"/>
      <c r="BM8" s="681"/>
      <c r="BN8" s="682"/>
      <c r="BO8" s="713">
        <v>1.3</v>
      </c>
      <c r="BP8" s="713"/>
      <c r="BQ8" s="713"/>
      <c r="BR8" s="713"/>
      <c r="BS8" s="686" t="s">
        <v>128</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13601644</v>
      </c>
      <c r="CS8" s="681"/>
      <c r="CT8" s="681"/>
      <c r="CU8" s="681"/>
      <c r="CV8" s="681"/>
      <c r="CW8" s="681"/>
      <c r="CX8" s="681"/>
      <c r="CY8" s="682"/>
      <c r="CZ8" s="713">
        <v>26.4</v>
      </c>
      <c r="DA8" s="713"/>
      <c r="DB8" s="713"/>
      <c r="DC8" s="713"/>
      <c r="DD8" s="686">
        <v>119857</v>
      </c>
      <c r="DE8" s="681"/>
      <c r="DF8" s="681"/>
      <c r="DG8" s="681"/>
      <c r="DH8" s="681"/>
      <c r="DI8" s="681"/>
      <c r="DJ8" s="681"/>
      <c r="DK8" s="681"/>
      <c r="DL8" s="681"/>
      <c r="DM8" s="681"/>
      <c r="DN8" s="681"/>
      <c r="DO8" s="681"/>
      <c r="DP8" s="682"/>
      <c r="DQ8" s="686">
        <v>7352366</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77304</v>
      </c>
      <c r="S9" s="681"/>
      <c r="T9" s="681"/>
      <c r="U9" s="681"/>
      <c r="V9" s="681"/>
      <c r="W9" s="681"/>
      <c r="X9" s="681"/>
      <c r="Y9" s="682"/>
      <c r="Z9" s="713">
        <v>0.1</v>
      </c>
      <c r="AA9" s="713"/>
      <c r="AB9" s="713"/>
      <c r="AC9" s="713"/>
      <c r="AD9" s="714">
        <v>77304</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6076836</v>
      </c>
      <c r="BH9" s="681"/>
      <c r="BI9" s="681"/>
      <c r="BJ9" s="681"/>
      <c r="BK9" s="681"/>
      <c r="BL9" s="681"/>
      <c r="BM9" s="681"/>
      <c r="BN9" s="682"/>
      <c r="BO9" s="713">
        <v>40.200000000000003</v>
      </c>
      <c r="BP9" s="713"/>
      <c r="BQ9" s="713"/>
      <c r="BR9" s="713"/>
      <c r="BS9" s="686" t="s">
        <v>128</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3760117</v>
      </c>
      <c r="CS9" s="681"/>
      <c r="CT9" s="681"/>
      <c r="CU9" s="681"/>
      <c r="CV9" s="681"/>
      <c r="CW9" s="681"/>
      <c r="CX9" s="681"/>
      <c r="CY9" s="682"/>
      <c r="CZ9" s="713">
        <v>7.3</v>
      </c>
      <c r="DA9" s="713"/>
      <c r="DB9" s="713"/>
      <c r="DC9" s="713"/>
      <c r="DD9" s="686">
        <v>125642</v>
      </c>
      <c r="DE9" s="681"/>
      <c r="DF9" s="681"/>
      <c r="DG9" s="681"/>
      <c r="DH9" s="681"/>
      <c r="DI9" s="681"/>
      <c r="DJ9" s="681"/>
      <c r="DK9" s="681"/>
      <c r="DL9" s="681"/>
      <c r="DM9" s="681"/>
      <c r="DN9" s="681"/>
      <c r="DO9" s="681"/>
      <c r="DP9" s="682"/>
      <c r="DQ9" s="686">
        <v>2614268</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243</v>
      </c>
      <c r="AA10" s="713"/>
      <c r="AB10" s="713"/>
      <c r="AC10" s="713"/>
      <c r="AD10" s="714" t="s">
        <v>128</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310323</v>
      </c>
      <c r="BH10" s="681"/>
      <c r="BI10" s="681"/>
      <c r="BJ10" s="681"/>
      <c r="BK10" s="681"/>
      <c r="BL10" s="681"/>
      <c r="BM10" s="681"/>
      <c r="BN10" s="682"/>
      <c r="BO10" s="713">
        <v>2.1</v>
      </c>
      <c r="BP10" s="713"/>
      <c r="BQ10" s="713"/>
      <c r="BR10" s="713"/>
      <c r="BS10" s="686" t="s">
        <v>128</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16466</v>
      </c>
      <c r="CS10" s="681"/>
      <c r="CT10" s="681"/>
      <c r="CU10" s="681"/>
      <c r="CV10" s="681"/>
      <c r="CW10" s="681"/>
      <c r="CX10" s="681"/>
      <c r="CY10" s="682"/>
      <c r="CZ10" s="713">
        <v>0</v>
      </c>
      <c r="DA10" s="713"/>
      <c r="DB10" s="713"/>
      <c r="DC10" s="713"/>
      <c r="DD10" s="686" t="s">
        <v>178</v>
      </c>
      <c r="DE10" s="681"/>
      <c r="DF10" s="681"/>
      <c r="DG10" s="681"/>
      <c r="DH10" s="681"/>
      <c r="DI10" s="681"/>
      <c r="DJ10" s="681"/>
      <c r="DK10" s="681"/>
      <c r="DL10" s="681"/>
      <c r="DM10" s="681"/>
      <c r="DN10" s="681"/>
      <c r="DO10" s="681"/>
      <c r="DP10" s="682"/>
      <c r="DQ10" s="686">
        <v>10326</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2351892</v>
      </c>
      <c r="S11" s="681"/>
      <c r="T11" s="681"/>
      <c r="U11" s="681"/>
      <c r="V11" s="681"/>
      <c r="W11" s="681"/>
      <c r="X11" s="681"/>
      <c r="Y11" s="682"/>
      <c r="Z11" s="683">
        <v>4.2</v>
      </c>
      <c r="AA11" s="684"/>
      <c r="AB11" s="684"/>
      <c r="AC11" s="685"/>
      <c r="AD11" s="686">
        <v>2351892</v>
      </c>
      <c r="AE11" s="681"/>
      <c r="AF11" s="681"/>
      <c r="AG11" s="681"/>
      <c r="AH11" s="681"/>
      <c r="AI11" s="681"/>
      <c r="AJ11" s="681"/>
      <c r="AK11" s="682"/>
      <c r="AL11" s="683">
        <v>10.6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766487</v>
      </c>
      <c r="BH11" s="681"/>
      <c r="BI11" s="681"/>
      <c r="BJ11" s="681"/>
      <c r="BK11" s="681"/>
      <c r="BL11" s="681"/>
      <c r="BM11" s="681"/>
      <c r="BN11" s="682"/>
      <c r="BO11" s="713">
        <v>5.0999999999999996</v>
      </c>
      <c r="BP11" s="713"/>
      <c r="BQ11" s="713"/>
      <c r="BR11" s="713"/>
      <c r="BS11" s="686">
        <v>174398</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567027</v>
      </c>
      <c r="CS11" s="681"/>
      <c r="CT11" s="681"/>
      <c r="CU11" s="681"/>
      <c r="CV11" s="681"/>
      <c r="CW11" s="681"/>
      <c r="CX11" s="681"/>
      <c r="CY11" s="682"/>
      <c r="CZ11" s="713">
        <v>1.1000000000000001</v>
      </c>
      <c r="DA11" s="713"/>
      <c r="DB11" s="713"/>
      <c r="DC11" s="713"/>
      <c r="DD11" s="686">
        <v>378815</v>
      </c>
      <c r="DE11" s="681"/>
      <c r="DF11" s="681"/>
      <c r="DG11" s="681"/>
      <c r="DH11" s="681"/>
      <c r="DI11" s="681"/>
      <c r="DJ11" s="681"/>
      <c r="DK11" s="681"/>
      <c r="DL11" s="681"/>
      <c r="DM11" s="681"/>
      <c r="DN11" s="681"/>
      <c r="DO11" s="681"/>
      <c r="DP11" s="682"/>
      <c r="DQ11" s="686">
        <v>199551</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v>49593</v>
      </c>
      <c r="S12" s="681"/>
      <c r="T12" s="681"/>
      <c r="U12" s="681"/>
      <c r="V12" s="681"/>
      <c r="W12" s="681"/>
      <c r="X12" s="681"/>
      <c r="Y12" s="682"/>
      <c r="Z12" s="713">
        <v>0.1</v>
      </c>
      <c r="AA12" s="713"/>
      <c r="AB12" s="713"/>
      <c r="AC12" s="713"/>
      <c r="AD12" s="714">
        <v>49593</v>
      </c>
      <c r="AE12" s="714"/>
      <c r="AF12" s="714"/>
      <c r="AG12" s="714"/>
      <c r="AH12" s="714"/>
      <c r="AI12" s="714"/>
      <c r="AJ12" s="714"/>
      <c r="AK12" s="714"/>
      <c r="AL12" s="683">
        <v>0.2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5843604</v>
      </c>
      <c r="BH12" s="681"/>
      <c r="BI12" s="681"/>
      <c r="BJ12" s="681"/>
      <c r="BK12" s="681"/>
      <c r="BL12" s="681"/>
      <c r="BM12" s="681"/>
      <c r="BN12" s="682"/>
      <c r="BO12" s="713">
        <v>38.700000000000003</v>
      </c>
      <c r="BP12" s="713"/>
      <c r="BQ12" s="713"/>
      <c r="BR12" s="713"/>
      <c r="BS12" s="686" t="s">
        <v>128</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1369195</v>
      </c>
      <c r="CS12" s="681"/>
      <c r="CT12" s="681"/>
      <c r="CU12" s="681"/>
      <c r="CV12" s="681"/>
      <c r="CW12" s="681"/>
      <c r="CX12" s="681"/>
      <c r="CY12" s="682"/>
      <c r="CZ12" s="713">
        <v>2.7</v>
      </c>
      <c r="DA12" s="713"/>
      <c r="DB12" s="713"/>
      <c r="DC12" s="713"/>
      <c r="DD12" s="686">
        <v>46179</v>
      </c>
      <c r="DE12" s="681"/>
      <c r="DF12" s="681"/>
      <c r="DG12" s="681"/>
      <c r="DH12" s="681"/>
      <c r="DI12" s="681"/>
      <c r="DJ12" s="681"/>
      <c r="DK12" s="681"/>
      <c r="DL12" s="681"/>
      <c r="DM12" s="681"/>
      <c r="DN12" s="681"/>
      <c r="DO12" s="681"/>
      <c r="DP12" s="682"/>
      <c r="DQ12" s="686">
        <v>1210473</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178</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5837271</v>
      </c>
      <c r="BH13" s="681"/>
      <c r="BI13" s="681"/>
      <c r="BJ13" s="681"/>
      <c r="BK13" s="681"/>
      <c r="BL13" s="681"/>
      <c r="BM13" s="681"/>
      <c r="BN13" s="682"/>
      <c r="BO13" s="713">
        <v>38.700000000000003</v>
      </c>
      <c r="BP13" s="713"/>
      <c r="BQ13" s="713"/>
      <c r="BR13" s="713"/>
      <c r="BS13" s="686" t="s">
        <v>128</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4170294</v>
      </c>
      <c r="CS13" s="681"/>
      <c r="CT13" s="681"/>
      <c r="CU13" s="681"/>
      <c r="CV13" s="681"/>
      <c r="CW13" s="681"/>
      <c r="CX13" s="681"/>
      <c r="CY13" s="682"/>
      <c r="CZ13" s="713">
        <v>8.1</v>
      </c>
      <c r="DA13" s="713"/>
      <c r="DB13" s="713"/>
      <c r="DC13" s="713"/>
      <c r="DD13" s="686">
        <v>2389470</v>
      </c>
      <c r="DE13" s="681"/>
      <c r="DF13" s="681"/>
      <c r="DG13" s="681"/>
      <c r="DH13" s="681"/>
      <c r="DI13" s="681"/>
      <c r="DJ13" s="681"/>
      <c r="DK13" s="681"/>
      <c r="DL13" s="681"/>
      <c r="DM13" s="681"/>
      <c r="DN13" s="681"/>
      <c r="DO13" s="681"/>
      <c r="DP13" s="682"/>
      <c r="DQ13" s="686">
        <v>2189206</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243</v>
      </c>
      <c r="AE14" s="714"/>
      <c r="AF14" s="714"/>
      <c r="AG14" s="714"/>
      <c r="AH14" s="714"/>
      <c r="AI14" s="714"/>
      <c r="AJ14" s="714"/>
      <c r="AK14" s="714"/>
      <c r="AL14" s="683" t="s">
        <v>243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276700</v>
      </c>
      <c r="BH14" s="681"/>
      <c r="BI14" s="681"/>
      <c r="BJ14" s="681"/>
      <c r="BK14" s="681"/>
      <c r="BL14" s="681"/>
      <c r="BM14" s="681"/>
      <c r="BN14" s="682"/>
      <c r="BO14" s="713">
        <v>1.8</v>
      </c>
      <c r="BP14" s="713"/>
      <c r="BQ14" s="713"/>
      <c r="BR14" s="713"/>
      <c r="BS14" s="686" t="s">
        <v>128</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1202022</v>
      </c>
      <c r="CS14" s="681"/>
      <c r="CT14" s="681"/>
      <c r="CU14" s="681"/>
      <c r="CV14" s="681"/>
      <c r="CW14" s="681"/>
      <c r="CX14" s="681"/>
      <c r="CY14" s="682"/>
      <c r="CZ14" s="713">
        <v>2.2999999999999998</v>
      </c>
      <c r="DA14" s="713"/>
      <c r="DB14" s="713"/>
      <c r="DC14" s="713"/>
      <c r="DD14" s="686">
        <v>123212</v>
      </c>
      <c r="DE14" s="681"/>
      <c r="DF14" s="681"/>
      <c r="DG14" s="681"/>
      <c r="DH14" s="681"/>
      <c r="DI14" s="681"/>
      <c r="DJ14" s="681"/>
      <c r="DK14" s="681"/>
      <c r="DL14" s="681"/>
      <c r="DM14" s="681"/>
      <c r="DN14" s="681"/>
      <c r="DO14" s="681"/>
      <c r="DP14" s="682"/>
      <c r="DQ14" s="686">
        <v>1096191</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178</v>
      </c>
      <c r="S15" s="681"/>
      <c r="T15" s="681"/>
      <c r="U15" s="681"/>
      <c r="V15" s="681"/>
      <c r="W15" s="681"/>
      <c r="X15" s="681"/>
      <c r="Y15" s="682"/>
      <c r="Z15" s="713" t="s">
        <v>243</v>
      </c>
      <c r="AA15" s="713"/>
      <c r="AB15" s="713"/>
      <c r="AC15" s="713"/>
      <c r="AD15" s="714" t="s">
        <v>243</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531577</v>
      </c>
      <c r="BH15" s="681"/>
      <c r="BI15" s="681"/>
      <c r="BJ15" s="681"/>
      <c r="BK15" s="681"/>
      <c r="BL15" s="681"/>
      <c r="BM15" s="681"/>
      <c r="BN15" s="682"/>
      <c r="BO15" s="713">
        <v>3.5</v>
      </c>
      <c r="BP15" s="713"/>
      <c r="BQ15" s="713"/>
      <c r="BR15" s="713"/>
      <c r="BS15" s="686" t="s">
        <v>128</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8398075</v>
      </c>
      <c r="CS15" s="681"/>
      <c r="CT15" s="681"/>
      <c r="CU15" s="681"/>
      <c r="CV15" s="681"/>
      <c r="CW15" s="681"/>
      <c r="CX15" s="681"/>
      <c r="CY15" s="682"/>
      <c r="CZ15" s="713">
        <v>16.3</v>
      </c>
      <c r="DA15" s="713"/>
      <c r="DB15" s="713"/>
      <c r="DC15" s="713"/>
      <c r="DD15" s="686">
        <v>4989343</v>
      </c>
      <c r="DE15" s="681"/>
      <c r="DF15" s="681"/>
      <c r="DG15" s="681"/>
      <c r="DH15" s="681"/>
      <c r="DI15" s="681"/>
      <c r="DJ15" s="681"/>
      <c r="DK15" s="681"/>
      <c r="DL15" s="681"/>
      <c r="DM15" s="681"/>
      <c r="DN15" s="681"/>
      <c r="DO15" s="681"/>
      <c r="DP15" s="682"/>
      <c r="DQ15" s="686">
        <v>4375403</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25919</v>
      </c>
      <c r="S16" s="681"/>
      <c r="T16" s="681"/>
      <c r="U16" s="681"/>
      <c r="V16" s="681"/>
      <c r="W16" s="681"/>
      <c r="X16" s="681"/>
      <c r="Y16" s="682"/>
      <c r="Z16" s="713">
        <v>0</v>
      </c>
      <c r="AA16" s="713"/>
      <c r="AB16" s="713"/>
      <c r="AC16" s="713"/>
      <c r="AD16" s="714">
        <v>25919</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31</v>
      </c>
      <c r="BH16" s="681"/>
      <c r="BI16" s="681"/>
      <c r="BJ16" s="681"/>
      <c r="BK16" s="681"/>
      <c r="BL16" s="681"/>
      <c r="BM16" s="681"/>
      <c r="BN16" s="682"/>
      <c r="BO16" s="713">
        <v>0</v>
      </c>
      <c r="BP16" s="713"/>
      <c r="BQ16" s="713"/>
      <c r="BR16" s="713"/>
      <c r="BS16" s="686" t="s">
        <v>243</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6188</v>
      </c>
      <c r="CS16" s="681"/>
      <c r="CT16" s="681"/>
      <c r="CU16" s="681"/>
      <c r="CV16" s="681"/>
      <c r="CW16" s="681"/>
      <c r="CX16" s="681"/>
      <c r="CY16" s="682"/>
      <c r="CZ16" s="713">
        <v>0</v>
      </c>
      <c r="DA16" s="713"/>
      <c r="DB16" s="713"/>
      <c r="DC16" s="713"/>
      <c r="DD16" s="686" t="s">
        <v>178</v>
      </c>
      <c r="DE16" s="681"/>
      <c r="DF16" s="681"/>
      <c r="DG16" s="681"/>
      <c r="DH16" s="681"/>
      <c r="DI16" s="681"/>
      <c r="DJ16" s="681"/>
      <c r="DK16" s="681"/>
      <c r="DL16" s="681"/>
      <c r="DM16" s="681"/>
      <c r="DN16" s="681"/>
      <c r="DO16" s="681"/>
      <c r="DP16" s="682"/>
      <c r="DQ16" s="686" t="s">
        <v>243</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107420</v>
      </c>
      <c r="S17" s="681"/>
      <c r="T17" s="681"/>
      <c r="U17" s="681"/>
      <c r="V17" s="681"/>
      <c r="W17" s="681"/>
      <c r="X17" s="681"/>
      <c r="Y17" s="682"/>
      <c r="Z17" s="713">
        <v>0.2</v>
      </c>
      <c r="AA17" s="713"/>
      <c r="AB17" s="713"/>
      <c r="AC17" s="713"/>
      <c r="AD17" s="714">
        <v>107420</v>
      </c>
      <c r="AE17" s="714"/>
      <c r="AF17" s="714"/>
      <c r="AG17" s="714"/>
      <c r="AH17" s="714"/>
      <c r="AI17" s="714"/>
      <c r="AJ17" s="714"/>
      <c r="AK17" s="714"/>
      <c r="AL17" s="683">
        <v>0.5</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3504354</v>
      </c>
      <c r="CS17" s="681"/>
      <c r="CT17" s="681"/>
      <c r="CU17" s="681"/>
      <c r="CV17" s="681"/>
      <c r="CW17" s="681"/>
      <c r="CX17" s="681"/>
      <c r="CY17" s="682"/>
      <c r="CZ17" s="713">
        <v>6.8</v>
      </c>
      <c r="DA17" s="713"/>
      <c r="DB17" s="713"/>
      <c r="DC17" s="713"/>
      <c r="DD17" s="686" t="s">
        <v>128</v>
      </c>
      <c r="DE17" s="681"/>
      <c r="DF17" s="681"/>
      <c r="DG17" s="681"/>
      <c r="DH17" s="681"/>
      <c r="DI17" s="681"/>
      <c r="DJ17" s="681"/>
      <c r="DK17" s="681"/>
      <c r="DL17" s="681"/>
      <c r="DM17" s="681"/>
      <c r="DN17" s="681"/>
      <c r="DO17" s="681"/>
      <c r="DP17" s="682"/>
      <c r="DQ17" s="686">
        <v>3489226</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118154</v>
      </c>
      <c r="S18" s="681"/>
      <c r="T18" s="681"/>
      <c r="U18" s="681"/>
      <c r="V18" s="681"/>
      <c r="W18" s="681"/>
      <c r="X18" s="681"/>
      <c r="Y18" s="682"/>
      <c r="Z18" s="713">
        <v>0.2</v>
      </c>
      <c r="AA18" s="713"/>
      <c r="AB18" s="713"/>
      <c r="AC18" s="713"/>
      <c r="AD18" s="714">
        <v>118154</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v>22045</v>
      </c>
      <c r="CS18" s="681"/>
      <c r="CT18" s="681"/>
      <c r="CU18" s="681"/>
      <c r="CV18" s="681"/>
      <c r="CW18" s="681"/>
      <c r="CX18" s="681"/>
      <c r="CY18" s="682"/>
      <c r="CZ18" s="713">
        <v>0</v>
      </c>
      <c r="DA18" s="713"/>
      <c r="DB18" s="713"/>
      <c r="DC18" s="713"/>
      <c r="DD18" s="686">
        <v>22030</v>
      </c>
      <c r="DE18" s="681"/>
      <c r="DF18" s="681"/>
      <c r="DG18" s="681"/>
      <c r="DH18" s="681"/>
      <c r="DI18" s="681"/>
      <c r="DJ18" s="681"/>
      <c r="DK18" s="681"/>
      <c r="DL18" s="681"/>
      <c r="DM18" s="681"/>
      <c r="DN18" s="681"/>
      <c r="DO18" s="681"/>
      <c r="DP18" s="682"/>
      <c r="DQ18" s="686">
        <v>1</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94571</v>
      </c>
      <c r="S19" s="681"/>
      <c r="T19" s="681"/>
      <c r="U19" s="681"/>
      <c r="V19" s="681"/>
      <c r="W19" s="681"/>
      <c r="X19" s="681"/>
      <c r="Y19" s="682"/>
      <c r="Z19" s="713">
        <v>0.2</v>
      </c>
      <c r="AA19" s="713"/>
      <c r="AB19" s="713"/>
      <c r="AC19" s="713"/>
      <c r="AD19" s="714">
        <v>94571</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1092924</v>
      </c>
      <c r="BH19" s="681"/>
      <c r="BI19" s="681"/>
      <c r="BJ19" s="681"/>
      <c r="BK19" s="681"/>
      <c r="BL19" s="681"/>
      <c r="BM19" s="681"/>
      <c r="BN19" s="682"/>
      <c r="BO19" s="713">
        <v>7.2</v>
      </c>
      <c r="BP19" s="713"/>
      <c r="BQ19" s="713"/>
      <c r="BR19" s="713"/>
      <c r="BS19" s="686" t="s">
        <v>178</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128</v>
      </c>
      <c r="CS19" s="681"/>
      <c r="CT19" s="681"/>
      <c r="CU19" s="681"/>
      <c r="CV19" s="681"/>
      <c r="CW19" s="681"/>
      <c r="CX19" s="681"/>
      <c r="CY19" s="682"/>
      <c r="CZ19" s="713" t="s">
        <v>128</v>
      </c>
      <c r="DA19" s="713"/>
      <c r="DB19" s="713"/>
      <c r="DC19" s="713"/>
      <c r="DD19" s="686" t="s">
        <v>243</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13363</v>
      </c>
      <c r="S20" s="681"/>
      <c r="T20" s="681"/>
      <c r="U20" s="681"/>
      <c r="V20" s="681"/>
      <c r="W20" s="681"/>
      <c r="X20" s="681"/>
      <c r="Y20" s="682"/>
      <c r="Z20" s="713">
        <v>0</v>
      </c>
      <c r="AA20" s="713"/>
      <c r="AB20" s="713"/>
      <c r="AC20" s="713"/>
      <c r="AD20" s="714">
        <v>13363</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1092924</v>
      </c>
      <c r="BH20" s="681"/>
      <c r="BI20" s="681"/>
      <c r="BJ20" s="681"/>
      <c r="BK20" s="681"/>
      <c r="BL20" s="681"/>
      <c r="BM20" s="681"/>
      <c r="BN20" s="682"/>
      <c r="BO20" s="713">
        <v>7.2</v>
      </c>
      <c r="BP20" s="713"/>
      <c r="BQ20" s="713"/>
      <c r="BR20" s="713"/>
      <c r="BS20" s="686" t="s">
        <v>128</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51500856</v>
      </c>
      <c r="CS20" s="681"/>
      <c r="CT20" s="681"/>
      <c r="CU20" s="681"/>
      <c r="CV20" s="681"/>
      <c r="CW20" s="681"/>
      <c r="CX20" s="681"/>
      <c r="CY20" s="682"/>
      <c r="CZ20" s="713">
        <v>100</v>
      </c>
      <c r="DA20" s="713"/>
      <c r="DB20" s="713"/>
      <c r="DC20" s="713"/>
      <c r="DD20" s="686">
        <v>8273136</v>
      </c>
      <c r="DE20" s="681"/>
      <c r="DF20" s="681"/>
      <c r="DG20" s="681"/>
      <c r="DH20" s="681"/>
      <c r="DI20" s="681"/>
      <c r="DJ20" s="681"/>
      <c r="DK20" s="681"/>
      <c r="DL20" s="681"/>
      <c r="DM20" s="681"/>
      <c r="DN20" s="681"/>
      <c r="DO20" s="681"/>
      <c r="DP20" s="682"/>
      <c r="DQ20" s="686">
        <v>25664355</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10220</v>
      </c>
      <c r="S21" s="681"/>
      <c r="T21" s="681"/>
      <c r="U21" s="681"/>
      <c r="V21" s="681"/>
      <c r="W21" s="681"/>
      <c r="X21" s="681"/>
      <c r="Y21" s="682"/>
      <c r="Z21" s="713">
        <v>0</v>
      </c>
      <c r="AA21" s="713"/>
      <c r="AB21" s="713"/>
      <c r="AC21" s="713"/>
      <c r="AD21" s="714">
        <v>10220</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5808</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5713882</v>
      </c>
      <c r="S22" s="681"/>
      <c r="T22" s="681"/>
      <c r="U22" s="681"/>
      <c r="V22" s="681"/>
      <c r="W22" s="681"/>
      <c r="X22" s="681"/>
      <c r="Y22" s="682"/>
      <c r="Z22" s="713">
        <v>10.1</v>
      </c>
      <c r="AA22" s="713"/>
      <c r="AB22" s="713"/>
      <c r="AC22" s="713"/>
      <c r="AD22" s="714">
        <v>5070501</v>
      </c>
      <c r="AE22" s="714"/>
      <c r="AF22" s="714"/>
      <c r="AG22" s="714"/>
      <c r="AH22" s="714"/>
      <c r="AI22" s="714"/>
      <c r="AJ22" s="714"/>
      <c r="AK22" s="714"/>
      <c r="AL22" s="683">
        <v>22.8</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128</v>
      </c>
      <c r="BP22" s="713"/>
      <c r="BQ22" s="713"/>
      <c r="BR22" s="713"/>
      <c r="BS22" s="686" t="s">
        <v>243</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5070501</v>
      </c>
      <c r="S23" s="681"/>
      <c r="T23" s="681"/>
      <c r="U23" s="681"/>
      <c r="V23" s="681"/>
      <c r="W23" s="681"/>
      <c r="X23" s="681"/>
      <c r="Y23" s="682"/>
      <c r="Z23" s="713">
        <v>9</v>
      </c>
      <c r="AA23" s="713"/>
      <c r="AB23" s="713"/>
      <c r="AC23" s="713"/>
      <c r="AD23" s="714">
        <v>5070501</v>
      </c>
      <c r="AE23" s="714"/>
      <c r="AF23" s="714"/>
      <c r="AG23" s="714"/>
      <c r="AH23" s="714"/>
      <c r="AI23" s="714"/>
      <c r="AJ23" s="714"/>
      <c r="AK23" s="714"/>
      <c r="AL23" s="683">
        <v>22.8</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v>1087116</v>
      </c>
      <c r="BH23" s="681"/>
      <c r="BI23" s="681"/>
      <c r="BJ23" s="681"/>
      <c r="BK23" s="681"/>
      <c r="BL23" s="681"/>
      <c r="BM23" s="681"/>
      <c r="BN23" s="682"/>
      <c r="BO23" s="713">
        <v>7.2</v>
      </c>
      <c r="BP23" s="713"/>
      <c r="BQ23" s="713"/>
      <c r="BR23" s="713"/>
      <c r="BS23" s="686" t="s">
        <v>128</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643381</v>
      </c>
      <c r="S24" s="681"/>
      <c r="T24" s="681"/>
      <c r="U24" s="681"/>
      <c r="V24" s="681"/>
      <c r="W24" s="681"/>
      <c r="X24" s="681"/>
      <c r="Y24" s="682"/>
      <c r="Z24" s="713">
        <v>1.1000000000000001</v>
      </c>
      <c r="AA24" s="713"/>
      <c r="AB24" s="713"/>
      <c r="AC24" s="713"/>
      <c r="AD24" s="714" t="s">
        <v>243</v>
      </c>
      <c r="AE24" s="714"/>
      <c r="AF24" s="714"/>
      <c r="AG24" s="714"/>
      <c r="AH24" s="714"/>
      <c r="AI24" s="714"/>
      <c r="AJ24" s="714"/>
      <c r="AK24" s="714"/>
      <c r="AL24" s="683" t="s">
        <v>243</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178</v>
      </c>
      <c r="BH24" s="681"/>
      <c r="BI24" s="681"/>
      <c r="BJ24" s="681"/>
      <c r="BK24" s="681"/>
      <c r="BL24" s="681"/>
      <c r="BM24" s="681"/>
      <c r="BN24" s="682"/>
      <c r="BO24" s="713" t="s">
        <v>243</v>
      </c>
      <c r="BP24" s="713"/>
      <c r="BQ24" s="713"/>
      <c r="BR24" s="713"/>
      <c r="BS24" s="686" t="s">
        <v>243</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17469220</v>
      </c>
      <c r="CS24" s="736"/>
      <c r="CT24" s="736"/>
      <c r="CU24" s="736"/>
      <c r="CV24" s="736"/>
      <c r="CW24" s="736"/>
      <c r="CX24" s="736"/>
      <c r="CY24" s="779"/>
      <c r="CZ24" s="780">
        <v>33.9</v>
      </c>
      <c r="DA24" s="751"/>
      <c r="DB24" s="751"/>
      <c r="DC24" s="783"/>
      <c r="DD24" s="778">
        <v>12062002</v>
      </c>
      <c r="DE24" s="736"/>
      <c r="DF24" s="736"/>
      <c r="DG24" s="736"/>
      <c r="DH24" s="736"/>
      <c r="DI24" s="736"/>
      <c r="DJ24" s="736"/>
      <c r="DK24" s="779"/>
      <c r="DL24" s="778">
        <v>11828619</v>
      </c>
      <c r="DM24" s="736"/>
      <c r="DN24" s="736"/>
      <c r="DO24" s="736"/>
      <c r="DP24" s="736"/>
      <c r="DQ24" s="736"/>
      <c r="DR24" s="736"/>
      <c r="DS24" s="736"/>
      <c r="DT24" s="736"/>
      <c r="DU24" s="736"/>
      <c r="DV24" s="779"/>
      <c r="DW24" s="780">
        <v>50.9</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243</v>
      </c>
      <c r="AE25" s="714"/>
      <c r="AF25" s="714"/>
      <c r="AG25" s="714"/>
      <c r="AH25" s="714"/>
      <c r="AI25" s="714"/>
      <c r="AJ25" s="714"/>
      <c r="AK25" s="714"/>
      <c r="AL25" s="683" t="s">
        <v>178</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243</v>
      </c>
      <c r="BP25" s="713"/>
      <c r="BQ25" s="713"/>
      <c r="BR25" s="713"/>
      <c r="BS25" s="686" t="s">
        <v>128</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6646822</v>
      </c>
      <c r="CS25" s="699"/>
      <c r="CT25" s="699"/>
      <c r="CU25" s="699"/>
      <c r="CV25" s="699"/>
      <c r="CW25" s="699"/>
      <c r="CX25" s="699"/>
      <c r="CY25" s="700"/>
      <c r="CZ25" s="683">
        <v>12.9</v>
      </c>
      <c r="DA25" s="701"/>
      <c r="DB25" s="701"/>
      <c r="DC25" s="702"/>
      <c r="DD25" s="686">
        <v>6265427</v>
      </c>
      <c r="DE25" s="699"/>
      <c r="DF25" s="699"/>
      <c r="DG25" s="699"/>
      <c r="DH25" s="699"/>
      <c r="DI25" s="699"/>
      <c r="DJ25" s="699"/>
      <c r="DK25" s="700"/>
      <c r="DL25" s="686">
        <v>6083984</v>
      </c>
      <c r="DM25" s="699"/>
      <c r="DN25" s="699"/>
      <c r="DO25" s="699"/>
      <c r="DP25" s="699"/>
      <c r="DQ25" s="699"/>
      <c r="DR25" s="699"/>
      <c r="DS25" s="699"/>
      <c r="DT25" s="699"/>
      <c r="DU25" s="699"/>
      <c r="DV25" s="700"/>
      <c r="DW25" s="683">
        <v>26.2</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23923232</v>
      </c>
      <c r="S26" s="681"/>
      <c r="T26" s="681"/>
      <c r="U26" s="681"/>
      <c r="V26" s="681"/>
      <c r="W26" s="681"/>
      <c r="X26" s="681"/>
      <c r="Y26" s="682"/>
      <c r="Z26" s="713">
        <v>42.4</v>
      </c>
      <c r="AA26" s="713"/>
      <c r="AB26" s="713"/>
      <c r="AC26" s="713"/>
      <c r="AD26" s="714">
        <v>22018337</v>
      </c>
      <c r="AE26" s="714"/>
      <c r="AF26" s="714"/>
      <c r="AG26" s="714"/>
      <c r="AH26" s="714"/>
      <c r="AI26" s="714"/>
      <c r="AJ26" s="714"/>
      <c r="AK26" s="714"/>
      <c r="AL26" s="683">
        <v>99.1</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4124860</v>
      </c>
      <c r="CS26" s="681"/>
      <c r="CT26" s="681"/>
      <c r="CU26" s="681"/>
      <c r="CV26" s="681"/>
      <c r="CW26" s="681"/>
      <c r="CX26" s="681"/>
      <c r="CY26" s="682"/>
      <c r="CZ26" s="683">
        <v>8</v>
      </c>
      <c r="DA26" s="701"/>
      <c r="DB26" s="701"/>
      <c r="DC26" s="702"/>
      <c r="DD26" s="686">
        <v>3903294</v>
      </c>
      <c r="DE26" s="681"/>
      <c r="DF26" s="681"/>
      <c r="DG26" s="681"/>
      <c r="DH26" s="681"/>
      <c r="DI26" s="681"/>
      <c r="DJ26" s="681"/>
      <c r="DK26" s="682"/>
      <c r="DL26" s="686" t="s">
        <v>128</v>
      </c>
      <c r="DM26" s="681"/>
      <c r="DN26" s="681"/>
      <c r="DO26" s="681"/>
      <c r="DP26" s="681"/>
      <c r="DQ26" s="681"/>
      <c r="DR26" s="681"/>
      <c r="DS26" s="681"/>
      <c r="DT26" s="681"/>
      <c r="DU26" s="681"/>
      <c r="DV26" s="682"/>
      <c r="DW26" s="683" t="s">
        <v>243</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12328</v>
      </c>
      <c r="S27" s="681"/>
      <c r="T27" s="681"/>
      <c r="U27" s="681"/>
      <c r="V27" s="681"/>
      <c r="W27" s="681"/>
      <c r="X27" s="681"/>
      <c r="Y27" s="682"/>
      <c r="Z27" s="713">
        <v>0</v>
      </c>
      <c r="AA27" s="713"/>
      <c r="AB27" s="713"/>
      <c r="AC27" s="713"/>
      <c r="AD27" s="714">
        <v>12328</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15097835</v>
      </c>
      <c r="BH27" s="681"/>
      <c r="BI27" s="681"/>
      <c r="BJ27" s="681"/>
      <c r="BK27" s="681"/>
      <c r="BL27" s="681"/>
      <c r="BM27" s="681"/>
      <c r="BN27" s="682"/>
      <c r="BO27" s="713">
        <v>100</v>
      </c>
      <c r="BP27" s="713"/>
      <c r="BQ27" s="713"/>
      <c r="BR27" s="713"/>
      <c r="BS27" s="686">
        <v>174398</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7318044</v>
      </c>
      <c r="CS27" s="699"/>
      <c r="CT27" s="699"/>
      <c r="CU27" s="699"/>
      <c r="CV27" s="699"/>
      <c r="CW27" s="699"/>
      <c r="CX27" s="699"/>
      <c r="CY27" s="700"/>
      <c r="CZ27" s="683">
        <v>14.2</v>
      </c>
      <c r="DA27" s="701"/>
      <c r="DB27" s="701"/>
      <c r="DC27" s="702"/>
      <c r="DD27" s="686">
        <v>2307349</v>
      </c>
      <c r="DE27" s="699"/>
      <c r="DF27" s="699"/>
      <c r="DG27" s="699"/>
      <c r="DH27" s="699"/>
      <c r="DI27" s="699"/>
      <c r="DJ27" s="699"/>
      <c r="DK27" s="700"/>
      <c r="DL27" s="686">
        <v>2255409</v>
      </c>
      <c r="DM27" s="699"/>
      <c r="DN27" s="699"/>
      <c r="DO27" s="699"/>
      <c r="DP27" s="699"/>
      <c r="DQ27" s="699"/>
      <c r="DR27" s="699"/>
      <c r="DS27" s="699"/>
      <c r="DT27" s="699"/>
      <c r="DU27" s="699"/>
      <c r="DV27" s="700"/>
      <c r="DW27" s="683">
        <v>9.6999999999999993</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155043</v>
      </c>
      <c r="S28" s="681"/>
      <c r="T28" s="681"/>
      <c r="U28" s="681"/>
      <c r="V28" s="681"/>
      <c r="W28" s="681"/>
      <c r="X28" s="681"/>
      <c r="Y28" s="682"/>
      <c r="Z28" s="713">
        <v>0.3</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3504354</v>
      </c>
      <c r="CS28" s="681"/>
      <c r="CT28" s="681"/>
      <c r="CU28" s="681"/>
      <c r="CV28" s="681"/>
      <c r="CW28" s="681"/>
      <c r="CX28" s="681"/>
      <c r="CY28" s="682"/>
      <c r="CZ28" s="683">
        <v>6.8</v>
      </c>
      <c r="DA28" s="701"/>
      <c r="DB28" s="701"/>
      <c r="DC28" s="702"/>
      <c r="DD28" s="686">
        <v>3489226</v>
      </c>
      <c r="DE28" s="681"/>
      <c r="DF28" s="681"/>
      <c r="DG28" s="681"/>
      <c r="DH28" s="681"/>
      <c r="DI28" s="681"/>
      <c r="DJ28" s="681"/>
      <c r="DK28" s="682"/>
      <c r="DL28" s="686">
        <v>3489226</v>
      </c>
      <c r="DM28" s="681"/>
      <c r="DN28" s="681"/>
      <c r="DO28" s="681"/>
      <c r="DP28" s="681"/>
      <c r="DQ28" s="681"/>
      <c r="DR28" s="681"/>
      <c r="DS28" s="681"/>
      <c r="DT28" s="681"/>
      <c r="DU28" s="681"/>
      <c r="DV28" s="682"/>
      <c r="DW28" s="683">
        <v>15</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306270</v>
      </c>
      <c r="S29" s="681"/>
      <c r="T29" s="681"/>
      <c r="U29" s="681"/>
      <c r="V29" s="681"/>
      <c r="W29" s="681"/>
      <c r="X29" s="681"/>
      <c r="Y29" s="682"/>
      <c r="Z29" s="713">
        <v>0.5</v>
      </c>
      <c r="AA29" s="713"/>
      <c r="AB29" s="713"/>
      <c r="AC29" s="713"/>
      <c r="AD29" s="714">
        <v>34958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3504354</v>
      </c>
      <c r="CS29" s="699"/>
      <c r="CT29" s="699"/>
      <c r="CU29" s="699"/>
      <c r="CV29" s="699"/>
      <c r="CW29" s="699"/>
      <c r="CX29" s="699"/>
      <c r="CY29" s="700"/>
      <c r="CZ29" s="683">
        <v>6.8</v>
      </c>
      <c r="DA29" s="701"/>
      <c r="DB29" s="701"/>
      <c r="DC29" s="702"/>
      <c r="DD29" s="686">
        <v>3489226</v>
      </c>
      <c r="DE29" s="699"/>
      <c r="DF29" s="699"/>
      <c r="DG29" s="699"/>
      <c r="DH29" s="699"/>
      <c r="DI29" s="699"/>
      <c r="DJ29" s="699"/>
      <c r="DK29" s="700"/>
      <c r="DL29" s="686">
        <v>3489226</v>
      </c>
      <c r="DM29" s="699"/>
      <c r="DN29" s="699"/>
      <c r="DO29" s="699"/>
      <c r="DP29" s="699"/>
      <c r="DQ29" s="699"/>
      <c r="DR29" s="699"/>
      <c r="DS29" s="699"/>
      <c r="DT29" s="699"/>
      <c r="DU29" s="699"/>
      <c r="DV29" s="700"/>
      <c r="DW29" s="683">
        <v>15</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633496</v>
      </c>
      <c r="S30" s="681"/>
      <c r="T30" s="681"/>
      <c r="U30" s="681"/>
      <c r="V30" s="681"/>
      <c r="W30" s="681"/>
      <c r="X30" s="681"/>
      <c r="Y30" s="682"/>
      <c r="Z30" s="713">
        <v>1.1000000000000001</v>
      </c>
      <c r="AA30" s="713"/>
      <c r="AB30" s="713"/>
      <c r="AC30" s="713"/>
      <c r="AD30" s="714" t="s">
        <v>243</v>
      </c>
      <c r="AE30" s="714"/>
      <c r="AF30" s="714"/>
      <c r="AG30" s="714"/>
      <c r="AH30" s="714"/>
      <c r="AI30" s="714"/>
      <c r="AJ30" s="714"/>
      <c r="AK30" s="714"/>
      <c r="AL30" s="683" t="s">
        <v>243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3367260</v>
      </c>
      <c r="CS30" s="681"/>
      <c r="CT30" s="681"/>
      <c r="CU30" s="681"/>
      <c r="CV30" s="681"/>
      <c r="CW30" s="681"/>
      <c r="CX30" s="681"/>
      <c r="CY30" s="682"/>
      <c r="CZ30" s="683">
        <v>6.5</v>
      </c>
      <c r="DA30" s="701"/>
      <c r="DB30" s="701"/>
      <c r="DC30" s="702"/>
      <c r="DD30" s="686">
        <v>3352132</v>
      </c>
      <c r="DE30" s="681"/>
      <c r="DF30" s="681"/>
      <c r="DG30" s="681"/>
      <c r="DH30" s="681"/>
      <c r="DI30" s="681"/>
      <c r="DJ30" s="681"/>
      <c r="DK30" s="682"/>
      <c r="DL30" s="686">
        <v>3352132</v>
      </c>
      <c r="DM30" s="681"/>
      <c r="DN30" s="681"/>
      <c r="DO30" s="681"/>
      <c r="DP30" s="681"/>
      <c r="DQ30" s="681"/>
      <c r="DR30" s="681"/>
      <c r="DS30" s="681"/>
      <c r="DT30" s="681"/>
      <c r="DU30" s="681"/>
      <c r="DV30" s="682"/>
      <c r="DW30" s="683">
        <v>14.4</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18346819</v>
      </c>
      <c r="S31" s="681"/>
      <c r="T31" s="681"/>
      <c r="U31" s="681"/>
      <c r="V31" s="681"/>
      <c r="W31" s="681"/>
      <c r="X31" s="681"/>
      <c r="Y31" s="682"/>
      <c r="Z31" s="713">
        <v>32.5</v>
      </c>
      <c r="AA31" s="713"/>
      <c r="AB31" s="713"/>
      <c r="AC31" s="713"/>
      <c r="AD31" s="714" t="s">
        <v>128</v>
      </c>
      <c r="AE31" s="714"/>
      <c r="AF31" s="714"/>
      <c r="AG31" s="714"/>
      <c r="AH31" s="714"/>
      <c r="AI31" s="714"/>
      <c r="AJ31" s="714"/>
      <c r="AK31" s="714"/>
      <c r="AL31" s="683" t="s">
        <v>128</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98.6</v>
      </c>
      <c r="BH31" s="750"/>
      <c r="BI31" s="750"/>
      <c r="BJ31" s="750"/>
      <c r="BK31" s="750"/>
      <c r="BL31" s="750"/>
      <c r="BM31" s="751">
        <v>97</v>
      </c>
      <c r="BN31" s="750"/>
      <c r="BO31" s="750"/>
      <c r="BP31" s="750"/>
      <c r="BQ31" s="752"/>
      <c r="BR31" s="749">
        <v>99</v>
      </c>
      <c r="BS31" s="750"/>
      <c r="BT31" s="750"/>
      <c r="BU31" s="750"/>
      <c r="BV31" s="750"/>
      <c r="BW31" s="750"/>
      <c r="BX31" s="751">
        <v>97.5</v>
      </c>
      <c r="BY31" s="750"/>
      <c r="BZ31" s="750"/>
      <c r="CA31" s="750"/>
      <c r="CB31" s="752"/>
      <c r="CD31" s="771"/>
      <c r="CE31" s="772"/>
      <c r="CF31" s="727" t="s">
        <v>312</v>
      </c>
      <c r="CG31" s="724"/>
      <c r="CH31" s="724"/>
      <c r="CI31" s="724"/>
      <c r="CJ31" s="724"/>
      <c r="CK31" s="724"/>
      <c r="CL31" s="724"/>
      <c r="CM31" s="724"/>
      <c r="CN31" s="724"/>
      <c r="CO31" s="724"/>
      <c r="CP31" s="724"/>
      <c r="CQ31" s="725"/>
      <c r="CR31" s="680">
        <v>137094</v>
      </c>
      <c r="CS31" s="699"/>
      <c r="CT31" s="699"/>
      <c r="CU31" s="699"/>
      <c r="CV31" s="699"/>
      <c r="CW31" s="699"/>
      <c r="CX31" s="699"/>
      <c r="CY31" s="700"/>
      <c r="CZ31" s="683">
        <v>0.3</v>
      </c>
      <c r="DA31" s="701"/>
      <c r="DB31" s="701"/>
      <c r="DC31" s="702"/>
      <c r="DD31" s="686">
        <v>137094</v>
      </c>
      <c r="DE31" s="699"/>
      <c r="DF31" s="699"/>
      <c r="DG31" s="699"/>
      <c r="DH31" s="699"/>
      <c r="DI31" s="699"/>
      <c r="DJ31" s="699"/>
      <c r="DK31" s="700"/>
      <c r="DL31" s="686">
        <v>137094</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v>300</v>
      </c>
      <c r="S32" s="681"/>
      <c r="T32" s="681"/>
      <c r="U32" s="681"/>
      <c r="V32" s="681"/>
      <c r="W32" s="681"/>
      <c r="X32" s="681"/>
      <c r="Y32" s="682"/>
      <c r="Z32" s="713">
        <v>0</v>
      </c>
      <c r="AA32" s="713"/>
      <c r="AB32" s="713"/>
      <c r="AC32" s="713"/>
      <c r="AD32" s="714">
        <v>300</v>
      </c>
      <c r="AE32" s="714"/>
      <c r="AF32" s="714"/>
      <c r="AG32" s="714"/>
      <c r="AH32" s="714"/>
      <c r="AI32" s="714"/>
      <c r="AJ32" s="714"/>
      <c r="AK32" s="714"/>
      <c r="AL32" s="683">
        <v>0</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98.3</v>
      </c>
      <c r="BH32" s="699"/>
      <c r="BI32" s="699"/>
      <c r="BJ32" s="699"/>
      <c r="BK32" s="699"/>
      <c r="BL32" s="699"/>
      <c r="BM32" s="684">
        <v>97</v>
      </c>
      <c r="BN32" s="745"/>
      <c r="BO32" s="745"/>
      <c r="BP32" s="745"/>
      <c r="BQ32" s="723"/>
      <c r="BR32" s="753">
        <v>99.1</v>
      </c>
      <c r="BS32" s="699"/>
      <c r="BT32" s="699"/>
      <c r="BU32" s="699"/>
      <c r="BV32" s="699"/>
      <c r="BW32" s="699"/>
      <c r="BX32" s="684">
        <v>98</v>
      </c>
      <c r="BY32" s="745"/>
      <c r="BZ32" s="745"/>
      <c r="CA32" s="745"/>
      <c r="CB32" s="723"/>
      <c r="CD32" s="773"/>
      <c r="CE32" s="774"/>
      <c r="CF32" s="727" t="s">
        <v>316</v>
      </c>
      <c r="CG32" s="724"/>
      <c r="CH32" s="724"/>
      <c r="CI32" s="724"/>
      <c r="CJ32" s="724"/>
      <c r="CK32" s="724"/>
      <c r="CL32" s="724"/>
      <c r="CM32" s="724"/>
      <c r="CN32" s="724"/>
      <c r="CO32" s="724"/>
      <c r="CP32" s="724"/>
      <c r="CQ32" s="725"/>
      <c r="CR32" s="680" t="s">
        <v>243</v>
      </c>
      <c r="CS32" s="681"/>
      <c r="CT32" s="681"/>
      <c r="CU32" s="681"/>
      <c r="CV32" s="681"/>
      <c r="CW32" s="681"/>
      <c r="CX32" s="681"/>
      <c r="CY32" s="682"/>
      <c r="CZ32" s="683" t="s">
        <v>243</v>
      </c>
      <c r="DA32" s="701"/>
      <c r="DB32" s="701"/>
      <c r="DC32" s="702"/>
      <c r="DD32" s="686" t="s">
        <v>128</v>
      </c>
      <c r="DE32" s="681"/>
      <c r="DF32" s="681"/>
      <c r="DG32" s="681"/>
      <c r="DH32" s="681"/>
      <c r="DI32" s="681"/>
      <c r="DJ32" s="681"/>
      <c r="DK32" s="682"/>
      <c r="DL32" s="686" t="s">
        <v>178</v>
      </c>
      <c r="DM32" s="681"/>
      <c r="DN32" s="681"/>
      <c r="DO32" s="681"/>
      <c r="DP32" s="681"/>
      <c r="DQ32" s="681"/>
      <c r="DR32" s="681"/>
      <c r="DS32" s="681"/>
      <c r="DT32" s="681"/>
      <c r="DU32" s="681"/>
      <c r="DV32" s="682"/>
      <c r="DW32" s="683" t="s">
        <v>128</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2860882</v>
      </c>
      <c r="S33" s="681"/>
      <c r="T33" s="681"/>
      <c r="U33" s="681"/>
      <c r="V33" s="681"/>
      <c r="W33" s="681"/>
      <c r="X33" s="681"/>
      <c r="Y33" s="682"/>
      <c r="Z33" s="713">
        <v>5.0999999999999996</v>
      </c>
      <c r="AA33" s="713"/>
      <c r="AB33" s="713"/>
      <c r="AC33" s="713"/>
      <c r="AD33" s="714" t="s">
        <v>178</v>
      </c>
      <c r="AE33" s="714"/>
      <c r="AF33" s="714"/>
      <c r="AG33" s="714"/>
      <c r="AH33" s="714"/>
      <c r="AI33" s="714"/>
      <c r="AJ33" s="714"/>
      <c r="AK33" s="714"/>
      <c r="AL33" s="683" t="s">
        <v>178</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98.8</v>
      </c>
      <c r="BH33" s="665"/>
      <c r="BI33" s="665"/>
      <c r="BJ33" s="665"/>
      <c r="BK33" s="665"/>
      <c r="BL33" s="665"/>
      <c r="BM33" s="707">
        <v>96.7</v>
      </c>
      <c r="BN33" s="665"/>
      <c r="BO33" s="665"/>
      <c r="BP33" s="665"/>
      <c r="BQ33" s="709"/>
      <c r="BR33" s="744">
        <v>98.7</v>
      </c>
      <c r="BS33" s="665"/>
      <c r="BT33" s="665"/>
      <c r="BU33" s="665"/>
      <c r="BV33" s="665"/>
      <c r="BW33" s="665"/>
      <c r="BX33" s="707">
        <v>96.8</v>
      </c>
      <c r="BY33" s="665"/>
      <c r="BZ33" s="665"/>
      <c r="CA33" s="665"/>
      <c r="CB33" s="709"/>
      <c r="CD33" s="727" t="s">
        <v>319</v>
      </c>
      <c r="CE33" s="724"/>
      <c r="CF33" s="724"/>
      <c r="CG33" s="724"/>
      <c r="CH33" s="724"/>
      <c r="CI33" s="724"/>
      <c r="CJ33" s="724"/>
      <c r="CK33" s="724"/>
      <c r="CL33" s="724"/>
      <c r="CM33" s="724"/>
      <c r="CN33" s="724"/>
      <c r="CO33" s="724"/>
      <c r="CP33" s="724"/>
      <c r="CQ33" s="725"/>
      <c r="CR33" s="680">
        <v>25752312</v>
      </c>
      <c r="CS33" s="699"/>
      <c r="CT33" s="699"/>
      <c r="CU33" s="699"/>
      <c r="CV33" s="699"/>
      <c r="CW33" s="699"/>
      <c r="CX33" s="699"/>
      <c r="CY33" s="700"/>
      <c r="CZ33" s="683">
        <v>50</v>
      </c>
      <c r="DA33" s="701"/>
      <c r="DB33" s="701"/>
      <c r="DC33" s="702"/>
      <c r="DD33" s="686">
        <v>11362776</v>
      </c>
      <c r="DE33" s="699"/>
      <c r="DF33" s="699"/>
      <c r="DG33" s="699"/>
      <c r="DH33" s="699"/>
      <c r="DI33" s="699"/>
      <c r="DJ33" s="699"/>
      <c r="DK33" s="700"/>
      <c r="DL33" s="686">
        <v>8582836</v>
      </c>
      <c r="DM33" s="699"/>
      <c r="DN33" s="699"/>
      <c r="DO33" s="699"/>
      <c r="DP33" s="699"/>
      <c r="DQ33" s="699"/>
      <c r="DR33" s="699"/>
      <c r="DS33" s="699"/>
      <c r="DT33" s="699"/>
      <c r="DU33" s="699"/>
      <c r="DV33" s="700"/>
      <c r="DW33" s="683">
        <v>37</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386198</v>
      </c>
      <c r="S34" s="681"/>
      <c r="T34" s="681"/>
      <c r="U34" s="681"/>
      <c r="V34" s="681"/>
      <c r="W34" s="681"/>
      <c r="X34" s="681"/>
      <c r="Y34" s="682"/>
      <c r="Z34" s="713">
        <v>0.7</v>
      </c>
      <c r="AA34" s="713"/>
      <c r="AB34" s="713"/>
      <c r="AC34" s="713"/>
      <c r="AD34" s="714">
        <v>152844</v>
      </c>
      <c r="AE34" s="714"/>
      <c r="AF34" s="714"/>
      <c r="AG34" s="714"/>
      <c r="AH34" s="714"/>
      <c r="AI34" s="714"/>
      <c r="AJ34" s="714"/>
      <c r="AK34" s="714"/>
      <c r="AL34" s="683">
        <v>0.7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6746846</v>
      </c>
      <c r="CS34" s="681"/>
      <c r="CT34" s="681"/>
      <c r="CU34" s="681"/>
      <c r="CV34" s="681"/>
      <c r="CW34" s="681"/>
      <c r="CX34" s="681"/>
      <c r="CY34" s="682"/>
      <c r="CZ34" s="683">
        <v>13.1</v>
      </c>
      <c r="DA34" s="701"/>
      <c r="DB34" s="701"/>
      <c r="DC34" s="702"/>
      <c r="DD34" s="686">
        <v>5061968</v>
      </c>
      <c r="DE34" s="681"/>
      <c r="DF34" s="681"/>
      <c r="DG34" s="681"/>
      <c r="DH34" s="681"/>
      <c r="DI34" s="681"/>
      <c r="DJ34" s="681"/>
      <c r="DK34" s="682"/>
      <c r="DL34" s="686">
        <v>4110193</v>
      </c>
      <c r="DM34" s="681"/>
      <c r="DN34" s="681"/>
      <c r="DO34" s="681"/>
      <c r="DP34" s="681"/>
      <c r="DQ34" s="681"/>
      <c r="DR34" s="681"/>
      <c r="DS34" s="681"/>
      <c r="DT34" s="681"/>
      <c r="DU34" s="681"/>
      <c r="DV34" s="682"/>
      <c r="DW34" s="683">
        <v>17.7</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82257</v>
      </c>
      <c r="S35" s="681"/>
      <c r="T35" s="681"/>
      <c r="U35" s="681"/>
      <c r="V35" s="681"/>
      <c r="W35" s="681"/>
      <c r="X35" s="681"/>
      <c r="Y35" s="682"/>
      <c r="Z35" s="713">
        <v>0.1</v>
      </c>
      <c r="AA35" s="713"/>
      <c r="AB35" s="713"/>
      <c r="AC35" s="713"/>
      <c r="AD35" s="714" t="s">
        <v>243</v>
      </c>
      <c r="AE35" s="714"/>
      <c r="AF35" s="714"/>
      <c r="AG35" s="714"/>
      <c r="AH35" s="714"/>
      <c r="AI35" s="714"/>
      <c r="AJ35" s="714"/>
      <c r="AK35" s="714"/>
      <c r="AL35" s="683" t="s">
        <v>243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325915</v>
      </c>
      <c r="CS35" s="699"/>
      <c r="CT35" s="699"/>
      <c r="CU35" s="699"/>
      <c r="CV35" s="699"/>
      <c r="CW35" s="699"/>
      <c r="CX35" s="699"/>
      <c r="CY35" s="700"/>
      <c r="CZ35" s="683">
        <v>0.6</v>
      </c>
      <c r="DA35" s="701"/>
      <c r="DB35" s="701"/>
      <c r="DC35" s="702"/>
      <c r="DD35" s="686">
        <v>283200</v>
      </c>
      <c r="DE35" s="699"/>
      <c r="DF35" s="699"/>
      <c r="DG35" s="699"/>
      <c r="DH35" s="699"/>
      <c r="DI35" s="699"/>
      <c r="DJ35" s="699"/>
      <c r="DK35" s="700"/>
      <c r="DL35" s="686">
        <v>283138</v>
      </c>
      <c r="DM35" s="699"/>
      <c r="DN35" s="699"/>
      <c r="DO35" s="699"/>
      <c r="DP35" s="699"/>
      <c r="DQ35" s="699"/>
      <c r="DR35" s="699"/>
      <c r="DS35" s="699"/>
      <c r="DT35" s="699"/>
      <c r="DU35" s="699"/>
      <c r="DV35" s="700"/>
      <c r="DW35" s="683">
        <v>1.2</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2667284</v>
      </c>
      <c r="S36" s="681"/>
      <c r="T36" s="681"/>
      <c r="U36" s="681"/>
      <c r="V36" s="681"/>
      <c r="W36" s="681"/>
      <c r="X36" s="681"/>
      <c r="Y36" s="682"/>
      <c r="Z36" s="713">
        <v>4.7</v>
      </c>
      <c r="AA36" s="713"/>
      <c r="AB36" s="713"/>
      <c r="AC36" s="713"/>
      <c r="AD36" s="714" t="s">
        <v>128</v>
      </c>
      <c r="AE36" s="714"/>
      <c r="AF36" s="714"/>
      <c r="AG36" s="714"/>
      <c r="AH36" s="714"/>
      <c r="AI36" s="714"/>
      <c r="AJ36" s="714"/>
      <c r="AK36" s="714"/>
      <c r="AL36" s="683" t="s">
        <v>243</v>
      </c>
      <c r="AM36" s="684"/>
      <c r="AN36" s="684"/>
      <c r="AO36" s="715"/>
      <c r="AP36" s="235"/>
      <c r="AQ36" s="732" t="s">
        <v>327</v>
      </c>
      <c r="AR36" s="733"/>
      <c r="AS36" s="733"/>
      <c r="AT36" s="733"/>
      <c r="AU36" s="733"/>
      <c r="AV36" s="733"/>
      <c r="AW36" s="733"/>
      <c r="AX36" s="733"/>
      <c r="AY36" s="734"/>
      <c r="AZ36" s="735">
        <v>4754889</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111433</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14009779</v>
      </c>
      <c r="CS36" s="681"/>
      <c r="CT36" s="681"/>
      <c r="CU36" s="681"/>
      <c r="CV36" s="681"/>
      <c r="CW36" s="681"/>
      <c r="CX36" s="681"/>
      <c r="CY36" s="682"/>
      <c r="CZ36" s="683">
        <v>27.2</v>
      </c>
      <c r="DA36" s="701"/>
      <c r="DB36" s="701"/>
      <c r="DC36" s="702"/>
      <c r="DD36" s="686">
        <v>2492030</v>
      </c>
      <c r="DE36" s="681"/>
      <c r="DF36" s="681"/>
      <c r="DG36" s="681"/>
      <c r="DH36" s="681"/>
      <c r="DI36" s="681"/>
      <c r="DJ36" s="681"/>
      <c r="DK36" s="682"/>
      <c r="DL36" s="686">
        <v>1320766</v>
      </c>
      <c r="DM36" s="681"/>
      <c r="DN36" s="681"/>
      <c r="DO36" s="681"/>
      <c r="DP36" s="681"/>
      <c r="DQ36" s="681"/>
      <c r="DR36" s="681"/>
      <c r="DS36" s="681"/>
      <c r="DT36" s="681"/>
      <c r="DU36" s="681"/>
      <c r="DV36" s="682"/>
      <c r="DW36" s="683">
        <v>5.7</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1961998</v>
      </c>
      <c r="S37" s="681"/>
      <c r="T37" s="681"/>
      <c r="U37" s="681"/>
      <c r="V37" s="681"/>
      <c r="W37" s="681"/>
      <c r="X37" s="681"/>
      <c r="Y37" s="682"/>
      <c r="Z37" s="713">
        <v>3.5</v>
      </c>
      <c r="AA37" s="713"/>
      <c r="AB37" s="713"/>
      <c r="AC37" s="713"/>
      <c r="AD37" s="714" t="s">
        <v>128</v>
      </c>
      <c r="AE37" s="714"/>
      <c r="AF37" s="714"/>
      <c r="AG37" s="714"/>
      <c r="AH37" s="714"/>
      <c r="AI37" s="714"/>
      <c r="AJ37" s="714"/>
      <c r="AK37" s="714"/>
      <c r="AL37" s="683" t="s">
        <v>128</v>
      </c>
      <c r="AM37" s="684"/>
      <c r="AN37" s="684"/>
      <c r="AO37" s="715"/>
      <c r="AQ37" s="720" t="s">
        <v>331</v>
      </c>
      <c r="AR37" s="721"/>
      <c r="AS37" s="721"/>
      <c r="AT37" s="721"/>
      <c r="AU37" s="721"/>
      <c r="AV37" s="721"/>
      <c r="AW37" s="721"/>
      <c r="AX37" s="721"/>
      <c r="AY37" s="722"/>
      <c r="AZ37" s="680">
        <v>629148</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26626</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61895</v>
      </c>
      <c r="CS37" s="699"/>
      <c r="CT37" s="699"/>
      <c r="CU37" s="699"/>
      <c r="CV37" s="699"/>
      <c r="CW37" s="699"/>
      <c r="CX37" s="699"/>
      <c r="CY37" s="700"/>
      <c r="CZ37" s="683">
        <v>0.1</v>
      </c>
      <c r="DA37" s="701"/>
      <c r="DB37" s="701"/>
      <c r="DC37" s="702"/>
      <c r="DD37" s="686">
        <v>61461</v>
      </c>
      <c r="DE37" s="699"/>
      <c r="DF37" s="699"/>
      <c r="DG37" s="699"/>
      <c r="DH37" s="699"/>
      <c r="DI37" s="699"/>
      <c r="DJ37" s="699"/>
      <c r="DK37" s="700"/>
      <c r="DL37" s="686">
        <v>60113</v>
      </c>
      <c r="DM37" s="699"/>
      <c r="DN37" s="699"/>
      <c r="DO37" s="699"/>
      <c r="DP37" s="699"/>
      <c r="DQ37" s="699"/>
      <c r="DR37" s="699"/>
      <c r="DS37" s="699"/>
      <c r="DT37" s="699"/>
      <c r="DU37" s="699"/>
      <c r="DV37" s="700"/>
      <c r="DW37" s="683">
        <v>0.3</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779742</v>
      </c>
      <c r="S38" s="681"/>
      <c r="T38" s="681"/>
      <c r="U38" s="681"/>
      <c r="V38" s="681"/>
      <c r="W38" s="681"/>
      <c r="X38" s="681"/>
      <c r="Y38" s="682"/>
      <c r="Z38" s="713">
        <v>1.4</v>
      </c>
      <c r="AA38" s="713"/>
      <c r="AB38" s="713"/>
      <c r="AC38" s="713"/>
      <c r="AD38" s="714">
        <v>4596</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502652</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14277</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3609387</v>
      </c>
      <c r="CS38" s="681"/>
      <c r="CT38" s="681"/>
      <c r="CU38" s="681"/>
      <c r="CV38" s="681"/>
      <c r="CW38" s="681"/>
      <c r="CX38" s="681"/>
      <c r="CY38" s="682"/>
      <c r="CZ38" s="683">
        <v>7</v>
      </c>
      <c r="DA38" s="701"/>
      <c r="DB38" s="701"/>
      <c r="DC38" s="702"/>
      <c r="DD38" s="686">
        <v>2966593</v>
      </c>
      <c r="DE38" s="681"/>
      <c r="DF38" s="681"/>
      <c r="DG38" s="681"/>
      <c r="DH38" s="681"/>
      <c r="DI38" s="681"/>
      <c r="DJ38" s="681"/>
      <c r="DK38" s="682"/>
      <c r="DL38" s="686">
        <v>2868739</v>
      </c>
      <c r="DM38" s="681"/>
      <c r="DN38" s="681"/>
      <c r="DO38" s="681"/>
      <c r="DP38" s="681"/>
      <c r="DQ38" s="681"/>
      <c r="DR38" s="681"/>
      <c r="DS38" s="681"/>
      <c r="DT38" s="681"/>
      <c r="DU38" s="681"/>
      <c r="DV38" s="682"/>
      <c r="DW38" s="683">
        <v>12.4</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4279666</v>
      </c>
      <c r="S39" s="681"/>
      <c r="T39" s="681"/>
      <c r="U39" s="681"/>
      <c r="V39" s="681"/>
      <c r="W39" s="681"/>
      <c r="X39" s="681"/>
      <c r="Y39" s="682"/>
      <c r="Z39" s="713">
        <v>7.6</v>
      </c>
      <c r="AA39" s="713"/>
      <c r="AB39" s="713"/>
      <c r="AC39" s="713"/>
      <c r="AD39" s="714" t="s">
        <v>128</v>
      </c>
      <c r="AE39" s="714"/>
      <c r="AF39" s="714"/>
      <c r="AG39" s="714"/>
      <c r="AH39" s="714"/>
      <c r="AI39" s="714"/>
      <c r="AJ39" s="714"/>
      <c r="AK39" s="714"/>
      <c r="AL39" s="683" t="s">
        <v>128</v>
      </c>
      <c r="AM39" s="684"/>
      <c r="AN39" s="684"/>
      <c r="AO39" s="715"/>
      <c r="AQ39" s="720" t="s">
        <v>339</v>
      </c>
      <c r="AR39" s="721"/>
      <c r="AS39" s="721"/>
      <c r="AT39" s="721"/>
      <c r="AU39" s="721"/>
      <c r="AV39" s="721"/>
      <c r="AW39" s="721"/>
      <c r="AX39" s="721"/>
      <c r="AY39" s="722"/>
      <c r="AZ39" s="680">
        <v>13702</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22356</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996425</v>
      </c>
      <c r="CS39" s="699"/>
      <c r="CT39" s="699"/>
      <c r="CU39" s="699"/>
      <c r="CV39" s="699"/>
      <c r="CW39" s="699"/>
      <c r="CX39" s="699"/>
      <c r="CY39" s="700"/>
      <c r="CZ39" s="683">
        <v>1.9</v>
      </c>
      <c r="DA39" s="701"/>
      <c r="DB39" s="701"/>
      <c r="DC39" s="702"/>
      <c r="DD39" s="686">
        <v>558985</v>
      </c>
      <c r="DE39" s="699"/>
      <c r="DF39" s="699"/>
      <c r="DG39" s="699"/>
      <c r="DH39" s="699"/>
      <c r="DI39" s="699"/>
      <c r="DJ39" s="699"/>
      <c r="DK39" s="700"/>
      <c r="DL39" s="686" t="s">
        <v>128</v>
      </c>
      <c r="DM39" s="699"/>
      <c r="DN39" s="699"/>
      <c r="DO39" s="699"/>
      <c r="DP39" s="699"/>
      <c r="DQ39" s="699"/>
      <c r="DR39" s="699"/>
      <c r="DS39" s="699"/>
      <c r="DT39" s="699"/>
      <c r="DU39" s="699"/>
      <c r="DV39" s="700"/>
      <c r="DW39" s="683" t="s">
        <v>243</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243</v>
      </c>
      <c r="AM40" s="684"/>
      <c r="AN40" s="684"/>
      <c r="AO40" s="715"/>
      <c r="AQ40" s="720" t="s">
        <v>343</v>
      </c>
      <c r="AR40" s="721"/>
      <c r="AS40" s="721"/>
      <c r="AT40" s="721"/>
      <c r="AU40" s="721"/>
      <c r="AV40" s="721"/>
      <c r="AW40" s="721"/>
      <c r="AX40" s="721"/>
      <c r="AY40" s="722"/>
      <c r="AZ40" s="680" t="s">
        <v>243</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96</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63960</v>
      </c>
      <c r="CS40" s="681"/>
      <c r="CT40" s="681"/>
      <c r="CU40" s="681"/>
      <c r="CV40" s="681"/>
      <c r="CW40" s="681"/>
      <c r="CX40" s="681"/>
      <c r="CY40" s="682"/>
      <c r="CZ40" s="683">
        <v>0.1</v>
      </c>
      <c r="DA40" s="701"/>
      <c r="DB40" s="701"/>
      <c r="DC40" s="702"/>
      <c r="DD40" s="686" t="s">
        <v>128</v>
      </c>
      <c r="DE40" s="681"/>
      <c r="DF40" s="681"/>
      <c r="DG40" s="681"/>
      <c r="DH40" s="681"/>
      <c r="DI40" s="681"/>
      <c r="DJ40" s="681"/>
      <c r="DK40" s="682"/>
      <c r="DL40" s="686" t="s">
        <v>178</v>
      </c>
      <c r="DM40" s="681"/>
      <c r="DN40" s="681"/>
      <c r="DO40" s="681"/>
      <c r="DP40" s="681"/>
      <c r="DQ40" s="681"/>
      <c r="DR40" s="681"/>
      <c r="DS40" s="681"/>
      <c r="DT40" s="681"/>
      <c r="DU40" s="681"/>
      <c r="DV40" s="682"/>
      <c r="DW40" s="683" t="s">
        <v>128</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178</v>
      </c>
      <c r="AA41" s="713"/>
      <c r="AB41" s="713"/>
      <c r="AC41" s="713"/>
      <c r="AD41" s="714" t="s">
        <v>178</v>
      </c>
      <c r="AE41" s="714"/>
      <c r="AF41" s="714"/>
      <c r="AG41" s="714"/>
      <c r="AH41" s="714"/>
      <c r="AI41" s="714"/>
      <c r="AJ41" s="714"/>
      <c r="AK41" s="714"/>
      <c r="AL41" s="683" t="s">
        <v>128</v>
      </c>
      <c r="AM41" s="684"/>
      <c r="AN41" s="684"/>
      <c r="AO41" s="715"/>
      <c r="AQ41" s="720" t="s">
        <v>348</v>
      </c>
      <c r="AR41" s="721"/>
      <c r="AS41" s="721"/>
      <c r="AT41" s="721"/>
      <c r="AU41" s="721"/>
      <c r="AV41" s="721"/>
      <c r="AW41" s="721"/>
      <c r="AX41" s="721"/>
      <c r="AY41" s="722"/>
      <c r="AZ41" s="680">
        <v>741207</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2</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1000000</v>
      </c>
      <c r="S42" s="681"/>
      <c r="T42" s="681"/>
      <c r="U42" s="681"/>
      <c r="V42" s="681"/>
      <c r="W42" s="681"/>
      <c r="X42" s="681"/>
      <c r="Y42" s="682"/>
      <c r="Z42" s="713">
        <v>1.8</v>
      </c>
      <c r="AA42" s="713"/>
      <c r="AB42" s="713"/>
      <c r="AC42" s="713"/>
      <c r="AD42" s="714" t="s">
        <v>128</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2868180</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326</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8279324</v>
      </c>
      <c r="CS42" s="681"/>
      <c r="CT42" s="681"/>
      <c r="CU42" s="681"/>
      <c r="CV42" s="681"/>
      <c r="CW42" s="681"/>
      <c r="CX42" s="681"/>
      <c r="CY42" s="682"/>
      <c r="CZ42" s="683">
        <v>16.100000000000001</v>
      </c>
      <c r="DA42" s="684"/>
      <c r="DB42" s="684"/>
      <c r="DC42" s="685"/>
      <c r="DD42" s="686">
        <v>2239577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56395515</v>
      </c>
      <c r="S43" s="703"/>
      <c r="T43" s="703"/>
      <c r="U43" s="703"/>
      <c r="V43" s="703"/>
      <c r="W43" s="703"/>
      <c r="X43" s="703"/>
      <c r="Y43" s="704"/>
      <c r="Z43" s="705">
        <v>100</v>
      </c>
      <c r="AA43" s="705"/>
      <c r="AB43" s="705"/>
      <c r="AC43" s="705"/>
      <c r="AD43" s="706">
        <v>22223363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87429</v>
      </c>
      <c r="CS43" s="699"/>
      <c r="CT43" s="699"/>
      <c r="CU43" s="699"/>
      <c r="CV43" s="699"/>
      <c r="CW43" s="699"/>
      <c r="CX43" s="699"/>
      <c r="CY43" s="700"/>
      <c r="CZ43" s="683">
        <v>0.2</v>
      </c>
      <c r="DA43" s="701"/>
      <c r="DB43" s="701"/>
      <c r="DC43" s="702"/>
      <c r="DD43" s="686">
        <v>87429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8273136</v>
      </c>
      <c r="CS44" s="681"/>
      <c r="CT44" s="681"/>
      <c r="CU44" s="681"/>
      <c r="CV44" s="681"/>
      <c r="CW44" s="681"/>
      <c r="CX44" s="681"/>
      <c r="CY44" s="682"/>
      <c r="CZ44" s="683">
        <v>16.100000000000001</v>
      </c>
      <c r="DA44" s="684"/>
      <c r="DB44" s="684"/>
      <c r="DC44" s="685"/>
      <c r="DD44" s="686">
        <v>2239577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6244237</v>
      </c>
      <c r="CS45" s="699"/>
      <c r="CT45" s="699"/>
      <c r="CU45" s="699"/>
      <c r="CV45" s="699"/>
      <c r="CW45" s="699"/>
      <c r="CX45" s="699"/>
      <c r="CY45" s="700"/>
      <c r="CZ45" s="683">
        <v>12.1</v>
      </c>
      <c r="DA45" s="701"/>
      <c r="DB45" s="701"/>
      <c r="DC45" s="702"/>
      <c r="DD45" s="686">
        <v>1076700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1964994</v>
      </c>
      <c r="CS46" s="681"/>
      <c r="CT46" s="681"/>
      <c r="CU46" s="681"/>
      <c r="CV46" s="681"/>
      <c r="CW46" s="681"/>
      <c r="CX46" s="681"/>
      <c r="CY46" s="682"/>
      <c r="CZ46" s="683">
        <v>3.8</v>
      </c>
      <c r="DA46" s="684"/>
      <c r="DB46" s="684"/>
      <c r="DC46" s="685"/>
      <c r="DD46" s="686">
        <v>1134272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6188</v>
      </c>
      <c r="CS47" s="699"/>
      <c r="CT47" s="699"/>
      <c r="CU47" s="699"/>
      <c r="CV47" s="699"/>
      <c r="CW47" s="699"/>
      <c r="CX47" s="699"/>
      <c r="CY47" s="700"/>
      <c r="CZ47" s="683">
        <v>0</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243</v>
      </c>
      <c r="CS48" s="681"/>
      <c r="CT48" s="681"/>
      <c r="CU48" s="681"/>
      <c r="CV48" s="681"/>
      <c r="CW48" s="681"/>
      <c r="CX48" s="681"/>
      <c r="CY48" s="682"/>
      <c r="CZ48" s="683" t="s">
        <v>178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51500856</v>
      </c>
      <c r="CS49" s="665"/>
      <c r="CT49" s="665"/>
      <c r="CU49" s="665"/>
      <c r="CV49" s="665"/>
      <c r="CW49" s="665"/>
      <c r="CX49" s="665"/>
      <c r="CY49" s="666"/>
      <c r="CZ49" s="667">
        <v>100</v>
      </c>
      <c r="DA49" s="668"/>
      <c r="DB49" s="668"/>
      <c r="DC49" s="669"/>
      <c r="DD49" s="670">
        <v>25664355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VuoalzATo8m+tcRPhPKfwZUPjc0w/1PZpRdkQz+2d5YIBzOOHLRIJBDCvTtC684AcM7iqufenvoJZeCNYeSjg==" saltValue="0VqluTm2uy51oL5fY+xT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367</v>
      </c>
      <c r="DK2" s="1207"/>
      <c r="DL2" s="1207"/>
      <c r="DM2" s="1207"/>
      <c r="DN2" s="1207"/>
      <c r="DO2" s="1208"/>
      <c r="DP2" s="251"/>
      <c r="DQ2" s="1206" t="s">
        <v>368</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9"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4" t="s">
        <v>385</v>
      </c>
      <c r="DH5" s="1195"/>
      <c r="DI5" s="1195"/>
      <c r="DJ5" s="1195"/>
      <c r="DK5" s="1196"/>
      <c r="DL5" s="1194" t="s">
        <v>386</v>
      </c>
      <c r="DM5" s="1195"/>
      <c r="DN5" s="1195"/>
      <c r="DO5" s="1195"/>
      <c r="DP5" s="1196"/>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80.25" customHeight="1" thickTop="1" x14ac:dyDescent="0.15">
      <c r="A7" s="260">
        <v>1</v>
      </c>
      <c r="B7" s="1145" t="s">
        <v>388</v>
      </c>
      <c r="C7" s="1146"/>
      <c r="D7" s="1146"/>
      <c r="E7" s="1146"/>
      <c r="F7" s="1146"/>
      <c r="G7" s="1146"/>
      <c r="H7" s="1146"/>
      <c r="I7" s="1146"/>
      <c r="J7" s="1146"/>
      <c r="K7" s="1146"/>
      <c r="L7" s="1146"/>
      <c r="M7" s="1146"/>
      <c r="N7" s="1146"/>
      <c r="O7" s="1146"/>
      <c r="P7" s="1147"/>
      <c r="Q7" s="1200">
        <v>57091</v>
      </c>
      <c r="R7" s="1201"/>
      <c r="S7" s="1201"/>
      <c r="T7" s="1201"/>
      <c r="U7" s="1201"/>
      <c r="V7" s="1201">
        <v>52197</v>
      </c>
      <c r="W7" s="1201"/>
      <c r="X7" s="1201"/>
      <c r="Y7" s="1201"/>
      <c r="Z7" s="1201"/>
      <c r="AA7" s="1201">
        <v>4895</v>
      </c>
      <c r="AB7" s="1201"/>
      <c r="AC7" s="1201"/>
      <c r="AD7" s="1201"/>
      <c r="AE7" s="1202"/>
      <c r="AF7" s="1203">
        <v>3792</v>
      </c>
      <c r="AG7" s="1204"/>
      <c r="AH7" s="1204"/>
      <c r="AI7" s="1204"/>
      <c r="AJ7" s="1205"/>
      <c r="AK7" s="1186">
        <v>2667</v>
      </c>
      <c r="AL7" s="1187"/>
      <c r="AM7" s="1187"/>
      <c r="AN7" s="1187"/>
      <c r="AO7" s="1187"/>
      <c r="AP7" s="1187">
        <v>33482</v>
      </c>
      <c r="AQ7" s="1187"/>
      <c r="AR7" s="1187"/>
      <c r="AS7" s="1187"/>
      <c r="AT7" s="1187"/>
      <c r="AU7" s="1188" t="s">
        <v>621</v>
      </c>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611</v>
      </c>
      <c r="BT7" s="1192"/>
      <c r="BU7" s="1192"/>
      <c r="BV7" s="1192"/>
      <c r="BW7" s="1192"/>
      <c r="BX7" s="1192"/>
      <c r="BY7" s="1192"/>
      <c r="BZ7" s="1192"/>
      <c r="CA7" s="1192"/>
      <c r="CB7" s="1192"/>
      <c r="CC7" s="1192"/>
      <c r="CD7" s="1192"/>
      <c r="CE7" s="1192"/>
      <c r="CF7" s="1192"/>
      <c r="CG7" s="1193"/>
      <c r="CH7" s="1183">
        <v>1</v>
      </c>
      <c r="CI7" s="1184"/>
      <c r="CJ7" s="1184"/>
      <c r="CK7" s="1184"/>
      <c r="CL7" s="1185"/>
      <c r="CM7" s="1183">
        <v>694</v>
      </c>
      <c r="CN7" s="1184"/>
      <c r="CO7" s="1184"/>
      <c r="CP7" s="1184"/>
      <c r="CQ7" s="1185"/>
      <c r="CR7" s="1183">
        <v>100</v>
      </c>
      <c r="CS7" s="1184"/>
      <c r="CT7" s="1184"/>
      <c r="CU7" s="1184"/>
      <c r="CV7" s="1185"/>
      <c r="CW7" s="1183">
        <v>19</v>
      </c>
      <c r="CX7" s="1184"/>
      <c r="CY7" s="1184"/>
      <c r="CZ7" s="1184"/>
      <c r="DA7" s="1185"/>
      <c r="DB7" s="1183" t="s">
        <v>618</v>
      </c>
      <c r="DC7" s="1184"/>
      <c r="DD7" s="1184"/>
      <c r="DE7" s="1184"/>
      <c r="DF7" s="1185"/>
      <c r="DG7" s="1183" t="s">
        <v>619</v>
      </c>
      <c r="DH7" s="1184"/>
      <c r="DI7" s="1184"/>
      <c r="DJ7" s="1184"/>
      <c r="DK7" s="1185"/>
      <c r="DL7" s="1183" t="s">
        <v>590</v>
      </c>
      <c r="DM7" s="1184"/>
      <c r="DN7" s="1184"/>
      <c r="DO7" s="1184"/>
      <c r="DP7" s="1185"/>
      <c r="DQ7" s="1183" t="s">
        <v>590</v>
      </c>
      <c r="DR7" s="1184"/>
      <c r="DS7" s="1184"/>
      <c r="DT7" s="1184"/>
      <c r="DU7" s="1185"/>
      <c r="DV7" s="1211"/>
      <c r="DW7" s="1212"/>
      <c r="DX7" s="1212"/>
      <c r="DY7" s="1212"/>
      <c r="DZ7" s="1213"/>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33</v>
      </c>
      <c r="R8" s="1139"/>
      <c r="S8" s="1139"/>
      <c r="T8" s="1139"/>
      <c r="U8" s="1139"/>
      <c r="V8" s="1139">
        <v>33</v>
      </c>
      <c r="W8" s="1139"/>
      <c r="X8" s="1139"/>
      <c r="Y8" s="1139"/>
      <c r="Z8" s="1139"/>
      <c r="AA8" s="1139" t="s">
        <v>590</v>
      </c>
      <c r="AB8" s="1139"/>
      <c r="AC8" s="1139"/>
      <c r="AD8" s="1139"/>
      <c r="AE8" s="1140"/>
      <c r="AF8" s="1114" t="s">
        <v>390</v>
      </c>
      <c r="AG8" s="1115"/>
      <c r="AH8" s="1115"/>
      <c r="AI8" s="1115"/>
      <c r="AJ8" s="1116"/>
      <c r="AK8" s="1181">
        <v>4</v>
      </c>
      <c r="AL8" s="1182"/>
      <c r="AM8" s="1182"/>
      <c r="AN8" s="1182"/>
      <c r="AO8" s="1182"/>
      <c r="AP8" s="1182" t="s">
        <v>590</v>
      </c>
      <c r="AQ8" s="1182"/>
      <c r="AR8" s="1182"/>
      <c r="AS8" s="1182"/>
      <c r="AT8" s="1182"/>
      <c r="AU8" s="1179" t="s">
        <v>622</v>
      </c>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629</v>
      </c>
      <c r="BS8" s="1109" t="s">
        <v>612</v>
      </c>
      <c r="BT8" s="1110"/>
      <c r="BU8" s="1110"/>
      <c r="BV8" s="1110"/>
      <c r="BW8" s="1110"/>
      <c r="BX8" s="1110"/>
      <c r="BY8" s="1110"/>
      <c r="BZ8" s="1110"/>
      <c r="CA8" s="1110"/>
      <c r="CB8" s="1110"/>
      <c r="CC8" s="1110"/>
      <c r="CD8" s="1110"/>
      <c r="CE8" s="1110"/>
      <c r="CF8" s="1110"/>
      <c r="CG8" s="1111"/>
      <c r="CH8" s="1084">
        <v>-3</v>
      </c>
      <c r="CI8" s="1085"/>
      <c r="CJ8" s="1085"/>
      <c r="CK8" s="1085"/>
      <c r="CL8" s="1086"/>
      <c r="CM8" s="1084">
        <v>308</v>
      </c>
      <c r="CN8" s="1085"/>
      <c r="CO8" s="1085"/>
      <c r="CP8" s="1085"/>
      <c r="CQ8" s="1086"/>
      <c r="CR8" s="1084">
        <v>6</v>
      </c>
      <c r="CS8" s="1085"/>
      <c r="CT8" s="1085"/>
      <c r="CU8" s="1085"/>
      <c r="CV8" s="1086"/>
      <c r="CW8" s="1084" t="s">
        <v>592</v>
      </c>
      <c r="CX8" s="1085"/>
      <c r="CY8" s="1085"/>
      <c r="CZ8" s="1085"/>
      <c r="DA8" s="1086"/>
      <c r="DB8" s="1084" t="s">
        <v>590</v>
      </c>
      <c r="DC8" s="1085"/>
      <c r="DD8" s="1085"/>
      <c r="DE8" s="1085"/>
      <c r="DF8" s="1086"/>
      <c r="DG8" s="1084">
        <v>212</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8</v>
      </c>
      <c r="R9" s="1139"/>
      <c r="S9" s="1139"/>
      <c r="T9" s="1139"/>
      <c r="U9" s="1139"/>
      <c r="V9" s="1139">
        <v>8</v>
      </c>
      <c r="W9" s="1139"/>
      <c r="X9" s="1139"/>
      <c r="Y9" s="1139"/>
      <c r="Z9" s="1139"/>
      <c r="AA9" s="1139" t="s">
        <v>590</v>
      </c>
      <c r="AB9" s="1139"/>
      <c r="AC9" s="1139"/>
      <c r="AD9" s="1139"/>
      <c r="AE9" s="1140"/>
      <c r="AF9" s="1114" t="s">
        <v>392</v>
      </c>
      <c r="AG9" s="1115"/>
      <c r="AH9" s="1115"/>
      <c r="AI9" s="1115"/>
      <c r="AJ9" s="1116"/>
      <c r="AK9" s="1181">
        <v>7</v>
      </c>
      <c r="AL9" s="1182"/>
      <c r="AM9" s="1182"/>
      <c r="AN9" s="1182"/>
      <c r="AO9" s="1182"/>
      <c r="AP9" s="1182" t="s">
        <v>590</v>
      </c>
      <c r="AQ9" s="1182"/>
      <c r="AR9" s="1182"/>
      <c r="AS9" s="1182"/>
      <c r="AT9" s="1182"/>
      <c r="AU9" s="1179" t="s">
        <v>623</v>
      </c>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613</v>
      </c>
      <c r="BT9" s="1110"/>
      <c r="BU9" s="1110"/>
      <c r="BV9" s="1110"/>
      <c r="BW9" s="1110"/>
      <c r="BX9" s="1110"/>
      <c r="BY9" s="1110"/>
      <c r="BZ9" s="1110"/>
      <c r="CA9" s="1110"/>
      <c r="CB9" s="1110"/>
      <c r="CC9" s="1110"/>
      <c r="CD9" s="1110"/>
      <c r="CE9" s="1110"/>
      <c r="CF9" s="1110"/>
      <c r="CG9" s="1111"/>
      <c r="CH9" s="1084">
        <v>-2</v>
      </c>
      <c r="CI9" s="1085"/>
      <c r="CJ9" s="1085"/>
      <c r="CK9" s="1085"/>
      <c r="CL9" s="1086"/>
      <c r="CM9" s="1084">
        <v>23</v>
      </c>
      <c r="CN9" s="1085"/>
      <c r="CO9" s="1085"/>
      <c r="CP9" s="1085"/>
      <c r="CQ9" s="1086"/>
      <c r="CR9" s="1084">
        <v>8</v>
      </c>
      <c r="CS9" s="1085"/>
      <c r="CT9" s="1085"/>
      <c r="CU9" s="1085"/>
      <c r="CV9" s="1086"/>
      <c r="CW9" s="1084">
        <v>20</v>
      </c>
      <c r="CX9" s="1085"/>
      <c r="CY9" s="1085"/>
      <c r="CZ9" s="1085"/>
      <c r="DA9" s="1086"/>
      <c r="DB9" s="1084" t="s">
        <v>590</v>
      </c>
      <c r="DC9" s="1085"/>
      <c r="DD9" s="1085"/>
      <c r="DE9" s="1085"/>
      <c r="DF9" s="1086"/>
      <c r="DG9" s="1084" t="s">
        <v>620</v>
      </c>
      <c r="DH9" s="1085"/>
      <c r="DI9" s="1085"/>
      <c r="DJ9" s="1085"/>
      <c r="DK9" s="1086"/>
      <c r="DL9" s="1084" t="s">
        <v>590</v>
      </c>
      <c r="DM9" s="1085"/>
      <c r="DN9" s="1085"/>
      <c r="DO9" s="1085"/>
      <c r="DP9" s="1086"/>
      <c r="DQ9" s="1084" t="s">
        <v>592</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614</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58</v>
      </c>
      <c r="CN10" s="1085"/>
      <c r="CO10" s="1085"/>
      <c r="CP10" s="1085"/>
      <c r="CQ10" s="1086"/>
      <c r="CR10" s="1084">
        <v>4</v>
      </c>
      <c r="CS10" s="1085"/>
      <c r="CT10" s="1085"/>
      <c r="CU10" s="1085"/>
      <c r="CV10" s="1086"/>
      <c r="CW10" s="1084">
        <v>37</v>
      </c>
      <c r="CX10" s="1085"/>
      <c r="CY10" s="1085"/>
      <c r="CZ10" s="1085"/>
      <c r="DA10" s="1086"/>
      <c r="DB10" s="1084" t="s">
        <v>592</v>
      </c>
      <c r="DC10" s="1085"/>
      <c r="DD10" s="1085"/>
      <c r="DE10" s="1085"/>
      <c r="DF10" s="1086"/>
      <c r="DG10" s="1084" t="s">
        <v>590</v>
      </c>
      <c r="DH10" s="1085"/>
      <c r="DI10" s="1085"/>
      <c r="DJ10" s="1085"/>
      <c r="DK10" s="1086"/>
      <c r="DL10" s="1084" t="s">
        <v>590</v>
      </c>
      <c r="DM10" s="1085"/>
      <c r="DN10" s="1085"/>
      <c r="DO10" s="1085"/>
      <c r="DP10" s="1086"/>
      <c r="DQ10" s="1084" t="s">
        <v>590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615</v>
      </c>
      <c r="BT11" s="1110"/>
      <c r="BU11" s="1110"/>
      <c r="BV11" s="1110"/>
      <c r="BW11" s="1110"/>
      <c r="BX11" s="1110"/>
      <c r="BY11" s="1110"/>
      <c r="BZ11" s="1110"/>
      <c r="CA11" s="1110"/>
      <c r="CB11" s="1110"/>
      <c r="CC11" s="1110"/>
      <c r="CD11" s="1110"/>
      <c r="CE11" s="1110"/>
      <c r="CF11" s="1110"/>
      <c r="CG11" s="1111"/>
      <c r="CH11" s="1084">
        <v>17</v>
      </c>
      <c r="CI11" s="1085"/>
      <c r="CJ11" s="1085"/>
      <c r="CK11" s="1085"/>
      <c r="CL11" s="1086"/>
      <c r="CM11" s="1084">
        <v>281</v>
      </c>
      <c r="CN11" s="1085"/>
      <c r="CO11" s="1085"/>
      <c r="CP11" s="1085"/>
      <c r="CQ11" s="1086"/>
      <c r="CR11" s="1084">
        <v>4</v>
      </c>
      <c r="CS11" s="1085"/>
      <c r="CT11" s="1085"/>
      <c r="CU11" s="1085"/>
      <c r="CV11" s="1086"/>
      <c r="CW11" s="1084" t="s">
        <v>590</v>
      </c>
      <c r="CX11" s="1085"/>
      <c r="CY11" s="1085"/>
      <c r="CZ11" s="1085"/>
      <c r="DA11" s="1086"/>
      <c r="DB11" s="1084" t="s">
        <v>590</v>
      </c>
      <c r="DC11" s="1085"/>
      <c r="DD11" s="1085"/>
      <c r="DE11" s="1085"/>
      <c r="DF11" s="1086"/>
      <c r="DG11" s="1084" t="s">
        <v>590</v>
      </c>
      <c r="DH11" s="1085"/>
      <c r="DI11" s="1085"/>
      <c r="DJ11" s="1085"/>
      <c r="DK11" s="1086"/>
      <c r="DL11" s="1084" t="s">
        <v>590</v>
      </c>
      <c r="DM11" s="1085"/>
      <c r="DN11" s="1085"/>
      <c r="DO11" s="1085"/>
      <c r="DP11" s="1086"/>
      <c r="DQ11" s="1084" t="s">
        <v>590</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616</v>
      </c>
      <c r="BT12" s="1110"/>
      <c r="BU12" s="1110"/>
      <c r="BV12" s="1110"/>
      <c r="BW12" s="1110"/>
      <c r="BX12" s="1110"/>
      <c r="BY12" s="1110"/>
      <c r="BZ12" s="1110"/>
      <c r="CA12" s="1110"/>
      <c r="CB12" s="1110"/>
      <c r="CC12" s="1110"/>
      <c r="CD12" s="1110"/>
      <c r="CE12" s="1110"/>
      <c r="CF12" s="1110"/>
      <c r="CG12" s="1111"/>
      <c r="CH12" s="1084">
        <v>4</v>
      </c>
      <c r="CI12" s="1085"/>
      <c r="CJ12" s="1085"/>
      <c r="CK12" s="1085"/>
      <c r="CL12" s="1086"/>
      <c r="CM12" s="1084">
        <v>138</v>
      </c>
      <c r="CN12" s="1085"/>
      <c r="CO12" s="1085"/>
      <c r="CP12" s="1085"/>
      <c r="CQ12" s="1086"/>
      <c r="CR12" s="1084">
        <v>27</v>
      </c>
      <c r="CS12" s="1085"/>
      <c r="CT12" s="1085"/>
      <c r="CU12" s="1085"/>
      <c r="CV12" s="1086"/>
      <c r="CW12" s="1084" t="s">
        <v>590</v>
      </c>
      <c r="CX12" s="1085"/>
      <c r="CY12" s="1085"/>
      <c r="CZ12" s="1085"/>
      <c r="DA12" s="1086"/>
      <c r="DB12" s="1084" t="s">
        <v>590</v>
      </c>
      <c r="DC12" s="1085"/>
      <c r="DD12" s="1085"/>
      <c r="DE12" s="1085"/>
      <c r="DF12" s="1086"/>
      <c r="DG12" s="1084" t="s">
        <v>590</v>
      </c>
      <c r="DH12" s="1085"/>
      <c r="DI12" s="1085"/>
      <c r="DJ12" s="1085"/>
      <c r="DK12" s="1086"/>
      <c r="DL12" s="1084" t="s">
        <v>590</v>
      </c>
      <c r="DM12" s="1085"/>
      <c r="DN12" s="1085"/>
      <c r="DO12" s="1085"/>
      <c r="DP12" s="1086"/>
      <c r="DQ12" s="1084" t="s">
        <v>590</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617</v>
      </c>
      <c r="BT13" s="1110"/>
      <c r="BU13" s="1110"/>
      <c r="BV13" s="1110"/>
      <c r="BW13" s="1110"/>
      <c r="BX13" s="1110"/>
      <c r="BY13" s="1110"/>
      <c r="BZ13" s="1110"/>
      <c r="CA13" s="1110"/>
      <c r="CB13" s="1110"/>
      <c r="CC13" s="1110"/>
      <c r="CD13" s="1110"/>
      <c r="CE13" s="1110"/>
      <c r="CF13" s="1110"/>
      <c r="CG13" s="1111"/>
      <c r="CH13" s="1084">
        <v>7</v>
      </c>
      <c r="CI13" s="1085"/>
      <c r="CJ13" s="1085"/>
      <c r="CK13" s="1085"/>
      <c r="CL13" s="1086"/>
      <c r="CM13" s="1084">
        <v>34</v>
      </c>
      <c r="CN13" s="1085"/>
      <c r="CO13" s="1085"/>
      <c r="CP13" s="1085"/>
      <c r="CQ13" s="1086"/>
      <c r="CR13" s="1084">
        <v>1</v>
      </c>
      <c r="CS13" s="1085"/>
      <c r="CT13" s="1085"/>
      <c r="CU13" s="1085"/>
      <c r="CV13" s="1086"/>
      <c r="CW13" s="1084" t="s">
        <v>590</v>
      </c>
      <c r="CX13" s="1085"/>
      <c r="CY13" s="1085"/>
      <c r="CZ13" s="1085"/>
      <c r="DA13" s="1086"/>
      <c r="DB13" s="1084" t="s">
        <v>590</v>
      </c>
      <c r="DC13" s="1085"/>
      <c r="DD13" s="1085"/>
      <c r="DE13" s="1085"/>
      <c r="DF13" s="1086"/>
      <c r="DG13" s="1084" t="s">
        <v>609</v>
      </c>
      <c r="DH13" s="1085"/>
      <c r="DI13" s="1085"/>
      <c r="DJ13" s="1085"/>
      <c r="DK13" s="1086"/>
      <c r="DL13" s="1084" t="s">
        <v>590</v>
      </c>
      <c r="DM13" s="1085"/>
      <c r="DN13" s="1085"/>
      <c r="DO13" s="1085"/>
      <c r="DP13" s="1086"/>
      <c r="DQ13" s="1084" t="s">
        <v>590</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57132</v>
      </c>
      <c r="R23" s="1164"/>
      <c r="S23" s="1164"/>
      <c r="T23" s="1164"/>
      <c r="U23" s="1164"/>
      <c r="V23" s="1164">
        <v>52237</v>
      </c>
      <c r="W23" s="1164"/>
      <c r="X23" s="1164"/>
      <c r="Y23" s="1164"/>
      <c r="Z23" s="1164"/>
      <c r="AA23" s="1164">
        <v>4895</v>
      </c>
      <c r="AB23" s="1164"/>
      <c r="AC23" s="1164"/>
      <c r="AD23" s="1164"/>
      <c r="AE23" s="1165"/>
      <c r="AF23" s="1166">
        <v>3792</v>
      </c>
      <c r="AG23" s="1164"/>
      <c r="AH23" s="1164"/>
      <c r="AI23" s="1164"/>
      <c r="AJ23" s="1167"/>
      <c r="AK23" s="1168"/>
      <c r="AL23" s="1169"/>
      <c r="AM23" s="1169"/>
      <c r="AN23" s="1169"/>
      <c r="AO23" s="1169"/>
      <c r="AP23" s="1164">
        <v>33482</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10552</v>
      </c>
      <c r="R28" s="1149"/>
      <c r="S28" s="1149"/>
      <c r="T28" s="1149"/>
      <c r="U28" s="1149"/>
      <c r="V28" s="1149">
        <v>10440</v>
      </c>
      <c r="W28" s="1149"/>
      <c r="X28" s="1149"/>
      <c r="Y28" s="1149"/>
      <c r="Z28" s="1149"/>
      <c r="AA28" s="1149">
        <v>111</v>
      </c>
      <c r="AB28" s="1149"/>
      <c r="AC28" s="1149"/>
      <c r="AD28" s="1149"/>
      <c r="AE28" s="1150"/>
      <c r="AF28" s="1151">
        <v>111</v>
      </c>
      <c r="AG28" s="1149"/>
      <c r="AH28" s="1149"/>
      <c r="AI28" s="1149"/>
      <c r="AJ28" s="1152"/>
      <c r="AK28" s="1153">
        <v>741</v>
      </c>
      <c r="AL28" s="1141"/>
      <c r="AM28" s="1141"/>
      <c r="AN28" s="1141"/>
      <c r="AO28" s="1141"/>
      <c r="AP28" s="1141" t="s">
        <v>590</v>
      </c>
      <c r="AQ28" s="1141"/>
      <c r="AR28" s="1141"/>
      <c r="AS28" s="1141"/>
      <c r="AT28" s="1141"/>
      <c r="AU28" s="1141" t="s">
        <v>592</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9829</v>
      </c>
      <c r="R29" s="1139"/>
      <c r="S29" s="1139"/>
      <c r="T29" s="1139"/>
      <c r="U29" s="1139"/>
      <c r="V29" s="1139">
        <v>9447</v>
      </c>
      <c r="W29" s="1139"/>
      <c r="X29" s="1139"/>
      <c r="Y29" s="1139"/>
      <c r="Z29" s="1139"/>
      <c r="AA29" s="1139">
        <v>383</v>
      </c>
      <c r="AB29" s="1139"/>
      <c r="AC29" s="1139"/>
      <c r="AD29" s="1139"/>
      <c r="AE29" s="1140"/>
      <c r="AF29" s="1114">
        <v>383</v>
      </c>
      <c r="AG29" s="1115"/>
      <c r="AH29" s="1115"/>
      <c r="AI29" s="1115"/>
      <c r="AJ29" s="1116"/>
      <c r="AK29" s="1075">
        <v>1461</v>
      </c>
      <c r="AL29" s="1066"/>
      <c r="AM29" s="1066"/>
      <c r="AN29" s="1066"/>
      <c r="AO29" s="1066"/>
      <c r="AP29" s="1066" t="s">
        <v>590</v>
      </c>
      <c r="AQ29" s="1066"/>
      <c r="AR29" s="1066"/>
      <c r="AS29" s="1066"/>
      <c r="AT29" s="1066"/>
      <c r="AU29" s="1066" t="s">
        <v>590</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1586</v>
      </c>
      <c r="R30" s="1139"/>
      <c r="S30" s="1139"/>
      <c r="T30" s="1139"/>
      <c r="U30" s="1139"/>
      <c r="V30" s="1139">
        <v>1550</v>
      </c>
      <c r="W30" s="1139"/>
      <c r="X30" s="1139"/>
      <c r="Y30" s="1139"/>
      <c r="Z30" s="1139"/>
      <c r="AA30" s="1139">
        <v>35</v>
      </c>
      <c r="AB30" s="1139"/>
      <c r="AC30" s="1139"/>
      <c r="AD30" s="1139"/>
      <c r="AE30" s="1140"/>
      <c r="AF30" s="1114">
        <v>35</v>
      </c>
      <c r="AG30" s="1115"/>
      <c r="AH30" s="1115"/>
      <c r="AI30" s="1115"/>
      <c r="AJ30" s="1116"/>
      <c r="AK30" s="1075">
        <v>355</v>
      </c>
      <c r="AL30" s="1066"/>
      <c r="AM30" s="1066"/>
      <c r="AN30" s="1066"/>
      <c r="AO30" s="1066"/>
      <c r="AP30" s="1066" t="s">
        <v>591</v>
      </c>
      <c r="AQ30" s="1066"/>
      <c r="AR30" s="1066"/>
      <c r="AS30" s="1066"/>
      <c r="AT30" s="1066"/>
      <c r="AU30" s="1066" t="s">
        <v>590</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55</v>
      </c>
      <c r="R31" s="1139"/>
      <c r="S31" s="1139"/>
      <c r="T31" s="1139"/>
      <c r="U31" s="1139"/>
      <c r="V31" s="1139">
        <v>46</v>
      </c>
      <c r="W31" s="1139"/>
      <c r="X31" s="1139"/>
      <c r="Y31" s="1139"/>
      <c r="Z31" s="1139"/>
      <c r="AA31" s="1139">
        <v>10</v>
      </c>
      <c r="AB31" s="1139"/>
      <c r="AC31" s="1139"/>
      <c r="AD31" s="1139"/>
      <c r="AE31" s="1140"/>
      <c r="AF31" s="1114">
        <v>10</v>
      </c>
      <c r="AG31" s="1115"/>
      <c r="AH31" s="1115"/>
      <c r="AI31" s="1115"/>
      <c r="AJ31" s="1116"/>
      <c r="AK31" s="1075">
        <v>6</v>
      </c>
      <c r="AL31" s="1066"/>
      <c r="AM31" s="1066"/>
      <c r="AN31" s="1066"/>
      <c r="AO31" s="1066"/>
      <c r="AP31" s="1066">
        <v>296</v>
      </c>
      <c r="AQ31" s="1066"/>
      <c r="AR31" s="1066"/>
      <c r="AS31" s="1066"/>
      <c r="AT31" s="1066"/>
      <c r="AU31" s="1066" t="s">
        <v>590</v>
      </c>
      <c r="AV31" s="1066"/>
      <c r="AW31" s="1066"/>
      <c r="AX31" s="1066"/>
      <c r="AY31" s="1066"/>
      <c r="AZ31" s="1137" t="s">
        <v>590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2393</v>
      </c>
      <c r="R32" s="1139"/>
      <c r="S32" s="1139"/>
      <c r="T32" s="1139"/>
      <c r="U32" s="1139"/>
      <c r="V32" s="1139">
        <v>2202</v>
      </c>
      <c r="W32" s="1139"/>
      <c r="X32" s="1139"/>
      <c r="Y32" s="1139"/>
      <c r="Z32" s="1139"/>
      <c r="AA32" s="1139">
        <v>191</v>
      </c>
      <c r="AB32" s="1139"/>
      <c r="AC32" s="1139"/>
      <c r="AD32" s="1139"/>
      <c r="AE32" s="1140"/>
      <c r="AF32" s="1114">
        <v>1467</v>
      </c>
      <c r="AG32" s="1115"/>
      <c r="AH32" s="1115"/>
      <c r="AI32" s="1115"/>
      <c r="AJ32" s="1116"/>
      <c r="AK32" s="1075">
        <v>19</v>
      </c>
      <c r="AL32" s="1066"/>
      <c r="AM32" s="1066"/>
      <c r="AN32" s="1066"/>
      <c r="AO32" s="1066"/>
      <c r="AP32" s="1066">
        <v>775</v>
      </c>
      <c r="AQ32" s="1066"/>
      <c r="AR32" s="1066"/>
      <c r="AS32" s="1066"/>
      <c r="AT32" s="1066"/>
      <c r="AU32" s="1066">
        <v>1</v>
      </c>
      <c r="AV32" s="1066"/>
      <c r="AW32" s="1066"/>
      <c r="AX32" s="1066"/>
      <c r="AY32" s="1066"/>
      <c r="AZ32" s="1137" t="s">
        <v>590</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606</v>
      </c>
      <c r="R33" s="1139"/>
      <c r="S33" s="1139"/>
      <c r="T33" s="1139"/>
      <c r="U33" s="1139"/>
      <c r="V33" s="1139">
        <v>623</v>
      </c>
      <c r="W33" s="1139"/>
      <c r="X33" s="1139"/>
      <c r="Y33" s="1139"/>
      <c r="Z33" s="1139"/>
      <c r="AA33" s="1139">
        <v>-16</v>
      </c>
      <c r="AB33" s="1139"/>
      <c r="AC33" s="1139"/>
      <c r="AD33" s="1139"/>
      <c r="AE33" s="1140"/>
      <c r="AF33" s="1114">
        <v>521</v>
      </c>
      <c r="AG33" s="1115"/>
      <c r="AH33" s="1115"/>
      <c r="AI33" s="1115"/>
      <c r="AJ33" s="1116"/>
      <c r="AK33" s="1075">
        <v>503</v>
      </c>
      <c r="AL33" s="1066"/>
      <c r="AM33" s="1066"/>
      <c r="AN33" s="1066"/>
      <c r="AO33" s="1066"/>
      <c r="AP33" s="1066">
        <v>3874</v>
      </c>
      <c r="AQ33" s="1066"/>
      <c r="AR33" s="1066"/>
      <c r="AS33" s="1066"/>
      <c r="AT33" s="1066"/>
      <c r="AU33" s="1066">
        <v>2902</v>
      </c>
      <c r="AV33" s="1066"/>
      <c r="AW33" s="1066"/>
      <c r="AX33" s="1066"/>
      <c r="AY33" s="1066"/>
      <c r="AZ33" s="1137" t="s">
        <v>592</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3370</v>
      </c>
      <c r="R34" s="1139"/>
      <c r="S34" s="1139"/>
      <c r="T34" s="1139"/>
      <c r="U34" s="1139"/>
      <c r="V34" s="1139">
        <v>3158</v>
      </c>
      <c r="W34" s="1139"/>
      <c r="X34" s="1139"/>
      <c r="Y34" s="1139"/>
      <c r="Z34" s="1139"/>
      <c r="AA34" s="1139">
        <v>212</v>
      </c>
      <c r="AB34" s="1139"/>
      <c r="AC34" s="1139"/>
      <c r="AD34" s="1139"/>
      <c r="AE34" s="1140"/>
      <c r="AF34" s="1114">
        <v>880</v>
      </c>
      <c r="AG34" s="1115"/>
      <c r="AH34" s="1115"/>
      <c r="AI34" s="1115"/>
      <c r="AJ34" s="1116"/>
      <c r="AK34" s="1075">
        <v>619</v>
      </c>
      <c r="AL34" s="1066"/>
      <c r="AM34" s="1066"/>
      <c r="AN34" s="1066"/>
      <c r="AO34" s="1066"/>
      <c r="AP34" s="1066">
        <v>15699</v>
      </c>
      <c r="AQ34" s="1066"/>
      <c r="AR34" s="1066"/>
      <c r="AS34" s="1066"/>
      <c r="AT34" s="1066"/>
      <c r="AU34" s="1066">
        <v>6248</v>
      </c>
      <c r="AV34" s="1066"/>
      <c r="AW34" s="1066"/>
      <c r="AX34" s="1066"/>
      <c r="AY34" s="1066"/>
      <c r="AZ34" s="1137" t="s">
        <v>590</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16</v>
      </c>
      <c r="R35" s="1139"/>
      <c r="S35" s="1139"/>
      <c r="T35" s="1139"/>
      <c r="U35" s="1139"/>
      <c r="V35" s="1139">
        <v>12</v>
      </c>
      <c r="W35" s="1139"/>
      <c r="X35" s="1139"/>
      <c r="Y35" s="1139"/>
      <c r="Z35" s="1139"/>
      <c r="AA35" s="1139">
        <v>4</v>
      </c>
      <c r="AB35" s="1139"/>
      <c r="AC35" s="1139"/>
      <c r="AD35" s="1139"/>
      <c r="AE35" s="1140"/>
      <c r="AF35" s="1114">
        <v>2</v>
      </c>
      <c r="AG35" s="1115"/>
      <c r="AH35" s="1115"/>
      <c r="AI35" s="1115"/>
      <c r="AJ35" s="1116"/>
      <c r="AK35" s="1075">
        <v>10</v>
      </c>
      <c r="AL35" s="1066"/>
      <c r="AM35" s="1066"/>
      <c r="AN35" s="1066"/>
      <c r="AO35" s="1066"/>
      <c r="AP35" s="1066">
        <v>56</v>
      </c>
      <c r="AQ35" s="1066"/>
      <c r="AR35" s="1066"/>
      <c r="AS35" s="1066"/>
      <c r="AT35" s="1066"/>
      <c r="AU35" s="1066">
        <v>49</v>
      </c>
      <c r="AV35" s="1066"/>
      <c r="AW35" s="1066"/>
      <c r="AX35" s="1066"/>
      <c r="AY35" s="1066"/>
      <c r="AZ35" s="1137" t="s">
        <v>590</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3409</v>
      </c>
      <c r="AG63" s="1054"/>
      <c r="AH63" s="1054"/>
      <c r="AI63" s="1054"/>
      <c r="AJ63" s="1125"/>
      <c r="AK63" s="1126"/>
      <c r="AL63" s="1058"/>
      <c r="AM63" s="1058"/>
      <c r="AN63" s="1058"/>
      <c r="AO63" s="1058"/>
      <c r="AP63" s="1054">
        <v>20701</v>
      </c>
      <c r="AQ63" s="1054"/>
      <c r="AR63" s="1054"/>
      <c r="AS63" s="1054"/>
      <c r="AT63" s="1054"/>
      <c r="AU63" s="1054">
        <v>9199</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40</v>
      </c>
      <c r="R68" s="1077"/>
      <c r="S68" s="1077"/>
      <c r="T68" s="1077"/>
      <c r="U68" s="1077"/>
      <c r="V68" s="1077">
        <v>37</v>
      </c>
      <c r="W68" s="1077"/>
      <c r="X68" s="1077"/>
      <c r="Y68" s="1077"/>
      <c r="Z68" s="1077"/>
      <c r="AA68" s="1077">
        <v>2</v>
      </c>
      <c r="AB68" s="1077"/>
      <c r="AC68" s="1077"/>
      <c r="AD68" s="1077"/>
      <c r="AE68" s="1077"/>
      <c r="AF68" s="1077">
        <v>2</v>
      </c>
      <c r="AG68" s="1077"/>
      <c r="AH68" s="1077"/>
      <c r="AI68" s="1077"/>
      <c r="AJ68" s="1077"/>
      <c r="AK68" s="1077">
        <v>0</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18</v>
      </c>
      <c r="R69" s="1066"/>
      <c r="S69" s="1066"/>
      <c r="T69" s="1066"/>
      <c r="U69" s="1066"/>
      <c r="V69" s="1066">
        <v>15</v>
      </c>
      <c r="W69" s="1066"/>
      <c r="X69" s="1066"/>
      <c r="Y69" s="1066"/>
      <c r="Z69" s="1066"/>
      <c r="AA69" s="1066">
        <v>2</v>
      </c>
      <c r="AB69" s="1066"/>
      <c r="AC69" s="1066"/>
      <c r="AD69" s="1066"/>
      <c r="AE69" s="1066"/>
      <c r="AF69" s="1066">
        <v>2</v>
      </c>
      <c r="AG69" s="1066"/>
      <c r="AH69" s="1066"/>
      <c r="AI69" s="1066"/>
      <c r="AJ69" s="1066"/>
      <c r="AK69" s="1066" t="s">
        <v>590</v>
      </c>
      <c r="AL69" s="1066"/>
      <c r="AM69" s="1066"/>
      <c r="AN69" s="1066"/>
      <c r="AO69" s="1066"/>
      <c r="AP69" s="1066" t="s">
        <v>590</v>
      </c>
      <c r="AQ69" s="1066"/>
      <c r="AR69" s="1066"/>
      <c r="AS69" s="1066"/>
      <c r="AT69" s="1066"/>
      <c r="AU69" s="1066" t="s">
        <v>590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139</v>
      </c>
      <c r="R70" s="1066"/>
      <c r="S70" s="1066"/>
      <c r="T70" s="1066"/>
      <c r="U70" s="1066"/>
      <c r="V70" s="1066">
        <v>136</v>
      </c>
      <c r="W70" s="1066"/>
      <c r="X70" s="1066"/>
      <c r="Y70" s="1066"/>
      <c r="Z70" s="1066"/>
      <c r="AA70" s="1066">
        <v>3</v>
      </c>
      <c r="AB70" s="1066"/>
      <c r="AC70" s="1066"/>
      <c r="AD70" s="1066"/>
      <c r="AE70" s="1066"/>
      <c r="AF70" s="1066">
        <v>3</v>
      </c>
      <c r="AG70" s="1066"/>
      <c r="AH70" s="1066"/>
      <c r="AI70" s="1066"/>
      <c r="AJ70" s="1066"/>
      <c r="AK70" s="1066">
        <v>20</v>
      </c>
      <c r="AL70" s="1066"/>
      <c r="AM70" s="1066"/>
      <c r="AN70" s="1066"/>
      <c r="AO70" s="1066"/>
      <c r="AP70" s="1066" t="s">
        <v>590</v>
      </c>
      <c r="AQ70" s="1066"/>
      <c r="AR70" s="1066"/>
      <c r="AS70" s="1066"/>
      <c r="AT70" s="1066"/>
      <c r="AU70" s="1066" t="s">
        <v>590</v>
      </c>
      <c r="AV70" s="1066"/>
      <c r="AW70" s="1066"/>
      <c r="AX70" s="1066"/>
      <c r="AY70" s="1066"/>
      <c r="AZ70" s="1067" t="s">
        <v>630</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15</v>
      </c>
      <c r="R71" s="1066"/>
      <c r="S71" s="1066"/>
      <c r="T71" s="1066"/>
      <c r="U71" s="1066"/>
      <c r="V71" s="1066">
        <v>13</v>
      </c>
      <c r="W71" s="1066"/>
      <c r="X71" s="1066"/>
      <c r="Y71" s="1066"/>
      <c r="Z71" s="1066"/>
      <c r="AA71" s="1066">
        <v>2</v>
      </c>
      <c r="AB71" s="1066"/>
      <c r="AC71" s="1066"/>
      <c r="AD71" s="1066"/>
      <c r="AE71" s="1066"/>
      <c r="AF71" s="1066">
        <v>2</v>
      </c>
      <c r="AG71" s="1066"/>
      <c r="AH71" s="1066"/>
      <c r="AI71" s="1066"/>
      <c r="AJ71" s="1066"/>
      <c r="AK71" s="1066" t="s">
        <v>590</v>
      </c>
      <c r="AL71" s="1066"/>
      <c r="AM71" s="1066"/>
      <c r="AN71" s="1066"/>
      <c r="AO71" s="1066"/>
      <c r="AP71" s="1066" t="s">
        <v>607</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40</v>
      </c>
      <c r="R72" s="1066"/>
      <c r="S72" s="1066"/>
      <c r="T72" s="1066"/>
      <c r="U72" s="1066"/>
      <c r="V72" s="1066">
        <v>40</v>
      </c>
      <c r="W72" s="1066"/>
      <c r="X72" s="1066"/>
      <c r="Y72" s="1066"/>
      <c r="Z72" s="1066"/>
      <c r="AA72" s="1066">
        <v>0</v>
      </c>
      <c r="AB72" s="1066"/>
      <c r="AC72" s="1066"/>
      <c r="AD72" s="1066"/>
      <c r="AE72" s="1066"/>
      <c r="AF72" s="1066">
        <v>0</v>
      </c>
      <c r="AG72" s="1066"/>
      <c r="AH72" s="1066"/>
      <c r="AI72" s="1066"/>
      <c r="AJ72" s="1066"/>
      <c r="AK72" s="1066" t="s">
        <v>590</v>
      </c>
      <c r="AL72" s="1066"/>
      <c r="AM72" s="1066"/>
      <c r="AN72" s="1066"/>
      <c r="AO72" s="1066"/>
      <c r="AP72" s="1066" t="s">
        <v>608</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22</v>
      </c>
      <c r="R73" s="1066"/>
      <c r="S73" s="1066"/>
      <c r="T73" s="1066"/>
      <c r="U73" s="1066"/>
      <c r="V73" s="1066">
        <v>18</v>
      </c>
      <c r="W73" s="1066"/>
      <c r="X73" s="1066"/>
      <c r="Y73" s="1066"/>
      <c r="Z73" s="1066"/>
      <c r="AA73" s="1066">
        <v>4</v>
      </c>
      <c r="AB73" s="1066"/>
      <c r="AC73" s="1066"/>
      <c r="AD73" s="1066"/>
      <c r="AE73" s="1066"/>
      <c r="AF73" s="1066">
        <v>4</v>
      </c>
      <c r="AG73" s="1066"/>
      <c r="AH73" s="1066"/>
      <c r="AI73" s="1066"/>
      <c r="AJ73" s="1066"/>
      <c r="AK73" s="1066" t="s">
        <v>591</v>
      </c>
      <c r="AL73" s="1066"/>
      <c r="AM73" s="1066"/>
      <c r="AN73" s="1066"/>
      <c r="AO73" s="1066"/>
      <c r="AP73" s="1066" t="s">
        <v>590</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10</v>
      </c>
      <c r="R74" s="1066"/>
      <c r="S74" s="1066"/>
      <c r="T74" s="1066"/>
      <c r="U74" s="1066"/>
      <c r="V74" s="1066">
        <v>10</v>
      </c>
      <c r="W74" s="1066"/>
      <c r="X74" s="1066"/>
      <c r="Y74" s="1066"/>
      <c r="Z74" s="1066"/>
      <c r="AA74" s="1066">
        <v>0</v>
      </c>
      <c r="AB74" s="1066"/>
      <c r="AC74" s="1066"/>
      <c r="AD74" s="1066"/>
      <c r="AE74" s="1066"/>
      <c r="AF74" s="1066">
        <v>0</v>
      </c>
      <c r="AG74" s="1066"/>
      <c r="AH74" s="1066"/>
      <c r="AI74" s="1066"/>
      <c r="AJ74" s="1066"/>
      <c r="AK74" s="1066">
        <v>2</v>
      </c>
      <c r="AL74" s="1066"/>
      <c r="AM74" s="1066"/>
      <c r="AN74" s="1066"/>
      <c r="AO74" s="1066"/>
      <c r="AP74" s="1066" t="s">
        <v>590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602</v>
      </c>
      <c r="C75" s="1070"/>
      <c r="D75" s="1070"/>
      <c r="E75" s="1070"/>
      <c r="F75" s="1070"/>
      <c r="G75" s="1070"/>
      <c r="H75" s="1070"/>
      <c r="I75" s="1070"/>
      <c r="J75" s="1070"/>
      <c r="K75" s="1070"/>
      <c r="L75" s="1070"/>
      <c r="M75" s="1070"/>
      <c r="N75" s="1070"/>
      <c r="O75" s="1070"/>
      <c r="P75" s="1071"/>
      <c r="Q75" s="1073">
        <v>38</v>
      </c>
      <c r="R75" s="1074"/>
      <c r="S75" s="1074"/>
      <c r="T75" s="1074"/>
      <c r="U75" s="1075"/>
      <c r="V75" s="1076">
        <v>33</v>
      </c>
      <c r="W75" s="1074"/>
      <c r="X75" s="1074"/>
      <c r="Y75" s="1074"/>
      <c r="Z75" s="1075"/>
      <c r="AA75" s="1076">
        <v>6</v>
      </c>
      <c r="AB75" s="1074"/>
      <c r="AC75" s="1074"/>
      <c r="AD75" s="1074"/>
      <c r="AE75" s="1075"/>
      <c r="AF75" s="1076">
        <v>6</v>
      </c>
      <c r="AG75" s="1074"/>
      <c r="AH75" s="1074"/>
      <c r="AI75" s="1074"/>
      <c r="AJ75" s="1075"/>
      <c r="AK75" s="1076" t="s">
        <v>590</v>
      </c>
      <c r="AL75" s="1074"/>
      <c r="AM75" s="1074"/>
      <c r="AN75" s="1074"/>
      <c r="AO75" s="1075"/>
      <c r="AP75" s="1076" t="s">
        <v>590</v>
      </c>
      <c r="AQ75" s="1074"/>
      <c r="AR75" s="1074"/>
      <c r="AS75" s="1074"/>
      <c r="AT75" s="1075"/>
      <c r="AU75" s="1076" t="s">
        <v>590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603</v>
      </c>
      <c r="C76" s="1070"/>
      <c r="D76" s="1070"/>
      <c r="E76" s="1070"/>
      <c r="F76" s="1070"/>
      <c r="G76" s="1070"/>
      <c r="H76" s="1070"/>
      <c r="I76" s="1070"/>
      <c r="J76" s="1070"/>
      <c r="K76" s="1070"/>
      <c r="L76" s="1070"/>
      <c r="M76" s="1070"/>
      <c r="N76" s="1070"/>
      <c r="O76" s="1070"/>
      <c r="P76" s="1071"/>
      <c r="Q76" s="1073">
        <v>32</v>
      </c>
      <c r="R76" s="1074"/>
      <c r="S76" s="1074"/>
      <c r="T76" s="1074"/>
      <c r="U76" s="1075"/>
      <c r="V76" s="1076">
        <v>30</v>
      </c>
      <c r="W76" s="1074"/>
      <c r="X76" s="1074"/>
      <c r="Y76" s="1074"/>
      <c r="Z76" s="1075"/>
      <c r="AA76" s="1076">
        <v>2</v>
      </c>
      <c r="AB76" s="1074"/>
      <c r="AC76" s="1074"/>
      <c r="AD76" s="1074"/>
      <c r="AE76" s="1075"/>
      <c r="AF76" s="1076">
        <v>2</v>
      </c>
      <c r="AG76" s="1074"/>
      <c r="AH76" s="1074"/>
      <c r="AI76" s="1074"/>
      <c r="AJ76" s="1075"/>
      <c r="AK76" s="1076" t="s">
        <v>590</v>
      </c>
      <c r="AL76" s="1074"/>
      <c r="AM76" s="1074"/>
      <c r="AN76" s="1074"/>
      <c r="AO76" s="1075"/>
      <c r="AP76" s="1076" t="s">
        <v>590</v>
      </c>
      <c r="AQ76" s="1074"/>
      <c r="AR76" s="1074"/>
      <c r="AS76" s="1074"/>
      <c r="AT76" s="1075"/>
      <c r="AU76" s="1076" t="s">
        <v>590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604</v>
      </c>
      <c r="C77" s="1070"/>
      <c r="D77" s="1070"/>
      <c r="E77" s="1070"/>
      <c r="F77" s="1070"/>
      <c r="G77" s="1070"/>
      <c r="H77" s="1070"/>
      <c r="I77" s="1070"/>
      <c r="J77" s="1070"/>
      <c r="K77" s="1070"/>
      <c r="L77" s="1070"/>
      <c r="M77" s="1070"/>
      <c r="N77" s="1070"/>
      <c r="O77" s="1070"/>
      <c r="P77" s="1071"/>
      <c r="Q77" s="1073">
        <v>73</v>
      </c>
      <c r="R77" s="1074"/>
      <c r="S77" s="1074"/>
      <c r="T77" s="1074"/>
      <c r="U77" s="1075"/>
      <c r="V77" s="1076">
        <v>69</v>
      </c>
      <c r="W77" s="1074"/>
      <c r="X77" s="1074"/>
      <c r="Y77" s="1074"/>
      <c r="Z77" s="1075"/>
      <c r="AA77" s="1076">
        <v>4</v>
      </c>
      <c r="AB77" s="1074"/>
      <c r="AC77" s="1074"/>
      <c r="AD77" s="1074"/>
      <c r="AE77" s="1075"/>
      <c r="AF77" s="1076">
        <v>4</v>
      </c>
      <c r="AG77" s="1074"/>
      <c r="AH77" s="1074"/>
      <c r="AI77" s="1074"/>
      <c r="AJ77" s="1075"/>
      <c r="AK77" s="1076" t="s">
        <v>590</v>
      </c>
      <c r="AL77" s="1074"/>
      <c r="AM77" s="1074"/>
      <c r="AN77" s="1074"/>
      <c r="AO77" s="1075"/>
      <c r="AP77" s="1076" t="s">
        <v>590</v>
      </c>
      <c r="AQ77" s="1074"/>
      <c r="AR77" s="1074"/>
      <c r="AS77" s="1074"/>
      <c r="AT77" s="1075"/>
      <c r="AU77" s="1076" t="s">
        <v>590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605</v>
      </c>
      <c r="C78" s="1070"/>
      <c r="D78" s="1070"/>
      <c r="E78" s="1070"/>
      <c r="F78" s="1070"/>
      <c r="G78" s="1070"/>
      <c r="H78" s="1070"/>
      <c r="I78" s="1070"/>
      <c r="J78" s="1070"/>
      <c r="K78" s="1070"/>
      <c r="L78" s="1070"/>
      <c r="M78" s="1070"/>
      <c r="N78" s="1070"/>
      <c r="O78" s="1070"/>
      <c r="P78" s="1071"/>
      <c r="Q78" s="1072">
        <v>264</v>
      </c>
      <c r="R78" s="1066"/>
      <c r="S78" s="1066"/>
      <c r="T78" s="1066"/>
      <c r="U78" s="1066"/>
      <c r="V78" s="1066">
        <v>227</v>
      </c>
      <c r="W78" s="1066"/>
      <c r="X78" s="1066"/>
      <c r="Y78" s="1066"/>
      <c r="Z78" s="1066"/>
      <c r="AA78" s="1066">
        <v>36</v>
      </c>
      <c r="AB78" s="1066"/>
      <c r="AC78" s="1066"/>
      <c r="AD78" s="1066"/>
      <c r="AE78" s="1066"/>
      <c r="AF78" s="1066">
        <v>36</v>
      </c>
      <c r="AG78" s="1066"/>
      <c r="AH78" s="1066"/>
      <c r="AI78" s="1066"/>
      <c r="AJ78" s="1066"/>
      <c r="AK78" s="1066" t="s">
        <v>590</v>
      </c>
      <c r="AL78" s="1066"/>
      <c r="AM78" s="1066"/>
      <c r="AN78" s="1066"/>
      <c r="AO78" s="1066"/>
      <c r="AP78" s="1066" t="s">
        <v>590</v>
      </c>
      <c r="AQ78" s="1066"/>
      <c r="AR78" s="1066"/>
      <c r="AS78" s="1066"/>
      <c r="AT78" s="1066"/>
      <c r="AU78" s="1066" t="s">
        <v>590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606</v>
      </c>
      <c r="C79" s="1070"/>
      <c r="D79" s="1070"/>
      <c r="E79" s="1070"/>
      <c r="F79" s="1070"/>
      <c r="G79" s="1070"/>
      <c r="H79" s="1070"/>
      <c r="I79" s="1070"/>
      <c r="J79" s="1070"/>
      <c r="K79" s="1070"/>
      <c r="L79" s="1070"/>
      <c r="M79" s="1070"/>
      <c r="N79" s="1070"/>
      <c r="O79" s="1070"/>
      <c r="P79" s="1071"/>
      <c r="Q79" s="1072">
        <v>261826</v>
      </c>
      <c r="R79" s="1066"/>
      <c r="S79" s="1066"/>
      <c r="T79" s="1066"/>
      <c r="U79" s="1066"/>
      <c r="V79" s="1066">
        <v>245795</v>
      </c>
      <c r="W79" s="1066"/>
      <c r="X79" s="1066"/>
      <c r="Y79" s="1066"/>
      <c r="Z79" s="1066"/>
      <c r="AA79" s="1066">
        <v>16031</v>
      </c>
      <c r="AB79" s="1066"/>
      <c r="AC79" s="1066"/>
      <c r="AD79" s="1066"/>
      <c r="AE79" s="1066"/>
      <c r="AF79" s="1066">
        <v>16031</v>
      </c>
      <c r="AG79" s="1066"/>
      <c r="AH79" s="1066"/>
      <c r="AI79" s="1066"/>
      <c r="AJ79" s="1066"/>
      <c r="AK79" s="1066" t="s">
        <v>609</v>
      </c>
      <c r="AL79" s="1066"/>
      <c r="AM79" s="1066"/>
      <c r="AN79" s="1066"/>
      <c r="AO79" s="1066"/>
      <c r="AP79" s="1066" t="s">
        <v>590</v>
      </c>
      <c r="AQ79" s="1066"/>
      <c r="AR79" s="1066"/>
      <c r="AS79" s="1066"/>
      <c r="AT79" s="1066"/>
      <c r="AU79" s="1066" t="s">
        <v>590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16093</v>
      </c>
      <c r="AG88" s="1054"/>
      <c r="AH88" s="1054"/>
      <c r="AI88" s="1054"/>
      <c r="AJ88" s="1054"/>
      <c r="AK88" s="1058"/>
      <c r="AL88" s="1058"/>
      <c r="AM88" s="1058"/>
      <c r="AN88" s="1058"/>
      <c r="AO88" s="1058"/>
      <c r="AP88" s="1054" t="s">
        <v>619</v>
      </c>
      <c r="AQ88" s="1054"/>
      <c r="AR88" s="1054"/>
      <c r="AS88" s="1054"/>
      <c r="AT88" s="1054"/>
      <c r="AU88" s="1054" t="s">
        <v>590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149</v>
      </c>
      <c r="CS102" s="1046"/>
      <c r="CT102" s="1046"/>
      <c r="CU102" s="1046"/>
      <c r="CV102" s="1047"/>
      <c r="CW102" s="1045">
        <v>76</v>
      </c>
      <c r="CX102" s="1046"/>
      <c r="CY102" s="1046"/>
      <c r="CZ102" s="1046"/>
      <c r="DA102" s="1047"/>
      <c r="DB102" s="1045" t="s">
        <v>619</v>
      </c>
      <c r="DC102" s="1046"/>
      <c r="DD102" s="1046"/>
      <c r="DE102" s="1046"/>
      <c r="DF102" s="1047"/>
      <c r="DG102" s="1045">
        <v>212</v>
      </c>
      <c r="DH102" s="1046"/>
      <c r="DI102" s="1046"/>
      <c r="DJ102" s="1046"/>
      <c r="DK102" s="1047"/>
      <c r="DL102" s="1045" t="s">
        <v>590</v>
      </c>
      <c r="DM102" s="1046"/>
      <c r="DN102" s="1046"/>
      <c r="DO102" s="1046"/>
      <c r="DP102" s="1047"/>
      <c r="DQ102" s="1045" t="s">
        <v>590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306</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306</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306</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3430542</v>
      </c>
      <c r="AB110" s="982"/>
      <c r="AC110" s="982"/>
      <c r="AD110" s="982"/>
      <c r="AE110" s="983"/>
      <c r="AF110" s="984">
        <v>3653133</v>
      </c>
      <c r="AG110" s="982"/>
      <c r="AH110" s="982"/>
      <c r="AI110" s="982"/>
      <c r="AJ110" s="983"/>
      <c r="AK110" s="984">
        <v>3504354</v>
      </c>
      <c r="AL110" s="982"/>
      <c r="AM110" s="982"/>
      <c r="AN110" s="982"/>
      <c r="AO110" s="983"/>
      <c r="AP110" s="985">
        <v>17.899999999999999</v>
      </c>
      <c r="AQ110" s="986"/>
      <c r="AR110" s="986"/>
      <c r="AS110" s="986"/>
      <c r="AT110" s="987"/>
      <c r="AU110" s="1021" t="s">
        <v>72</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32756663</v>
      </c>
      <c r="BR110" s="929"/>
      <c r="BS110" s="929"/>
      <c r="BT110" s="929"/>
      <c r="BU110" s="929"/>
      <c r="BV110" s="929">
        <v>32569682</v>
      </c>
      <c r="BW110" s="929"/>
      <c r="BX110" s="929"/>
      <c r="BY110" s="929"/>
      <c r="BZ110" s="929"/>
      <c r="CA110" s="929">
        <v>33482088</v>
      </c>
      <c r="CB110" s="929"/>
      <c r="CC110" s="929"/>
      <c r="CD110" s="929"/>
      <c r="CE110" s="929"/>
      <c r="CF110" s="953">
        <v>171.3</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445</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446</v>
      </c>
      <c r="AG111" s="1010"/>
      <c r="AH111" s="1010"/>
      <c r="AI111" s="1010"/>
      <c r="AJ111" s="1011"/>
      <c r="AK111" s="1012" t="s">
        <v>445</v>
      </c>
      <c r="AL111" s="1010"/>
      <c r="AM111" s="1010"/>
      <c r="AN111" s="1010"/>
      <c r="AO111" s="1011"/>
      <c r="AP111" s="1013" t="s">
        <v>445</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65510</v>
      </c>
      <c r="BR111" s="901"/>
      <c r="BS111" s="901"/>
      <c r="BT111" s="901"/>
      <c r="BU111" s="901"/>
      <c r="BV111" s="901">
        <v>52742</v>
      </c>
      <c r="BW111" s="901"/>
      <c r="BX111" s="901"/>
      <c r="BY111" s="901"/>
      <c r="BZ111" s="901"/>
      <c r="CA111" s="901">
        <v>40053</v>
      </c>
      <c r="CB111" s="901"/>
      <c r="CC111" s="901"/>
      <c r="CD111" s="901"/>
      <c r="CE111" s="901"/>
      <c r="CF111" s="962">
        <v>0.2</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34734</v>
      </c>
      <c r="DH111" s="901"/>
      <c r="DI111" s="901"/>
      <c r="DJ111" s="901"/>
      <c r="DK111" s="901"/>
      <c r="DL111" s="901">
        <v>29784</v>
      </c>
      <c r="DM111" s="901"/>
      <c r="DN111" s="901"/>
      <c r="DO111" s="901"/>
      <c r="DP111" s="901"/>
      <c r="DQ111" s="901">
        <v>24830</v>
      </c>
      <c r="DR111" s="901"/>
      <c r="DS111" s="901"/>
      <c r="DT111" s="901"/>
      <c r="DU111" s="901"/>
      <c r="DV111" s="878">
        <v>0.1</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390</v>
      </c>
      <c r="AG112" s="864"/>
      <c r="AH112" s="864"/>
      <c r="AI112" s="864"/>
      <c r="AJ112" s="865"/>
      <c r="AK112" s="866" t="s">
        <v>453</v>
      </c>
      <c r="AL112" s="864"/>
      <c r="AM112" s="864"/>
      <c r="AN112" s="864"/>
      <c r="AO112" s="865"/>
      <c r="AP112" s="911" t="s">
        <v>452</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10604851</v>
      </c>
      <c r="BR112" s="901"/>
      <c r="BS112" s="901"/>
      <c r="BT112" s="901"/>
      <c r="BU112" s="901"/>
      <c r="BV112" s="901">
        <v>9754850</v>
      </c>
      <c r="BW112" s="901"/>
      <c r="BX112" s="901"/>
      <c r="BY112" s="901"/>
      <c r="BZ112" s="901"/>
      <c r="CA112" s="901">
        <v>9199497</v>
      </c>
      <c r="CB112" s="901"/>
      <c r="CC112" s="901"/>
      <c r="CD112" s="901"/>
      <c r="CE112" s="901"/>
      <c r="CF112" s="962">
        <v>47.1</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452</v>
      </c>
      <c r="DM112" s="901"/>
      <c r="DN112" s="901"/>
      <c r="DO112" s="901"/>
      <c r="DP112" s="901"/>
      <c r="DQ112" s="901" t="s">
        <v>390</v>
      </c>
      <c r="DR112" s="901"/>
      <c r="DS112" s="901"/>
      <c r="DT112" s="901"/>
      <c r="DU112" s="901"/>
      <c r="DV112" s="878" t="s">
        <v>390</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988841</v>
      </c>
      <c r="AB113" s="1010"/>
      <c r="AC113" s="1010"/>
      <c r="AD113" s="1010"/>
      <c r="AE113" s="1011"/>
      <c r="AF113" s="1012">
        <v>626221</v>
      </c>
      <c r="AG113" s="1010"/>
      <c r="AH113" s="1010"/>
      <c r="AI113" s="1010"/>
      <c r="AJ113" s="1011"/>
      <c r="AK113" s="1012">
        <v>601358</v>
      </c>
      <c r="AL113" s="1010"/>
      <c r="AM113" s="1010"/>
      <c r="AN113" s="1010"/>
      <c r="AO113" s="1011"/>
      <c r="AP113" s="1013">
        <v>3.1</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t="s">
        <v>459</v>
      </c>
      <c r="BR113" s="901"/>
      <c r="BS113" s="901"/>
      <c r="BT113" s="901"/>
      <c r="BU113" s="901"/>
      <c r="BV113" s="901" t="s">
        <v>456</v>
      </c>
      <c r="BW113" s="901"/>
      <c r="BX113" s="901"/>
      <c r="BY113" s="901"/>
      <c r="BZ113" s="901"/>
      <c r="CA113" s="901" t="s">
        <v>390</v>
      </c>
      <c r="CB113" s="901"/>
      <c r="CC113" s="901"/>
      <c r="CD113" s="901"/>
      <c r="CE113" s="901"/>
      <c r="CF113" s="962" t="s">
        <v>390</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390</v>
      </c>
      <c r="DH113" s="864"/>
      <c r="DI113" s="864"/>
      <c r="DJ113" s="864"/>
      <c r="DK113" s="865"/>
      <c r="DL113" s="866" t="s">
        <v>392</v>
      </c>
      <c r="DM113" s="864"/>
      <c r="DN113" s="864"/>
      <c r="DO113" s="864"/>
      <c r="DP113" s="865"/>
      <c r="DQ113" s="866" t="s">
        <v>390</v>
      </c>
      <c r="DR113" s="864"/>
      <c r="DS113" s="864"/>
      <c r="DT113" s="864"/>
      <c r="DU113" s="865"/>
      <c r="DV113" s="911" t="s">
        <v>390</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390</v>
      </c>
      <c r="AB114" s="864"/>
      <c r="AC114" s="864"/>
      <c r="AD114" s="864"/>
      <c r="AE114" s="865"/>
      <c r="AF114" s="866" t="s">
        <v>392</v>
      </c>
      <c r="AG114" s="864"/>
      <c r="AH114" s="864"/>
      <c r="AI114" s="864"/>
      <c r="AJ114" s="865"/>
      <c r="AK114" s="866" t="s">
        <v>459</v>
      </c>
      <c r="AL114" s="864"/>
      <c r="AM114" s="864"/>
      <c r="AN114" s="864"/>
      <c r="AO114" s="865"/>
      <c r="AP114" s="911" t="s">
        <v>456</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5452719</v>
      </c>
      <c r="BR114" s="901"/>
      <c r="BS114" s="901"/>
      <c r="BT114" s="901"/>
      <c r="BU114" s="901"/>
      <c r="BV114" s="901">
        <v>5163650</v>
      </c>
      <c r="BW114" s="901"/>
      <c r="BX114" s="901"/>
      <c r="BY114" s="901"/>
      <c r="BZ114" s="901"/>
      <c r="CA114" s="901">
        <v>5213499</v>
      </c>
      <c r="CB114" s="901"/>
      <c r="CC114" s="901"/>
      <c r="CD114" s="901"/>
      <c r="CE114" s="901"/>
      <c r="CF114" s="962">
        <v>26.7</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390</v>
      </c>
      <c r="DM114" s="864"/>
      <c r="DN114" s="864"/>
      <c r="DO114" s="864"/>
      <c r="DP114" s="865"/>
      <c r="DQ114" s="866" t="s">
        <v>456</v>
      </c>
      <c r="DR114" s="864"/>
      <c r="DS114" s="864"/>
      <c r="DT114" s="864"/>
      <c r="DU114" s="865"/>
      <c r="DV114" s="911" t="s">
        <v>390</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15178</v>
      </c>
      <c r="AB115" s="1010"/>
      <c r="AC115" s="1010"/>
      <c r="AD115" s="1010"/>
      <c r="AE115" s="1011"/>
      <c r="AF115" s="1012">
        <v>15160</v>
      </c>
      <c r="AG115" s="1010"/>
      <c r="AH115" s="1010"/>
      <c r="AI115" s="1010"/>
      <c r="AJ115" s="1011"/>
      <c r="AK115" s="1012">
        <v>14791</v>
      </c>
      <c r="AL115" s="1010"/>
      <c r="AM115" s="1010"/>
      <c r="AN115" s="1010"/>
      <c r="AO115" s="1011"/>
      <c r="AP115" s="1013">
        <v>0.1</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t="s">
        <v>390</v>
      </c>
      <c r="BR115" s="901"/>
      <c r="BS115" s="901"/>
      <c r="BT115" s="901"/>
      <c r="BU115" s="901"/>
      <c r="BV115" s="901" t="s">
        <v>392</v>
      </c>
      <c r="BW115" s="901"/>
      <c r="BX115" s="901"/>
      <c r="BY115" s="901"/>
      <c r="BZ115" s="901"/>
      <c r="CA115" s="901" t="s">
        <v>392</v>
      </c>
      <c r="CB115" s="901"/>
      <c r="CC115" s="901"/>
      <c r="CD115" s="901"/>
      <c r="CE115" s="901"/>
      <c r="CF115" s="962" t="s">
        <v>453</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392</v>
      </c>
      <c r="DH115" s="864"/>
      <c r="DI115" s="864"/>
      <c r="DJ115" s="864"/>
      <c r="DK115" s="865"/>
      <c r="DL115" s="866" t="s">
        <v>390</v>
      </c>
      <c r="DM115" s="864"/>
      <c r="DN115" s="864"/>
      <c r="DO115" s="864"/>
      <c r="DP115" s="865"/>
      <c r="DQ115" s="866" t="s">
        <v>390</v>
      </c>
      <c r="DR115" s="864"/>
      <c r="DS115" s="864"/>
      <c r="DT115" s="864"/>
      <c r="DU115" s="865"/>
      <c r="DV115" s="911" t="s">
        <v>459</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456</v>
      </c>
      <c r="AG116" s="864"/>
      <c r="AH116" s="864"/>
      <c r="AI116" s="864"/>
      <c r="AJ116" s="865"/>
      <c r="AK116" s="866" t="s">
        <v>392</v>
      </c>
      <c r="AL116" s="864"/>
      <c r="AM116" s="864"/>
      <c r="AN116" s="864"/>
      <c r="AO116" s="865"/>
      <c r="AP116" s="911" t="s">
        <v>446</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452</v>
      </c>
      <c r="BR116" s="901"/>
      <c r="BS116" s="901"/>
      <c r="BT116" s="901"/>
      <c r="BU116" s="901"/>
      <c r="BV116" s="901" t="s">
        <v>452</v>
      </c>
      <c r="BW116" s="901"/>
      <c r="BX116" s="901"/>
      <c r="BY116" s="901"/>
      <c r="BZ116" s="901"/>
      <c r="CA116" s="901" t="s">
        <v>392</v>
      </c>
      <c r="CB116" s="901"/>
      <c r="CC116" s="901"/>
      <c r="CD116" s="901"/>
      <c r="CE116" s="901"/>
      <c r="CF116" s="962" t="s">
        <v>390</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30776</v>
      </c>
      <c r="DH116" s="864"/>
      <c r="DI116" s="864"/>
      <c r="DJ116" s="864"/>
      <c r="DK116" s="865"/>
      <c r="DL116" s="866">
        <v>22958</v>
      </c>
      <c r="DM116" s="864"/>
      <c r="DN116" s="864"/>
      <c r="DO116" s="864"/>
      <c r="DP116" s="865"/>
      <c r="DQ116" s="866">
        <v>15223</v>
      </c>
      <c r="DR116" s="864"/>
      <c r="DS116" s="864"/>
      <c r="DT116" s="864"/>
      <c r="DU116" s="865"/>
      <c r="DV116" s="911">
        <v>0.1</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4434561</v>
      </c>
      <c r="AB117" s="996"/>
      <c r="AC117" s="996"/>
      <c r="AD117" s="996"/>
      <c r="AE117" s="997"/>
      <c r="AF117" s="998">
        <v>4294514</v>
      </c>
      <c r="AG117" s="996"/>
      <c r="AH117" s="996"/>
      <c r="AI117" s="996"/>
      <c r="AJ117" s="997"/>
      <c r="AK117" s="998">
        <v>4120503</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390</v>
      </c>
      <c r="BR117" s="901"/>
      <c r="BS117" s="901"/>
      <c r="BT117" s="901"/>
      <c r="BU117" s="901"/>
      <c r="BV117" s="901" t="s">
        <v>456</v>
      </c>
      <c r="BW117" s="901"/>
      <c r="BX117" s="901"/>
      <c r="BY117" s="901"/>
      <c r="BZ117" s="901"/>
      <c r="CA117" s="901" t="s">
        <v>392</v>
      </c>
      <c r="CB117" s="901"/>
      <c r="CC117" s="901"/>
      <c r="CD117" s="901"/>
      <c r="CE117" s="901"/>
      <c r="CF117" s="962" t="s">
        <v>446</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452</v>
      </c>
      <c r="DM117" s="864"/>
      <c r="DN117" s="864"/>
      <c r="DO117" s="864"/>
      <c r="DP117" s="865"/>
      <c r="DQ117" s="866" t="s">
        <v>456</v>
      </c>
      <c r="DR117" s="864"/>
      <c r="DS117" s="864"/>
      <c r="DT117" s="864"/>
      <c r="DU117" s="865"/>
      <c r="DV117" s="911" t="s">
        <v>390</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306</v>
      </c>
      <c r="AL118" s="989"/>
      <c r="AM118" s="989"/>
      <c r="AN118" s="989"/>
      <c r="AO118" s="990"/>
      <c r="AP118" s="992" t="s">
        <v>439</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390</v>
      </c>
      <c r="BR118" s="932"/>
      <c r="BS118" s="932"/>
      <c r="BT118" s="932"/>
      <c r="BU118" s="932"/>
      <c r="BV118" s="932" t="s">
        <v>453</v>
      </c>
      <c r="BW118" s="932"/>
      <c r="BX118" s="932"/>
      <c r="BY118" s="932"/>
      <c r="BZ118" s="932"/>
      <c r="CA118" s="932" t="s">
        <v>392</v>
      </c>
      <c r="CB118" s="932"/>
      <c r="CC118" s="932"/>
      <c r="CD118" s="932"/>
      <c r="CE118" s="932"/>
      <c r="CF118" s="962" t="s">
        <v>446</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452</v>
      </c>
      <c r="DH118" s="864"/>
      <c r="DI118" s="864"/>
      <c r="DJ118" s="864"/>
      <c r="DK118" s="865"/>
      <c r="DL118" s="866" t="s">
        <v>390</v>
      </c>
      <c r="DM118" s="864"/>
      <c r="DN118" s="864"/>
      <c r="DO118" s="864"/>
      <c r="DP118" s="865"/>
      <c r="DQ118" s="866" t="s">
        <v>390</v>
      </c>
      <c r="DR118" s="864"/>
      <c r="DS118" s="864"/>
      <c r="DT118" s="864"/>
      <c r="DU118" s="865"/>
      <c r="DV118" s="911" t="s">
        <v>390</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390</v>
      </c>
      <c r="AB119" s="982"/>
      <c r="AC119" s="982"/>
      <c r="AD119" s="982"/>
      <c r="AE119" s="983"/>
      <c r="AF119" s="984" t="s">
        <v>390</v>
      </c>
      <c r="AG119" s="982"/>
      <c r="AH119" s="982"/>
      <c r="AI119" s="982"/>
      <c r="AJ119" s="983"/>
      <c r="AK119" s="984" t="s">
        <v>392</v>
      </c>
      <c r="AL119" s="982"/>
      <c r="AM119" s="982"/>
      <c r="AN119" s="982"/>
      <c r="AO119" s="983"/>
      <c r="AP119" s="985" t="s">
        <v>452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475</v>
      </c>
      <c r="BP119" s="965"/>
      <c r="BQ119" s="969">
        <v>48879743</v>
      </c>
      <c r="BR119" s="932"/>
      <c r="BS119" s="932"/>
      <c r="BT119" s="932"/>
      <c r="BU119" s="932"/>
      <c r="BV119" s="932">
        <v>47540924</v>
      </c>
      <c r="BW119" s="932"/>
      <c r="BX119" s="932"/>
      <c r="BY119" s="932"/>
      <c r="BZ119" s="932"/>
      <c r="CA119" s="932">
        <v>47935137</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392</v>
      </c>
      <c r="DM119" s="847"/>
      <c r="DN119" s="847"/>
      <c r="DO119" s="847"/>
      <c r="DP119" s="848"/>
      <c r="DQ119" s="849" t="s">
        <v>390</v>
      </c>
      <c r="DR119" s="847"/>
      <c r="DS119" s="847"/>
      <c r="DT119" s="847"/>
      <c r="DU119" s="848"/>
      <c r="DV119" s="935" t="s">
        <v>390</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4947</v>
      </c>
      <c r="AB120" s="864"/>
      <c r="AC120" s="864"/>
      <c r="AD120" s="864"/>
      <c r="AE120" s="865"/>
      <c r="AF120" s="866">
        <v>4950</v>
      </c>
      <c r="AG120" s="864"/>
      <c r="AH120" s="864"/>
      <c r="AI120" s="864"/>
      <c r="AJ120" s="865"/>
      <c r="AK120" s="866">
        <v>4954</v>
      </c>
      <c r="AL120" s="864"/>
      <c r="AM120" s="864"/>
      <c r="AN120" s="864"/>
      <c r="AO120" s="865"/>
      <c r="AP120" s="911">
        <v>0</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22361257</v>
      </c>
      <c r="BR120" s="929"/>
      <c r="BS120" s="929"/>
      <c r="BT120" s="929"/>
      <c r="BU120" s="929"/>
      <c r="BV120" s="929">
        <v>22598235</v>
      </c>
      <c r="BW120" s="929"/>
      <c r="BX120" s="929"/>
      <c r="BY120" s="929"/>
      <c r="BZ120" s="929"/>
      <c r="CA120" s="929">
        <v>23018943</v>
      </c>
      <c r="CB120" s="929"/>
      <c r="CC120" s="929"/>
      <c r="CD120" s="929"/>
      <c r="CE120" s="929"/>
      <c r="CF120" s="953">
        <v>117.7</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t="s">
        <v>392</v>
      </c>
      <c r="DH120" s="929"/>
      <c r="DI120" s="929"/>
      <c r="DJ120" s="929"/>
      <c r="DK120" s="929"/>
      <c r="DL120" s="929">
        <v>6828071</v>
      </c>
      <c r="DM120" s="929"/>
      <c r="DN120" s="929"/>
      <c r="DO120" s="929"/>
      <c r="DP120" s="929"/>
      <c r="DQ120" s="929">
        <v>6248164</v>
      </c>
      <c r="DR120" s="929"/>
      <c r="DS120" s="929"/>
      <c r="DT120" s="929"/>
      <c r="DU120" s="929"/>
      <c r="DV120" s="930">
        <v>32</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452</v>
      </c>
      <c r="AB121" s="864"/>
      <c r="AC121" s="864"/>
      <c r="AD121" s="864"/>
      <c r="AE121" s="865"/>
      <c r="AF121" s="866" t="s">
        <v>390</v>
      </c>
      <c r="AG121" s="864"/>
      <c r="AH121" s="864"/>
      <c r="AI121" s="864"/>
      <c r="AJ121" s="865"/>
      <c r="AK121" s="866" t="s">
        <v>392</v>
      </c>
      <c r="AL121" s="864"/>
      <c r="AM121" s="864"/>
      <c r="AN121" s="864"/>
      <c r="AO121" s="865"/>
      <c r="AP121" s="911" t="s">
        <v>456</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9815456</v>
      </c>
      <c r="BR121" s="901"/>
      <c r="BS121" s="901"/>
      <c r="BT121" s="901"/>
      <c r="BU121" s="901"/>
      <c r="BV121" s="901">
        <v>5118282</v>
      </c>
      <c r="BW121" s="901"/>
      <c r="BX121" s="901"/>
      <c r="BY121" s="901"/>
      <c r="BZ121" s="901"/>
      <c r="CA121" s="901">
        <v>4768881</v>
      </c>
      <c r="CB121" s="901"/>
      <c r="CC121" s="901"/>
      <c r="CD121" s="901"/>
      <c r="CE121" s="901"/>
      <c r="CF121" s="962">
        <v>24.4</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3003296</v>
      </c>
      <c r="DH121" s="901"/>
      <c r="DI121" s="901"/>
      <c r="DJ121" s="901"/>
      <c r="DK121" s="901"/>
      <c r="DL121" s="901">
        <v>2867181</v>
      </c>
      <c r="DM121" s="901"/>
      <c r="DN121" s="901"/>
      <c r="DO121" s="901"/>
      <c r="DP121" s="901"/>
      <c r="DQ121" s="901">
        <v>2901675</v>
      </c>
      <c r="DR121" s="901"/>
      <c r="DS121" s="901"/>
      <c r="DT121" s="901"/>
      <c r="DU121" s="901"/>
      <c r="DV121" s="878">
        <v>14.8</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390</v>
      </c>
      <c r="AB122" s="864"/>
      <c r="AC122" s="864"/>
      <c r="AD122" s="864"/>
      <c r="AE122" s="865"/>
      <c r="AF122" s="866" t="s">
        <v>452</v>
      </c>
      <c r="AG122" s="864"/>
      <c r="AH122" s="864"/>
      <c r="AI122" s="864"/>
      <c r="AJ122" s="865"/>
      <c r="AK122" s="866" t="s">
        <v>390</v>
      </c>
      <c r="AL122" s="864"/>
      <c r="AM122" s="864"/>
      <c r="AN122" s="864"/>
      <c r="AO122" s="865"/>
      <c r="AP122" s="911" t="s">
        <v>390</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43321924</v>
      </c>
      <c r="BR122" s="932"/>
      <c r="BS122" s="932"/>
      <c r="BT122" s="932"/>
      <c r="BU122" s="932"/>
      <c r="BV122" s="932">
        <v>42497919</v>
      </c>
      <c r="BW122" s="932"/>
      <c r="BX122" s="932"/>
      <c r="BY122" s="932"/>
      <c r="BZ122" s="932"/>
      <c r="CA122" s="932">
        <v>41641439</v>
      </c>
      <c r="CB122" s="932"/>
      <c r="CC122" s="932"/>
      <c r="CD122" s="932"/>
      <c r="CE122" s="932"/>
      <c r="CF122" s="933">
        <v>213</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t="s">
        <v>456</v>
      </c>
      <c r="DH122" s="901"/>
      <c r="DI122" s="901"/>
      <c r="DJ122" s="901"/>
      <c r="DK122" s="901"/>
      <c r="DL122" s="901">
        <v>58885</v>
      </c>
      <c r="DM122" s="901"/>
      <c r="DN122" s="901"/>
      <c r="DO122" s="901"/>
      <c r="DP122" s="901"/>
      <c r="DQ122" s="901">
        <v>48883</v>
      </c>
      <c r="DR122" s="901"/>
      <c r="DS122" s="901"/>
      <c r="DT122" s="901"/>
      <c r="DU122" s="901"/>
      <c r="DV122" s="878">
        <v>0.3</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7900</v>
      </c>
      <c r="AB123" s="864"/>
      <c r="AC123" s="864"/>
      <c r="AD123" s="864"/>
      <c r="AE123" s="865"/>
      <c r="AF123" s="866">
        <v>7817</v>
      </c>
      <c r="AG123" s="864"/>
      <c r="AH123" s="864"/>
      <c r="AI123" s="864"/>
      <c r="AJ123" s="865"/>
      <c r="AK123" s="866">
        <v>7735</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485</v>
      </c>
      <c r="BP123" s="965"/>
      <c r="BQ123" s="919">
        <v>75498637</v>
      </c>
      <c r="BR123" s="920"/>
      <c r="BS123" s="920"/>
      <c r="BT123" s="920"/>
      <c r="BU123" s="920"/>
      <c r="BV123" s="920">
        <v>70214436</v>
      </c>
      <c r="BW123" s="920"/>
      <c r="BX123" s="920"/>
      <c r="BY123" s="920"/>
      <c r="BZ123" s="920"/>
      <c r="CA123" s="920">
        <v>69429263</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v>689</v>
      </c>
      <c r="DH123" s="864"/>
      <c r="DI123" s="864"/>
      <c r="DJ123" s="864"/>
      <c r="DK123" s="865"/>
      <c r="DL123" s="866">
        <v>713</v>
      </c>
      <c r="DM123" s="864"/>
      <c r="DN123" s="864"/>
      <c r="DO123" s="864"/>
      <c r="DP123" s="865"/>
      <c r="DQ123" s="866">
        <v>775</v>
      </c>
      <c r="DR123" s="864"/>
      <c r="DS123" s="864"/>
      <c r="DT123" s="864"/>
      <c r="DU123" s="865"/>
      <c r="DV123" s="911">
        <v>0</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392</v>
      </c>
      <c r="AB124" s="864"/>
      <c r="AC124" s="864"/>
      <c r="AD124" s="864"/>
      <c r="AE124" s="865"/>
      <c r="AF124" s="866" t="s">
        <v>390</v>
      </c>
      <c r="AG124" s="864"/>
      <c r="AH124" s="864"/>
      <c r="AI124" s="864"/>
      <c r="AJ124" s="865"/>
      <c r="AK124" s="866" t="s">
        <v>390</v>
      </c>
      <c r="AL124" s="864"/>
      <c r="AM124" s="864"/>
      <c r="AN124" s="864"/>
      <c r="AO124" s="865"/>
      <c r="AP124" s="911" t="s">
        <v>452</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390</v>
      </c>
      <c r="BR124" s="918"/>
      <c r="BS124" s="918"/>
      <c r="BT124" s="918"/>
      <c r="BU124" s="918"/>
      <c r="BV124" s="918" t="s">
        <v>392</v>
      </c>
      <c r="BW124" s="918"/>
      <c r="BX124" s="918"/>
      <c r="BY124" s="918"/>
      <c r="BZ124" s="918"/>
      <c r="CA124" s="918" t="s">
        <v>392</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7600866</v>
      </c>
      <c r="DH124" s="847"/>
      <c r="DI124" s="847"/>
      <c r="DJ124" s="847"/>
      <c r="DK124" s="848"/>
      <c r="DL124" s="849" t="s">
        <v>390</v>
      </c>
      <c r="DM124" s="847"/>
      <c r="DN124" s="847"/>
      <c r="DO124" s="847"/>
      <c r="DP124" s="848"/>
      <c r="DQ124" s="849" t="s">
        <v>392</v>
      </c>
      <c r="DR124" s="847"/>
      <c r="DS124" s="847"/>
      <c r="DT124" s="847"/>
      <c r="DU124" s="848"/>
      <c r="DV124" s="935" t="s">
        <v>390</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392</v>
      </c>
      <c r="AB125" s="864"/>
      <c r="AC125" s="864"/>
      <c r="AD125" s="864"/>
      <c r="AE125" s="865"/>
      <c r="AF125" s="866" t="s">
        <v>390</v>
      </c>
      <c r="AG125" s="864"/>
      <c r="AH125" s="864"/>
      <c r="AI125" s="864"/>
      <c r="AJ125" s="865"/>
      <c r="AK125" s="866" t="s">
        <v>390</v>
      </c>
      <c r="AL125" s="864"/>
      <c r="AM125" s="864"/>
      <c r="AN125" s="864"/>
      <c r="AO125" s="865"/>
      <c r="AP125" s="911" t="s">
        <v>392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446</v>
      </c>
      <c r="DH125" s="929"/>
      <c r="DI125" s="929"/>
      <c r="DJ125" s="929"/>
      <c r="DK125" s="929"/>
      <c r="DL125" s="929" t="s">
        <v>390</v>
      </c>
      <c r="DM125" s="929"/>
      <c r="DN125" s="929"/>
      <c r="DO125" s="929"/>
      <c r="DP125" s="929"/>
      <c r="DQ125" s="929" t="s">
        <v>392</v>
      </c>
      <c r="DR125" s="929"/>
      <c r="DS125" s="929"/>
      <c r="DT125" s="929"/>
      <c r="DU125" s="929"/>
      <c r="DV125" s="930" t="s">
        <v>446</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390</v>
      </c>
      <c r="AB126" s="864"/>
      <c r="AC126" s="864"/>
      <c r="AD126" s="864"/>
      <c r="AE126" s="865"/>
      <c r="AF126" s="866" t="s">
        <v>390</v>
      </c>
      <c r="AG126" s="864"/>
      <c r="AH126" s="864"/>
      <c r="AI126" s="864"/>
      <c r="AJ126" s="865"/>
      <c r="AK126" s="866" t="s">
        <v>392</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446</v>
      </c>
      <c r="DH126" s="901"/>
      <c r="DI126" s="901"/>
      <c r="DJ126" s="901"/>
      <c r="DK126" s="901"/>
      <c r="DL126" s="901" t="s">
        <v>392</v>
      </c>
      <c r="DM126" s="901"/>
      <c r="DN126" s="901"/>
      <c r="DO126" s="901"/>
      <c r="DP126" s="901"/>
      <c r="DQ126" s="901" t="s">
        <v>446</v>
      </c>
      <c r="DR126" s="901"/>
      <c r="DS126" s="901"/>
      <c r="DT126" s="901"/>
      <c r="DU126" s="901"/>
      <c r="DV126" s="878" t="s">
        <v>392</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2331</v>
      </c>
      <c r="AB127" s="864"/>
      <c r="AC127" s="864"/>
      <c r="AD127" s="864"/>
      <c r="AE127" s="865"/>
      <c r="AF127" s="866">
        <v>2393</v>
      </c>
      <c r="AG127" s="864"/>
      <c r="AH127" s="864"/>
      <c r="AI127" s="864"/>
      <c r="AJ127" s="865"/>
      <c r="AK127" s="866">
        <v>2102</v>
      </c>
      <c r="AL127" s="864"/>
      <c r="AM127" s="864"/>
      <c r="AN127" s="864"/>
      <c r="AO127" s="865"/>
      <c r="AP127" s="911">
        <v>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392</v>
      </c>
      <c r="DH127" s="901"/>
      <c r="DI127" s="901"/>
      <c r="DJ127" s="901"/>
      <c r="DK127" s="901"/>
      <c r="DL127" s="901" t="s">
        <v>392</v>
      </c>
      <c r="DM127" s="901"/>
      <c r="DN127" s="901"/>
      <c r="DO127" s="901"/>
      <c r="DP127" s="901"/>
      <c r="DQ127" s="901" t="s">
        <v>392</v>
      </c>
      <c r="DR127" s="901"/>
      <c r="DS127" s="901"/>
      <c r="DT127" s="901"/>
      <c r="DU127" s="901"/>
      <c r="DV127" s="878" t="s">
        <v>390</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1032496</v>
      </c>
      <c r="AB128" s="885"/>
      <c r="AC128" s="885"/>
      <c r="AD128" s="885"/>
      <c r="AE128" s="886"/>
      <c r="AF128" s="887">
        <v>935295</v>
      </c>
      <c r="AG128" s="885"/>
      <c r="AH128" s="885"/>
      <c r="AI128" s="885"/>
      <c r="AJ128" s="886"/>
      <c r="AK128" s="887">
        <v>1036898</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452</v>
      </c>
      <c r="BG128" s="871"/>
      <c r="BH128" s="871"/>
      <c r="BI128" s="871"/>
      <c r="BJ128" s="871"/>
      <c r="BK128" s="871"/>
      <c r="BL128" s="894"/>
      <c r="BM128" s="870">
        <v>12.18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392</v>
      </c>
      <c r="DH128" s="875"/>
      <c r="DI128" s="875"/>
      <c r="DJ128" s="875"/>
      <c r="DK128" s="875"/>
      <c r="DL128" s="875" t="s">
        <v>390</v>
      </c>
      <c r="DM128" s="875"/>
      <c r="DN128" s="875"/>
      <c r="DO128" s="875"/>
      <c r="DP128" s="875"/>
      <c r="DQ128" s="875" t="s">
        <v>390</v>
      </c>
      <c r="DR128" s="875"/>
      <c r="DS128" s="875"/>
      <c r="DT128" s="875"/>
      <c r="DU128" s="875"/>
      <c r="DV128" s="876" t="s">
        <v>390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22813364</v>
      </c>
      <c r="AB129" s="864"/>
      <c r="AC129" s="864"/>
      <c r="AD129" s="864"/>
      <c r="AE129" s="865"/>
      <c r="AF129" s="866">
        <v>22981201</v>
      </c>
      <c r="AG129" s="864"/>
      <c r="AH129" s="864"/>
      <c r="AI129" s="864"/>
      <c r="AJ129" s="865"/>
      <c r="AK129" s="866">
        <v>23570028</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392</v>
      </c>
      <c r="BG129" s="854"/>
      <c r="BH129" s="854"/>
      <c r="BI129" s="854"/>
      <c r="BJ129" s="854"/>
      <c r="BK129" s="854"/>
      <c r="BL129" s="855"/>
      <c r="BM129" s="853">
        <v>17.18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3940654</v>
      </c>
      <c r="AB130" s="864"/>
      <c r="AC130" s="864"/>
      <c r="AD130" s="864"/>
      <c r="AE130" s="865"/>
      <c r="AF130" s="866">
        <v>4034869</v>
      </c>
      <c r="AG130" s="864"/>
      <c r="AH130" s="864"/>
      <c r="AI130" s="864"/>
      <c r="AJ130" s="865"/>
      <c r="AK130" s="866">
        <v>4020016</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-3.7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18872710</v>
      </c>
      <c r="AB131" s="847"/>
      <c r="AC131" s="847"/>
      <c r="AD131" s="847"/>
      <c r="AE131" s="848"/>
      <c r="AF131" s="849">
        <v>18946332</v>
      </c>
      <c r="AG131" s="847"/>
      <c r="AH131" s="847"/>
      <c r="AI131" s="847"/>
      <c r="AJ131" s="848"/>
      <c r="AK131" s="849">
        <v>19550012</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446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-2.8537978910000001</v>
      </c>
      <c r="AB132" s="827"/>
      <c r="AC132" s="827"/>
      <c r="AD132" s="827"/>
      <c r="AE132" s="828"/>
      <c r="AF132" s="829">
        <v>-3.566125623</v>
      </c>
      <c r="AG132" s="827"/>
      <c r="AH132" s="827"/>
      <c r="AI132" s="827"/>
      <c r="AJ132" s="828"/>
      <c r="AK132" s="829">
        <v>-4.7898231469999999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-2.4</v>
      </c>
      <c r="AB133" s="806"/>
      <c r="AC133" s="806"/>
      <c r="AD133" s="806"/>
      <c r="AE133" s="807"/>
      <c r="AF133" s="805">
        <v>-3</v>
      </c>
      <c r="AG133" s="806"/>
      <c r="AH133" s="806"/>
      <c r="AI133" s="806"/>
      <c r="AJ133" s="807"/>
      <c r="AK133" s="805">
        <v>-3.7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J1qCDLlU5nrz0FFZtfEhY58rxi7eOwyrUg+3YsNNz5suf3lYDLXDCAXmi+EzG0YhtWAIlx/1aYkfxpwo8jOfw==" saltValue="ujxshJofLrj8tjxMf7br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ZOkJzMfjlFJlwSm7QN2FavuNGMjs8xAr6iGjATfsp1Pv+Ttr+ZraSbz+IXg44r4LYLX3BoeptimbIPt2KicQg==" saltValue="4iyJjfg3ZU4XdxYTAZB6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RRY29NTjHUDHQyZIK7HlP9i55rAr8BjwgDwbofbzpd7ETzERf8NGm3sdMirXqKMx6Bxc42nOWBaEfjS3AmZg==" saltValue="ZqRFRPVjiM5uYDz+XjYI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519</v>
      </c>
      <c r="AL9" s="1229"/>
      <c r="AM9" s="1229"/>
      <c r="AN9" s="1230"/>
      <c r="AO9" s="314">
        <v>6646822</v>
      </c>
      <c r="AP9" s="314">
        <v>60728</v>
      </c>
      <c r="AQ9" s="315">
        <v>61284</v>
      </c>
      <c r="AR9" s="316">
        <v>-0.9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520</v>
      </c>
      <c r="AL10" s="1229"/>
      <c r="AM10" s="1229"/>
      <c r="AN10" s="1230"/>
      <c r="AO10" s="317">
        <v>33495</v>
      </c>
      <c r="AP10" s="317">
        <v>306</v>
      </c>
      <c r="AQ10" s="318">
        <v>4056</v>
      </c>
      <c r="AR10" s="319">
        <v>-92.5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521</v>
      </c>
      <c r="AL11" s="1229"/>
      <c r="AM11" s="1229"/>
      <c r="AN11" s="1230"/>
      <c r="AO11" s="317">
        <v>65029</v>
      </c>
      <c r="AP11" s="317">
        <v>594</v>
      </c>
      <c r="AQ11" s="318">
        <v>604</v>
      </c>
      <c r="AR11" s="319">
        <v>-1.7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522</v>
      </c>
      <c r="AL12" s="1229"/>
      <c r="AM12" s="1229"/>
      <c r="AN12" s="1230"/>
      <c r="AO12" s="317" t="s">
        <v>523</v>
      </c>
      <c r="AP12" s="317" t="s">
        <v>523</v>
      </c>
      <c r="AQ12" s="318">
        <v>21</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524</v>
      </c>
      <c r="AL13" s="1229"/>
      <c r="AM13" s="1229"/>
      <c r="AN13" s="1230"/>
      <c r="AO13" s="317">
        <v>278375</v>
      </c>
      <c r="AP13" s="317">
        <v>2543</v>
      </c>
      <c r="AQ13" s="318">
        <v>2509</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525</v>
      </c>
      <c r="AL14" s="1229"/>
      <c r="AM14" s="1229"/>
      <c r="AN14" s="1230"/>
      <c r="AO14" s="317">
        <v>87429</v>
      </c>
      <c r="AP14" s="317">
        <v>799</v>
      </c>
      <c r="AQ14" s="318">
        <v>1157</v>
      </c>
      <c r="AR14" s="319">
        <v>-30.9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526</v>
      </c>
      <c r="AL15" s="1232"/>
      <c r="AM15" s="1232"/>
      <c r="AN15" s="1233"/>
      <c r="AO15" s="317">
        <v>-353637</v>
      </c>
      <c r="AP15" s="317">
        <v>-3231</v>
      </c>
      <c r="AQ15" s="318">
        <v>-4228</v>
      </c>
      <c r="AR15" s="319">
        <v>-23.6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186</v>
      </c>
      <c r="AL16" s="1232"/>
      <c r="AM16" s="1232"/>
      <c r="AN16" s="1233"/>
      <c r="AO16" s="317">
        <v>6757513</v>
      </c>
      <c r="AP16" s="317">
        <v>61739</v>
      </c>
      <c r="AQ16" s="318">
        <v>65402</v>
      </c>
      <c r="AR16" s="319">
        <v>-5.6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531</v>
      </c>
      <c r="AL21" s="1235"/>
      <c r="AM21" s="1235"/>
      <c r="AN21" s="1236"/>
      <c r="AO21" s="330">
        <v>6.46</v>
      </c>
      <c r="AP21" s="331">
        <v>6.06</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532</v>
      </c>
      <c r="AL22" s="1235"/>
      <c r="AM22" s="1235"/>
      <c r="AN22" s="1236"/>
      <c r="AO22" s="335">
        <v>96.5</v>
      </c>
      <c r="AP22" s="336">
        <v>99.2</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536</v>
      </c>
      <c r="AL32" s="1218"/>
      <c r="AM32" s="1218"/>
      <c r="AN32" s="1219"/>
      <c r="AO32" s="345">
        <v>3504354</v>
      </c>
      <c r="AP32" s="345">
        <v>32017</v>
      </c>
      <c r="AQ32" s="346">
        <v>32044</v>
      </c>
      <c r="AR32" s="347">
        <v>-0.1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537</v>
      </c>
      <c r="AL33" s="1218"/>
      <c r="AM33" s="1218"/>
      <c r="AN33" s="1219"/>
      <c r="AO33" s="345" t="s">
        <v>523</v>
      </c>
      <c r="AP33" s="345" t="s">
        <v>523</v>
      </c>
      <c r="AQ33" s="346">
        <v>6</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538</v>
      </c>
      <c r="AL34" s="1218"/>
      <c r="AM34" s="1218"/>
      <c r="AN34" s="1219"/>
      <c r="AO34" s="345" t="s">
        <v>523</v>
      </c>
      <c r="AP34" s="345" t="s">
        <v>523</v>
      </c>
      <c r="AQ34" s="346">
        <v>29</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539</v>
      </c>
      <c r="AL35" s="1218"/>
      <c r="AM35" s="1218"/>
      <c r="AN35" s="1219"/>
      <c r="AO35" s="345">
        <v>601358</v>
      </c>
      <c r="AP35" s="345">
        <v>5494</v>
      </c>
      <c r="AQ35" s="346">
        <v>6008</v>
      </c>
      <c r="AR35" s="347">
        <v>-8.6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540</v>
      </c>
      <c r="AL36" s="1218"/>
      <c r="AM36" s="1218"/>
      <c r="AN36" s="1219"/>
      <c r="AO36" s="345" t="s">
        <v>523</v>
      </c>
      <c r="AP36" s="345" t="s">
        <v>523</v>
      </c>
      <c r="AQ36" s="346">
        <v>1138</v>
      </c>
      <c r="AR36" s="347" t="s">
        <v>523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541</v>
      </c>
      <c r="AL37" s="1218"/>
      <c r="AM37" s="1218"/>
      <c r="AN37" s="1219"/>
      <c r="AO37" s="345">
        <v>14791</v>
      </c>
      <c r="AP37" s="345">
        <v>135</v>
      </c>
      <c r="AQ37" s="346">
        <v>852</v>
      </c>
      <c r="AR37" s="347">
        <v>-84.2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542</v>
      </c>
      <c r="AL38" s="1215"/>
      <c r="AM38" s="1215"/>
      <c r="AN38" s="1216"/>
      <c r="AO38" s="348" t="s">
        <v>523</v>
      </c>
      <c r="AP38" s="348" t="s">
        <v>523</v>
      </c>
      <c r="AQ38" s="349">
        <v>2</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543</v>
      </c>
      <c r="AL39" s="1215"/>
      <c r="AM39" s="1215"/>
      <c r="AN39" s="1216"/>
      <c r="AO39" s="345">
        <v>-1036898</v>
      </c>
      <c r="AP39" s="345">
        <v>-9473</v>
      </c>
      <c r="AQ39" s="346">
        <v>-6316</v>
      </c>
      <c r="AR39" s="347">
        <v>50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544</v>
      </c>
      <c r="AL40" s="1218"/>
      <c r="AM40" s="1218"/>
      <c r="AN40" s="1219"/>
      <c r="AO40" s="345">
        <v>-4020016</v>
      </c>
      <c r="AP40" s="345">
        <v>-36728</v>
      </c>
      <c r="AQ40" s="346">
        <v>-26078</v>
      </c>
      <c r="AR40" s="347">
        <v>40.799999999999997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298</v>
      </c>
      <c r="AL41" s="1221"/>
      <c r="AM41" s="1221"/>
      <c r="AN41" s="1222"/>
      <c r="AO41" s="345">
        <v>-936411</v>
      </c>
      <c r="AP41" s="345">
        <v>-8555</v>
      </c>
      <c r="AQ41" s="346">
        <v>7686</v>
      </c>
      <c r="AR41" s="347">
        <v>-211.3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514</v>
      </c>
      <c r="AN49" s="1225" t="s">
        <v>548</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3508751</v>
      </c>
      <c r="AN51" s="367">
        <v>31110</v>
      </c>
      <c r="AO51" s="368">
        <v>-43.4</v>
      </c>
      <c r="AP51" s="369">
        <v>40879</v>
      </c>
      <c r="AQ51" s="370">
        <v>-7.7</v>
      </c>
      <c r="AR51" s="371">
        <v>-35.700000000000003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2480583</v>
      </c>
      <c r="AN52" s="375">
        <v>21994</v>
      </c>
      <c r="AO52" s="376">
        <v>-29.5</v>
      </c>
      <c r="AP52" s="377">
        <v>24087</v>
      </c>
      <c r="AQ52" s="378">
        <v>-7.9</v>
      </c>
      <c r="AR52" s="379">
        <v>-21.6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3405072</v>
      </c>
      <c r="AN53" s="367">
        <v>30454</v>
      </c>
      <c r="AO53" s="368">
        <v>-2.1</v>
      </c>
      <c r="AP53" s="369">
        <v>42651</v>
      </c>
      <c r="AQ53" s="370">
        <v>4.3</v>
      </c>
      <c r="AR53" s="371">
        <v>-6.4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2399973</v>
      </c>
      <c r="AN54" s="375">
        <v>21465</v>
      </c>
      <c r="AO54" s="376">
        <v>-2.4</v>
      </c>
      <c r="AP54" s="377">
        <v>22675</v>
      </c>
      <c r="AQ54" s="378">
        <v>-5.9</v>
      </c>
      <c r="AR54" s="379">
        <v>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4745038</v>
      </c>
      <c r="AN55" s="367">
        <v>42713</v>
      </c>
      <c r="AO55" s="368">
        <v>40.299999999999997</v>
      </c>
      <c r="AP55" s="369">
        <v>43226</v>
      </c>
      <c r="AQ55" s="370">
        <v>1.3</v>
      </c>
      <c r="AR55" s="371">
        <v>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3318185</v>
      </c>
      <c r="AN56" s="375">
        <v>29869</v>
      </c>
      <c r="AO56" s="376">
        <v>39.200000000000003</v>
      </c>
      <c r="AP56" s="377">
        <v>22622</v>
      </c>
      <c r="AQ56" s="378">
        <v>-0.2</v>
      </c>
      <c r="AR56" s="379">
        <v>39.4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6803701</v>
      </c>
      <c r="AN57" s="367">
        <v>61679</v>
      </c>
      <c r="AO57" s="368">
        <v>44.4</v>
      </c>
      <c r="AP57" s="369">
        <v>42836</v>
      </c>
      <c r="AQ57" s="370">
        <v>-0.9</v>
      </c>
      <c r="AR57" s="371">
        <v>45.3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3054951</v>
      </c>
      <c r="AN58" s="375">
        <v>27695</v>
      </c>
      <c r="AO58" s="376">
        <v>-7.3</v>
      </c>
      <c r="AP58" s="377">
        <v>22936</v>
      </c>
      <c r="AQ58" s="378">
        <v>1.4</v>
      </c>
      <c r="AR58" s="379">
        <v>-8.6999999999999993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8273136</v>
      </c>
      <c r="AN59" s="367">
        <v>75586</v>
      </c>
      <c r="AO59" s="368">
        <v>22.5</v>
      </c>
      <c r="AP59" s="369">
        <v>44161</v>
      </c>
      <c r="AQ59" s="370">
        <v>3.1</v>
      </c>
      <c r="AR59" s="371">
        <v>19.399999999999999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1964994</v>
      </c>
      <c r="AN60" s="375">
        <v>17953</v>
      </c>
      <c r="AO60" s="376">
        <v>-35.200000000000003</v>
      </c>
      <c r="AP60" s="377">
        <v>23644</v>
      </c>
      <c r="AQ60" s="378">
        <v>3.1</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5347140</v>
      </c>
      <c r="AN61" s="382">
        <v>48308</v>
      </c>
      <c r="AO61" s="383">
        <v>12.3</v>
      </c>
      <c r="AP61" s="384">
        <v>42751</v>
      </c>
      <c r="AQ61" s="385">
        <v>0</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2643737</v>
      </c>
      <c r="AN62" s="375">
        <v>23795</v>
      </c>
      <c r="AO62" s="376">
        <v>-7</v>
      </c>
      <c r="AP62" s="377">
        <v>23193</v>
      </c>
      <c r="AQ62" s="378">
        <v>-1.9</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E9LhHbtuhSV6ZYNi/YSwM/59MR1W5L+OuJYC5OHTlUhFxEyfML6sqlJyoULbz+QOfTR/HaHkX7l7gkBkIz1GQ==" saltValue="JqTk7aA4nvu1Mm4X4Gtb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THmc0vXAWw7uMaEqTxX6q5Wk0KuiUgsHJ4UH6NiC6uMMnLank/dXqSoFFZY6sPhEoYa8LaqNvz8dgWF5a6TEQg==" saltValue="1d4nNNoAi3ZROiKPHNzZ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UM9Jsuv5FWJpYw0+EYBRKZGYGWBtiim9lKaMbRRHHqTk76nSlXAVuRL3Tfk+C8m1PBqskEHjjUc2IbGhdu3Kiw==" saltValue="GyZfQqV19bKlYMHkkmBn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9" t="s">
        <v>3</v>
      </c>
      <c r="D47" s="1239"/>
      <c r="E47" s="1240"/>
      <c r="F47" s="11">
        <v>22.13</v>
      </c>
      <c r="G47" s="12">
        <v>23.13</v>
      </c>
      <c r="H47" s="12">
        <v>20.55</v>
      </c>
      <c r="I47" s="12">
        <v>22.41</v>
      </c>
      <c r="J47" s="13">
        <v>21.26</v>
      </c>
    </row>
    <row r="48" spans="2:10" ht="57.75" customHeight="1" x14ac:dyDescent="0.15">
      <c r="B48" s="14"/>
      <c r="C48" s="1241" t="s">
        <v>4</v>
      </c>
      <c r="D48" s="1241"/>
      <c r="E48" s="1242"/>
      <c r="F48" s="15">
        <v>10.89</v>
      </c>
      <c r="G48" s="16">
        <v>12.12</v>
      </c>
      <c r="H48" s="16">
        <v>12.6</v>
      </c>
      <c r="I48" s="16">
        <v>13.46</v>
      </c>
      <c r="J48" s="17">
        <v>16.09</v>
      </c>
    </row>
    <row r="49" spans="2:10" ht="57.75" customHeight="1" thickBot="1" x14ac:dyDescent="0.2">
      <c r="B49" s="18"/>
      <c r="C49" s="1243" t="s">
        <v>5</v>
      </c>
      <c r="D49" s="1243"/>
      <c r="E49" s="1244"/>
      <c r="F49" s="19" t="s">
        <v>569</v>
      </c>
      <c r="G49" s="20" t="s">
        <v>570</v>
      </c>
      <c r="H49" s="20" t="s">
        <v>571</v>
      </c>
      <c r="I49" s="20" t="s">
        <v>572</v>
      </c>
      <c r="J49" s="21" t="s">
        <v>573</v>
      </c>
    </row>
    <row r="50" spans="2:10" ht="13.5" customHeight="1" x14ac:dyDescent="0.15"/>
  </sheetData>
  <sheetProtection algorithmName="SHA-512" hashValue="N54agc/Shzh43OYpKLgIkFTfItxezUo0WdHX9PSDpv+Ajs8+pLN1FmWjxfZGhorQtI+zXGsq84bIghK/M8AWUw==" saltValue="N6RnZqPvTE2FizMDz9uF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2022-03-03T07:21:15Z</cp:lastPrinted>
  <dcterms:created xsi:type="dcterms:W3CDTF">2022-02-02T05:14:14Z</dcterms:created>
  <dcterms:modified xsi:type="dcterms:W3CDTF">2022-09-28T05:33:06Z</dcterms:modified>
  <cp:category/>
</cp:coreProperties>
</file>