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2260" windowHeight="12645"/>
  </bookViews>
  <sheets>
    <sheet name="人口ピラミッド" sheetId="2" r:id="rId1"/>
    <sheet name="データ" sheetId="1" state="hidden" r:id="rId2"/>
  </sheets>
  <definedNames>
    <definedName name="_xlnm.Print_Area" localSheetId="0">人口ピラミッド!$A$2:$AB$37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9" i="2" l="1"/>
  <c r="AA26" i="2" l="1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X15" i="2"/>
  <c r="W15" i="2"/>
  <c r="X14" i="2"/>
  <c r="W14" i="2"/>
  <c r="X13" i="2"/>
  <c r="W13" i="2"/>
  <c r="X12" i="2"/>
  <c r="W12" i="2"/>
  <c r="X11" i="2"/>
  <c r="W11" i="2"/>
  <c r="X10" i="2"/>
  <c r="W10" i="2"/>
  <c r="X9" i="2"/>
  <c r="W9" i="2"/>
  <c r="B2" i="2"/>
  <c r="I962" i="1" l="1"/>
  <c r="H962" i="1"/>
  <c r="G962" i="1"/>
  <c r="F962" i="1"/>
  <c r="E962" i="1"/>
  <c r="D962" i="1"/>
  <c r="I961" i="1"/>
  <c r="H961" i="1"/>
  <c r="G961" i="1"/>
  <c r="F961" i="1"/>
  <c r="E961" i="1"/>
  <c r="D961" i="1"/>
  <c r="I960" i="1"/>
  <c r="H960" i="1"/>
  <c r="G960" i="1"/>
  <c r="F960" i="1"/>
  <c r="E960" i="1"/>
  <c r="D960" i="1"/>
  <c r="I959" i="1"/>
  <c r="H959" i="1"/>
  <c r="G959" i="1"/>
  <c r="F959" i="1"/>
  <c r="E959" i="1"/>
  <c r="D959" i="1"/>
  <c r="I958" i="1"/>
  <c r="H958" i="1"/>
  <c r="G958" i="1"/>
  <c r="F958" i="1"/>
  <c r="E958" i="1"/>
  <c r="D958" i="1"/>
  <c r="I957" i="1"/>
  <c r="H957" i="1"/>
  <c r="G957" i="1"/>
  <c r="F957" i="1"/>
  <c r="E957" i="1"/>
  <c r="D957" i="1"/>
  <c r="I956" i="1"/>
  <c r="H956" i="1"/>
  <c r="G956" i="1"/>
  <c r="F956" i="1"/>
  <c r="E956" i="1"/>
  <c r="D956" i="1"/>
  <c r="I955" i="1"/>
  <c r="H955" i="1"/>
  <c r="G955" i="1"/>
  <c r="F955" i="1"/>
  <c r="E955" i="1"/>
  <c r="D955" i="1"/>
  <c r="I954" i="1"/>
  <c r="H954" i="1"/>
  <c r="G954" i="1"/>
  <c r="F954" i="1"/>
  <c r="E954" i="1"/>
  <c r="D954" i="1"/>
  <c r="I953" i="1"/>
  <c r="H953" i="1"/>
  <c r="G953" i="1"/>
  <c r="F953" i="1"/>
  <c r="E953" i="1"/>
  <c r="D953" i="1"/>
  <c r="I952" i="1"/>
  <c r="H952" i="1"/>
  <c r="G952" i="1"/>
  <c r="F952" i="1"/>
  <c r="E952" i="1"/>
  <c r="D952" i="1"/>
  <c r="I951" i="1"/>
  <c r="H951" i="1"/>
  <c r="G951" i="1"/>
  <c r="F951" i="1"/>
  <c r="E951" i="1"/>
  <c r="D951" i="1"/>
  <c r="I950" i="1"/>
  <c r="H950" i="1"/>
  <c r="G950" i="1"/>
  <c r="F950" i="1"/>
  <c r="E950" i="1"/>
  <c r="D950" i="1"/>
  <c r="I949" i="1"/>
  <c r="H949" i="1"/>
  <c r="G949" i="1"/>
  <c r="F949" i="1"/>
  <c r="E949" i="1"/>
  <c r="D949" i="1"/>
  <c r="I948" i="1"/>
  <c r="H948" i="1"/>
  <c r="G948" i="1"/>
  <c r="F948" i="1"/>
  <c r="E948" i="1"/>
  <c r="D948" i="1"/>
  <c r="I947" i="1"/>
  <c r="H947" i="1"/>
  <c r="G947" i="1"/>
  <c r="F947" i="1"/>
  <c r="E947" i="1"/>
  <c r="D947" i="1"/>
  <c r="I946" i="1"/>
  <c r="H946" i="1"/>
  <c r="G946" i="1"/>
  <c r="F946" i="1"/>
  <c r="E946" i="1"/>
  <c r="D946" i="1"/>
  <c r="I945" i="1"/>
  <c r="H945" i="1"/>
  <c r="G945" i="1"/>
  <c r="F945" i="1"/>
  <c r="E945" i="1"/>
  <c r="D945" i="1"/>
  <c r="I944" i="1"/>
  <c r="H944" i="1"/>
  <c r="G944" i="1"/>
  <c r="F944" i="1"/>
  <c r="E944" i="1"/>
  <c r="D944" i="1"/>
  <c r="I943" i="1"/>
  <c r="H943" i="1"/>
  <c r="G943" i="1"/>
  <c r="F943" i="1"/>
  <c r="E943" i="1"/>
  <c r="D943" i="1"/>
  <c r="I942" i="1"/>
  <c r="H942" i="1"/>
  <c r="G942" i="1"/>
  <c r="F942" i="1"/>
  <c r="E942" i="1"/>
  <c r="D942" i="1"/>
  <c r="I941" i="1"/>
  <c r="H941" i="1"/>
  <c r="G941" i="1"/>
  <c r="F941" i="1"/>
  <c r="E941" i="1"/>
  <c r="D941" i="1"/>
  <c r="I940" i="1"/>
  <c r="H940" i="1"/>
  <c r="G940" i="1"/>
  <c r="F940" i="1"/>
  <c r="E940" i="1"/>
  <c r="D940" i="1"/>
  <c r="I939" i="1"/>
  <c r="H939" i="1"/>
  <c r="G939" i="1"/>
  <c r="F939" i="1"/>
  <c r="E939" i="1"/>
  <c r="D939" i="1"/>
  <c r="I938" i="1"/>
  <c r="H938" i="1"/>
  <c r="G938" i="1"/>
  <c r="F938" i="1"/>
  <c r="E938" i="1"/>
  <c r="D938" i="1"/>
  <c r="I937" i="1"/>
  <c r="H937" i="1"/>
  <c r="G937" i="1"/>
  <c r="F937" i="1"/>
  <c r="E937" i="1"/>
  <c r="D937" i="1"/>
  <c r="I936" i="1"/>
  <c r="H936" i="1"/>
  <c r="G936" i="1"/>
  <c r="F936" i="1"/>
  <c r="E936" i="1"/>
  <c r="D936" i="1"/>
  <c r="I935" i="1"/>
  <c r="H935" i="1"/>
  <c r="G935" i="1"/>
  <c r="F935" i="1"/>
  <c r="E935" i="1"/>
  <c r="D935" i="1"/>
  <c r="I934" i="1"/>
  <c r="H934" i="1"/>
  <c r="G934" i="1"/>
  <c r="F934" i="1"/>
  <c r="E934" i="1"/>
  <c r="D934" i="1"/>
  <c r="I933" i="1"/>
  <c r="H933" i="1"/>
  <c r="G933" i="1"/>
  <c r="F933" i="1"/>
  <c r="E933" i="1"/>
  <c r="D933" i="1"/>
  <c r="I932" i="1"/>
  <c r="H932" i="1"/>
  <c r="G932" i="1"/>
  <c r="F932" i="1"/>
  <c r="E932" i="1"/>
  <c r="D932" i="1"/>
  <c r="I931" i="1"/>
  <c r="H931" i="1"/>
  <c r="G931" i="1"/>
  <c r="F931" i="1"/>
  <c r="E931" i="1"/>
  <c r="D931" i="1"/>
  <c r="I930" i="1"/>
  <c r="H930" i="1"/>
  <c r="G930" i="1"/>
  <c r="F930" i="1"/>
  <c r="E930" i="1"/>
  <c r="D930" i="1"/>
  <c r="I929" i="1"/>
  <c r="H929" i="1"/>
  <c r="G929" i="1"/>
  <c r="F929" i="1"/>
  <c r="E929" i="1"/>
  <c r="D929" i="1"/>
  <c r="I928" i="1"/>
  <c r="H928" i="1"/>
  <c r="G928" i="1"/>
  <c r="F928" i="1"/>
  <c r="E928" i="1"/>
  <c r="D928" i="1"/>
  <c r="I927" i="1"/>
  <c r="H927" i="1"/>
  <c r="G927" i="1"/>
  <c r="F927" i="1"/>
  <c r="E927" i="1"/>
  <c r="D927" i="1"/>
  <c r="I926" i="1"/>
  <c r="H926" i="1"/>
  <c r="G926" i="1"/>
  <c r="F926" i="1"/>
  <c r="E926" i="1"/>
  <c r="D926" i="1"/>
  <c r="I925" i="1"/>
  <c r="H925" i="1"/>
  <c r="G925" i="1"/>
  <c r="F925" i="1"/>
  <c r="E925" i="1"/>
  <c r="D925" i="1"/>
  <c r="I924" i="1"/>
  <c r="H924" i="1"/>
  <c r="G924" i="1"/>
  <c r="F924" i="1"/>
  <c r="E924" i="1"/>
  <c r="D924" i="1"/>
  <c r="I923" i="1"/>
  <c r="H923" i="1"/>
  <c r="G923" i="1"/>
  <c r="F923" i="1"/>
  <c r="E923" i="1"/>
  <c r="D923" i="1"/>
  <c r="I922" i="1"/>
  <c r="H922" i="1"/>
  <c r="G922" i="1"/>
  <c r="F922" i="1"/>
  <c r="E922" i="1"/>
  <c r="D922" i="1"/>
  <c r="I921" i="1"/>
  <c r="H921" i="1"/>
  <c r="G921" i="1"/>
  <c r="F921" i="1"/>
  <c r="E921" i="1"/>
  <c r="D921" i="1"/>
  <c r="I920" i="1"/>
  <c r="H920" i="1"/>
  <c r="G920" i="1"/>
  <c r="F920" i="1"/>
  <c r="E920" i="1"/>
  <c r="D920" i="1"/>
  <c r="I919" i="1"/>
  <c r="H919" i="1"/>
  <c r="G919" i="1"/>
  <c r="F919" i="1"/>
  <c r="E919" i="1"/>
  <c r="D919" i="1"/>
  <c r="I918" i="1"/>
  <c r="H918" i="1"/>
  <c r="G918" i="1"/>
  <c r="F918" i="1"/>
  <c r="E918" i="1"/>
  <c r="D918" i="1"/>
  <c r="I917" i="1"/>
  <c r="H917" i="1"/>
  <c r="G917" i="1"/>
  <c r="F917" i="1"/>
  <c r="E917" i="1"/>
  <c r="D917" i="1"/>
  <c r="I916" i="1"/>
  <c r="H916" i="1"/>
  <c r="G916" i="1"/>
  <c r="F916" i="1"/>
  <c r="E916" i="1"/>
  <c r="D916" i="1"/>
  <c r="I915" i="1"/>
  <c r="H915" i="1"/>
  <c r="G915" i="1"/>
  <c r="F915" i="1"/>
  <c r="E915" i="1"/>
  <c r="D915" i="1"/>
  <c r="I914" i="1"/>
  <c r="H914" i="1"/>
  <c r="G914" i="1"/>
  <c r="F914" i="1"/>
  <c r="E914" i="1"/>
  <c r="D914" i="1"/>
  <c r="I913" i="1"/>
  <c r="H913" i="1"/>
  <c r="G913" i="1"/>
  <c r="F913" i="1"/>
  <c r="E913" i="1"/>
  <c r="D913" i="1"/>
  <c r="I912" i="1"/>
  <c r="H912" i="1"/>
  <c r="G912" i="1"/>
  <c r="F912" i="1"/>
  <c r="E912" i="1"/>
  <c r="D912" i="1"/>
  <c r="I911" i="1"/>
  <c r="H911" i="1"/>
  <c r="G911" i="1"/>
  <c r="F911" i="1"/>
  <c r="E911" i="1"/>
  <c r="D911" i="1"/>
  <c r="I910" i="1"/>
  <c r="H910" i="1"/>
  <c r="G910" i="1"/>
  <c r="F910" i="1"/>
  <c r="E910" i="1"/>
  <c r="D910" i="1"/>
  <c r="I909" i="1"/>
  <c r="H909" i="1"/>
  <c r="G909" i="1"/>
  <c r="F909" i="1"/>
  <c r="E909" i="1"/>
  <c r="D909" i="1"/>
  <c r="I908" i="1"/>
  <c r="H908" i="1"/>
  <c r="G908" i="1"/>
  <c r="F908" i="1"/>
  <c r="E908" i="1"/>
  <c r="D908" i="1"/>
  <c r="I907" i="1"/>
  <c r="H907" i="1"/>
  <c r="G907" i="1"/>
  <c r="F907" i="1"/>
  <c r="E907" i="1"/>
  <c r="D907" i="1"/>
  <c r="I906" i="1"/>
  <c r="H906" i="1"/>
  <c r="G906" i="1"/>
  <c r="F906" i="1"/>
  <c r="E906" i="1"/>
  <c r="D906" i="1"/>
  <c r="I905" i="1"/>
  <c r="H905" i="1"/>
  <c r="G905" i="1"/>
  <c r="F905" i="1"/>
  <c r="E905" i="1"/>
  <c r="D905" i="1"/>
  <c r="I904" i="1"/>
  <c r="H904" i="1"/>
  <c r="G904" i="1"/>
  <c r="F904" i="1"/>
  <c r="E904" i="1"/>
  <c r="D904" i="1"/>
  <c r="I903" i="1"/>
  <c r="H903" i="1"/>
  <c r="G903" i="1"/>
  <c r="F903" i="1"/>
  <c r="E903" i="1"/>
  <c r="D903" i="1"/>
  <c r="I902" i="1"/>
  <c r="H902" i="1"/>
  <c r="G902" i="1"/>
  <c r="F902" i="1"/>
  <c r="E902" i="1"/>
  <c r="D902" i="1"/>
  <c r="I901" i="1"/>
  <c r="H901" i="1"/>
  <c r="G901" i="1"/>
  <c r="F901" i="1"/>
  <c r="E901" i="1"/>
  <c r="D901" i="1"/>
  <c r="I900" i="1"/>
  <c r="H900" i="1"/>
  <c r="G900" i="1"/>
  <c r="F900" i="1"/>
  <c r="E900" i="1"/>
  <c r="D900" i="1"/>
  <c r="I899" i="1"/>
  <c r="H899" i="1"/>
  <c r="G899" i="1"/>
  <c r="F899" i="1"/>
  <c r="E899" i="1"/>
  <c r="D899" i="1"/>
  <c r="I898" i="1"/>
  <c r="H898" i="1"/>
  <c r="G898" i="1"/>
  <c r="F898" i="1"/>
  <c r="E898" i="1"/>
  <c r="D898" i="1"/>
  <c r="I897" i="1"/>
  <c r="H897" i="1"/>
  <c r="G897" i="1"/>
  <c r="F897" i="1"/>
  <c r="E897" i="1"/>
  <c r="D897" i="1"/>
  <c r="I896" i="1"/>
  <c r="H896" i="1"/>
  <c r="G896" i="1"/>
  <c r="F896" i="1"/>
  <c r="E896" i="1"/>
  <c r="D896" i="1"/>
  <c r="I895" i="1"/>
  <c r="H895" i="1"/>
  <c r="G895" i="1"/>
  <c r="F895" i="1"/>
  <c r="E895" i="1"/>
  <c r="D895" i="1"/>
  <c r="I894" i="1"/>
  <c r="H894" i="1"/>
  <c r="G894" i="1"/>
  <c r="F894" i="1"/>
  <c r="E894" i="1"/>
  <c r="D894" i="1"/>
  <c r="I893" i="1"/>
  <c r="H893" i="1"/>
  <c r="G893" i="1"/>
  <c r="F893" i="1"/>
  <c r="E893" i="1"/>
  <c r="D893" i="1"/>
  <c r="I892" i="1"/>
  <c r="H892" i="1"/>
  <c r="G892" i="1"/>
  <c r="F892" i="1"/>
  <c r="E892" i="1"/>
  <c r="D892" i="1"/>
  <c r="I891" i="1"/>
  <c r="H891" i="1"/>
  <c r="G891" i="1"/>
  <c r="F891" i="1"/>
  <c r="E891" i="1"/>
  <c r="D891" i="1"/>
  <c r="I890" i="1"/>
  <c r="H890" i="1"/>
  <c r="G890" i="1"/>
  <c r="F890" i="1"/>
  <c r="E890" i="1"/>
  <c r="D890" i="1"/>
  <c r="I889" i="1"/>
  <c r="H889" i="1"/>
  <c r="G889" i="1"/>
  <c r="F889" i="1"/>
  <c r="E889" i="1"/>
  <c r="D889" i="1"/>
  <c r="I888" i="1"/>
  <c r="H888" i="1"/>
  <c r="G888" i="1"/>
  <c r="F888" i="1"/>
  <c r="E888" i="1"/>
  <c r="D888" i="1"/>
  <c r="I887" i="1"/>
  <c r="H887" i="1"/>
  <c r="G887" i="1"/>
  <c r="F887" i="1"/>
  <c r="E887" i="1"/>
  <c r="D887" i="1"/>
  <c r="I886" i="1"/>
  <c r="H886" i="1"/>
  <c r="G886" i="1"/>
  <c r="F886" i="1"/>
  <c r="E886" i="1"/>
  <c r="D886" i="1"/>
  <c r="I885" i="1"/>
  <c r="H885" i="1"/>
  <c r="G885" i="1"/>
  <c r="F885" i="1"/>
  <c r="E885" i="1"/>
  <c r="D885" i="1"/>
  <c r="I884" i="1"/>
  <c r="H884" i="1"/>
  <c r="G884" i="1"/>
  <c r="F884" i="1"/>
  <c r="E884" i="1"/>
  <c r="D884" i="1"/>
  <c r="I883" i="1"/>
  <c r="H883" i="1"/>
  <c r="G883" i="1"/>
  <c r="F883" i="1"/>
  <c r="E883" i="1"/>
  <c r="D883" i="1"/>
  <c r="I882" i="1"/>
  <c r="H882" i="1"/>
  <c r="G882" i="1"/>
  <c r="F882" i="1"/>
  <c r="E882" i="1"/>
  <c r="D882" i="1"/>
  <c r="I881" i="1"/>
  <c r="H881" i="1"/>
  <c r="G881" i="1"/>
  <c r="F881" i="1"/>
  <c r="E881" i="1"/>
  <c r="D881" i="1"/>
  <c r="I880" i="1"/>
  <c r="H880" i="1"/>
  <c r="G880" i="1"/>
  <c r="F880" i="1"/>
  <c r="E880" i="1"/>
  <c r="D880" i="1"/>
  <c r="I879" i="1"/>
  <c r="H879" i="1"/>
  <c r="G879" i="1"/>
  <c r="F879" i="1"/>
  <c r="E879" i="1"/>
  <c r="D879" i="1"/>
  <c r="I878" i="1"/>
  <c r="H878" i="1"/>
  <c r="G878" i="1"/>
  <c r="F878" i="1"/>
  <c r="E878" i="1"/>
  <c r="D878" i="1"/>
  <c r="I877" i="1"/>
  <c r="H877" i="1"/>
  <c r="G877" i="1"/>
  <c r="F877" i="1"/>
  <c r="E877" i="1"/>
  <c r="D877" i="1"/>
  <c r="I876" i="1"/>
  <c r="H876" i="1"/>
  <c r="G876" i="1"/>
  <c r="F876" i="1"/>
  <c r="E876" i="1"/>
  <c r="D876" i="1"/>
  <c r="I875" i="1"/>
  <c r="H875" i="1"/>
  <c r="G875" i="1"/>
  <c r="F875" i="1"/>
  <c r="E875" i="1"/>
  <c r="D875" i="1"/>
  <c r="I874" i="1"/>
  <c r="H874" i="1"/>
  <c r="G874" i="1"/>
  <c r="F874" i="1"/>
  <c r="E874" i="1"/>
  <c r="D874" i="1"/>
  <c r="I873" i="1"/>
  <c r="H873" i="1"/>
  <c r="G873" i="1"/>
  <c r="F873" i="1"/>
  <c r="E873" i="1"/>
  <c r="D873" i="1"/>
  <c r="I872" i="1"/>
  <c r="H872" i="1"/>
  <c r="G872" i="1"/>
  <c r="F872" i="1"/>
  <c r="E872" i="1"/>
  <c r="D872" i="1"/>
  <c r="I871" i="1"/>
  <c r="H871" i="1"/>
  <c r="G871" i="1"/>
  <c r="F871" i="1"/>
  <c r="E871" i="1"/>
  <c r="D871" i="1"/>
  <c r="I870" i="1"/>
  <c r="H870" i="1"/>
  <c r="G870" i="1"/>
  <c r="F870" i="1"/>
  <c r="E870" i="1"/>
  <c r="D870" i="1"/>
  <c r="I869" i="1"/>
  <c r="H869" i="1"/>
  <c r="G869" i="1"/>
  <c r="F869" i="1"/>
  <c r="E869" i="1"/>
  <c r="D869" i="1"/>
  <c r="I868" i="1"/>
  <c r="H868" i="1"/>
  <c r="G868" i="1"/>
  <c r="F868" i="1"/>
  <c r="E868" i="1"/>
  <c r="D868" i="1"/>
  <c r="I867" i="1"/>
  <c r="H867" i="1"/>
  <c r="G867" i="1"/>
  <c r="F867" i="1"/>
  <c r="E867" i="1"/>
  <c r="D867" i="1"/>
  <c r="I866" i="1"/>
  <c r="H866" i="1"/>
  <c r="G866" i="1"/>
  <c r="F866" i="1"/>
  <c r="E866" i="1"/>
  <c r="D866" i="1"/>
  <c r="I865" i="1"/>
  <c r="H865" i="1"/>
  <c r="G865" i="1"/>
  <c r="F865" i="1"/>
  <c r="E865" i="1"/>
  <c r="D865" i="1"/>
  <c r="I864" i="1"/>
  <c r="H864" i="1"/>
  <c r="G864" i="1"/>
  <c r="F864" i="1"/>
  <c r="E864" i="1"/>
  <c r="D864" i="1"/>
  <c r="I863" i="1"/>
  <c r="H863" i="1"/>
  <c r="G863" i="1"/>
  <c r="F863" i="1"/>
  <c r="E863" i="1"/>
  <c r="D863" i="1"/>
  <c r="M1" i="1"/>
  <c r="Q22" i="1" l="1"/>
  <c r="O3" i="1"/>
  <c r="V8" i="2" s="1"/>
  <c r="Q3" i="1"/>
  <c r="T4" i="1"/>
  <c r="R6" i="1"/>
  <c r="O8" i="1"/>
  <c r="S9" i="1"/>
  <c r="AA9" i="1" s="1"/>
  <c r="Q11" i="1"/>
  <c r="Z11" i="1" s="1"/>
  <c r="T12" i="1"/>
  <c r="AB12" i="1" s="1"/>
  <c r="R14" i="1"/>
  <c r="O16" i="1"/>
  <c r="S17" i="1"/>
  <c r="Q19" i="1"/>
  <c r="Z19" i="1" s="1"/>
  <c r="T20" i="1"/>
  <c r="AB20" i="1" s="1"/>
  <c r="R22" i="1"/>
  <c r="R3" i="1"/>
  <c r="Y8" i="2" s="1"/>
  <c r="O5" i="1"/>
  <c r="S6" i="1"/>
  <c r="AA6" i="1" s="1"/>
  <c r="Q8" i="1"/>
  <c r="Z8" i="1" s="1"/>
  <c r="T9" i="1"/>
  <c r="AB9" i="1" s="1"/>
  <c r="R11" i="1"/>
  <c r="O13" i="1"/>
  <c r="S14" i="1"/>
  <c r="AA14" i="1" s="1"/>
  <c r="Q16" i="1"/>
  <c r="Z16" i="1" s="1"/>
  <c r="T17" i="1"/>
  <c r="R19" i="1"/>
  <c r="O21" i="1"/>
  <c r="S22" i="1"/>
  <c r="S3" i="1"/>
  <c r="Z8" i="2" s="1"/>
  <c r="Q5" i="1"/>
  <c r="Z5" i="1" s="1"/>
  <c r="T6" i="1"/>
  <c r="AB6" i="1" s="1"/>
  <c r="R8" i="1"/>
  <c r="O10" i="1"/>
  <c r="S11" i="1"/>
  <c r="AA11" i="1" s="1"/>
  <c r="Q13" i="1"/>
  <c r="Z13" i="1" s="1"/>
  <c r="T14" i="1"/>
  <c r="AB14" i="1" s="1"/>
  <c r="R16" i="1"/>
  <c r="O18" i="1"/>
  <c r="S19" i="1"/>
  <c r="AA19" i="1" s="1"/>
  <c r="Q21" i="1"/>
  <c r="Z21" i="1" s="1"/>
  <c r="T22" i="1"/>
  <c r="T3" i="1"/>
  <c r="AA8" i="2" s="1"/>
  <c r="R5" i="1"/>
  <c r="O7" i="1"/>
  <c r="S8" i="1"/>
  <c r="AA8" i="1" s="1"/>
  <c r="Q10" i="1"/>
  <c r="Z10" i="1" s="1"/>
  <c r="T11" i="1"/>
  <c r="AB11" i="1" s="1"/>
  <c r="R13" i="1"/>
  <c r="O15" i="1"/>
  <c r="S16" i="1"/>
  <c r="AA16" i="1" s="1"/>
  <c r="Q18" i="1"/>
  <c r="Z18" i="1" s="1"/>
  <c r="T19" i="1"/>
  <c r="AB19" i="1" s="1"/>
  <c r="R21" i="1"/>
  <c r="O4" i="1"/>
  <c r="S5" i="1"/>
  <c r="AA5" i="1" s="1"/>
  <c r="Q7" i="1"/>
  <c r="T8" i="1"/>
  <c r="AB8" i="1" s="1"/>
  <c r="R10" i="1"/>
  <c r="O12" i="1"/>
  <c r="S13" i="1"/>
  <c r="AA13" i="1" s="1"/>
  <c r="Q15" i="1"/>
  <c r="Z15" i="1" s="1"/>
  <c r="T16" i="1"/>
  <c r="AB16" i="1" s="1"/>
  <c r="R18" i="1"/>
  <c r="O20" i="1"/>
  <c r="S21" i="1"/>
  <c r="AA21" i="1" s="1"/>
  <c r="Q4" i="1"/>
  <c r="T5" i="1"/>
  <c r="AB5" i="1" s="1"/>
  <c r="R7" i="1"/>
  <c r="O9" i="1"/>
  <c r="S10" i="1"/>
  <c r="AA10" i="1" s="1"/>
  <c r="Q12" i="1"/>
  <c r="Z12" i="1" s="1"/>
  <c r="T13" i="1"/>
  <c r="AB13" i="1" s="1"/>
  <c r="R15" i="1"/>
  <c r="O17" i="1"/>
  <c r="S18" i="1"/>
  <c r="AA18" i="1" s="1"/>
  <c r="Q20" i="1"/>
  <c r="Z20" i="1" s="1"/>
  <c r="T21" i="1"/>
  <c r="AB21" i="1" s="1"/>
  <c r="R4" i="1"/>
  <c r="O6" i="1"/>
  <c r="S7" i="1"/>
  <c r="Q9" i="1"/>
  <c r="Z9" i="1" s="1"/>
  <c r="T10" i="1"/>
  <c r="AB10" i="1" s="1"/>
  <c r="R12" i="1"/>
  <c r="O14" i="1"/>
  <c r="S15" i="1"/>
  <c r="AA15" i="1" s="1"/>
  <c r="Q17" i="1"/>
  <c r="T18" i="1"/>
  <c r="AB18" i="1" s="1"/>
  <c r="R20" i="1"/>
  <c r="O22" i="1"/>
  <c r="S4" i="1"/>
  <c r="Q6" i="1"/>
  <c r="Z6" i="1" s="1"/>
  <c r="T7" i="1"/>
  <c r="R9" i="1"/>
  <c r="O11" i="1"/>
  <c r="S12" i="1"/>
  <c r="AA12" i="1" s="1"/>
  <c r="Q14" i="1"/>
  <c r="Z14" i="1" s="1"/>
  <c r="T15" i="1"/>
  <c r="AB15" i="1" s="1"/>
  <c r="R17" i="1"/>
  <c r="O19" i="1"/>
  <c r="S20" i="1"/>
  <c r="AA20" i="1" s="1"/>
  <c r="P21" i="1"/>
  <c r="Y21" i="1" s="1"/>
  <c r="P19" i="1"/>
  <c r="Y19" i="1" s="1"/>
  <c r="P17" i="1"/>
  <c r="P15" i="1"/>
  <c r="Y15" i="1" s="1"/>
  <c r="P13" i="1"/>
  <c r="Y13" i="1" s="1"/>
  <c r="P11" i="1"/>
  <c r="Y11" i="1" s="1"/>
  <c r="P9" i="1"/>
  <c r="Y9" i="1" s="1"/>
  <c r="P7" i="1"/>
  <c r="P5" i="1"/>
  <c r="Y5" i="1" s="1"/>
  <c r="P22" i="1"/>
  <c r="P20" i="1"/>
  <c r="Y20" i="1" s="1"/>
  <c r="P18" i="1"/>
  <c r="Y18" i="1" s="1"/>
  <c r="P16" i="1"/>
  <c r="Y16" i="1" s="1"/>
  <c r="P14" i="1"/>
  <c r="Y14" i="1" s="1"/>
  <c r="P12" i="1"/>
  <c r="Y12" i="1" s="1"/>
  <c r="P10" i="1"/>
  <c r="Y10" i="1" s="1"/>
  <c r="P8" i="1"/>
  <c r="Y8" i="1" s="1"/>
  <c r="P6" i="1"/>
  <c r="Y6" i="1" s="1"/>
  <c r="P4" i="1"/>
  <c r="P3" i="1"/>
  <c r="Y26" i="2"/>
  <c r="V26" i="2"/>
  <c r="Y25" i="2"/>
  <c r="V25" i="2"/>
  <c r="Y24" i="2"/>
  <c r="V24" i="2"/>
  <c r="Y23" i="2"/>
  <c r="V23" i="2"/>
  <c r="Y22" i="2"/>
  <c r="V22" i="2"/>
  <c r="Y21" i="2"/>
  <c r="V21" i="2"/>
  <c r="Y20" i="2"/>
  <c r="V20" i="2"/>
  <c r="Y19" i="2"/>
  <c r="V19" i="2"/>
  <c r="Y18" i="2"/>
  <c r="V18" i="2"/>
  <c r="Y17" i="2"/>
  <c r="V17" i="2"/>
  <c r="Y16" i="2"/>
  <c r="V16" i="2"/>
  <c r="Y15" i="2"/>
  <c r="V15" i="2"/>
  <c r="Y14" i="2"/>
  <c r="V14" i="2"/>
  <c r="Y13" i="2"/>
  <c r="V13" i="2"/>
  <c r="Y12" i="2"/>
  <c r="V12" i="2"/>
  <c r="Y11" i="2"/>
  <c r="V11" i="2"/>
  <c r="Y10" i="2"/>
  <c r="V10" i="2"/>
  <c r="Y9" i="2"/>
  <c r="V9" i="2"/>
  <c r="U5" i="2"/>
  <c r="P24" i="1" l="1"/>
  <c r="W8" i="2"/>
  <c r="Q24" i="1"/>
  <c r="X8" i="2"/>
  <c r="R25" i="1"/>
  <c r="R27" i="1"/>
  <c r="S24" i="1"/>
  <c r="O24" i="1"/>
  <c r="R24" i="1"/>
  <c r="O27" i="1"/>
  <c r="Q25" i="1"/>
  <c r="Z4" i="1"/>
  <c r="T24" i="1"/>
  <c r="AB17" i="1"/>
  <c r="T27" i="1"/>
  <c r="P25" i="1"/>
  <c r="X4" i="1"/>
  <c r="X5" i="1" s="1"/>
  <c r="X6" i="1" s="1"/>
  <c r="X7" i="1" s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W4" i="1"/>
  <c r="W5" i="1" s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Y4" i="1"/>
  <c r="Y17" i="1"/>
  <c r="P27" i="1"/>
  <c r="AA7" i="1"/>
  <c r="S26" i="1"/>
  <c r="Z7" i="1"/>
  <c r="Q26" i="1"/>
  <c r="Q27" i="1"/>
  <c r="Z17" i="1"/>
  <c r="O25" i="1"/>
  <c r="Y7" i="1"/>
  <c r="P26" i="1"/>
  <c r="T26" i="1"/>
  <c r="AB7" i="1"/>
  <c r="R26" i="1"/>
  <c r="O26" i="1"/>
  <c r="AA17" i="1"/>
  <c r="S27" i="1"/>
  <c r="AB4" i="1"/>
  <c r="T25" i="1"/>
  <c r="S25" i="1"/>
  <c r="AA4" i="1"/>
  <c r="O30" i="1" l="1"/>
  <c r="Q33" i="1"/>
  <c r="Q30" i="1"/>
  <c r="S30" i="1"/>
  <c r="S33" i="1"/>
  <c r="O33" i="1"/>
</calcChain>
</file>

<file path=xl/sharedStrings.xml><?xml version="1.0" encoding="utf-8"?>
<sst xmlns="http://schemas.openxmlformats.org/spreadsheetml/2006/main" count="2122" uniqueCount="182">
  <si>
    <t>総数</t>
    <rPh sb="0" eb="2">
      <t>ソウスウ</t>
    </rPh>
    <phoneticPr fontId="1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</si>
  <si>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</si>
  <si>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</si>
  <si>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</si>
  <si>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</si>
  <si>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</si>
  <si>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</si>
  <si>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</si>
  <si>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</si>
  <si>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</si>
  <si>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</si>
  <si>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</si>
  <si>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</si>
  <si>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</si>
  <si>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</si>
  <si>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</si>
  <si>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</si>
  <si>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</si>
  <si>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男</t>
    <rPh sb="0" eb="1">
      <t>オトコ</t>
    </rPh>
    <phoneticPr fontId="1"/>
  </si>
  <si>
    <t>女</t>
    <rPh sb="0" eb="1">
      <t>オンナ</t>
    </rPh>
    <phoneticPr fontId="1"/>
  </si>
  <si>
    <t>の人口ピラミッドをみてみよう。</t>
    <rPh sb="1" eb="3">
      <t>ジンコウ</t>
    </rPh>
    <phoneticPr fontId="3"/>
  </si>
  <si>
    <t>（人）</t>
    <rPh sb="1" eb="2">
      <t>ニン</t>
    </rPh>
    <phoneticPr fontId="3"/>
  </si>
  <si>
    <t>総 数</t>
    <rPh sb="0" eb="1">
      <t>ソウ</t>
    </rPh>
    <rPh sb="2" eb="3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</si>
  <si>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</si>
  <si>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</si>
  <si>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85　以上</t>
    <rPh sb="3" eb="5">
      <t>イジョウ</t>
    </rPh>
    <phoneticPr fontId="3"/>
  </si>
  <si>
    <t>80 ～ 84</t>
    <phoneticPr fontId="3"/>
  </si>
  <si>
    <t>75 ～ 79</t>
    <phoneticPr fontId="3"/>
  </si>
  <si>
    <t>70 ～ 74</t>
    <phoneticPr fontId="3"/>
  </si>
  <si>
    <t>65 ～ 69</t>
    <phoneticPr fontId="3"/>
  </si>
  <si>
    <t>60 ～ 64</t>
    <phoneticPr fontId="3"/>
  </si>
  <si>
    <t>55 ～ 59</t>
    <phoneticPr fontId="3"/>
  </si>
  <si>
    <t>50 ～ 54</t>
    <phoneticPr fontId="3"/>
  </si>
  <si>
    <t>45 ～ 49</t>
    <phoneticPr fontId="3"/>
  </si>
  <si>
    <t>40 ～ 44</t>
    <phoneticPr fontId="3"/>
  </si>
  <si>
    <t>35 ～ 39</t>
    <phoneticPr fontId="3"/>
  </si>
  <si>
    <t>30 ～ 34</t>
    <phoneticPr fontId="3"/>
  </si>
  <si>
    <t>25 ～ 29</t>
    <phoneticPr fontId="3"/>
  </si>
  <si>
    <t>20 ～ 24</t>
    <phoneticPr fontId="3"/>
  </si>
  <si>
    <t>15 ～ 19</t>
    <phoneticPr fontId="3"/>
  </si>
  <si>
    <t>10 ～ 14</t>
    <phoneticPr fontId="3"/>
  </si>
  <si>
    <t>5 ～ 9</t>
    <phoneticPr fontId="3"/>
  </si>
  <si>
    <t>0 ～ 4</t>
    <phoneticPr fontId="3"/>
  </si>
  <si>
    <t>（人）　</t>
    <rPh sb="1" eb="2">
      <t>ニン</t>
    </rPh>
    <phoneticPr fontId="3"/>
  </si>
  <si>
    <t>平成２年（1990年）</t>
    <rPh sb="0" eb="2">
      <t>ヘイセイ</t>
    </rPh>
    <rPh sb="3" eb="4">
      <t>ネン</t>
    </rPh>
    <rPh sb="9" eb="10">
      <t>ネン</t>
    </rPh>
    <phoneticPr fontId="3"/>
  </si>
  <si>
    <t>令和２年（2020年）</t>
    <rPh sb="0" eb="2">
      <t>レイワ</t>
    </rPh>
    <rPh sb="3" eb="4">
      <t>ネン</t>
    </rPh>
    <rPh sb="9" eb="10">
      <t>ネン</t>
    </rPh>
    <phoneticPr fontId="3"/>
  </si>
  <si>
    <t>不詳</t>
    <rPh sb="0" eb="2">
      <t>フショウ</t>
    </rPh>
    <phoneticPr fontId="1"/>
  </si>
  <si>
    <t>80 ～ 84</t>
  </si>
  <si>
    <t>75 ～ 79</t>
  </si>
  <si>
    <t>70 ～ 74</t>
  </si>
  <si>
    <t>65 ～ 69</t>
  </si>
  <si>
    <t>60 ～ 64</t>
  </si>
  <si>
    <t>55 ～ 59</t>
  </si>
  <si>
    <t>50 ～ 54</t>
  </si>
  <si>
    <t>45 ～ 49</t>
  </si>
  <si>
    <t>40 ～ 44</t>
  </si>
  <si>
    <t>35 ～ 39</t>
  </si>
  <si>
    <t>30 ～ 34</t>
  </si>
  <si>
    <t>25 ～ 29</t>
  </si>
  <si>
    <t>20 ～ 24</t>
  </si>
  <si>
    <t>15 ～ 19</t>
  </si>
  <si>
    <t>10 ～ 14</t>
  </si>
  <si>
    <t>5 ～ 9</t>
  </si>
  <si>
    <t>0 ～ 4</t>
  </si>
  <si>
    <t>1990年</t>
    <rPh sb="4" eb="5">
      <t>ネン</t>
    </rPh>
    <phoneticPr fontId="2"/>
  </si>
  <si>
    <t>2020年</t>
    <rPh sb="4" eb="5">
      <t>ネン</t>
    </rPh>
    <phoneticPr fontId="2"/>
  </si>
  <si>
    <t>市町村</t>
    <rPh sb="0" eb="3">
      <t>シチョウソン</t>
    </rPh>
    <phoneticPr fontId="2"/>
  </si>
  <si>
    <t>岐阜県</t>
    <rPh sb="0" eb="3">
      <t>ぎふけん</t>
    </rPh>
    <phoneticPr fontId="2" type="Hiragana" alignment="distributed"/>
  </si>
  <si>
    <t>岐阜市</t>
    <rPh sb="0" eb="3">
      <t>ぎふし</t>
    </rPh>
    <phoneticPr fontId="2" type="Hiragana" alignment="distributed"/>
  </si>
  <si>
    <t>岐阜市</t>
    <rPh sb="0" eb="2">
      <t>ぎふ</t>
    </rPh>
    <rPh sb="2" eb="3">
      <t>し</t>
    </rPh>
    <phoneticPr fontId="2" type="Hiragana" alignment="distributed"/>
  </si>
  <si>
    <t>大垣市</t>
    <rPh sb="0" eb="2">
      <t>おおがき</t>
    </rPh>
    <rPh sb="2" eb="3">
      <t>し</t>
    </rPh>
    <phoneticPr fontId="2" type="Hiragana" alignment="distributed"/>
  </si>
  <si>
    <t>高山市</t>
    <rPh sb="0" eb="2">
      <t>たかやま</t>
    </rPh>
    <rPh sb="2" eb="3">
      <t>し</t>
    </rPh>
    <phoneticPr fontId="2" type="Hiragana" alignment="distributed"/>
  </si>
  <si>
    <t>多治見市</t>
    <rPh sb="0" eb="3">
      <t>たじみ</t>
    </rPh>
    <rPh sb="3" eb="4">
      <t>し</t>
    </rPh>
    <phoneticPr fontId="2" type="Hiragana" alignment="distributed"/>
  </si>
  <si>
    <t>関市</t>
    <rPh sb="0" eb="1">
      <t>せき</t>
    </rPh>
    <rPh sb="1" eb="2">
      <t>し</t>
    </rPh>
    <phoneticPr fontId="2" type="Hiragana" alignment="distributed"/>
  </si>
  <si>
    <t>中津川市</t>
    <rPh sb="0" eb="3">
      <t>なかつがわ</t>
    </rPh>
    <rPh sb="3" eb="4">
      <t>し</t>
    </rPh>
    <phoneticPr fontId="2" type="Hiragana" alignment="distributed"/>
  </si>
  <si>
    <t>美濃市</t>
    <rPh sb="0" eb="2">
      <t>みの</t>
    </rPh>
    <rPh sb="2" eb="3">
      <t>し</t>
    </rPh>
    <phoneticPr fontId="2" type="Hiragana" alignment="distributed"/>
  </si>
  <si>
    <t>瑞浪市</t>
    <rPh sb="0" eb="2">
      <t>みずなみ</t>
    </rPh>
    <rPh sb="2" eb="3">
      <t>し</t>
    </rPh>
    <phoneticPr fontId="2" type="Hiragana" alignment="distributed"/>
  </si>
  <si>
    <t>羽島市</t>
    <rPh sb="0" eb="2">
      <t>はしま</t>
    </rPh>
    <rPh sb="2" eb="3">
      <t>し</t>
    </rPh>
    <phoneticPr fontId="2" type="Hiragana" alignment="distributed"/>
  </si>
  <si>
    <t>恵那市</t>
    <rPh sb="0" eb="2">
      <t>えな</t>
    </rPh>
    <rPh sb="2" eb="3">
      <t>し</t>
    </rPh>
    <phoneticPr fontId="2" type="Hiragana" alignment="distributed"/>
  </si>
  <si>
    <t>美濃加茂市</t>
    <rPh sb="0" eb="4">
      <t>みのかも</t>
    </rPh>
    <rPh sb="4" eb="5">
      <t>し</t>
    </rPh>
    <phoneticPr fontId="2" type="Hiragana" alignment="distributed"/>
  </si>
  <si>
    <t>土岐市</t>
    <rPh sb="0" eb="2">
      <t>とき</t>
    </rPh>
    <rPh sb="2" eb="3">
      <t>し</t>
    </rPh>
    <phoneticPr fontId="2" type="Hiragana" alignment="distributed"/>
  </si>
  <si>
    <t>各務原市</t>
    <rPh sb="0" eb="3">
      <t>かかみがはら</t>
    </rPh>
    <rPh sb="3" eb="4">
      <t>し</t>
    </rPh>
    <phoneticPr fontId="2" type="Hiragana" alignment="distributed"/>
  </si>
  <si>
    <t>可児市</t>
    <rPh sb="0" eb="2">
      <t>かに</t>
    </rPh>
    <rPh sb="2" eb="3">
      <t>し</t>
    </rPh>
    <phoneticPr fontId="2" type="Hiragana" alignment="distributed"/>
  </si>
  <si>
    <t>山県市</t>
    <rPh sb="0" eb="2">
      <t>やまがた</t>
    </rPh>
    <rPh sb="2" eb="3">
      <t>し</t>
    </rPh>
    <phoneticPr fontId="2" type="Hiragana" alignment="distributed"/>
  </si>
  <si>
    <t>瑞穂市</t>
    <rPh sb="0" eb="2">
      <t>みずほ</t>
    </rPh>
    <rPh sb="2" eb="3">
      <t>し</t>
    </rPh>
    <phoneticPr fontId="2" type="Hiragana" alignment="distributed"/>
  </si>
  <si>
    <t>飛騨市</t>
    <rPh sb="0" eb="2">
      <t>ひだ</t>
    </rPh>
    <rPh sb="2" eb="3">
      <t>し</t>
    </rPh>
    <phoneticPr fontId="2" type="Hiragana" alignment="distributed"/>
  </si>
  <si>
    <t>本巣市</t>
    <rPh sb="0" eb="2">
      <t>もとす</t>
    </rPh>
    <rPh sb="2" eb="3">
      <t>し</t>
    </rPh>
    <phoneticPr fontId="2" type="Hiragana" alignment="distributed"/>
  </si>
  <si>
    <t>郡上市</t>
    <rPh sb="0" eb="2">
      <t>ぐじょう</t>
    </rPh>
    <rPh sb="2" eb="3">
      <t>し</t>
    </rPh>
    <phoneticPr fontId="2" type="Hiragana" alignment="distributed"/>
  </si>
  <si>
    <t>下呂市</t>
    <rPh sb="0" eb="2">
      <t>げろ</t>
    </rPh>
    <rPh sb="2" eb="3">
      <t>し</t>
    </rPh>
    <phoneticPr fontId="2" type="Hiragana" alignment="distributed"/>
  </si>
  <si>
    <t>海津市</t>
    <rPh sb="0" eb="2">
      <t>かいづ</t>
    </rPh>
    <rPh sb="2" eb="3">
      <t>し</t>
    </rPh>
    <phoneticPr fontId="2" type="Hiragana" alignment="distributed"/>
  </si>
  <si>
    <t>岐南町</t>
    <rPh sb="0" eb="2">
      <t>ぎなん</t>
    </rPh>
    <rPh sb="2" eb="3">
      <t>ちょう</t>
    </rPh>
    <phoneticPr fontId="2" type="Hiragana" alignment="distributed"/>
  </si>
  <si>
    <t>笠松町</t>
    <rPh sb="0" eb="2">
      <t>かさまつ</t>
    </rPh>
    <rPh sb="2" eb="3">
      <t>ちょう</t>
    </rPh>
    <phoneticPr fontId="2" type="Hiragana" alignment="distributed"/>
  </si>
  <si>
    <t>養老町</t>
    <rPh sb="0" eb="2">
      <t>ようろう</t>
    </rPh>
    <rPh sb="2" eb="3">
      <t>ちょう</t>
    </rPh>
    <phoneticPr fontId="2" type="Hiragana" alignment="distributed"/>
  </si>
  <si>
    <t>垂井町</t>
    <rPh sb="0" eb="2">
      <t>たるい</t>
    </rPh>
    <rPh sb="2" eb="3">
      <t>ちょう</t>
    </rPh>
    <phoneticPr fontId="2" type="Hiragana" alignment="distributed"/>
  </si>
  <si>
    <t>関ケ原町</t>
    <rPh sb="0" eb="3">
      <t>せきがはら</t>
    </rPh>
    <rPh sb="3" eb="4">
      <t>ちょう</t>
    </rPh>
    <phoneticPr fontId="2" type="Hiragana" alignment="distributed"/>
  </si>
  <si>
    <t>神戸町</t>
    <rPh sb="0" eb="2">
      <t>ごうど</t>
    </rPh>
    <rPh sb="2" eb="3">
      <t>ちょう</t>
    </rPh>
    <phoneticPr fontId="2" type="Hiragana" alignment="distributed"/>
  </si>
  <si>
    <t>輪之内町</t>
    <rPh sb="0" eb="3">
      <t>わのうち</t>
    </rPh>
    <rPh sb="3" eb="4">
      <t>ちょう</t>
    </rPh>
    <phoneticPr fontId="2" type="Hiragana" alignment="distributed"/>
  </si>
  <si>
    <t>安八町</t>
    <rPh sb="0" eb="2">
      <t>あんぱち</t>
    </rPh>
    <rPh sb="2" eb="3">
      <t>ちょう</t>
    </rPh>
    <phoneticPr fontId="2" type="Hiragana" alignment="distributed"/>
  </si>
  <si>
    <t>揖斐川町</t>
    <rPh sb="0" eb="3">
      <t>いびがわ</t>
    </rPh>
    <rPh sb="3" eb="4">
      <t>ちょう</t>
    </rPh>
    <phoneticPr fontId="2" type="Hiragana" alignment="distributed"/>
  </si>
  <si>
    <t>大野町</t>
    <rPh sb="0" eb="2">
      <t>おおの</t>
    </rPh>
    <rPh sb="2" eb="3">
      <t>ちょう</t>
    </rPh>
    <phoneticPr fontId="2" type="Hiragana" alignment="distributed"/>
  </si>
  <si>
    <t>池田町</t>
    <rPh sb="0" eb="2">
      <t>いけだ</t>
    </rPh>
    <rPh sb="2" eb="3">
      <t>ちょう</t>
    </rPh>
    <phoneticPr fontId="2" type="Hiragana" alignment="distributed"/>
  </si>
  <si>
    <t>北方町</t>
    <rPh sb="0" eb="2">
      <t>きたがた</t>
    </rPh>
    <rPh sb="2" eb="3">
      <t>ちょう</t>
    </rPh>
    <phoneticPr fontId="2" type="Hiragana" alignment="distributed"/>
  </si>
  <si>
    <t>坂祝町</t>
    <rPh sb="0" eb="2">
      <t>さかほぎ</t>
    </rPh>
    <rPh sb="2" eb="3">
      <t>ちょう</t>
    </rPh>
    <phoneticPr fontId="2" type="Hiragana" alignment="distributed"/>
  </si>
  <si>
    <t>富加町</t>
    <rPh sb="0" eb="2">
      <t>とみか</t>
    </rPh>
    <rPh sb="2" eb="3">
      <t>ちょう</t>
    </rPh>
    <phoneticPr fontId="2" type="Hiragana" alignment="distributed"/>
  </si>
  <si>
    <t>川辺町</t>
    <rPh sb="0" eb="2">
      <t>かわべ</t>
    </rPh>
    <rPh sb="2" eb="3">
      <t>ちょう</t>
    </rPh>
    <phoneticPr fontId="2" type="Hiragana" alignment="distributed"/>
  </si>
  <si>
    <t>七宗町</t>
    <rPh sb="0" eb="1">
      <t>しち</t>
    </rPh>
    <rPh sb="1" eb="2">
      <t>そう</t>
    </rPh>
    <rPh sb="2" eb="3">
      <t>ちょう</t>
    </rPh>
    <phoneticPr fontId="2" type="Hiragana" alignment="distributed"/>
  </si>
  <si>
    <t>八百津町</t>
    <rPh sb="0" eb="3">
      <t>やおつ</t>
    </rPh>
    <rPh sb="3" eb="4">
      <t>ちょう</t>
    </rPh>
    <phoneticPr fontId="2" type="Hiragana" alignment="distributed"/>
  </si>
  <si>
    <t>白川町</t>
    <rPh sb="0" eb="2">
      <t>しらかわ</t>
    </rPh>
    <rPh sb="2" eb="3">
      <t>ちょう</t>
    </rPh>
    <phoneticPr fontId="2" type="Hiragana" alignment="distributed"/>
  </si>
  <si>
    <t>東白川村</t>
    <rPh sb="0" eb="3">
      <t>ひがししらかわ</t>
    </rPh>
    <rPh sb="3" eb="4">
      <t>むら</t>
    </rPh>
    <phoneticPr fontId="2" type="Hiragana" alignment="distributed"/>
  </si>
  <si>
    <t>御嵩町</t>
    <rPh sb="0" eb="2">
      <t>みたけ</t>
    </rPh>
    <rPh sb="2" eb="3">
      <t>ちょう</t>
    </rPh>
    <phoneticPr fontId="2" type="Hiragana" alignment="distributed"/>
  </si>
  <si>
    <t>白川村</t>
    <rPh sb="0" eb="2">
      <t>しらかわ</t>
    </rPh>
    <rPh sb="2" eb="3">
      <t>むら</t>
    </rPh>
    <phoneticPr fontId="2" type="Hiragana" alignment="distributed"/>
  </si>
  <si>
    <t>グラフ用</t>
    <rPh sb="3" eb="4">
      <t>ヨウ</t>
    </rPh>
    <phoneticPr fontId="2"/>
  </si>
  <si>
    <t>岐阜地域</t>
    <rPh sb="0" eb="4">
      <t>ギフチイキ</t>
    </rPh>
    <phoneticPr fontId="2"/>
  </si>
  <si>
    <t>西濃地域</t>
    <rPh sb="0" eb="2">
      <t>セイノウ</t>
    </rPh>
    <rPh sb="2" eb="4">
      <t>チイキ</t>
    </rPh>
    <phoneticPr fontId="2"/>
  </si>
  <si>
    <t>中濃地域</t>
    <rPh sb="0" eb="2">
      <t>チュウノウ</t>
    </rPh>
    <rPh sb="2" eb="4">
      <t>チイキ</t>
    </rPh>
    <phoneticPr fontId="2"/>
  </si>
  <si>
    <t>東濃地域</t>
    <rPh sb="0" eb="4">
      <t>トウノウチイキ</t>
    </rPh>
    <phoneticPr fontId="2"/>
  </si>
  <si>
    <t>飛騨地域</t>
    <rPh sb="0" eb="4">
      <t>ヒダチイキ</t>
    </rPh>
    <phoneticPr fontId="2"/>
  </si>
  <si>
    <t>不詳除く総数</t>
    <rPh sb="0" eb="2">
      <t>フショウ</t>
    </rPh>
    <rPh sb="2" eb="3">
      <t>ノゾ</t>
    </rPh>
    <rPh sb="4" eb="6">
      <t>ソウスウ</t>
    </rPh>
    <phoneticPr fontId="2"/>
  </si>
  <si>
    <t>15才未満</t>
    <rPh sb="2" eb="3">
      <t>サイ</t>
    </rPh>
    <rPh sb="3" eb="5">
      <t>ミマン</t>
    </rPh>
    <phoneticPr fontId="2"/>
  </si>
  <si>
    <t>15~64歳</t>
    <rPh sb="5" eb="6">
      <t>サイ</t>
    </rPh>
    <phoneticPr fontId="2"/>
  </si>
  <si>
    <t>65歳以上</t>
    <rPh sb="2" eb="5">
      <t>サイイジョウ</t>
    </rPh>
    <phoneticPr fontId="2"/>
  </si>
  <si>
    <t>ダミー（MAX)</t>
    <phoneticPr fontId="2"/>
  </si>
  <si>
    <t>小学４・５・６年生のための統計学習副読本
グラフでみるかくふるさと岐阜県
第１章　人口（グラフ４）人口ピラミッド［市町村グラフ編］
岐阜県　環境生活部　統計課（R04.9）</t>
    <rPh sb="0" eb="2">
      <t>ショウガク</t>
    </rPh>
    <rPh sb="7" eb="9">
      <t>ネンセイ</t>
    </rPh>
    <rPh sb="13" eb="15">
      <t>トウケイ</t>
    </rPh>
    <rPh sb="15" eb="17">
      <t>ガクシュウ</t>
    </rPh>
    <rPh sb="17" eb="18">
      <t>フク</t>
    </rPh>
    <rPh sb="18" eb="20">
      <t>トクホン</t>
    </rPh>
    <phoneticPr fontId="3"/>
  </si>
  <si>
    <t>年 れ い</t>
  </si>
  <si>
    <t>（才）</t>
    <rPh sb="1" eb="2">
      <t>サイ</t>
    </rPh>
    <phoneticPr fontId="3"/>
  </si>
  <si>
    <t>85才以上</t>
    <rPh sb="2" eb="3">
      <t>サイ</t>
    </rPh>
    <rPh sb="3" eb="5">
      <t>イジョウ</t>
    </rPh>
    <phoneticPr fontId="3"/>
  </si>
  <si>
    <t>15~64才</t>
    <rPh sb="5" eb="6">
      <t>サイ</t>
    </rPh>
    <phoneticPr fontId="2"/>
  </si>
  <si>
    <t>65才以上</t>
    <rPh sb="2" eb="3">
      <t>サイ</t>
    </rPh>
    <rPh sb="3" eb="5">
      <t>イジョウ</t>
    </rPh>
    <phoneticPr fontId="2"/>
  </si>
  <si>
    <t>単位：人</t>
    <rPh sb="0" eb="2">
      <t>タンイ</t>
    </rPh>
    <rPh sb="3" eb="4">
      <t>ニン</t>
    </rPh>
    <phoneticPr fontId="3"/>
  </si>
  <si>
    <t>２つのグラフを比べて気づいたことを書いてみよう。</t>
  </si>
  <si>
    <t>出典：総務省「国勢調査」（各年10月1日現在）</t>
    <rPh sb="0" eb="2">
      <t>シュッテン</t>
    </rPh>
    <rPh sb="3" eb="6">
      <t>ソウムショウ</t>
    </rPh>
    <rPh sb="7" eb="9">
      <t>コクセイ</t>
    </rPh>
    <rPh sb="9" eb="11">
      <t>チョウサ</t>
    </rPh>
    <rPh sb="13" eb="15">
      <t>カクネン</t>
    </rPh>
    <rPh sb="17" eb="18">
      <t>ガツ</t>
    </rPh>
    <rPh sb="19" eb="20">
      <t>ニチ</t>
    </rPh>
    <rPh sb="20" eb="22">
      <t>ゲンザイ</t>
    </rPh>
    <phoneticPr fontId="3"/>
  </si>
  <si>
    <t xml:space="preserve">※　平成２年の総数には年齢「不詳」を含むため、年齢別人口の合計とは一致しない場合がある。
※　年齢３区分別の人口割合は、年齢「不詳」を除いた割合。  </t>
    <rPh sb="2" eb="4">
      <t>ヘイセイ</t>
    </rPh>
    <rPh sb="5" eb="6">
      <t>ネン</t>
    </rPh>
    <phoneticPr fontId="2"/>
  </si>
  <si>
    <t>リスト</t>
  </si>
  <si>
    <t>岐阜県</t>
    <rPh sb="0" eb="3">
      <t>ぎふけん</t>
    </rPh>
    <phoneticPr fontId="1" type="Hiragana"/>
  </si>
  <si>
    <t>岐阜地域</t>
    <rPh sb="0" eb="2">
      <t>ぎふ</t>
    </rPh>
    <rPh sb="2" eb="4">
      <t>ちいき</t>
    </rPh>
    <phoneticPr fontId="1" type="Hiragana"/>
  </si>
  <si>
    <t>岐阜市</t>
    <rPh sb="0" eb="2">
      <t>ぎふ</t>
    </rPh>
    <rPh sb="2" eb="3">
      <t>し</t>
    </rPh>
    <phoneticPr fontId="1" type="Hiragana"/>
  </si>
  <si>
    <t>羽島市</t>
    <rPh sb="0" eb="3">
      <t>はしまし</t>
    </rPh>
    <phoneticPr fontId="1" type="Hiragana"/>
  </si>
  <si>
    <t>各務原市</t>
    <rPh sb="0" eb="4">
      <t>かかみがはらし</t>
    </rPh>
    <phoneticPr fontId="1" type="Hiragana"/>
  </si>
  <si>
    <t>山県市</t>
    <rPh sb="0" eb="2">
      <t>やまがた</t>
    </rPh>
    <rPh sb="2" eb="3">
      <t>し</t>
    </rPh>
    <phoneticPr fontId="1" type="Hiragana"/>
  </si>
  <si>
    <t>瑞穂市</t>
    <rPh sb="0" eb="3">
      <t>みずほし</t>
    </rPh>
    <phoneticPr fontId="1" type="Hiragana"/>
  </si>
  <si>
    <t>本巣市</t>
    <rPh sb="0" eb="2">
      <t>もとす</t>
    </rPh>
    <rPh sb="2" eb="3">
      <t>し</t>
    </rPh>
    <phoneticPr fontId="1" type="Hiragana"/>
  </si>
  <si>
    <t>岐南町</t>
    <rPh sb="0" eb="3">
      <t>ぎなんちょう</t>
    </rPh>
    <phoneticPr fontId="1" type="Hiragana"/>
  </si>
  <si>
    <t>笠松町</t>
    <rPh sb="0" eb="3">
      <t>かさまつちょう</t>
    </rPh>
    <phoneticPr fontId="1" type="Hiragana"/>
  </si>
  <si>
    <t>北方町</t>
    <rPh sb="0" eb="3">
      <t>きたがたちょう</t>
    </rPh>
    <phoneticPr fontId="1" type="Hiragana"/>
  </si>
  <si>
    <t>西濃地域</t>
    <rPh sb="0" eb="2">
      <t>せいのう</t>
    </rPh>
    <rPh sb="2" eb="4">
      <t>ちいき</t>
    </rPh>
    <phoneticPr fontId="1" type="Hiragana"/>
  </si>
  <si>
    <t>大垣市</t>
    <rPh sb="0" eb="3">
      <t>おおがきし</t>
    </rPh>
    <phoneticPr fontId="1" type="Hiragana"/>
  </si>
  <si>
    <t>海津市</t>
    <rPh sb="0" eb="3">
      <t>かいづし</t>
    </rPh>
    <phoneticPr fontId="1" type="Hiragana"/>
  </si>
  <si>
    <t>養老町</t>
    <rPh sb="0" eb="2">
      <t>ようろう</t>
    </rPh>
    <rPh sb="2" eb="3">
      <t>ちょう</t>
    </rPh>
    <phoneticPr fontId="1" type="Hiragana"/>
  </si>
  <si>
    <t>垂井町</t>
    <rPh sb="0" eb="2">
      <t>たるい</t>
    </rPh>
    <rPh sb="2" eb="3">
      <t>ちょう</t>
    </rPh>
    <phoneticPr fontId="1" type="Hiragana"/>
  </si>
  <si>
    <t>関ケ原町</t>
    <rPh sb="0" eb="4">
      <t>せきがはらちょう</t>
    </rPh>
    <phoneticPr fontId="1" type="Hiragana"/>
  </si>
  <si>
    <t>神戸町</t>
    <rPh sb="0" eb="3">
      <t>ごうどちょう</t>
    </rPh>
    <phoneticPr fontId="1" type="Hiragana"/>
  </si>
  <si>
    <t>輪之内町</t>
    <rPh sb="0" eb="4">
      <t>わのうちちょう</t>
    </rPh>
    <phoneticPr fontId="1" type="Hiragana"/>
  </si>
  <si>
    <t>安八町</t>
    <rPh sb="0" eb="3">
      <t>あんぱちちょう</t>
    </rPh>
    <phoneticPr fontId="1" type="Hiragana"/>
  </si>
  <si>
    <t>揖斐川町</t>
    <rPh sb="0" eb="4">
      <t>いびがわちょう</t>
    </rPh>
    <phoneticPr fontId="1" type="Hiragana"/>
  </si>
  <si>
    <t>大野町</t>
    <rPh sb="0" eb="3">
      <t>おおのちょう</t>
    </rPh>
    <phoneticPr fontId="1" type="Hiragana"/>
  </si>
  <si>
    <t>池田町</t>
    <rPh sb="0" eb="2">
      <t>いけだ</t>
    </rPh>
    <rPh sb="2" eb="3">
      <t>ちょう</t>
    </rPh>
    <phoneticPr fontId="1" type="Hiragana"/>
  </si>
  <si>
    <t>中濃地域</t>
    <rPh sb="0" eb="2">
      <t>ちゅうのう</t>
    </rPh>
    <rPh sb="2" eb="4">
      <t>ちいき</t>
    </rPh>
    <phoneticPr fontId="1" type="Hiragana"/>
  </si>
  <si>
    <t>関市</t>
    <rPh sb="0" eb="2">
      <t>せきし</t>
    </rPh>
    <phoneticPr fontId="1" type="Hiragana"/>
  </si>
  <si>
    <t>美濃市</t>
    <rPh sb="0" eb="3">
      <t>みのし</t>
    </rPh>
    <phoneticPr fontId="1" type="Hiragana"/>
  </si>
  <si>
    <t>美濃加茂市</t>
    <rPh sb="0" eb="5">
      <t>みのかもし</t>
    </rPh>
    <phoneticPr fontId="1" type="Hiragana"/>
  </si>
  <si>
    <t>可児市</t>
    <rPh sb="0" eb="2">
      <t>かに</t>
    </rPh>
    <rPh sb="2" eb="3">
      <t>し</t>
    </rPh>
    <phoneticPr fontId="1" type="Hiragana"/>
  </si>
  <si>
    <t>郡上市</t>
    <rPh sb="0" eb="2">
      <t>ぐじょう</t>
    </rPh>
    <rPh sb="2" eb="3">
      <t>し</t>
    </rPh>
    <phoneticPr fontId="1" type="Hiragana"/>
  </si>
  <si>
    <t>坂祝町</t>
    <rPh sb="0" eb="3">
      <t>さかほぎちょう</t>
    </rPh>
    <phoneticPr fontId="1" type="Hiragana"/>
  </si>
  <si>
    <t>富加町</t>
    <rPh sb="0" eb="3">
      <t>とみかちょう</t>
    </rPh>
    <phoneticPr fontId="1" type="Hiragana"/>
  </si>
  <si>
    <t>川辺町</t>
    <rPh sb="0" eb="2">
      <t>かわべ</t>
    </rPh>
    <rPh sb="2" eb="3">
      <t>ちょう</t>
    </rPh>
    <phoneticPr fontId="1" type="Hiragana"/>
  </si>
  <si>
    <t>七宗町</t>
    <rPh sb="0" eb="3">
      <t>ひちそうちょう</t>
    </rPh>
    <phoneticPr fontId="1" type="Hiragana"/>
  </si>
  <si>
    <t>八百津町</t>
    <rPh sb="0" eb="4">
      <t>やおつちょう</t>
    </rPh>
    <phoneticPr fontId="1" type="Hiragana"/>
  </si>
  <si>
    <t>白川町</t>
    <rPh sb="0" eb="3">
      <t>しらかわちょう</t>
    </rPh>
    <phoneticPr fontId="1" type="Hiragana"/>
  </si>
  <si>
    <t>東白川村</t>
    <rPh sb="0" eb="1">
      <t>ひがし</t>
    </rPh>
    <rPh sb="1" eb="4">
      <t>しらかわむら</t>
    </rPh>
    <phoneticPr fontId="1" type="Hiragana"/>
  </si>
  <si>
    <t>御嵩町</t>
    <rPh sb="0" eb="3">
      <t>みたけちょう</t>
    </rPh>
    <phoneticPr fontId="1" type="Hiragana"/>
  </si>
  <si>
    <t>東濃地域</t>
    <rPh sb="0" eb="2">
      <t>とうのう</t>
    </rPh>
    <rPh sb="2" eb="4">
      <t>ちいき</t>
    </rPh>
    <phoneticPr fontId="1" type="Hiragana"/>
  </si>
  <si>
    <t>多治見市</t>
    <rPh sb="0" eb="4">
      <t>たじみし</t>
    </rPh>
    <phoneticPr fontId="1" type="Hiragana"/>
  </si>
  <si>
    <t>中津川市</t>
    <rPh sb="0" eb="4">
      <t>なかつがわし</t>
    </rPh>
    <phoneticPr fontId="1" type="Hiragana"/>
  </si>
  <si>
    <t>瑞浪市</t>
    <rPh sb="0" eb="3">
      <t>みずなみし</t>
    </rPh>
    <phoneticPr fontId="1" type="Hiragana"/>
  </si>
  <si>
    <t>恵那市</t>
    <rPh sb="0" eb="2">
      <t>えな</t>
    </rPh>
    <rPh sb="2" eb="3">
      <t>し</t>
    </rPh>
    <phoneticPr fontId="1" type="Hiragana"/>
  </si>
  <si>
    <t>土岐市</t>
    <rPh sb="0" eb="3">
      <t>ときし</t>
    </rPh>
    <phoneticPr fontId="1" type="Hiragana"/>
  </si>
  <si>
    <t>飛騨地域</t>
    <rPh sb="0" eb="2">
      <t>ひだ</t>
    </rPh>
    <rPh sb="2" eb="4">
      <t>ちいき</t>
    </rPh>
    <phoneticPr fontId="1" type="Hiragana"/>
  </si>
  <si>
    <t>高山市</t>
    <rPh sb="0" eb="3">
      <t>たかやまし</t>
    </rPh>
    <phoneticPr fontId="1" type="Hiragana"/>
  </si>
  <si>
    <t>飛騨市</t>
    <rPh sb="0" eb="2">
      <t>ひだ</t>
    </rPh>
    <rPh sb="2" eb="3">
      <t>し</t>
    </rPh>
    <phoneticPr fontId="1" type="Hiragana"/>
  </si>
  <si>
    <t>下呂市</t>
    <rPh sb="0" eb="2">
      <t>げろ</t>
    </rPh>
    <rPh sb="2" eb="3">
      <t>し</t>
    </rPh>
    <phoneticPr fontId="1" type="Hiragana"/>
  </si>
  <si>
    <t>白川村</t>
    <rPh sb="0" eb="3">
      <t>しらかわむら</t>
    </rPh>
    <phoneticPr fontId="1" type="Hiragana"/>
  </si>
  <si>
    <t>↓青色枠のセルを選択し、セル右下の「▽」ボタンから市町村を選択できます。</t>
    <rPh sb="1" eb="2">
      <t>アオ</t>
    </rPh>
    <rPh sb="2" eb="3">
      <t>イロ</t>
    </rPh>
    <rPh sb="3" eb="4">
      <t>ワク</t>
    </rPh>
    <rPh sb="8" eb="10">
      <t>センタク</t>
    </rPh>
    <rPh sb="14" eb="16">
      <t>ミギシタ</t>
    </rPh>
    <rPh sb="25" eb="28">
      <t>シチョウソン</t>
    </rPh>
    <rPh sb="29" eb="31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</si>
</sst>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7" x14ac:knownFonts="1">
    <font>
      <sz val="11"/>
      <color theme="1"/>
      <name val="Meiryo UI"/>
      <family val="2"/>
      <scheme val="minor"/>
    </font>
    <font>
      <sz val="11"/>
      <color theme="1"/>
      <name val="Meiryo UI"/>
      <family val="2"/>
      <scheme val="minor"/>
    </font>
    <font>
      <sz val="6"/>
      <name val="Meiryo UI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rgb="FF0033CC"/>
      <name val="Meiryo UI"/>
      <family val="3"/>
      <charset val="128"/>
      <scheme val="minor"/>
    </font>
    <font>
      <b/>
      <sz val="10"/>
      <color theme="0"/>
      <name val="Meiryo UI"/>
      <family val="3"/>
      <charset val="128"/>
      <scheme val="minor"/>
    </font>
    <font>
      <b/>
      <sz val="10"/>
      <color rgb="FF0033CC"/>
      <name val="Meiryo UI"/>
      <family val="3"/>
      <charset val="128"/>
      <scheme val="minor"/>
    </font>
    <font>
      <sz val="10"/>
      <color theme="0" tint="-0.34998626667073579"/>
      <name val="Meiryo UI"/>
      <family val="3"/>
      <charset val="128"/>
      <scheme val="minor"/>
    </font>
    <font>
      <sz val="10"/>
      <color theme="1"/>
      <name val="Meiryo UI"/>
      <family val="3"/>
      <charset val="128"/>
      <scheme val="minor"/>
    </font>
    <font>
      <sz val="10"/>
      <name val="Meiryo UI"/>
      <family val="3"/>
      <charset val="128"/>
      <scheme val="minor"/>
    </font>
    <font>
      <sz val="9"/>
      <color theme="1"/>
      <name val="Meiryo UI"/>
      <family val="3"/>
      <charset val="128"/>
      <scheme val="minor"/>
    </font>
    <font>
      <sz val="18"/>
      <color rgb="FF2F5597"/>
      <name val="HGP創英角ｺﾞｼｯｸUB"/>
      <family val="3"/>
      <charset val="128"/>
    </font>
    <font>
      <sz val="14"/>
      <name val="Meiryo UI"/>
      <family val="3"/>
      <charset val="128"/>
      <scheme val="minor"/>
    </font>
    <font>
      <b/>
      <sz val="24"/>
      <color rgb="FF0033CC"/>
      <name val="Meiryo UI"/>
      <family val="3"/>
      <charset val="128"/>
      <scheme val="minor"/>
    </font>
    <font>
      <sz val="8"/>
      <name val="Meiryo UI"/>
      <family val="3"/>
      <charset val="128"/>
      <scheme val="minor"/>
    </font>
    <font>
      <sz val="8"/>
      <color theme="1"/>
      <name val="Meiryo UI"/>
      <family val="3"/>
      <charset val="128"/>
      <scheme val="minor"/>
    </font>
    <font>
      <sz val="12"/>
      <name val="Meiryo U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 style="thin">
        <color rgb="FFFF3300"/>
      </left>
      <right style="thin">
        <color rgb="FFFF3300"/>
      </right>
      <top style="thin">
        <color rgb="FFFF3300"/>
      </top>
      <bottom/>
      <diagonal/>
    </border>
    <border>
      <left style="thin">
        <color rgb="FFFF3300"/>
      </left>
      <right style="thin">
        <color rgb="FFFF3300"/>
      </right>
      <top/>
      <bottom style="thin">
        <color rgb="FFFF3300"/>
      </bottom>
      <diagonal/>
    </border>
    <border>
      <left/>
      <right/>
      <top/>
      <bottom style="dotted">
        <color indexed="64"/>
      </bottom>
      <diagonal/>
    </border>
    <border>
      <left style="medium">
        <color rgb="FF0033CC"/>
      </left>
      <right/>
      <top style="medium">
        <color rgb="FF0033CC"/>
      </top>
      <bottom style="medium">
        <color rgb="FF0033CC"/>
      </bottom>
      <diagonal/>
    </border>
    <border>
      <left/>
      <right/>
      <top style="medium">
        <color rgb="FF0033CC"/>
      </top>
      <bottom style="medium">
        <color rgb="FF0033CC"/>
      </bottom>
      <diagonal/>
    </border>
    <border>
      <left/>
      <right style="medium">
        <color rgb="FF0033CC"/>
      </right>
      <top style="medium">
        <color rgb="FF0033CC"/>
      </top>
      <bottom style="medium">
        <color rgb="FF0033CC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76" fontId="0" fillId="0" borderId="0" xfId="1" applyNumberFormat="1" applyFont="1" applyAlignment="1"/>
    <xf numFmtId="0" fontId="0" fillId="2" borderId="21" xfId="0" applyFill="1" applyBorder="1" applyAlignment="1">
      <alignment horizontal="center"/>
    </xf>
    <xf numFmtId="176" fontId="0" fillId="2" borderId="22" xfId="1" applyNumberFormat="1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176" fontId="0" fillId="2" borderId="24" xfId="1" applyNumberFormat="1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176" fontId="0" fillId="2" borderId="26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9" fillId="0" borderId="27" xfId="0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9" fillId="0" borderId="0" xfId="0" applyFont="1" applyFill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/>
    <xf numFmtId="0" fontId="10" fillId="0" borderId="1" xfId="0" applyFont="1" applyFill="1" applyBorder="1" applyAlignment="1">
      <alignment vertical="center"/>
    </xf>
    <xf numFmtId="0" fontId="10" fillId="0" borderId="0" xfId="0" applyFont="1" applyFill="1" applyAlignment="1">
      <alignment horizontal="right"/>
    </xf>
    <xf numFmtId="0" fontId="10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1" fillId="0" borderId="0" xfId="0" applyFont="1"/>
    <xf numFmtId="0" fontId="15" fillId="0" borderId="0" xfId="0" applyFont="1" applyFill="1" applyAlignment="1">
      <alignment vertical="top"/>
    </xf>
    <xf numFmtId="0" fontId="16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top" wrapText="1"/>
    </xf>
    <xf numFmtId="0" fontId="13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2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0033CC"/>
      <color rgb="FFFF3300"/>
      <color rgb="FF99FF66"/>
      <color rgb="FFFF9966"/>
      <color rgb="FFFFFF99"/>
      <color rgb="FFACDF77"/>
      <color rgb="FFA6ED95"/>
      <color rgb="FFFFB87D"/>
      <color rgb="FFFFF2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15630358957689E-2"/>
          <c:y val="4.662820318916442E-2"/>
          <c:w val="0.90530937028829495"/>
          <c:h val="0.83377021535320051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データ!$V$4:$V$21</c:f>
              <c:strCache>
                <c:ptCount val="18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　以上</c:v>
                </c:pt>
              </c:strCache>
            </c:strRef>
          </c:cat>
          <c:val>
            <c:numRef>
              <c:f>データ!$W$4:$W$21</c:f>
              <c:numCache>
                <c:formatCode>General</c:formatCode>
                <c:ptCount val="18"/>
                <c:pt idx="0">
                  <c:v>-89751</c:v>
                </c:pt>
                <c:pt idx="1">
                  <c:v>-89751</c:v>
                </c:pt>
                <c:pt idx="2">
                  <c:v>-89751</c:v>
                </c:pt>
                <c:pt idx="3">
                  <c:v>-89751</c:v>
                </c:pt>
                <c:pt idx="4">
                  <c:v>-89751</c:v>
                </c:pt>
                <c:pt idx="5">
                  <c:v>-89751</c:v>
                </c:pt>
                <c:pt idx="6">
                  <c:v>-89751</c:v>
                </c:pt>
                <c:pt idx="7">
                  <c:v>-89751</c:v>
                </c:pt>
                <c:pt idx="8">
                  <c:v>-89751</c:v>
                </c:pt>
                <c:pt idx="9">
                  <c:v>-89751</c:v>
                </c:pt>
                <c:pt idx="10">
                  <c:v>-89751</c:v>
                </c:pt>
                <c:pt idx="11">
                  <c:v>-89751</c:v>
                </c:pt>
                <c:pt idx="12">
                  <c:v>-89751</c:v>
                </c:pt>
                <c:pt idx="13">
                  <c:v>-89751</c:v>
                </c:pt>
                <c:pt idx="14">
                  <c:v>-89751</c:v>
                </c:pt>
                <c:pt idx="15">
                  <c:v>-89751</c:v>
                </c:pt>
                <c:pt idx="16">
                  <c:v>-89751</c:v>
                </c:pt>
                <c:pt idx="17">
                  <c:v>-89751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2-4309-924A-BA860DB5101B}"/>
            </c:ext>
          </c:extLst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cat>
            <c:strRef>
              <c:f>データ!$V$4:$V$21</c:f>
              <c:strCache>
                <c:ptCount val="18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　以上</c:v>
                </c:pt>
              </c:strCache>
            </c:strRef>
          </c:cat>
          <c:val>
            <c:numRef>
              <c:f>データ!$X$4:$X$21</c:f>
              <c:numCache>
                <c:formatCode>General</c:formatCode>
                <c:ptCount val="18"/>
                <c:pt idx="0">
                  <c:v>89751</c:v>
                </c:pt>
                <c:pt idx="1">
                  <c:v>89751</c:v>
                </c:pt>
                <c:pt idx="2">
                  <c:v>89751</c:v>
                </c:pt>
                <c:pt idx="3">
                  <c:v>89751</c:v>
                </c:pt>
                <c:pt idx="4">
                  <c:v>89751</c:v>
                </c:pt>
                <c:pt idx="5">
                  <c:v>89751</c:v>
                </c:pt>
                <c:pt idx="6">
                  <c:v>89751</c:v>
                </c:pt>
                <c:pt idx="7">
                  <c:v>89751</c:v>
                </c:pt>
                <c:pt idx="8">
                  <c:v>89751</c:v>
                </c:pt>
                <c:pt idx="9">
                  <c:v>89751</c:v>
                </c:pt>
                <c:pt idx="10">
                  <c:v>89751</c:v>
                </c:pt>
                <c:pt idx="11">
                  <c:v>89751</c:v>
                </c:pt>
                <c:pt idx="12">
                  <c:v>89751</c:v>
                </c:pt>
                <c:pt idx="13">
                  <c:v>89751</c:v>
                </c:pt>
                <c:pt idx="14">
                  <c:v>89751</c:v>
                </c:pt>
                <c:pt idx="15">
                  <c:v>89751</c:v>
                </c:pt>
                <c:pt idx="16">
                  <c:v>89751</c:v>
                </c:pt>
                <c:pt idx="17">
                  <c:v>89751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2-4309-924A-BA860DB5101B}"/>
            </c:ext>
          </c:extLst>
        </c:ser>
        <c:ser>
          <c:idx val="2"/>
          <c:order val="2"/>
          <c:spPr>
            <a:solidFill>
              <a:srgbClr val="FFFF99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3E2-4309-924A-BA860DB5101B}"/>
              </c:ext>
            </c:extLst>
          </c:dPt>
          <c:dPt>
            <c:idx val="1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E2-4309-924A-BA860DB5101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3E2-4309-924A-BA860DB5101B}"/>
              </c:ext>
            </c:extLst>
          </c:dPt>
          <c:dPt>
            <c:idx val="13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3E2-4309-924A-BA860DB5101B}"/>
              </c:ext>
            </c:extLst>
          </c:dPt>
          <c:dPt>
            <c:idx val="14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3E2-4309-924A-BA860DB5101B}"/>
              </c:ext>
            </c:extLst>
          </c:dPt>
          <c:dPt>
            <c:idx val="15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3E2-4309-924A-BA860DB5101B}"/>
              </c:ext>
            </c:extLst>
          </c:dPt>
          <c:dPt>
            <c:idx val="16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3E2-4309-924A-BA860DB5101B}"/>
              </c:ext>
            </c:extLst>
          </c:dPt>
          <c:dPt>
            <c:idx val="17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3E2-4309-924A-BA860DB5101B}"/>
              </c:ext>
            </c:extLst>
          </c:dPt>
          <c:cat>
            <c:strRef>
              <c:f>データ!$V$4:$V$21</c:f>
              <c:strCache>
                <c:ptCount val="18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　以上</c:v>
                </c:pt>
              </c:strCache>
            </c:strRef>
          </c:cat>
          <c:val>
            <c:numRef>
              <c:f>データ!$Y$4:$Y$21</c:f>
              <c:numCache>
                <c:formatCode>General</c:formatCode>
                <c:ptCount val="18"/>
                <c:pt idx="0">
                  <c:v>-56108</c:v>
                </c:pt>
                <c:pt idx="1">
                  <c:v>-65428</c:v>
                </c:pt>
                <c:pt idx="2">
                  <c:v>-77031</c:v>
                </c:pt>
                <c:pt idx="3">
                  <c:v>-86635</c:v>
                </c:pt>
                <c:pt idx="4">
                  <c:v>-62014</c:v>
                </c:pt>
                <c:pt idx="5">
                  <c:v>-60441</c:v>
                </c:pt>
                <c:pt idx="6">
                  <c:v>-59707</c:v>
                </c:pt>
                <c:pt idx="7">
                  <c:v>-71343</c:v>
                </c:pt>
                <c:pt idx="8">
                  <c:v>-89751</c:v>
                </c:pt>
                <c:pt idx="9">
                  <c:v>-75005</c:v>
                </c:pt>
                <c:pt idx="10">
                  <c:v>-67274</c:v>
                </c:pt>
                <c:pt idx="11">
                  <c:v>-64939</c:v>
                </c:pt>
                <c:pt idx="12">
                  <c:v>-58701</c:v>
                </c:pt>
                <c:pt idx="13">
                  <c:v>-39269</c:v>
                </c:pt>
                <c:pt idx="14">
                  <c:v>-28433</c:v>
                </c:pt>
                <c:pt idx="15">
                  <c:v>-21850</c:v>
                </c:pt>
                <c:pt idx="16">
                  <c:v>-12613</c:v>
                </c:pt>
                <c:pt idx="17">
                  <c:v>-6769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E2-4309-924A-BA860DB5101B}"/>
            </c:ext>
          </c:extLst>
        </c:ser>
        <c:ser>
          <c:idx val="3"/>
          <c:order val="3"/>
          <c:spPr>
            <a:solidFill>
              <a:srgbClr val="FFFF99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E2-4309-924A-BA860DB5101B}"/>
              </c:ext>
            </c:extLst>
          </c:dPt>
          <c:dPt>
            <c:idx val="1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E2-4309-924A-BA860DB5101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3E2-4309-924A-BA860DB5101B}"/>
              </c:ext>
            </c:extLst>
          </c:dPt>
          <c:dPt>
            <c:idx val="13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3E2-4309-924A-BA860DB5101B}"/>
              </c:ext>
            </c:extLst>
          </c:dPt>
          <c:dPt>
            <c:idx val="14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3E2-4309-924A-BA860DB5101B}"/>
              </c:ext>
            </c:extLst>
          </c:dPt>
          <c:dPt>
            <c:idx val="15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3E2-4309-924A-BA860DB5101B}"/>
              </c:ext>
            </c:extLst>
          </c:dPt>
          <c:dPt>
            <c:idx val="16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3E2-4309-924A-BA860DB5101B}"/>
              </c:ext>
            </c:extLst>
          </c:dPt>
          <c:dPt>
            <c:idx val="17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3E2-4309-924A-BA860DB5101B}"/>
              </c:ext>
            </c:extLst>
          </c:dPt>
          <c:cat>
            <c:strRef>
              <c:f>データ!$V$4:$V$21</c:f>
              <c:strCache>
                <c:ptCount val="18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　以上</c:v>
                </c:pt>
              </c:strCache>
            </c:strRef>
          </c:cat>
          <c:val>
            <c:numRef>
              <c:f>データ!$Z$4:$Z$21</c:f>
              <c:numCache>
                <c:formatCode>General</c:formatCode>
                <c:ptCount val="18"/>
                <c:pt idx="0">
                  <c:v>53505</c:v>
                </c:pt>
                <c:pt idx="1">
                  <c:v>62642</c:v>
                </c:pt>
                <c:pt idx="2">
                  <c:v>72951</c:v>
                </c:pt>
                <c:pt idx="3">
                  <c:v>86484</c:v>
                </c:pt>
                <c:pt idx="4">
                  <c:v>70362</c:v>
                </c:pt>
                <c:pt idx="5">
                  <c:v>64247</c:v>
                </c:pt>
                <c:pt idx="6">
                  <c:v>62341</c:v>
                </c:pt>
                <c:pt idx="7">
                  <c:v>73988</c:v>
                </c:pt>
                <c:pt idx="8">
                  <c:v>88888</c:v>
                </c:pt>
                <c:pt idx="9">
                  <c:v>75595</c:v>
                </c:pt>
                <c:pt idx="10">
                  <c:v>69322</c:v>
                </c:pt>
                <c:pt idx="11">
                  <c:v>67115</c:v>
                </c:pt>
                <c:pt idx="12">
                  <c:v>61181</c:v>
                </c:pt>
                <c:pt idx="13">
                  <c:v>50845</c:v>
                </c:pt>
                <c:pt idx="14">
                  <c:v>39103</c:v>
                </c:pt>
                <c:pt idx="15">
                  <c:v>31760</c:v>
                </c:pt>
                <c:pt idx="16">
                  <c:v>19607</c:v>
                </c:pt>
                <c:pt idx="17">
                  <c:v>12345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E2-4309-924A-BA860DB51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46801616"/>
        <c:axId val="646796696"/>
      </c:barChart>
      <c:catAx>
        <c:axId val="6468016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6796696"/>
        <c:crosses val="autoZero"/>
        <c:auto val="1"/>
        <c:lblAlgn val="ctr"/>
        <c:lblOffset val="100"/>
        <c:noMultiLvlLbl val="0"/>
      </c:catAx>
      <c:valAx>
        <c:axId val="6467966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;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68016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15630358957689E-2"/>
          <c:y val="4.662820318916442E-2"/>
          <c:w val="0.90530937028829495"/>
          <c:h val="0.83377021535320051"/>
        </c:manualLayout>
      </c:layout>
      <c:barChart>
        <c:barDir val="bar"/>
        <c:grouping val="cluster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データ!$V$4:$V$21</c:f>
              <c:strCache>
                <c:ptCount val="18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　以上</c:v>
                </c:pt>
              </c:strCache>
            </c:strRef>
          </c:cat>
          <c:val>
            <c:numRef>
              <c:f>データ!$W$4:$W$21</c:f>
              <c:numCache>
                <c:formatCode>General</c:formatCode>
                <c:ptCount val="18"/>
                <c:pt idx="0">
                  <c:v>-89751</c:v>
                </c:pt>
                <c:pt idx="1">
                  <c:v>-89751</c:v>
                </c:pt>
                <c:pt idx="2">
                  <c:v>-89751</c:v>
                </c:pt>
                <c:pt idx="3">
                  <c:v>-89751</c:v>
                </c:pt>
                <c:pt idx="4">
                  <c:v>-89751</c:v>
                </c:pt>
                <c:pt idx="5">
                  <c:v>-89751</c:v>
                </c:pt>
                <c:pt idx="6">
                  <c:v>-89751</c:v>
                </c:pt>
                <c:pt idx="7">
                  <c:v>-89751</c:v>
                </c:pt>
                <c:pt idx="8">
                  <c:v>-89751</c:v>
                </c:pt>
                <c:pt idx="9">
                  <c:v>-89751</c:v>
                </c:pt>
                <c:pt idx="10">
                  <c:v>-89751</c:v>
                </c:pt>
                <c:pt idx="11">
                  <c:v>-89751</c:v>
                </c:pt>
                <c:pt idx="12">
                  <c:v>-89751</c:v>
                </c:pt>
                <c:pt idx="13">
                  <c:v>-89751</c:v>
                </c:pt>
                <c:pt idx="14">
                  <c:v>-89751</c:v>
                </c:pt>
                <c:pt idx="15">
                  <c:v>-89751</c:v>
                </c:pt>
                <c:pt idx="16">
                  <c:v>-89751</c:v>
                </c:pt>
                <c:pt idx="17">
                  <c:v>-89751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3BA5-46AD-8E97-3537D5F36B97}"/>
            </c:ext>
          </c:extLst>
        </c:ser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cat>
            <c:strRef>
              <c:f>データ!$V$4:$V$21</c:f>
              <c:strCache>
                <c:ptCount val="18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　以上</c:v>
                </c:pt>
              </c:strCache>
            </c:strRef>
          </c:cat>
          <c:val>
            <c:numRef>
              <c:f>データ!$X$4:$X$21</c:f>
              <c:numCache>
                <c:formatCode>General</c:formatCode>
                <c:ptCount val="18"/>
                <c:pt idx="0">
                  <c:v>89751</c:v>
                </c:pt>
                <c:pt idx="1">
                  <c:v>89751</c:v>
                </c:pt>
                <c:pt idx="2">
                  <c:v>89751</c:v>
                </c:pt>
                <c:pt idx="3">
                  <c:v>89751</c:v>
                </c:pt>
                <c:pt idx="4">
                  <c:v>89751</c:v>
                </c:pt>
                <c:pt idx="5">
                  <c:v>89751</c:v>
                </c:pt>
                <c:pt idx="6">
                  <c:v>89751</c:v>
                </c:pt>
                <c:pt idx="7">
                  <c:v>89751</c:v>
                </c:pt>
                <c:pt idx="8">
                  <c:v>89751</c:v>
                </c:pt>
                <c:pt idx="9">
                  <c:v>89751</c:v>
                </c:pt>
                <c:pt idx="10">
                  <c:v>89751</c:v>
                </c:pt>
                <c:pt idx="11">
                  <c:v>89751</c:v>
                </c:pt>
                <c:pt idx="12">
                  <c:v>89751</c:v>
                </c:pt>
                <c:pt idx="13">
                  <c:v>89751</c:v>
                </c:pt>
                <c:pt idx="14">
                  <c:v>89751</c:v>
                </c:pt>
                <c:pt idx="15">
                  <c:v>89751</c:v>
                </c:pt>
                <c:pt idx="16">
                  <c:v>89751</c:v>
                </c:pt>
                <c:pt idx="17">
                  <c:v>89751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BA5-46AD-8E97-3537D5F36B97}"/>
            </c:ext>
          </c:extLst>
        </c:ser>
        <c:ser>
          <c:idx val="2"/>
          <c:order val="2"/>
          <c:spPr>
            <a:solidFill>
              <a:srgbClr val="FFFF99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3BA5-46AD-8E97-3537D5F36B97}"/>
              </c:ext>
            </c:extLst>
          </c:dPt>
          <c:dPt>
            <c:idx val="1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3BA5-46AD-8E97-3537D5F36B9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3BA5-46AD-8E97-3537D5F36B97}"/>
              </c:ext>
            </c:extLst>
          </c:dPt>
          <c:dPt>
            <c:idx val="13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3BA5-46AD-8E97-3537D5F36B97}"/>
              </c:ext>
            </c:extLst>
          </c:dPt>
          <c:dPt>
            <c:idx val="14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3BA5-46AD-8E97-3537D5F36B97}"/>
              </c:ext>
            </c:extLst>
          </c:dPt>
          <c:dPt>
            <c:idx val="15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3BA5-46AD-8E97-3537D5F36B97}"/>
              </c:ext>
            </c:extLst>
          </c:dPt>
          <c:dPt>
            <c:idx val="16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3BA5-46AD-8E97-3537D5F36B97}"/>
              </c:ext>
            </c:extLst>
          </c:dPt>
          <c:dPt>
            <c:idx val="17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3BA5-46AD-8E97-3537D5F36B97}"/>
              </c:ext>
            </c:extLst>
          </c:dPt>
          <c:cat>
            <c:strRef>
              <c:f>データ!$V$4:$V$21</c:f>
              <c:strCache>
                <c:ptCount val="18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　以上</c:v>
                </c:pt>
              </c:strCache>
            </c:strRef>
          </c:cat>
          <c:val>
            <c:numRef>
              <c:f>データ!$AA$4:$AA$21</c:f>
              <c:numCache>
                <c:formatCode>General</c:formatCode>
                <c:ptCount val="18"/>
                <c:pt idx="0">
                  <c:v>-35394</c:v>
                </c:pt>
                <c:pt idx="1">
                  <c:v>-42620</c:v>
                </c:pt>
                <c:pt idx="2">
                  <c:v>-46224</c:v>
                </c:pt>
                <c:pt idx="3">
                  <c:v>-48859</c:v>
                </c:pt>
                <c:pt idx="4">
                  <c:v>-47365</c:v>
                </c:pt>
                <c:pt idx="5">
                  <c:v>-44751</c:v>
                </c:pt>
                <c:pt idx="6">
                  <c:v>-48847</c:v>
                </c:pt>
                <c:pt idx="7">
                  <c:v>-54723</c:v>
                </c:pt>
                <c:pt idx="8">
                  <c:v>-64559</c:v>
                </c:pt>
                <c:pt idx="9">
                  <c:v>-76643</c:v>
                </c:pt>
                <c:pt idx="10">
                  <c:v>-66029</c:v>
                </c:pt>
                <c:pt idx="11">
                  <c:v>-61420</c:v>
                </c:pt>
                <c:pt idx="12">
                  <c:v>-58415</c:v>
                </c:pt>
                <c:pt idx="13">
                  <c:v>-64866</c:v>
                </c:pt>
                <c:pt idx="14">
                  <c:v>-74364</c:v>
                </c:pt>
                <c:pt idx="15">
                  <c:v>-53911</c:v>
                </c:pt>
                <c:pt idx="16">
                  <c:v>-38336</c:v>
                </c:pt>
                <c:pt idx="17">
                  <c:v>-33110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3BA5-46AD-8E97-3537D5F36B97}"/>
            </c:ext>
          </c:extLst>
        </c:ser>
        <c:ser>
          <c:idx val="3"/>
          <c:order val="3"/>
          <c:spPr>
            <a:solidFill>
              <a:srgbClr val="FFFF99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E-3BA5-46AD-8E97-3537D5F36B97}"/>
              </c:ext>
            </c:extLst>
          </c:dPt>
          <c:dPt>
            <c:idx val="1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3BA5-46AD-8E97-3537D5F36B9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3BA5-46AD-8E97-3537D5F36B97}"/>
              </c:ext>
            </c:extLst>
          </c:dPt>
          <c:dPt>
            <c:idx val="13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4-3BA5-46AD-8E97-3537D5F36B97}"/>
              </c:ext>
            </c:extLst>
          </c:dPt>
          <c:dPt>
            <c:idx val="14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6-3BA5-46AD-8E97-3537D5F36B97}"/>
              </c:ext>
            </c:extLst>
          </c:dPt>
          <c:dPt>
            <c:idx val="15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8-3BA5-46AD-8E97-3537D5F36B97}"/>
              </c:ext>
            </c:extLst>
          </c:dPt>
          <c:dPt>
            <c:idx val="16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A-3BA5-46AD-8E97-3537D5F36B97}"/>
              </c:ext>
            </c:extLst>
          </c:dPt>
          <c:dPt>
            <c:idx val="17"/>
            <c:invertIfNegative val="0"/>
            <c:bubble3D val="0"/>
            <c:spPr>
              <a:solidFill>
                <a:srgbClr val="99FF66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C-3BA5-46AD-8E97-3537D5F36B97}"/>
              </c:ext>
            </c:extLst>
          </c:dPt>
          <c:cat>
            <c:strRef>
              <c:f>データ!$V$4:$V$21</c:f>
              <c:strCache>
                <c:ptCount val="18"/>
                <c:pt idx="0">
                  <c:v>0 ～ 4</c:v>
                </c:pt>
                <c:pt idx="1">
                  <c:v>5 ～ 9</c:v>
                </c:pt>
                <c:pt idx="2">
                  <c:v>10 ～ 14</c:v>
                </c:pt>
                <c:pt idx="3">
                  <c:v>15 ～ 19</c:v>
                </c:pt>
                <c:pt idx="4">
                  <c:v>20 ～ 24</c:v>
                </c:pt>
                <c:pt idx="5">
                  <c:v>25 ～ 29</c:v>
                </c:pt>
                <c:pt idx="6">
                  <c:v>30 ～ 34</c:v>
                </c:pt>
                <c:pt idx="7">
                  <c:v>35 ～ 39</c:v>
                </c:pt>
                <c:pt idx="8">
                  <c:v>40 ～ 44</c:v>
                </c:pt>
                <c:pt idx="9">
                  <c:v>45 ～ 49</c:v>
                </c:pt>
                <c:pt idx="10">
                  <c:v>50 ～ 54</c:v>
                </c:pt>
                <c:pt idx="11">
                  <c:v>55 ～ 59</c:v>
                </c:pt>
                <c:pt idx="12">
                  <c:v>60 ～ 64</c:v>
                </c:pt>
                <c:pt idx="13">
                  <c:v>65 ～ 69</c:v>
                </c:pt>
                <c:pt idx="14">
                  <c:v>70 ～ 74</c:v>
                </c:pt>
                <c:pt idx="15">
                  <c:v>75 ～ 79</c:v>
                </c:pt>
                <c:pt idx="16">
                  <c:v>80 ～ 84</c:v>
                </c:pt>
                <c:pt idx="17">
                  <c:v>85　以上</c:v>
                </c:pt>
              </c:strCache>
            </c:strRef>
          </c:cat>
          <c:val>
            <c:numRef>
              <c:f>データ!$AB$4:$AB$21</c:f>
              <c:numCache>
                <c:formatCode>General</c:formatCode>
                <c:ptCount val="18"/>
                <c:pt idx="0">
                  <c:v>33718</c:v>
                </c:pt>
                <c:pt idx="1">
                  <c:v>40439</c:v>
                </c:pt>
                <c:pt idx="2">
                  <c:v>44109</c:v>
                </c:pt>
                <c:pt idx="3">
                  <c:v>46939</c:v>
                </c:pt>
                <c:pt idx="4">
                  <c:v>45415</c:v>
                </c:pt>
                <c:pt idx="5">
                  <c:v>41852</c:v>
                </c:pt>
                <c:pt idx="6">
                  <c:v>45740</c:v>
                </c:pt>
                <c:pt idx="7">
                  <c:v>53131</c:v>
                </c:pt>
                <c:pt idx="8">
                  <c:v>62003</c:v>
                </c:pt>
                <c:pt idx="9">
                  <c:v>74721</c:v>
                </c:pt>
                <c:pt idx="10">
                  <c:v>66399</c:v>
                </c:pt>
                <c:pt idx="11">
                  <c:v>64041</c:v>
                </c:pt>
                <c:pt idx="12">
                  <c:v>62020</c:v>
                </c:pt>
                <c:pt idx="13">
                  <c:v>70375</c:v>
                </c:pt>
                <c:pt idx="14">
                  <c:v>81186</c:v>
                </c:pt>
                <c:pt idx="15">
                  <c:v>64776</c:v>
                </c:pt>
                <c:pt idx="16">
                  <c:v>52421</c:v>
                </c:pt>
                <c:pt idx="17">
                  <c:v>69021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3BA5-46AD-8E97-3537D5F36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46801616"/>
        <c:axId val="646796696"/>
      </c:barChart>
      <c:catAx>
        <c:axId val="6468016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6796696"/>
        <c:crosses val="autoZero"/>
        <c:auto val="1"/>
        <c:lblAlgn val="ctr"/>
        <c:lblOffset val="100"/>
        <c:noMultiLvlLbl val="0"/>
      </c:catAx>
      <c:valAx>
        <c:axId val="64679669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;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68016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image" Target="../media/image1.emf"/><Relationship Id="rId7" Type="http://schemas.openxmlformats.org/officeDocument/2006/relationships/image" Target="../media/image5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emf"/><Relationship Id="rId5" Type="http://schemas.openxmlformats.org/officeDocument/2006/relationships/image" Target="../media/image3.emf"/><Relationship Id="rId4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242617</xdr:colOff>
      <xdr:row>4</xdr:row>
      <xdr:rowOff>139292</xdr:rowOff>
    </xdr:from>
    <xdr:to>
      <xdr:col>11</xdr:col>
      <xdr:colOff>268943</xdr:colOff>
      <xdr:row>7</xdr:row>
      <xdr:rowOff>108857</xdr:rowOff>
    </xdr:to>
    <xdr:sp macro="" textlink="">
      <xdr:nvSpPr>
        <xdr:cNvPr id="5" name="右矢印 4"/>
        <xdr:cNvSpPr/>
      </xdr:nvSpPr>
      <xdr:spPr>
        <a:xfrm>
          <a:off x="4702558" y="1573645"/>
          <a:ext cx="1057267" cy="641918"/>
        </a:xfrm>
        <a:prstGeom prst="rightArrow">
          <a:avLst>
            <a:gd name="adj1" fmla="val 63415"/>
            <a:gd name="adj2" fmla="val 58384"/>
          </a:avLst>
        </a:prstGeom>
        <a:solidFill>
          <a:schemeClr val="bg1"/>
        </a:solidFill>
        <a:ln w="28575"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en-US" altLang="ja-JP" sz="11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年後</a:t>
          </a:r>
        </a:p>
      </xdr:txBody>
    </xdr:sp>
    <xdr:clientData/>
  </xdr:twoCellAnchor>
  <xdr:twoCellAnchor>
    <xdr:from>
      <xdr:col>2</xdr:col>
      <xdr:colOff>34828</xdr:colOff>
      <xdr:row>29</xdr:row>
      <xdr:rowOff>214313</xdr:rowOff>
    </xdr:from>
    <xdr:to>
      <xdr:col>25</xdr:col>
      <xdr:colOff>607219</xdr:colOff>
      <xdr:row>36</xdr:row>
      <xdr:rowOff>214311</xdr:rowOff>
    </xdr:to>
    <xdr:sp macro="" textlink="">
      <xdr:nvSpPr>
        <xdr:cNvPr id="6" name="角丸四角形 5"/>
        <xdr:cNvSpPr/>
      </xdr:nvSpPr>
      <xdr:spPr>
        <a:xfrm>
          <a:off x="892078" y="8072438"/>
          <a:ext cx="13526391" cy="2333623"/>
        </a:xfrm>
        <a:prstGeom prst="roundRect">
          <a:avLst/>
        </a:prstGeom>
        <a:noFill/>
        <a:ln w="57150">
          <a:solidFill>
            <a:srgbClr val="A7F1C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705649</xdr:colOff>
      <xdr:row>28</xdr:row>
      <xdr:rowOff>280263</xdr:rowOff>
    </xdr:from>
    <xdr:to>
      <xdr:col>2</xdr:col>
      <xdr:colOff>643358</xdr:colOff>
      <xdr:row>32</xdr:row>
      <xdr:rowOff>124248</xdr:rowOff>
    </xdr:to>
    <xdr:sp macro="" textlink="">
      <xdr:nvSpPr>
        <xdr:cNvPr id="8" name="テキスト ボックス 7"/>
        <xdr:cNvSpPr txBox="1"/>
      </xdr:nvSpPr>
      <xdr:spPr>
        <a:xfrm rot="20213730">
          <a:off x="919962" y="11067326"/>
          <a:ext cx="747334" cy="1177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0" b="1">
              <a:ln w="28575">
                <a:solidFill>
                  <a:schemeClr val="accent5">
                    <a:lumMod val="75000"/>
                  </a:schemeClr>
                </a:solidFill>
              </a:ln>
              <a:solidFill>
                <a:srgbClr val="FFFF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!</a:t>
          </a:r>
        </a:p>
      </xdr:txBody>
    </xdr:sp>
    <xdr:clientData/>
  </xdr:twoCellAnchor>
  <xdr:twoCellAnchor>
    <xdr:from>
      <xdr:col>2</xdr:col>
      <xdr:colOff>2885</xdr:colOff>
      <xdr:row>7</xdr:row>
      <xdr:rowOff>0</xdr:rowOff>
    </xdr:from>
    <xdr:to>
      <xdr:col>10</xdr:col>
      <xdr:colOff>2885</xdr:colOff>
      <xdr:row>28</xdr:row>
      <xdr:rowOff>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19</xdr:col>
      <xdr:colOff>0</xdr:colOff>
      <xdr:row>28</xdr:row>
      <xdr:rowOff>0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203045</xdr:colOff>
          <xdr:row>23</xdr:row>
          <xdr:rowOff>161463</xdr:rowOff>
        </xdr:from>
        <xdr:to>
          <xdr:col>2</xdr:col>
          <xdr:colOff>218952</xdr:colOff>
          <xdr:row>25</xdr:row>
          <xdr:rowOff>171993</xdr:rowOff>
        </xdr:to>
        <xdr:pic>
          <xdr:nvPicPr>
            <xdr:cNvPr id="24" name="図 23"/>
            <xdr:cNvPicPr>
              <a:picLocks noChangeAspect="1"/>
              <a:extLst>
                <a:ext uri="{84589F7E-364E-4C9E-8A38-B11213B215E9}">
                  <a14:cameraTool cellRange="データ!O29:O30" spid="_x0000_s2389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203045" y="5992420"/>
              <a:ext cx="860733" cy="474356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193955</xdr:colOff>
          <xdr:row>16</xdr:row>
          <xdr:rowOff>142225</xdr:rowOff>
        </xdr:from>
        <xdr:to>
          <xdr:col>2</xdr:col>
          <xdr:colOff>209861</xdr:colOff>
          <xdr:row>18</xdr:row>
          <xdr:rowOff>155963</xdr:rowOff>
        </xdr:to>
        <xdr:pic>
          <xdr:nvPicPr>
            <xdr:cNvPr id="25" name="図 24"/>
            <xdr:cNvPicPr>
              <a:picLocks noChangeAspect="1"/>
              <a:extLst>
                <a:ext uri="{84589F7E-364E-4C9E-8A38-B11213B215E9}">
                  <a14:cameraTool cellRange="データ!Q29:Q30" spid="_x0000_s2390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93955" y="4349790"/>
              <a:ext cx="860732" cy="477564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198924</xdr:colOff>
          <xdr:row>9</xdr:row>
          <xdr:rowOff>143870</xdr:rowOff>
        </xdr:from>
        <xdr:to>
          <xdr:col>2</xdr:col>
          <xdr:colOff>214830</xdr:colOff>
          <xdr:row>11</xdr:row>
          <xdr:rowOff>157607</xdr:rowOff>
        </xdr:to>
        <xdr:pic>
          <xdr:nvPicPr>
            <xdr:cNvPr id="26" name="図 25"/>
            <xdr:cNvPicPr>
              <a:picLocks noChangeAspect="1"/>
              <a:extLst>
                <a:ext uri="{84589F7E-364E-4C9E-8A38-B11213B215E9}">
                  <a14:cameraTool cellRange="データ!S29:S30" spid="_x0000_s2391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98924" y="2728044"/>
              <a:ext cx="860732" cy="477563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251927</xdr:colOff>
          <xdr:row>23</xdr:row>
          <xdr:rowOff>143759</xdr:rowOff>
        </xdr:from>
        <xdr:to>
          <xdr:col>19</xdr:col>
          <xdr:colOff>609155</xdr:colOff>
          <xdr:row>25</xdr:row>
          <xdr:rowOff>157493</xdr:rowOff>
        </xdr:to>
        <xdr:pic>
          <xdr:nvPicPr>
            <xdr:cNvPr id="19" name="図 18"/>
            <xdr:cNvPicPr>
              <a:picLocks noChangeAspect="1"/>
              <a:extLst>
                <a:ext uri="{84589F7E-364E-4C9E-8A38-B11213B215E9}">
                  <a14:cameraTool cellRange="データ!O32:O33" spid="_x0000_s2392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9300677" y="6132603"/>
              <a:ext cx="869197" cy="466172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245301</xdr:colOff>
          <xdr:row>16</xdr:row>
          <xdr:rowOff>159804</xdr:rowOff>
        </xdr:from>
        <xdr:to>
          <xdr:col>19</xdr:col>
          <xdr:colOff>609086</xdr:colOff>
          <xdr:row>18</xdr:row>
          <xdr:rowOff>173541</xdr:rowOff>
        </xdr:to>
        <xdr:pic>
          <xdr:nvPicPr>
            <xdr:cNvPr id="21" name="図 20"/>
            <xdr:cNvPicPr>
              <a:picLocks noChangeAspect="1"/>
              <a:extLst>
                <a:ext uri="{84589F7E-364E-4C9E-8A38-B11213B215E9}">
                  <a14:cameraTool cellRange="データ!Q32:Q33" spid="_x0000_s2393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9294051" y="4565117"/>
              <a:ext cx="875754" cy="466174"/>
            </a:xfrm>
            <a:prstGeom prst="rect">
              <a:avLst/>
            </a:prstGeom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241993</xdr:colOff>
          <xdr:row>9</xdr:row>
          <xdr:rowOff>133752</xdr:rowOff>
        </xdr:from>
        <xdr:to>
          <xdr:col>19</xdr:col>
          <xdr:colOff>599221</xdr:colOff>
          <xdr:row>11</xdr:row>
          <xdr:rowOff>147487</xdr:rowOff>
        </xdr:to>
        <xdr:pic>
          <xdr:nvPicPr>
            <xdr:cNvPr id="22" name="図 21"/>
            <xdr:cNvPicPr>
              <a:picLocks noChangeAspect="1"/>
              <a:extLst>
                <a:ext uri="{84589F7E-364E-4C9E-8A38-B11213B215E9}">
                  <a14:cameraTool cellRange="データ!S32:S33" spid="_x0000_s2394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9303167" y="2717926"/>
              <a:ext cx="870750" cy="477561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6">
      <a:majorFont>
        <a:latin typeface="Meiryo UI"/>
        <a:ea typeface="Meiryo UI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AE45"/>
  <sheetViews>
    <sheetView showGridLines="0" tabSelected="1" view="pageBreakPreview" zoomScale="85" zoomScaleNormal="40" zoomScaleSheetLayoutView="85" zoomScalePageLayoutView="40" workbookViewId="0"/>
  </sheetViews>
  <sheetFormatPr defaultColWidth="9.33203125" defaultRowHeight="26.25" customHeight="1" x14ac:dyDescent="0.25"/>
  <cols>
    <col min="1" max="1" width="2.44140625" style="29" customWidth="1"/>
    <col min="2" max="2" width="7.44140625" style="29" customWidth="1"/>
    <col min="3" max="19" width="6" style="29" customWidth="1"/>
    <col min="20" max="21" width="7.44140625" style="29" customWidth="1"/>
    <col min="22" max="27" width="8" style="29" customWidth="1"/>
    <col min="28" max="28" width="2.44140625" style="29" customWidth="1"/>
    <col min="29" max="16384" width="9.33203125" style="29"/>
  </cols>
  <sheetData>
    <row r="1" spans="2:31" s="15" customFormat="1" ht="26.25" customHeight="1" x14ac:dyDescent="0.25">
      <c r="B1" s="11" t="s">
        <v>181</v>
      </c>
      <c r="C1" s="12"/>
      <c r="D1" s="12"/>
      <c r="E1" s="12"/>
      <c r="F1" s="12"/>
      <c r="G1" s="13"/>
      <c r="H1" s="13"/>
      <c r="I1" s="13"/>
      <c r="J1" s="13"/>
      <c r="K1" s="12"/>
      <c r="L1" s="12"/>
      <c r="M1" s="12"/>
      <c r="N1" s="12"/>
      <c r="O1" s="12"/>
      <c r="P1" s="12"/>
      <c r="Q1" s="12"/>
      <c r="R1" s="12"/>
      <c r="S1" s="12"/>
      <c r="T1" s="12"/>
      <c r="U1" s="14"/>
      <c r="W1" s="16"/>
      <c r="X1" s="16"/>
      <c r="Y1" s="16"/>
      <c r="Z1" s="16"/>
      <c r="AA1" s="16"/>
      <c r="AB1" s="14"/>
    </row>
    <row r="2" spans="2:31" s="15" customFormat="1" ht="22.5" customHeight="1" thickBot="1" x14ac:dyDescent="0.3">
      <c r="B2" s="60" t="str">
        <f>PHONETIC(B3)</f>
        <v>ぎふけん</v>
      </c>
      <c r="C2" s="60"/>
      <c r="D2" s="60"/>
      <c r="E2" s="60"/>
      <c r="F2" s="12"/>
      <c r="G2" s="13"/>
      <c r="H2" s="13"/>
      <c r="I2" s="13"/>
      <c r="J2" s="13"/>
      <c r="K2" s="12"/>
      <c r="L2" s="12"/>
      <c r="M2" s="12"/>
      <c r="N2" s="12"/>
      <c r="O2" s="12"/>
      <c r="P2" s="12"/>
      <c r="Q2" s="12"/>
      <c r="R2" s="12"/>
      <c r="S2" s="12"/>
      <c r="T2" s="12"/>
      <c r="U2" s="56" t="s">
        <v>122</v>
      </c>
      <c r="V2" s="56"/>
      <c r="W2" s="56"/>
      <c r="X2" s="56"/>
      <c r="Y2" s="56"/>
      <c r="Z2" s="56"/>
      <c r="AA2" s="56"/>
      <c r="AB2" s="14"/>
    </row>
    <row r="3" spans="2:31" s="15" customFormat="1" ht="40.5" customHeight="1" thickBot="1" x14ac:dyDescent="0.3">
      <c r="B3" s="57" t="s">
        <v>133</v>
      </c>
      <c r="C3" s="58"/>
      <c r="D3" s="58"/>
      <c r="E3" s="59"/>
      <c r="F3" s="10" t="s">
        <v>20</v>
      </c>
      <c r="J3" s="13"/>
      <c r="K3" s="13"/>
      <c r="L3" s="13"/>
      <c r="M3" s="13"/>
      <c r="N3" s="13"/>
      <c r="O3" s="13"/>
      <c r="U3" s="56"/>
      <c r="V3" s="56"/>
      <c r="W3" s="56"/>
      <c r="X3" s="56"/>
      <c r="Y3" s="56"/>
      <c r="Z3" s="56"/>
      <c r="AA3" s="56"/>
      <c r="AB3" s="14"/>
    </row>
    <row r="4" spans="2:31" s="15" customFormat="1" ht="22.5" customHeight="1" x14ac:dyDescent="0.25">
      <c r="U4" s="56"/>
      <c r="V4" s="56"/>
      <c r="W4" s="56"/>
      <c r="X4" s="56"/>
      <c r="Y4" s="56"/>
      <c r="Z4" s="56"/>
      <c r="AA4" s="56"/>
    </row>
    <row r="5" spans="2:31" s="15" customFormat="1" ht="18" customHeight="1" x14ac:dyDescent="0.25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U5" s="61" t="str">
        <f>B3&amp;"の年れい別人口"</f>
        <v>岐阜県の年れい別人口</v>
      </c>
      <c r="V5" s="61"/>
      <c r="W5" s="61"/>
      <c r="X5" s="61"/>
      <c r="Y5" s="30"/>
      <c r="Z5" s="30"/>
      <c r="AA5" s="31" t="s">
        <v>128</v>
      </c>
    </row>
    <row r="6" spans="2:31" s="15" customFormat="1" ht="18" customHeight="1" x14ac:dyDescent="0.2">
      <c r="B6" s="17"/>
      <c r="C6" s="62" t="s">
        <v>44</v>
      </c>
      <c r="D6" s="62"/>
      <c r="E6" s="62"/>
      <c r="F6" s="62"/>
      <c r="G6" s="62"/>
      <c r="H6" s="62"/>
      <c r="I6" s="62"/>
      <c r="J6" s="62"/>
      <c r="K6" s="62"/>
      <c r="L6" s="62" t="s">
        <v>45</v>
      </c>
      <c r="M6" s="62"/>
      <c r="N6" s="62"/>
      <c r="O6" s="62"/>
      <c r="P6" s="62"/>
      <c r="Q6" s="62"/>
      <c r="R6" s="62"/>
      <c r="S6" s="62"/>
      <c r="U6" s="32" t="s">
        <v>123</v>
      </c>
      <c r="V6" s="63" t="s">
        <v>44</v>
      </c>
      <c r="W6" s="64"/>
      <c r="X6" s="64"/>
      <c r="Y6" s="64" t="s">
        <v>45</v>
      </c>
      <c r="Z6" s="64"/>
      <c r="AA6" s="64"/>
    </row>
    <row r="7" spans="2:31" s="15" customFormat="1" ht="18" customHeight="1" x14ac:dyDescent="0.25">
      <c r="B7" s="17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U7" s="33" t="s">
        <v>124</v>
      </c>
      <c r="V7" s="34" t="s">
        <v>22</v>
      </c>
      <c r="W7" s="35" t="s">
        <v>23</v>
      </c>
      <c r="X7" s="34" t="s">
        <v>24</v>
      </c>
      <c r="Y7" s="36" t="s">
        <v>22</v>
      </c>
      <c r="Z7" s="35" t="s">
        <v>23</v>
      </c>
      <c r="AA7" s="34" t="s">
        <v>24</v>
      </c>
    </row>
    <row r="8" spans="2:31" s="15" customFormat="1" ht="18" customHeight="1" x14ac:dyDescent="0.25">
      <c r="C8" s="65" t="s">
        <v>23</v>
      </c>
      <c r="D8" s="65"/>
      <c r="E8" s="55"/>
      <c r="F8" s="55"/>
      <c r="G8" s="55"/>
      <c r="H8" s="55"/>
      <c r="I8" s="65" t="s">
        <v>24</v>
      </c>
      <c r="J8" s="65"/>
      <c r="K8" s="55"/>
      <c r="L8" s="65" t="s">
        <v>23</v>
      </c>
      <c r="M8" s="65"/>
      <c r="N8" s="55"/>
      <c r="O8" s="55"/>
      <c r="P8" s="55"/>
      <c r="Q8" s="55"/>
      <c r="R8" s="65" t="s">
        <v>24</v>
      </c>
      <c r="S8" s="65"/>
      <c r="U8" s="37" t="s">
        <v>22</v>
      </c>
      <c r="V8" s="38">
        <f>データ!O3</f>
        <v>2066569</v>
      </c>
      <c r="W8" s="39">
        <f>データ!P3</f>
        <v>1003933</v>
      </c>
      <c r="X8" s="38">
        <f>データ!Q3</f>
        <v>1062636</v>
      </c>
      <c r="Y8" s="40">
        <f>データ!R3</f>
        <v>1978742</v>
      </c>
      <c r="Z8" s="39">
        <f>データ!S3</f>
        <v>960436</v>
      </c>
      <c r="AA8" s="38">
        <f>データ!T3</f>
        <v>1018306</v>
      </c>
    </row>
    <row r="9" spans="2:31" s="15" customFormat="1" ht="18" customHeight="1" x14ac:dyDescent="0.25">
      <c r="B9" s="17"/>
      <c r="C9" s="17"/>
      <c r="D9" s="17"/>
      <c r="E9" s="18"/>
      <c r="F9" s="18"/>
      <c r="H9" s="18"/>
      <c r="I9" s="17"/>
      <c r="J9" s="67" t="s">
        <v>125</v>
      </c>
      <c r="K9" s="67"/>
      <c r="L9" s="67"/>
      <c r="M9" s="17"/>
      <c r="N9" s="18"/>
      <c r="O9" s="18"/>
      <c r="Q9" s="18"/>
      <c r="R9" s="17"/>
      <c r="S9" s="17"/>
      <c r="U9" s="41" t="s">
        <v>25</v>
      </c>
      <c r="V9" s="42">
        <f>SUM(W9:X9)</f>
        <v>19114</v>
      </c>
      <c r="W9" s="43">
        <f>SUMIFS(データ!E$3:E$962,データ!$B$3:$B$962,$B$3,データ!$C$3:$C$962,$U9)</f>
        <v>6769</v>
      </c>
      <c r="X9" s="42">
        <f>SUMIFS(データ!F$3:F$962,データ!$B$3:$B$962,$B$3,データ!$C$3:$C$962,$U9)</f>
        <v>12345</v>
      </c>
      <c r="Y9" s="44">
        <f>SUM(Z9:AA9)</f>
        <v>102131</v>
      </c>
      <c r="Z9" s="43">
        <f>SUMIFS(データ!H$3:H$962,データ!$B$3:$B$962,$B$3,データ!$C$3:$C$962,$U9)</f>
        <v>33110</v>
      </c>
      <c r="AA9" s="42">
        <f>SUMIFS(データ!I$3:I$962,データ!$B$3:$B$962,$B$3,データ!$C$3:$C$962,$U9)</f>
        <v>69021</v>
      </c>
    </row>
    <row r="10" spans="2:31" s="15" customFormat="1" ht="18" customHeight="1" x14ac:dyDescent="0.25">
      <c r="B10" s="17"/>
      <c r="C10" s="17"/>
      <c r="D10" s="17"/>
      <c r="E10" s="17"/>
      <c r="F10" s="17"/>
      <c r="H10" s="17"/>
      <c r="I10" s="17"/>
      <c r="J10" s="67" t="s">
        <v>17</v>
      </c>
      <c r="K10" s="67"/>
      <c r="L10" s="67"/>
      <c r="M10" s="17"/>
      <c r="N10" s="17"/>
      <c r="O10" s="17"/>
      <c r="Q10" s="17"/>
      <c r="R10" s="17"/>
      <c r="S10" s="17"/>
      <c r="U10" s="45" t="s">
        <v>26</v>
      </c>
      <c r="V10" s="46">
        <f t="shared" ref="V10:V26" si="0">SUM(W10:X10)</f>
        <v>32220</v>
      </c>
      <c r="W10" s="47">
        <f>SUMIFS(データ!E$3:E$962,データ!$B$3:$B$962,$B$3,データ!$C$3:$C$962,$U10)</f>
        <v>12613</v>
      </c>
      <c r="X10" s="46">
        <f>SUMIFS(データ!F$3:F$962,データ!$B$3:$B$962,$B$3,データ!$C$3:$C$962,$U10)</f>
        <v>19607</v>
      </c>
      <c r="Y10" s="48">
        <f t="shared" ref="Y10:Y26" si="1">SUM(Z10:AA10)</f>
        <v>90757</v>
      </c>
      <c r="Z10" s="47">
        <f>SUMIFS(データ!H$3:H$962,データ!$B$3:$B$962,$B$3,データ!$C$3:$C$962,$U10)</f>
        <v>38336</v>
      </c>
      <c r="AA10" s="46">
        <f>SUMIFS(データ!I$3:I$962,データ!$B$3:$B$962,$B$3,データ!$C$3:$C$962,$U10)</f>
        <v>52421</v>
      </c>
      <c r="AD10" s="19"/>
      <c r="AE10" s="19"/>
    </row>
    <row r="11" spans="2:31" s="15" customFormat="1" ht="18" customHeight="1" x14ac:dyDescent="0.25">
      <c r="B11" s="17"/>
      <c r="C11" s="17"/>
      <c r="D11" s="17"/>
      <c r="E11" s="17"/>
      <c r="F11" s="17"/>
      <c r="H11" s="17"/>
      <c r="I11" s="17"/>
      <c r="J11" s="67" t="s">
        <v>16</v>
      </c>
      <c r="K11" s="67"/>
      <c r="L11" s="67"/>
      <c r="M11" s="17"/>
      <c r="N11" s="17"/>
      <c r="O11" s="17"/>
      <c r="P11" s="17"/>
      <c r="Q11" s="17"/>
      <c r="R11" s="17"/>
      <c r="S11" s="17"/>
      <c r="U11" s="45" t="s">
        <v>27</v>
      </c>
      <c r="V11" s="46">
        <f t="shared" si="0"/>
        <v>53610</v>
      </c>
      <c r="W11" s="47">
        <f>SUMIFS(データ!E$3:E$962,データ!$B$3:$B$962,$B$3,データ!$C$3:$C$962,$U11)</f>
        <v>21850</v>
      </c>
      <c r="X11" s="46">
        <f>SUMIFS(データ!F$3:F$962,データ!$B$3:$B$962,$B$3,データ!$C$3:$C$962,$U11)</f>
        <v>31760</v>
      </c>
      <c r="Y11" s="48">
        <f t="shared" si="1"/>
        <v>118687</v>
      </c>
      <c r="Z11" s="47">
        <f>SUMIFS(データ!H$3:H$962,データ!$B$3:$B$962,$B$3,データ!$C$3:$C$962,$U11)</f>
        <v>53911</v>
      </c>
      <c r="AA11" s="46">
        <f>SUMIFS(データ!I$3:I$962,データ!$B$3:$B$962,$B$3,データ!$C$3:$C$962,$U11)</f>
        <v>64776</v>
      </c>
    </row>
    <row r="12" spans="2:31" s="15" customFormat="1" ht="18" customHeight="1" x14ac:dyDescent="0.25">
      <c r="B12" s="17"/>
      <c r="C12" s="17"/>
      <c r="D12" s="17"/>
      <c r="E12" s="17"/>
      <c r="F12" s="17"/>
      <c r="H12" s="17"/>
      <c r="I12" s="17"/>
      <c r="J12" s="67" t="s">
        <v>15</v>
      </c>
      <c r="K12" s="67"/>
      <c r="L12" s="67"/>
      <c r="M12" s="17"/>
      <c r="N12" s="17"/>
      <c r="O12" s="17"/>
      <c r="P12" s="17"/>
      <c r="Q12" s="17"/>
      <c r="R12" s="17"/>
      <c r="S12" s="17"/>
      <c r="U12" s="45" t="s">
        <v>28</v>
      </c>
      <c r="V12" s="46">
        <f t="shared" si="0"/>
        <v>67536</v>
      </c>
      <c r="W12" s="47">
        <f>SUMIFS(データ!E$3:E$962,データ!$B$3:$B$962,$B$3,データ!$C$3:$C$962,$U12)</f>
        <v>28433</v>
      </c>
      <c r="X12" s="46">
        <f>SUMIFS(データ!F$3:F$962,データ!$B$3:$B$962,$B$3,データ!$C$3:$C$962,$U12)</f>
        <v>39103</v>
      </c>
      <c r="Y12" s="48">
        <f t="shared" si="1"/>
        <v>155550</v>
      </c>
      <c r="Z12" s="47">
        <f>SUMIFS(データ!H$3:H$962,データ!$B$3:$B$962,$B$3,データ!$C$3:$C$962,$U12)</f>
        <v>74364</v>
      </c>
      <c r="AA12" s="46">
        <f>SUMIFS(データ!I$3:I$962,データ!$B$3:$B$962,$B$3,データ!$C$3:$C$962,$U12)</f>
        <v>81186</v>
      </c>
    </row>
    <row r="13" spans="2:31" s="15" customFormat="1" ht="18" customHeight="1" x14ac:dyDescent="0.25">
      <c r="B13" s="17"/>
      <c r="C13" s="20"/>
      <c r="D13" s="20"/>
      <c r="E13" s="20"/>
      <c r="F13" s="20"/>
      <c r="G13" s="21"/>
      <c r="H13" s="20"/>
      <c r="I13" s="20"/>
      <c r="J13" s="68" t="s">
        <v>14</v>
      </c>
      <c r="K13" s="68"/>
      <c r="L13" s="68"/>
      <c r="M13" s="20"/>
      <c r="N13" s="20"/>
      <c r="O13" s="20"/>
      <c r="P13" s="20"/>
      <c r="Q13" s="20"/>
      <c r="R13" s="20"/>
      <c r="S13" s="20"/>
      <c r="U13" s="45" t="s">
        <v>29</v>
      </c>
      <c r="V13" s="46">
        <f t="shared" si="0"/>
        <v>90114</v>
      </c>
      <c r="W13" s="47">
        <f>SUMIFS(データ!E$3:E$962,データ!$B$3:$B$962,$B$3,データ!$C$3:$C$962,$U13)</f>
        <v>39269</v>
      </c>
      <c r="X13" s="46">
        <f>SUMIFS(データ!F$3:F$962,データ!$B$3:$B$962,$B$3,データ!$C$3:$C$962,$U13)</f>
        <v>50845</v>
      </c>
      <c r="Y13" s="48">
        <f t="shared" si="1"/>
        <v>135241</v>
      </c>
      <c r="Z13" s="47">
        <f>SUMIFS(データ!H$3:H$962,データ!$B$3:$B$962,$B$3,データ!$C$3:$C$962,$U13)</f>
        <v>64866</v>
      </c>
      <c r="AA13" s="46">
        <f>SUMIFS(データ!I$3:I$962,データ!$B$3:$B$962,$B$3,データ!$C$3:$C$962,$U13)</f>
        <v>70375</v>
      </c>
      <c r="AD13" s="19"/>
      <c r="AE13" s="19"/>
    </row>
    <row r="14" spans="2:31" s="15" customFormat="1" ht="18" customHeight="1" x14ac:dyDescent="0.25">
      <c r="B14" s="17"/>
      <c r="C14" s="17"/>
      <c r="D14" s="17"/>
      <c r="E14" s="17"/>
      <c r="F14" s="17"/>
      <c r="H14" s="17"/>
      <c r="I14" s="17"/>
      <c r="J14" s="70" t="s">
        <v>13</v>
      </c>
      <c r="K14" s="70"/>
      <c r="L14" s="70"/>
      <c r="M14" s="17"/>
      <c r="N14" s="17"/>
      <c r="O14" s="17"/>
      <c r="P14" s="17"/>
      <c r="Q14" s="17"/>
      <c r="R14" s="17"/>
      <c r="S14" s="17"/>
      <c r="U14" s="45" t="s">
        <v>30</v>
      </c>
      <c r="V14" s="46">
        <f t="shared" si="0"/>
        <v>119882</v>
      </c>
      <c r="W14" s="47">
        <f>SUMIFS(データ!E$3:E$962,データ!$B$3:$B$962,$B$3,データ!$C$3:$C$962,$U14)</f>
        <v>58701</v>
      </c>
      <c r="X14" s="46">
        <f>SUMIFS(データ!F$3:F$962,データ!$B$3:$B$962,$B$3,データ!$C$3:$C$962,$U14)</f>
        <v>61181</v>
      </c>
      <c r="Y14" s="48">
        <f t="shared" si="1"/>
        <v>120435</v>
      </c>
      <c r="Z14" s="47">
        <f>SUMIFS(データ!H$3:H$962,データ!$B$3:$B$962,$B$3,データ!$C$3:$C$962,$U14)</f>
        <v>58415</v>
      </c>
      <c r="AA14" s="46">
        <f>SUMIFS(データ!I$3:I$962,データ!$B$3:$B$962,$B$3,データ!$C$3:$C$962,$U14)</f>
        <v>62020</v>
      </c>
    </row>
    <row r="15" spans="2:31" s="15" customFormat="1" ht="18" customHeight="1" x14ac:dyDescent="0.25">
      <c r="B15" s="17"/>
      <c r="C15" s="17"/>
      <c r="D15" s="17"/>
      <c r="E15" s="17"/>
      <c r="F15" s="17"/>
      <c r="H15" s="17"/>
      <c r="I15" s="17"/>
      <c r="J15" s="67" t="s">
        <v>12</v>
      </c>
      <c r="K15" s="67"/>
      <c r="L15" s="67"/>
      <c r="M15" s="17"/>
      <c r="N15" s="17"/>
      <c r="O15" s="17"/>
      <c r="P15" s="17"/>
      <c r="Q15" s="17"/>
      <c r="R15" s="17"/>
      <c r="S15" s="17"/>
      <c r="U15" s="45" t="s">
        <v>31</v>
      </c>
      <c r="V15" s="46">
        <f t="shared" si="0"/>
        <v>132054</v>
      </c>
      <c r="W15" s="47">
        <f>SUMIFS(データ!E$3:E$962,データ!$B$3:$B$962,$B$3,データ!$C$3:$C$962,$U15)</f>
        <v>64939</v>
      </c>
      <c r="X15" s="46">
        <f>SUMIFS(データ!F$3:F$962,データ!$B$3:$B$962,$B$3,データ!$C$3:$C$962,$U15)</f>
        <v>67115</v>
      </c>
      <c r="Y15" s="48">
        <f t="shared" si="1"/>
        <v>125461</v>
      </c>
      <c r="Z15" s="47">
        <f>SUMIFS(データ!H$3:H$962,データ!$B$3:$B$962,$B$3,データ!$C$3:$C$962,$U15)</f>
        <v>61420</v>
      </c>
      <c r="AA15" s="46">
        <f>SUMIFS(データ!I$3:I$962,データ!$B$3:$B$962,$B$3,データ!$C$3:$C$962,$U15)</f>
        <v>64041</v>
      </c>
    </row>
    <row r="16" spans="2:31" s="15" customFormat="1" ht="18" customHeight="1" x14ac:dyDescent="0.25">
      <c r="B16" s="17"/>
      <c r="C16" s="17"/>
      <c r="D16" s="17"/>
      <c r="E16" s="17"/>
      <c r="F16" s="17"/>
      <c r="H16" s="17"/>
      <c r="I16" s="17"/>
      <c r="J16" s="67" t="s">
        <v>11</v>
      </c>
      <c r="K16" s="67"/>
      <c r="L16" s="67"/>
      <c r="M16" s="17"/>
      <c r="N16" s="17"/>
      <c r="O16" s="17"/>
      <c r="P16" s="17"/>
      <c r="Q16" s="17"/>
      <c r="R16" s="17"/>
      <c r="S16" s="17"/>
      <c r="U16" s="45" t="s">
        <v>32</v>
      </c>
      <c r="V16" s="46">
        <f t="shared" si="0"/>
        <v>136596</v>
      </c>
      <c r="W16" s="47">
        <f>SUMIFS(データ!E$3:E$962,データ!$B$3:$B$962,$B$3,データ!$C$3:$C$962,$U16)</f>
        <v>67274</v>
      </c>
      <c r="X16" s="46">
        <f>SUMIFS(データ!F$3:F$962,データ!$B$3:$B$962,$B$3,データ!$C$3:$C$962,$U16)</f>
        <v>69322</v>
      </c>
      <c r="Y16" s="48">
        <f t="shared" si="1"/>
        <v>132428</v>
      </c>
      <c r="Z16" s="47">
        <f>SUMIFS(データ!H$3:H$962,データ!$B$3:$B$962,$B$3,データ!$C$3:$C$962,$U16)</f>
        <v>66029</v>
      </c>
      <c r="AA16" s="46">
        <f>SUMIFS(データ!I$3:I$962,データ!$B$3:$B$962,$B$3,データ!$C$3:$C$962,$U16)</f>
        <v>66399</v>
      </c>
    </row>
    <row r="17" spans="2:27" s="15" customFormat="1" ht="18" customHeight="1" x14ac:dyDescent="0.25">
      <c r="B17" s="17"/>
      <c r="C17" s="17"/>
      <c r="D17" s="17"/>
      <c r="E17" s="17"/>
      <c r="F17" s="17"/>
      <c r="H17" s="17"/>
      <c r="I17" s="17"/>
      <c r="J17" s="67" t="s">
        <v>10</v>
      </c>
      <c r="K17" s="67"/>
      <c r="L17" s="67"/>
      <c r="M17" s="17"/>
      <c r="N17" s="17"/>
      <c r="O17" s="17"/>
      <c r="P17" s="17"/>
      <c r="Q17" s="17"/>
      <c r="R17" s="17"/>
      <c r="S17" s="17"/>
      <c r="U17" s="45" t="s">
        <v>33</v>
      </c>
      <c r="V17" s="46">
        <f t="shared" si="0"/>
        <v>150600</v>
      </c>
      <c r="W17" s="47">
        <f>SUMIFS(データ!E$3:E$962,データ!$B$3:$B$962,$B$3,データ!$C$3:$C$962,$U17)</f>
        <v>75005</v>
      </c>
      <c r="X17" s="46">
        <f>SUMIFS(データ!F$3:F$962,データ!$B$3:$B$962,$B$3,データ!$C$3:$C$962,$U17)</f>
        <v>75595</v>
      </c>
      <c r="Y17" s="48">
        <f t="shared" si="1"/>
        <v>151364</v>
      </c>
      <c r="Z17" s="47">
        <f>SUMIFS(データ!H$3:H$962,データ!$B$3:$B$962,$B$3,データ!$C$3:$C$962,$U17)</f>
        <v>76643</v>
      </c>
      <c r="AA17" s="46">
        <f>SUMIFS(データ!I$3:I$962,データ!$B$3:$B$962,$B$3,データ!$C$3:$C$962,$U17)</f>
        <v>74721</v>
      </c>
    </row>
    <row r="18" spans="2:27" s="15" customFormat="1" ht="18" customHeight="1" x14ac:dyDescent="0.25">
      <c r="B18" s="17"/>
      <c r="C18" s="17"/>
      <c r="D18" s="17"/>
      <c r="E18" s="17"/>
      <c r="F18" s="17"/>
      <c r="H18" s="17"/>
      <c r="I18" s="17"/>
      <c r="J18" s="67" t="s">
        <v>9</v>
      </c>
      <c r="K18" s="67"/>
      <c r="L18" s="67"/>
      <c r="M18" s="17"/>
      <c r="N18" s="17"/>
      <c r="O18" s="17"/>
      <c r="P18" s="17"/>
      <c r="Q18" s="17"/>
      <c r="R18" s="17"/>
      <c r="S18" s="17"/>
      <c r="U18" s="45" t="s">
        <v>34</v>
      </c>
      <c r="V18" s="46">
        <f t="shared" si="0"/>
        <v>178639</v>
      </c>
      <c r="W18" s="47">
        <f>SUMIFS(データ!E$3:E$962,データ!$B$3:$B$962,$B$3,データ!$C$3:$C$962,$U18)</f>
        <v>89751</v>
      </c>
      <c r="X18" s="46">
        <f>SUMIFS(データ!F$3:F$962,データ!$B$3:$B$962,$B$3,データ!$C$3:$C$962,$U18)</f>
        <v>88888</v>
      </c>
      <c r="Y18" s="48">
        <f t="shared" si="1"/>
        <v>126562</v>
      </c>
      <c r="Z18" s="47">
        <f>SUMIFS(データ!H$3:H$962,データ!$B$3:$B$962,$B$3,データ!$C$3:$C$962,$U18)</f>
        <v>64559</v>
      </c>
      <c r="AA18" s="46">
        <f>SUMIFS(データ!I$3:I$962,データ!$B$3:$B$962,$B$3,データ!$C$3:$C$962,$U18)</f>
        <v>62003</v>
      </c>
    </row>
    <row r="19" spans="2:27" s="15" customFormat="1" ht="18" customHeight="1" x14ac:dyDescent="0.25">
      <c r="B19" s="17"/>
      <c r="C19" s="17"/>
      <c r="D19" s="17"/>
      <c r="E19" s="17"/>
      <c r="F19" s="17"/>
      <c r="H19" s="17"/>
      <c r="I19" s="17"/>
      <c r="J19" s="67" t="s">
        <v>8</v>
      </c>
      <c r="K19" s="67"/>
      <c r="L19" s="67"/>
      <c r="M19" s="17"/>
      <c r="N19" s="17"/>
      <c r="O19" s="17"/>
      <c r="P19" s="17"/>
      <c r="Q19" s="17"/>
      <c r="R19" s="17"/>
      <c r="S19" s="17"/>
      <c r="U19" s="45" t="s">
        <v>35</v>
      </c>
      <c r="V19" s="46">
        <f t="shared" si="0"/>
        <v>145331</v>
      </c>
      <c r="W19" s="47">
        <f>SUMIFS(データ!E$3:E$962,データ!$B$3:$B$962,$B$3,データ!$C$3:$C$962,$U19)</f>
        <v>71343</v>
      </c>
      <c r="X19" s="46">
        <f>SUMIFS(データ!F$3:F$962,データ!$B$3:$B$962,$B$3,データ!$C$3:$C$962,$U19)</f>
        <v>73988</v>
      </c>
      <c r="Y19" s="48">
        <f t="shared" si="1"/>
        <v>107854</v>
      </c>
      <c r="Z19" s="47">
        <f>SUMIFS(データ!H$3:H$962,データ!$B$3:$B$962,$B$3,データ!$C$3:$C$962,$U19)</f>
        <v>54723</v>
      </c>
      <c r="AA19" s="46">
        <f>SUMIFS(データ!I$3:I$962,データ!$B$3:$B$962,$B$3,データ!$C$3:$C$962,$U19)</f>
        <v>53131</v>
      </c>
    </row>
    <row r="20" spans="2:27" s="15" customFormat="1" ht="18" customHeight="1" x14ac:dyDescent="0.25">
      <c r="B20" s="17"/>
      <c r="C20" s="17"/>
      <c r="D20" s="17"/>
      <c r="E20" s="17"/>
      <c r="F20" s="17"/>
      <c r="H20" s="17"/>
      <c r="I20" s="17"/>
      <c r="J20" s="67" t="s">
        <v>7</v>
      </c>
      <c r="K20" s="67"/>
      <c r="L20" s="67"/>
      <c r="M20" s="17"/>
      <c r="N20" s="17"/>
      <c r="O20" s="17"/>
      <c r="P20" s="17"/>
      <c r="Q20" s="17"/>
      <c r="R20" s="17"/>
      <c r="S20" s="17"/>
      <c r="U20" s="45" t="s">
        <v>36</v>
      </c>
      <c r="V20" s="46">
        <f t="shared" si="0"/>
        <v>122048</v>
      </c>
      <c r="W20" s="47">
        <f>SUMIFS(データ!E$3:E$962,データ!$B$3:$B$962,$B$3,データ!$C$3:$C$962,$U20)</f>
        <v>59707</v>
      </c>
      <c r="X20" s="46">
        <f>SUMIFS(データ!F$3:F$962,データ!$B$3:$B$962,$B$3,データ!$C$3:$C$962,$U20)</f>
        <v>62341</v>
      </c>
      <c r="Y20" s="48">
        <f t="shared" si="1"/>
        <v>94587</v>
      </c>
      <c r="Z20" s="47">
        <f>SUMIFS(データ!H$3:H$962,データ!$B$3:$B$962,$B$3,データ!$C$3:$C$962,$U20)</f>
        <v>48847</v>
      </c>
      <c r="AA20" s="46">
        <f>SUMIFS(データ!I$3:I$962,データ!$B$3:$B$962,$B$3,データ!$C$3:$C$962,$U20)</f>
        <v>45740</v>
      </c>
    </row>
    <row r="21" spans="2:27" s="15" customFormat="1" ht="18" customHeight="1" x14ac:dyDescent="0.25">
      <c r="B21" s="17"/>
      <c r="C21" s="17"/>
      <c r="D21" s="17"/>
      <c r="E21" s="17"/>
      <c r="F21" s="17"/>
      <c r="H21" s="17"/>
      <c r="I21" s="17"/>
      <c r="J21" s="67" t="s">
        <v>6</v>
      </c>
      <c r="K21" s="67"/>
      <c r="L21" s="67"/>
      <c r="M21" s="17"/>
      <c r="N21" s="17"/>
      <c r="O21" s="17"/>
      <c r="P21" s="17"/>
      <c r="Q21" s="17"/>
      <c r="R21" s="17"/>
      <c r="S21" s="17"/>
      <c r="U21" s="45" t="s">
        <v>37</v>
      </c>
      <c r="V21" s="46">
        <f t="shared" si="0"/>
        <v>124688</v>
      </c>
      <c r="W21" s="47">
        <f>SUMIFS(データ!E$3:E$962,データ!$B$3:$B$962,$B$3,データ!$C$3:$C$962,$U21)</f>
        <v>60441</v>
      </c>
      <c r="X21" s="46">
        <f>SUMIFS(データ!F$3:F$962,データ!$B$3:$B$962,$B$3,データ!$C$3:$C$962,$U21)</f>
        <v>64247</v>
      </c>
      <c r="Y21" s="48">
        <f t="shared" si="1"/>
        <v>86603</v>
      </c>
      <c r="Z21" s="47">
        <f>SUMIFS(データ!H$3:H$962,データ!$B$3:$B$962,$B$3,データ!$C$3:$C$962,$U21)</f>
        <v>44751</v>
      </c>
      <c r="AA21" s="46">
        <f>SUMIFS(データ!I$3:I$962,データ!$B$3:$B$962,$B$3,データ!$C$3:$C$962,$U21)</f>
        <v>41852</v>
      </c>
    </row>
    <row r="22" spans="2:27" s="15" customFormat="1" ht="18" customHeight="1" x14ac:dyDescent="0.25">
      <c r="B22" s="17"/>
      <c r="C22" s="17"/>
      <c r="D22" s="17"/>
      <c r="E22" s="17"/>
      <c r="F22" s="17"/>
      <c r="H22" s="17"/>
      <c r="I22" s="17"/>
      <c r="J22" s="67" t="s">
        <v>5</v>
      </c>
      <c r="K22" s="67"/>
      <c r="L22" s="67"/>
      <c r="M22" s="17"/>
      <c r="N22" s="17"/>
      <c r="O22" s="17"/>
      <c r="P22" s="17"/>
      <c r="Q22" s="17"/>
      <c r="R22" s="17"/>
      <c r="S22" s="17"/>
      <c r="U22" s="45" t="s">
        <v>38</v>
      </c>
      <c r="V22" s="46">
        <f t="shared" si="0"/>
        <v>132376</v>
      </c>
      <c r="W22" s="47">
        <f>SUMIFS(データ!E$3:E$962,データ!$B$3:$B$962,$B$3,データ!$C$3:$C$962,$U22)</f>
        <v>62014</v>
      </c>
      <c r="X22" s="46">
        <f>SUMIFS(データ!F$3:F$962,データ!$B$3:$B$962,$B$3,データ!$C$3:$C$962,$U22)</f>
        <v>70362</v>
      </c>
      <c r="Y22" s="48">
        <f t="shared" si="1"/>
        <v>92780</v>
      </c>
      <c r="Z22" s="47">
        <f>SUMIFS(データ!H$3:H$962,データ!$B$3:$B$962,$B$3,データ!$C$3:$C$962,$U22)</f>
        <v>47365</v>
      </c>
      <c r="AA22" s="46">
        <f>SUMIFS(データ!I$3:I$962,データ!$B$3:$B$962,$B$3,データ!$C$3:$C$962,$U22)</f>
        <v>45415</v>
      </c>
    </row>
    <row r="23" spans="2:27" s="15" customFormat="1" ht="18" customHeight="1" x14ac:dyDescent="0.25">
      <c r="B23" s="17"/>
      <c r="C23" s="20"/>
      <c r="D23" s="20"/>
      <c r="E23" s="20"/>
      <c r="F23" s="20"/>
      <c r="G23" s="21"/>
      <c r="H23" s="20"/>
      <c r="I23" s="20"/>
      <c r="J23" s="68" t="s">
        <v>4</v>
      </c>
      <c r="K23" s="68"/>
      <c r="L23" s="68"/>
      <c r="M23" s="20"/>
      <c r="N23" s="20"/>
      <c r="O23" s="20"/>
      <c r="P23" s="20"/>
      <c r="Q23" s="20"/>
      <c r="R23" s="20"/>
      <c r="S23" s="20"/>
      <c r="U23" s="45" t="s">
        <v>39</v>
      </c>
      <c r="V23" s="46">
        <f t="shared" si="0"/>
        <v>173119</v>
      </c>
      <c r="W23" s="47">
        <f>SUMIFS(データ!E$3:E$962,データ!$B$3:$B$962,$B$3,データ!$C$3:$C$962,$U23)</f>
        <v>86635</v>
      </c>
      <c r="X23" s="46">
        <f>SUMIFS(データ!F$3:F$962,データ!$B$3:$B$962,$B$3,データ!$C$3:$C$962,$U23)</f>
        <v>86484</v>
      </c>
      <c r="Y23" s="48">
        <f t="shared" si="1"/>
        <v>95798</v>
      </c>
      <c r="Z23" s="47">
        <f>SUMIFS(データ!H$3:H$962,データ!$B$3:$B$962,$B$3,データ!$C$3:$C$962,$U23)</f>
        <v>48859</v>
      </c>
      <c r="AA23" s="46">
        <f>SUMIFS(データ!I$3:I$962,データ!$B$3:$B$962,$B$3,データ!$C$3:$C$962,$U23)</f>
        <v>46939</v>
      </c>
    </row>
    <row r="24" spans="2:27" s="15" customFormat="1" ht="18" customHeight="1" x14ac:dyDescent="0.25">
      <c r="B24" s="17"/>
      <c r="C24" s="17"/>
      <c r="D24" s="17"/>
      <c r="E24" s="17"/>
      <c r="F24" s="17"/>
      <c r="H24" s="17"/>
      <c r="I24" s="17"/>
      <c r="J24" s="70" t="s">
        <v>3</v>
      </c>
      <c r="K24" s="70"/>
      <c r="L24" s="70"/>
      <c r="M24" s="17"/>
      <c r="N24" s="17"/>
      <c r="O24" s="17"/>
      <c r="P24" s="17"/>
      <c r="Q24" s="17"/>
      <c r="R24" s="17"/>
      <c r="S24" s="17"/>
      <c r="U24" s="45" t="s">
        <v>40</v>
      </c>
      <c r="V24" s="46">
        <f t="shared" si="0"/>
        <v>149982</v>
      </c>
      <c r="W24" s="47">
        <f>SUMIFS(データ!E$3:E$962,データ!$B$3:$B$962,$B$3,データ!$C$3:$C$962,$U24)</f>
        <v>77031</v>
      </c>
      <c r="X24" s="46">
        <f>SUMIFS(データ!F$3:F$962,データ!$B$3:$B$962,$B$3,データ!$C$3:$C$962,$U24)</f>
        <v>72951</v>
      </c>
      <c r="Y24" s="48">
        <f t="shared" si="1"/>
        <v>90333</v>
      </c>
      <c r="Z24" s="47">
        <f>SUMIFS(データ!H$3:H$962,データ!$B$3:$B$962,$B$3,データ!$C$3:$C$962,$U24)</f>
        <v>46224</v>
      </c>
      <c r="AA24" s="46">
        <f>SUMIFS(データ!I$3:I$962,データ!$B$3:$B$962,$B$3,データ!$C$3:$C$962,$U24)</f>
        <v>44109</v>
      </c>
    </row>
    <row r="25" spans="2:27" s="15" customFormat="1" ht="18" customHeight="1" x14ac:dyDescent="0.25">
      <c r="B25" s="17"/>
      <c r="C25" s="17"/>
      <c r="D25" s="17"/>
      <c r="E25" s="17"/>
      <c r="F25" s="17"/>
      <c r="H25" s="17"/>
      <c r="I25" s="17"/>
      <c r="J25" s="67" t="s">
        <v>2</v>
      </c>
      <c r="K25" s="67"/>
      <c r="L25" s="67"/>
      <c r="M25" s="17"/>
      <c r="N25" s="17"/>
      <c r="O25" s="17"/>
      <c r="P25" s="17"/>
      <c r="Q25" s="17"/>
      <c r="R25" s="17"/>
      <c r="S25" s="17"/>
      <c r="U25" s="45" t="s">
        <v>41</v>
      </c>
      <c r="V25" s="46">
        <f t="shared" si="0"/>
        <v>128070</v>
      </c>
      <c r="W25" s="47">
        <f>SUMIFS(データ!E$3:E$962,データ!$B$3:$B$962,$B$3,データ!$C$3:$C$962,$U25)</f>
        <v>65428</v>
      </c>
      <c r="X25" s="46">
        <f>SUMIFS(データ!F$3:F$962,データ!$B$3:$B$962,$B$3,データ!$C$3:$C$962,$U25)</f>
        <v>62642</v>
      </c>
      <c r="Y25" s="48">
        <f t="shared" si="1"/>
        <v>83059</v>
      </c>
      <c r="Z25" s="47">
        <f>SUMIFS(データ!H$3:H$962,データ!$B$3:$B$962,$B$3,データ!$C$3:$C$962,$U25)</f>
        <v>42620</v>
      </c>
      <c r="AA25" s="46">
        <f>SUMIFS(データ!I$3:I$962,データ!$B$3:$B$962,$B$3,データ!$C$3:$C$962,$U25)</f>
        <v>40439</v>
      </c>
    </row>
    <row r="26" spans="2:27" s="15" customFormat="1" ht="18" customHeight="1" x14ac:dyDescent="0.25">
      <c r="B26" s="17"/>
      <c r="C26" s="17"/>
      <c r="D26" s="17"/>
      <c r="E26" s="17"/>
      <c r="F26" s="17"/>
      <c r="H26" s="17"/>
      <c r="I26" s="17"/>
      <c r="J26" s="67" t="s">
        <v>1</v>
      </c>
      <c r="K26" s="67"/>
      <c r="L26" s="67"/>
      <c r="M26" s="17"/>
      <c r="N26" s="17"/>
      <c r="O26" s="17"/>
      <c r="P26" s="17"/>
      <c r="Q26" s="17"/>
      <c r="R26" s="17"/>
      <c r="S26" s="17"/>
      <c r="U26" s="49" t="s">
        <v>42</v>
      </c>
      <c r="V26" s="50">
        <f t="shared" si="0"/>
        <v>109613</v>
      </c>
      <c r="W26" s="51">
        <f>SUMIFS(データ!E$3:E$962,データ!$B$3:$B$962,$B$3,データ!$C$3:$C$962,$U26)</f>
        <v>56108</v>
      </c>
      <c r="X26" s="50">
        <f>SUMIFS(データ!F$3:F$962,データ!$B$3:$B$962,$B$3,データ!$C$3:$C$962,$U26)</f>
        <v>53505</v>
      </c>
      <c r="Y26" s="52">
        <f t="shared" si="1"/>
        <v>69112</v>
      </c>
      <c r="Z26" s="51">
        <f>SUMIFS(データ!H$3:H$962,データ!$B$3:$B$962,$B$3,データ!$C$3:$C$962,$U26)</f>
        <v>35394</v>
      </c>
      <c r="AA26" s="50">
        <f>SUMIFS(データ!I$3:I$962,データ!$B$3:$B$962,$B$3,データ!$C$3:$C$962,$U26)</f>
        <v>33718</v>
      </c>
    </row>
    <row r="27" spans="2:27" s="15" customFormat="1" ht="18" customHeight="1" x14ac:dyDescent="0.2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U27" s="66" t="s">
        <v>130</v>
      </c>
      <c r="V27" s="66"/>
      <c r="W27" s="66"/>
      <c r="X27" s="66"/>
      <c r="Y27" s="66"/>
      <c r="Z27" s="66"/>
      <c r="AA27" s="66"/>
    </row>
    <row r="28" spans="2:27" s="15" customFormat="1" ht="28.5" customHeight="1" x14ac:dyDescent="0.25">
      <c r="B28" s="22"/>
      <c r="C28" s="23" t="s">
        <v>21</v>
      </c>
      <c r="D28" s="23"/>
      <c r="E28" s="23"/>
      <c r="F28" s="23"/>
      <c r="G28" s="23"/>
      <c r="H28" s="23"/>
      <c r="I28" s="23"/>
      <c r="J28" s="24" t="s">
        <v>43</v>
      </c>
      <c r="K28" s="25"/>
      <c r="L28" s="23" t="s">
        <v>21</v>
      </c>
      <c r="M28" s="23"/>
      <c r="N28" s="23"/>
      <c r="O28" s="23"/>
      <c r="P28" s="23"/>
      <c r="Q28" s="23"/>
      <c r="R28" s="23"/>
      <c r="S28" s="24" t="s">
        <v>21</v>
      </c>
      <c r="U28" s="69" t="s">
        <v>131</v>
      </c>
      <c r="V28" s="69"/>
      <c r="W28" s="69"/>
      <c r="X28" s="69"/>
      <c r="Y28" s="69"/>
      <c r="Z28" s="69"/>
      <c r="AA28" s="69"/>
    </row>
    <row r="29" spans="2:27" s="15" customFormat="1" ht="14.25" x14ac:dyDescent="0.25">
      <c r="B29" s="17"/>
      <c r="C29" s="26"/>
      <c r="D29" s="17"/>
      <c r="E29" s="17"/>
      <c r="F29" s="17"/>
      <c r="G29" s="17"/>
      <c r="H29" s="17"/>
      <c r="I29" s="17"/>
      <c r="J29" s="26"/>
      <c r="L29" s="17"/>
      <c r="M29" s="17"/>
      <c r="N29" s="17"/>
      <c r="O29" s="17"/>
      <c r="P29" s="17"/>
      <c r="Q29" s="17"/>
      <c r="R29" s="17"/>
      <c r="S29" s="17"/>
      <c r="U29" s="54" t="str">
        <f>IF(B3="中津川市","※　平成２年の値には、長野県山口村を含まない。","")</f>
        <v/>
      </c>
      <c r="V29" s="27"/>
      <c r="W29" s="27"/>
      <c r="X29" s="27"/>
      <c r="Y29" s="27"/>
      <c r="Z29" s="27"/>
      <c r="AA29" s="27"/>
    </row>
    <row r="30" spans="2:27" s="15" customFormat="1" ht="26.25" customHeight="1" x14ac:dyDescent="0.25"/>
    <row r="31" spans="2:27" s="15" customFormat="1" ht="26.25" customHeight="1" x14ac:dyDescent="0.2">
      <c r="D31" s="53" t="s">
        <v>129</v>
      </c>
      <c r="U31" s="28"/>
      <c r="V31" s="28"/>
      <c r="W31" s="28"/>
      <c r="X31" s="28"/>
      <c r="Y31" s="28"/>
      <c r="Z31" s="28"/>
      <c r="AA31" s="28"/>
    </row>
    <row r="32" spans="2:27" s="15" customFormat="1" ht="26.25" customHeight="1" x14ac:dyDescent="0.25"/>
    <row r="33" spans="4:26" s="15" customFormat="1" ht="26.25" customHeight="1" x14ac:dyDescent="0.25"/>
    <row r="34" spans="4:26" s="15" customFormat="1" ht="26.25" customHeight="1" x14ac:dyDescent="0.25"/>
    <row r="35" spans="4:26" s="15" customFormat="1" ht="26.25" customHeight="1" x14ac:dyDescent="0.25"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4:26" s="15" customFormat="1" ht="26.25" customHeight="1" x14ac:dyDescent="0.25"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4:26" s="15" customFormat="1" ht="26.25" customHeight="1" x14ac:dyDescent="0.25"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4:26" s="15" customFormat="1" ht="26.25" customHeight="1" x14ac:dyDescent="0.25"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4:26" s="15" customFormat="1" ht="26.25" customHeight="1" x14ac:dyDescent="0.25"/>
    <row r="40" spans="4:26" s="15" customFormat="1" ht="26.25" customHeight="1" x14ac:dyDescent="0.25"/>
    <row r="41" spans="4:26" s="15" customFormat="1" ht="26.25" customHeight="1" x14ac:dyDescent="0.25"/>
    <row r="42" spans="4:26" s="15" customFormat="1" ht="26.25" customHeight="1" x14ac:dyDescent="0.25"/>
    <row r="43" spans="4:26" s="15" customFormat="1" ht="26.25" customHeight="1" x14ac:dyDescent="0.25"/>
    <row r="44" spans="4:26" s="15" customFormat="1" ht="26.25" customHeight="1" x14ac:dyDescent="0.25"/>
    <row r="45" spans="4:26" s="15" customFormat="1" ht="26.25" customHeight="1" x14ac:dyDescent="0.25"/>
  </sheetData>
  <sheetProtection password="DA17" sheet="1" objects="1" scenarios="1"/>
  <protectedRanges>
    <protectedRange sqref="B3" name="範囲1"/>
  </protectedRanges>
  <mergeCells count="32">
    <mergeCell ref="U28:AA2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J24:L24"/>
    <mergeCell ref="J25:L25"/>
    <mergeCell ref="J26:L26"/>
    <mergeCell ref="J19:L19"/>
    <mergeCell ref="J20:L20"/>
    <mergeCell ref="C8:D8"/>
    <mergeCell ref="I8:J8"/>
    <mergeCell ref="L8:M8"/>
    <mergeCell ref="R8:S8"/>
    <mergeCell ref="U27:AA27"/>
    <mergeCell ref="J21:L21"/>
    <mergeCell ref="J22:L22"/>
    <mergeCell ref="J23:L23"/>
    <mergeCell ref="U2:AA4"/>
    <mergeCell ref="B3:E3"/>
    <mergeCell ref="B2:E2"/>
    <mergeCell ref="U5:X5"/>
    <mergeCell ref="C6:K7"/>
    <mergeCell ref="L6:S7"/>
    <mergeCell ref="V6:X6"/>
    <mergeCell ref="Y6:AA6"/>
  </mergeCells>
  <phoneticPr fontId="2"/>
  <dataValidations count="1">
    <dataValidation type="list" allowBlank="1" showInputMessage="1" showErrorMessage="1" sqref="IV1:IY2 G1:J2 WVH1:WVK2 WLL1:WLO2 WBP1:WBS2 VRT1:VRW2 VHX1:VIA2 UYB1:UYE2 UOF1:UOI2 UEJ1:UEM2 TUN1:TUQ2 TKR1:TKU2 TAV1:TAY2 SQZ1:SRC2 SHD1:SHG2 RXH1:RXK2 RNL1:RNO2 RDP1:RDS2 QTT1:QTW2 QJX1:QKA2 QAB1:QAE2 PQF1:PQI2 PGJ1:PGM2 OWN1:OWQ2 OMR1:OMU2 OCV1:OCY2 NSZ1:NTC2 NJD1:NJG2 MZH1:MZK2 MPL1:MPO2 MFP1:MFS2 LVT1:LVW2 LLX1:LMA2 LCB1:LCE2 KSF1:KSI2 KIJ1:KIM2 JYN1:JYQ2 JOR1:JOU2 JEV1:JEY2 IUZ1:IVC2 ILD1:ILG2 IBH1:IBK2 HRL1:HRO2 HHP1:HHS2 GXT1:GXW2 GNX1:GOA2 GEB1:GEE2 FUF1:FUI2 FKJ1:FKM2 FAN1:FAQ2 EQR1:EQU2 EGV1:EGY2 DWZ1:DXC2 DND1:DNG2 DDH1:DDK2 CTL1:CTO2 CJP1:CJS2 BZT1:BZW2 BPX1:BQA2 BGB1:BGE2 AWF1:AWI2 AMJ1:AMM2 ACN1:ACQ2 SR1:SU2">
      <formula1>$AV$51:$AV$103</formula1>
    </dataValidation>
  </dataValidations>
  <pageMargins left="0.7" right="0.7" top="0.75" bottom="0.75" header="0.3" footer="0.3"/>
  <pageSetup paperSize="9" scale="6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データ!$K$2:$K$54</xm:f>
          </x14:formula1>
          <xm:sqref>B3:E3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62"/>
  <sheetViews>
    <sheetView topLeftCell="K14" zoomScale="85" zoomScaleNormal="85" workbookViewId="0">
      <selection activeCell="O31" sqref="O31"/>
    </sheetView>
  </sheetViews>
  <sheetFormatPr defaultRowHeight="15.75" x14ac:dyDescent="0.25"/>
  <cols>
    <col min="1" max="1" width="3.5546875" bestFit="1" customWidth="1"/>
    <col min="14" max="14" width="10.88671875" bestFit="1" customWidth="1"/>
  </cols>
  <sheetData>
    <row r="1" spans="1:28" x14ac:dyDescent="0.25">
      <c r="D1" s="1" t="s">
        <v>64</v>
      </c>
      <c r="E1" s="1" t="s">
        <v>64</v>
      </c>
      <c r="F1" s="1" t="s">
        <v>64</v>
      </c>
      <c r="G1" s="1" t="s">
        <v>65</v>
      </c>
      <c r="H1" s="1" t="s">
        <v>65</v>
      </c>
      <c r="I1" s="1" t="s">
        <v>65</v>
      </c>
      <c r="K1" t="s">
        <v>132</v>
      </c>
      <c r="L1" s="1" t="s">
        <v>111</v>
      </c>
      <c r="M1" s="1" t="str">
        <f>人口ピラミッド!B3</f>
        <v>岐阜県</v>
      </c>
      <c r="O1" s="1" t="s">
        <v>64</v>
      </c>
      <c r="P1" s="1" t="s">
        <v>64</v>
      </c>
      <c r="Q1" s="1" t="s">
        <v>64</v>
      </c>
      <c r="R1" s="1" t="s">
        <v>65</v>
      </c>
      <c r="S1" s="1" t="s">
        <v>65</v>
      </c>
      <c r="T1" s="1" t="s">
        <v>65</v>
      </c>
      <c r="W1" s="71" t="s">
        <v>121</v>
      </c>
      <c r="X1" s="71"/>
      <c r="Y1" s="1" t="s">
        <v>64</v>
      </c>
      <c r="Z1" s="1" t="s">
        <v>64</v>
      </c>
      <c r="AA1" s="1" t="s">
        <v>65</v>
      </c>
      <c r="AB1" s="1" t="s">
        <v>65</v>
      </c>
    </row>
    <row r="2" spans="1:28" x14ac:dyDescent="0.25">
      <c r="B2" s="2" t="s">
        <v>66</v>
      </c>
      <c r="C2" s="1"/>
      <c r="D2" s="1" t="s">
        <v>0</v>
      </c>
      <c r="E2" s="1" t="s">
        <v>18</v>
      </c>
      <c r="F2" s="1" t="s">
        <v>19</v>
      </c>
      <c r="G2" s="1" t="s">
        <v>0</v>
      </c>
      <c r="H2" s="1" t="s">
        <v>18</v>
      </c>
      <c r="I2" s="1" t="s">
        <v>19</v>
      </c>
      <c r="K2" t="s">
        <v>133</v>
      </c>
      <c r="O2" s="1" t="s">
        <v>0</v>
      </c>
      <c r="P2" s="1" t="s">
        <v>18</v>
      </c>
      <c r="Q2" s="1" t="s">
        <v>19</v>
      </c>
      <c r="R2" s="1" t="s">
        <v>0</v>
      </c>
      <c r="S2" s="1" t="s">
        <v>18</v>
      </c>
      <c r="T2" s="1" t="s">
        <v>19</v>
      </c>
      <c r="W2" s="1" t="s">
        <v>18</v>
      </c>
      <c r="X2" s="1" t="s">
        <v>19</v>
      </c>
      <c r="Y2" s="1" t="s">
        <v>18</v>
      </c>
      <c r="Z2" s="1" t="s">
        <v>19</v>
      </c>
      <c r="AA2" s="1" t="s">
        <v>18</v>
      </c>
      <c r="AB2" s="1" t="s">
        <v>19</v>
      </c>
    </row>
    <row r="3" spans="1:28" x14ac:dyDescent="0.25">
      <c r="A3">
        <v>0</v>
      </c>
      <c r="B3" t="s">
        <v>67</v>
      </c>
      <c r="C3" t="s">
        <v>0</v>
      </c>
      <c r="D3">
        <v>2066569</v>
      </c>
      <c r="E3">
        <v>1003933</v>
      </c>
      <c r="F3">
        <v>1062636</v>
      </c>
      <c r="G3">
        <v>1978742</v>
      </c>
      <c r="H3">
        <v>960436</v>
      </c>
      <c r="I3">
        <v>1018306</v>
      </c>
      <c r="N3" t="s">
        <v>0</v>
      </c>
      <c r="O3">
        <f>SUMIFS(D$3:D$962,$B$3:$B$962,$M$1,$C$3:$C$962,$N3)</f>
        <v>2066569</v>
      </c>
      <c r="P3">
        <f t="shared" ref="P3:P22" si="0">SUMIFS(E$3:E$962,$B$3:$B$962,$M$1,$C$3:$C$962,$N3)</f>
        <v>1003933</v>
      </c>
      <c r="Q3">
        <f t="shared" ref="Q3:Q22" si="1">SUMIFS(F$3:F$962,$B$3:$B$962,$M$1,$C$3:$C$962,$N3)</f>
        <v>1062636</v>
      </c>
      <c r="R3">
        <f t="shared" ref="R3:R22" si="2">SUMIFS(G$3:G$962,$B$3:$B$962,$M$1,$C$3:$C$962,$N3)</f>
        <v>1978742</v>
      </c>
      <c r="S3">
        <f t="shared" ref="S3:S22" si="3">SUMIFS(H$3:H$962,$B$3:$B$962,$M$1,$C$3:$C$962,$N3)</f>
        <v>960436</v>
      </c>
      <c r="T3">
        <f t="shared" ref="T3:T22" si="4">SUMIFS(I$3:I$962,$B$3:$B$962,$M$1,$C$3:$C$962,$N3)</f>
        <v>1018306</v>
      </c>
      <c r="V3" t="s">
        <v>0</v>
      </c>
    </row>
    <row r="4" spans="1:28" x14ac:dyDescent="0.25">
      <c r="A4">
        <v>0</v>
      </c>
      <c r="B4" t="s">
        <v>67</v>
      </c>
      <c r="C4" t="s">
        <v>63</v>
      </c>
      <c r="D4">
        <v>109613</v>
      </c>
      <c r="E4">
        <v>56108</v>
      </c>
      <c r="F4">
        <v>53505</v>
      </c>
      <c r="G4">
        <v>69112</v>
      </c>
      <c r="H4">
        <v>35394</v>
      </c>
      <c r="I4">
        <v>33718</v>
      </c>
      <c r="K4" t="s">
        <v>134</v>
      </c>
      <c r="N4" t="s">
        <v>63</v>
      </c>
      <c r="O4">
        <f t="shared" ref="O4:O22" si="5">SUMIFS(D$3:D$962,$B$3:$B$962,$M$1,$C$3:$C$962,$N4)</f>
        <v>109613</v>
      </c>
      <c r="P4">
        <f t="shared" si="0"/>
        <v>56108</v>
      </c>
      <c r="Q4">
        <f t="shared" si="1"/>
        <v>53505</v>
      </c>
      <c r="R4">
        <f t="shared" si="2"/>
        <v>69112</v>
      </c>
      <c r="S4">
        <f t="shared" si="3"/>
        <v>35394</v>
      </c>
      <c r="T4">
        <f t="shared" si="4"/>
        <v>33718</v>
      </c>
      <c r="V4" t="s">
        <v>63</v>
      </c>
      <c r="W4">
        <f>MAX($P$4:$Q$21,$S$4:$T$21)*-1</f>
        <v>-89751</v>
      </c>
      <c r="X4">
        <f>MAX($P$4:$Q$21,$S$4:$T$21)</f>
        <v>89751</v>
      </c>
      <c r="Y4">
        <f>P4*-1</f>
        <v>-56108</v>
      </c>
      <c r="Z4">
        <f>Q4</f>
        <v>53505</v>
      </c>
      <c r="AA4">
        <f>S4*-1</f>
        <v>-35394</v>
      </c>
      <c r="AB4">
        <f>T4</f>
        <v>33718</v>
      </c>
    </row>
    <row r="5" spans="1:28" x14ac:dyDescent="0.25">
      <c r="A5">
        <v>0</v>
      </c>
      <c r="B5" t="s">
        <v>67</v>
      </c>
      <c r="C5" t="s">
        <v>62</v>
      </c>
      <c r="D5">
        <v>128070</v>
      </c>
      <c r="E5">
        <v>65428</v>
      </c>
      <c r="F5">
        <v>62642</v>
      </c>
      <c r="G5">
        <v>83059</v>
      </c>
      <c r="H5">
        <v>42620</v>
      </c>
      <c r="I5">
        <v>40439</v>
      </c>
      <c r="K5" t="s">
        <v>135</v>
      </c>
      <c r="N5" t="s">
        <v>62</v>
      </c>
      <c r="O5">
        <f t="shared" si="5"/>
        <v>128070</v>
      </c>
      <c r="P5">
        <f t="shared" si="0"/>
        <v>65428</v>
      </c>
      <c r="Q5">
        <f t="shared" si="1"/>
        <v>62642</v>
      </c>
      <c r="R5">
        <f t="shared" si="2"/>
        <v>83059</v>
      </c>
      <c r="S5">
        <f t="shared" si="3"/>
        <v>42620</v>
      </c>
      <c r="T5">
        <f t="shared" si="4"/>
        <v>40439</v>
      </c>
      <c r="V5" t="s">
        <v>62</v>
      </c>
      <c r="W5">
        <f>W4</f>
        <v>-89751</v>
      </c>
      <c r="X5">
        <f>X4</f>
        <v>89751</v>
      </c>
      <c r="Y5">
        <f t="shared" ref="Y5:Y21" si="6">P5*-1</f>
        <v>-65428</v>
      </c>
      <c r="Z5">
        <f t="shared" ref="Z5:Z21" si="7">Q5</f>
        <v>62642</v>
      </c>
      <c r="AA5">
        <f t="shared" ref="AA5:AA21" si="8">S5*-1</f>
        <v>-42620</v>
      </c>
      <c r="AB5">
        <f t="shared" ref="AB5:AB21" si="9">T5</f>
        <v>40439</v>
      </c>
    </row>
    <row r="6" spans="1:28" x14ac:dyDescent="0.25">
      <c r="A6">
        <v>0</v>
      </c>
      <c r="B6" t="s">
        <v>67</v>
      </c>
      <c r="C6" t="s">
        <v>61</v>
      </c>
      <c r="D6">
        <v>149982</v>
      </c>
      <c r="E6">
        <v>77031</v>
      </c>
      <c r="F6">
        <v>72951</v>
      </c>
      <c r="G6">
        <v>90333</v>
      </c>
      <c r="H6">
        <v>46224</v>
      </c>
      <c r="I6">
        <v>44109</v>
      </c>
      <c r="K6" t="s">
        <v>136</v>
      </c>
      <c r="N6" t="s">
        <v>61</v>
      </c>
      <c r="O6">
        <f t="shared" si="5"/>
        <v>149982</v>
      </c>
      <c r="P6">
        <f t="shared" si="0"/>
        <v>77031</v>
      </c>
      <c r="Q6">
        <f t="shared" si="1"/>
        <v>72951</v>
      </c>
      <c r="R6">
        <f t="shared" si="2"/>
        <v>90333</v>
      </c>
      <c r="S6">
        <f t="shared" si="3"/>
        <v>46224</v>
      </c>
      <c r="T6">
        <f t="shared" si="4"/>
        <v>44109</v>
      </c>
      <c r="V6" t="s">
        <v>61</v>
      </c>
      <c r="W6">
        <f t="shared" ref="W6:W21" si="10">W5</f>
        <v>-89751</v>
      </c>
      <c r="X6">
        <f t="shared" ref="X6:X21" si="11">X5</f>
        <v>89751</v>
      </c>
      <c r="Y6">
        <f t="shared" si="6"/>
        <v>-77031</v>
      </c>
      <c r="Z6">
        <f t="shared" si="7"/>
        <v>72951</v>
      </c>
      <c r="AA6">
        <f t="shared" si="8"/>
        <v>-46224</v>
      </c>
      <c r="AB6">
        <f t="shared" si="9"/>
        <v>44109</v>
      </c>
    </row>
    <row r="7" spans="1:28" x14ac:dyDescent="0.25">
      <c r="A7">
        <v>0</v>
      </c>
      <c r="B7" t="s">
        <v>67</v>
      </c>
      <c r="C7" t="s">
        <v>60</v>
      </c>
      <c r="D7">
        <v>173119</v>
      </c>
      <c r="E7">
        <v>86635</v>
      </c>
      <c r="F7">
        <v>86484</v>
      </c>
      <c r="G7">
        <v>95798</v>
      </c>
      <c r="H7">
        <v>48859</v>
      </c>
      <c r="I7">
        <v>46939</v>
      </c>
      <c r="K7" t="s">
        <v>137</v>
      </c>
      <c r="N7" t="s">
        <v>60</v>
      </c>
      <c r="O7">
        <f t="shared" si="5"/>
        <v>173119</v>
      </c>
      <c r="P7">
        <f t="shared" si="0"/>
        <v>86635</v>
      </c>
      <c r="Q7">
        <f t="shared" si="1"/>
        <v>86484</v>
      </c>
      <c r="R7">
        <f t="shared" si="2"/>
        <v>95798</v>
      </c>
      <c r="S7">
        <f t="shared" si="3"/>
        <v>48859</v>
      </c>
      <c r="T7">
        <f t="shared" si="4"/>
        <v>46939</v>
      </c>
      <c r="V7" t="s">
        <v>60</v>
      </c>
      <c r="W7">
        <f t="shared" si="10"/>
        <v>-89751</v>
      </c>
      <c r="X7">
        <f t="shared" si="11"/>
        <v>89751</v>
      </c>
      <c r="Y7">
        <f t="shared" si="6"/>
        <v>-86635</v>
      </c>
      <c r="Z7">
        <f t="shared" si="7"/>
        <v>86484</v>
      </c>
      <c r="AA7">
        <f t="shared" si="8"/>
        <v>-48859</v>
      </c>
      <c r="AB7">
        <f t="shared" si="9"/>
        <v>46939</v>
      </c>
    </row>
    <row r="8" spans="1:28" x14ac:dyDescent="0.25">
      <c r="A8">
        <v>0</v>
      </c>
      <c r="B8" t="s">
        <v>67</v>
      </c>
      <c r="C8" t="s">
        <v>59</v>
      </c>
      <c r="D8">
        <v>132376</v>
      </c>
      <c r="E8">
        <v>62014</v>
      </c>
      <c r="F8">
        <v>70362</v>
      </c>
      <c r="G8">
        <v>92780</v>
      </c>
      <c r="H8">
        <v>47365</v>
      </c>
      <c r="I8">
        <v>45415</v>
      </c>
      <c r="K8" t="s">
        <v>138</v>
      </c>
      <c r="N8" t="s">
        <v>59</v>
      </c>
      <c r="O8">
        <f t="shared" si="5"/>
        <v>132376</v>
      </c>
      <c r="P8">
        <f t="shared" si="0"/>
        <v>62014</v>
      </c>
      <c r="Q8">
        <f t="shared" si="1"/>
        <v>70362</v>
      </c>
      <c r="R8">
        <f t="shared" si="2"/>
        <v>92780</v>
      </c>
      <c r="S8">
        <f t="shared" si="3"/>
        <v>47365</v>
      </c>
      <c r="T8">
        <f t="shared" si="4"/>
        <v>45415</v>
      </c>
      <c r="V8" t="s">
        <v>59</v>
      </c>
      <c r="W8">
        <f t="shared" si="10"/>
        <v>-89751</v>
      </c>
      <c r="X8">
        <f t="shared" si="11"/>
        <v>89751</v>
      </c>
      <c r="Y8">
        <f t="shared" si="6"/>
        <v>-62014</v>
      </c>
      <c r="Z8">
        <f t="shared" si="7"/>
        <v>70362</v>
      </c>
      <c r="AA8">
        <f t="shared" si="8"/>
        <v>-47365</v>
      </c>
      <c r="AB8">
        <f t="shared" si="9"/>
        <v>45415</v>
      </c>
    </row>
    <row r="9" spans="1:28" x14ac:dyDescent="0.25">
      <c r="A9">
        <v>0</v>
      </c>
      <c r="B9" t="s">
        <v>67</v>
      </c>
      <c r="C9" t="s">
        <v>58</v>
      </c>
      <c r="D9">
        <v>124688</v>
      </c>
      <c r="E9">
        <v>60441</v>
      </c>
      <c r="F9">
        <v>64247</v>
      </c>
      <c r="G9">
        <v>86603</v>
      </c>
      <c r="H9">
        <v>44751</v>
      </c>
      <c r="I9">
        <v>41852</v>
      </c>
      <c r="K9" t="s">
        <v>139</v>
      </c>
      <c r="N9" t="s">
        <v>58</v>
      </c>
      <c r="O9">
        <f t="shared" si="5"/>
        <v>124688</v>
      </c>
      <c r="P9">
        <f t="shared" si="0"/>
        <v>60441</v>
      </c>
      <c r="Q9">
        <f t="shared" si="1"/>
        <v>64247</v>
      </c>
      <c r="R9">
        <f t="shared" si="2"/>
        <v>86603</v>
      </c>
      <c r="S9">
        <f t="shared" si="3"/>
        <v>44751</v>
      </c>
      <c r="T9">
        <f t="shared" si="4"/>
        <v>41852</v>
      </c>
      <c r="V9" t="s">
        <v>58</v>
      </c>
      <c r="W9">
        <f t="shared" si="10"/>
        <v>-89751</v>
      </c>
      <c r="X9">
        <f t="shared" si="11"/>
        <v>89751</v>
      </c>
      <c r="Y9">
        <f t="shared" si="6"/>
        <v>-60441</v>
      </c>
      <c r="Z9">
        <f t="shared" si="7"/>
        <v>64247</v>
      </c>
      <c r="AA9">
        <f t="shared" si="8"/>
        <v>-44751</v>
      </c>
      <c r="AB9">
        <f t="shared" si="9"/>
        <v>41852</v>
      </c>
    </row>
    <row r="10" spans="1:28" x14ac:dyDescent="0.25">
      <c r="A10">
        <v>0</v>
      </c>
      <c r="B10" t="s">
        <v>67</v>
      </c>
      <c r="C10" t="s">
        <v>57</v>
      </c>
      <c r="D10">
        <v>122048</v>
      </c>
      <c r="E10">
        <v>59707</v>
      </c>
      <c r="F10">
        <v>62341</v>
      </c>
      <c r="G10">
        <v>94587</v>
      </c>
      <c r="H10">
        <v>48847</v>
      </c>
      <c r="I10">
        <v>45740</v>
      </c>
      <c r="K10" t="s">
        <v>140</v>
      </c>
      <c r="N10" t="s">
        <v>57</v>
      </c>
      <c r="O10">
        <f t="shared" si="5"/>
        <v>122048</v>
      </c>
      <c r="P10">
        <f t="shared" si="0"/>
        <v>59707</v>
      </c>
      <c r="Q10">
        <f t="shared" si="1"/>
        <v>62341</v>
      </c>
      <c r="R10">
        <f t="shared" si="2"/>
        <v>94587</v>
      </c>
      <c r="S10">
        <f t="shared" si="3"/>
        <v>48847</v>
      </c>
      <c r="T10">
        <f t="shared" si="4"/>
        <v>45740</v>
      </c>
      <c r="V10" t="s">
        <v>57</v>
      </c>
      <c r="W10">
        <f t="shared" si="10"/>
        <v>-89751</v>
      </c>
      <c r="X10">
        <f t="shared" si="11"/>
        <v>89751</v>
      </c>
      <c r="Y10">
        <f t="shared" si="6"/>
        <v>-59707</v>
      </c>
      <c r="Z10">
        <f t="shared" si="7"/>
        <v>62341</v>
      </c>
      <c r="AA10">
        <f t="shared" si="8"/>
        <v>-48847</v>
      </c>
      <c r="AB10">
        <f t="shared" si="9"/>
        <v>45740</v>
      </c>
    </row>
    <row r="11" spans="1:28" x14ac:dyDescent="0.25">
      <c r="A11">
        <v>0</v>
      </c>
      <c r="B11" t="s">
        <v>67</v>
      </c>
      <c r="C11" t="s">
        <v>56</v>
      </c>
      <c r="D11">
        <v>145331</v>
      </c>
      <c r="E11">
        <v>71343</v>
      </c>
      <c r="F11">
        <v>73988</v>
      </c>
      <c r="G11">
        <v>107854</v>
      </c>
      <c r="H11">
        <v>54723</v>
      </c>
      <c r="I11">
        <v>53131</v>
      </c>
      <c r="K11" t="s">
        <v>141</v>
      </c>
      <c r="N11" t="s">
        <v>56</v>
      </c>
      <c r="O11">
        <f t="shared" si="5"/>
        <v>145331</v>
      </c>
      <c r="P11">
        <f t="shared" si="0"/>
        <v>71343</v>
      </c>
      <c r="Q11">
        <f t="shared" si="1"/>
        <v>73988</v>
      </c>
      <c r="R11">
        <f t="shared" si="2"/>
        <v>107854</v>
      </c>
      <c r="S11">
        <f t="shared" si="3"/>
        <v>54723</v>
      </c>
      <c r="T11">
        <f t="shared" si="4"/>
        <v>53131</v>
      </c>
      <c r="V11" t="s">
        <v>56</v>
      </c>
      <c r="W11">
        <f t="shared" si="10"/>
        <v>-89751</v>
      </c>
      <c r="X11">
        <f t="shared" si="11"/>
        <v>89751</v>
      </c>
      <c r="Y11">
        <f t="shared" si="6"/>
        <v>-71343</v>
      </c>
      <c r="Z11">
        <f t="shared" si="7"/>
        <v>73988</v>
      </c>
      <c r="AA11">
        <f t="shared" si="8"/>
        <v>-54723</v>
      </c>
      <c r="AB11">
        <f t="shared" si="9"/>
        <v>53131</v>
      </c>
    </row>
    <row r="12" spans="1:28" x14ac:dyDescent="0.25">
      <c r="A12">
        <v>0</v>
      </c>
      <c r="B12" t="s">
        <v>67</v>
      </c>
      <c r="C12" t="s">
        <v>55</v>
      </c>
      <c r="D12">
        <v>178639</v>
      </c>
      <c r="E12">
        <v>89751</v>
      </c>
      <c r="F12">
        <v>88888</v>
      </c>
      <c r="G12">
        <v>126562</v>
      </c>
      <c r="H12">
        <v>64559</v>
      </c>
      <c r="I12">
        <v>62003</v>
      </c>
      <c r="K12" t="s">
        <v>142</v>
      </c>
      <c r="N12" t="s">
        <v>55</v>
      </c>
      <c r="O12">
        <f t="shared" si="5"/>
        <v>178639</v>
      </c>
      <c r="P12">
        <f t="shared" si="0"/>
        <v>89751</v>
      </c>
      <c r="Q12">
        <f t="shared" si="1"/>
        <v>88888</v>
      </c>
      <c r="R12">
        <f t="shared" si="2"/>
        <v>126562</v>
      </c>
      <c r="S12">
        <f t="shared" si="3"/>
        <v>64559</v>
      </c>
      <c r="T12">
        <f t="shared" si="4"/>
        <v>62003</v>
      </c>
      <c r="V12" t="s">
        <v>55</v>
      </c>
      <c r="W12">
        <f t="shared" si="10"/>
        <v>-89751</v>
      </c>
      <c r="X12">
        <f t="shared" si="11"/>
        <v>89751</v>
      </c>
      <c r="Y12">
        <f t="shared" si="6"/>
        <v>-89751</v>
      </c>
      <c r="Z12">
        <f t="shared" si="7"/>
        <v>88888</v>
      </c>
      <c r="AA12">
        <f t="shared" si="8"/>
        <v>-64559</v>
      </c>
      <c r="AB12">
        <f t="shared" si="9"/>
        <v>62003</v>
      </c>
    </row>
    <row r="13" spans="1:28" x14ac:dyDescent="0.25">
      <c r="A13">
        <v>0</v>
      </c>
      <c r="B13" t="s">
        <v>67</v>
      </c>
      <c r="C13" t="s">
        <v>54</v>
      </c>
      <c r="D13">
        <v>150600</v>
      </c>
      <c r="E13">
        <v>75005</v>
      </c>
      <c r="F13">
        <v>75595</v>
      </c>
      <c r="G13">
        <v>151364</v>
      </c>
      <c r="H13">
        <v>76643</v>
      </c>
      <c r="I13">
        <v>74721</v>
      </c>
      <c r="K13" t="s">
        <v>143</v>
      </c>
      <c r="N13" t="s">
        <v>54</v>
      </c>
      <c r="O13">
        <f t="shared" si="5"/>
        <v>150600</v>
      </c>
      <c r="P13">
        <f t="shared" si="0"/>
        <v>75005</v>
      </c>
      <c r="Q13">
        <f t="shared" si="1"/>
        <v>75595</v>
      </c>
      <c r="R13">
        <f t="shared" si="2"/>
        <v>151364</v>
      </c>
      <c r="S13">
        <f t="shared" si="3"/>
        <v>76643</v>
      </c>
      <c r="T13">
        <f t="shared" si="4"/>
        <v>74721</v>
      </c>
      <c r="V13" t="s">
        <v>54</v>
      </c>
      <c r="W13">
        <f t="shared" si="10"/>
        <v>-89751</v>
      </c>
      <c r="X13">
        <f t="shared" si="11"/>
        <v>89751</v>
      </c>
      <c r="Y13">
        <f t="shared" si="6"/>
        <v>-75005</v>
      </c>
      <c r="Z13">
        <f t="shared" si="7"/>
        <v>75595</v>
      </c>
      <c r="AA13">
        <f t="shared" si="8"/>
        <v>-76643</v>
      </c>
      <c r="AB13">
        <f t="shared" si="9"/>
        <v>74721</v>
      </c>
    </row>
    <row r="14" spans="1:28" x14ac:dyDescent="0.25">
      <c r="A14">
        <v>0</v>
      </c>
      <c r="B14" t="s">
        <v>67</v>
      </c>
      <c r="C14" t="s">
        <v>53</v>
      </c>
      <c r="D14">
        <v>136596</v>
      </c>
      <c r="E14">
        <v>67274</v>
      </c>
      <c r="F14">
        <v>69322</v>
      </c>
      <c r="G14">
        <v>132428</v>
      </c>
      <c r="H14">
        <v>66029</v>
      </c>
      <c r="I14">
        <v>66399</v>
      </c>
      <c r="N14" t="s">
        <v>53</v>
      </c>
      <c r="O14">
        <f t="shared" si="5"/>
        <v>136596</v>
      </c>
      <c r="P14">
        <f t="shared" si="0"/>
        <v>67274</v>
      </c>
      <c r="Q14">
        <f t="shared" si="1"/>
        <v>69322</v>
      </c>
      <c r="R14">
        <f t="shared" si="2"/>
        <v>132428</v>
      </c>
      <c r="S14">
        <f t="shared" si="3"/>
        <v>66029</v>
      </c>
      <c r="T14">
        <f t="shared" si="4"/>
        <v>66399</v>
      </c>
      <c r="V14" t="s">
        <v>53</v>
      </c>
      <c r="W14">
        <f t="shared" si="10"/>
        <v>-89751</v>
      </c>
      <c r="X14">
        <f t="shared" si="11"/>
        <v>89751</v>
      </c>
      <c r="Y14">
        <f t="shared" si="6"/>
        <v>-67274</v>
      </c>
      <c r="Z14">
        <f t="shared" si="7"/>
        <v>69322</v>
      </c>
      <c r="AA14">
        <f t="shared" si="8"/>
        <v>-66029</v>
      </c>
      <c r="AB14">
        <f t="shared" si="9"/>
        <v>66399</v>
      </c>
    </row>
    <row r="15" spans="1:28" x14ac:dyDescent="0.25">
      <c r="A15">
        <v>0</v>
      </c>
      <c r="B15" t="s">
        <v>67</v>
      </c>
      <c r="C15" t="s">
        <v>52</v>
      </c>
      <c r="D15">
        <v>132054</v>
      </c>
      <c r="E15">
        <v>64939</v>
      </c>
      <c r="F15">
        <v>67115</v>
      </c>
      <c r="G15">
        <v>125461</v>
      </c>
      <c r="H15">
        <v>61420</v>
      </c>
      <c r="I15">
        <v>64041</v>
      </c>
      <c r="K15" t="s">
        <v>144</v>
      </c>
      <c r="N15" t="s">
        <v>52</v>
      </c>
      <c r="O15">
        <f t="shared" si="5"/>
        <v>132054</v>
      </c>
      <c r="P15">
        <f t="shared" si="0"/>
        <v>64939</v>
      </c>
      <c r="Q15">
        <f t="shared" si="1"/>
        <v>67115</v>
      </c>
      <c r="R15">
        <f t="shared" si="2"/>
        <v>125461</v>
      </c>
      <c r="S15">
        <f t="shared" si="3"/>
        <v>61420</v>
      </c>
      <c r="T15">
        <f t="shared" si="4"/>
        <v>64041</v>
      </c>
      <c r="V15" t="s">
        <v>52</v>
      </c>
      <c r="W15">
        <f t="shared" si="10"/>
        <v>-89751</v>
      </c>
      <c r="X15">
        <f t="shared" si="11"/>
        <v>89751</v>
      </c>
      <c r="Y15">
        <f t="shared" si="6"/>
        <v>-64939</v>
      </c>
      <c r="Z15">
        <f t="shared" si="7"/>
        <v>67115</v>
      </c>
      <c r="AA15">
        <f t="shared" si="8"/>
        <v>-61420</v>
      </c>
      <c r="AB15">
        <f t="shared" si="9"/>
        <v>64041</v>
      </c>
    </row>
    <row r="16" spans="1:28" x14ac:dyDescent="0.25">
      <c r="A16">
        <v>0</v>
      </c>
      <c r="B16" t="s">
        <v>67</v>
      </c>
      <c r="C16" t="s">
        <v>51</v>
      </c>
      <c r="D16">
        <v>119882</v>
      </c>
      <c r="E16">
        <v>58701</v>
      </c>
      <c r="F16">
        <v>61181</v>
      </c>
      <c r="G16">
        <v>120435</v>
      </c>
      <c r="H16">
        <v>58415</v>
      </c>
      <c r="I16">
        <v>62020</v>
      </c>
      <c r="K16" t="s">
        <v>145</v>
      </c>
      <c r="N16" t="s">
        <v>51</v>
      </c>
      <c r="O16">
        <f t="shared" si="5"/>
        <v>119882</v>
      </c>
      <c r="P16">
        <f t="shared" si="0"/>
        <v>58701</v>
      </c>
      <c r="Q16">
        <f t="shared" si="1"/>
        <v>61181</v>
      </c>
      <c r="R16">
        <f t="shared" si="2"/>
        <v>120435</v>
      </c>
      <c r="S16">
        <f t="shared" si="3"/>
        <v>58415</v>
      </c>
      <c r="T16">
        <f t="shared" si="4"/>
        <v>62020</v>
      </c>
      <c r="V16" t="s">
        <v>51</v>
      </c>
      <c r="W16">
        <f t="shared" si="10"/>
        <v>-89751</v>
      </c>
      <c r="X16">
        <f t="shared" si="11"/>
        <v>89751</v>
      </c>
      <c r="Y16">
        <f t="shared" si="6"/>
        <v>-58701</v>
      </c>
      <c r="Z16">
        <f t="shared" si="7"/>
        <v>61181</v>
      </c>
      <c r="AA16">
        <f t="shared" si="8"/>
        <v>-58415</v>
      </c>
      <c r="AB16">
        <f t="shared" si="9"/>
        <v>62020</v>
      </c>
    </row>
    <row r="17" spans="1:28" x14ac:dyDescent="0.25">
      <c r="A17">
        <v>0</v>
      </c>
      <c r="B17" t="s">
        <v>67</v>
      </c>
      <c r="C17" t="s">
        <v>50</v>
      </c>
      <c r="D17">
        <v>90114</v>
      </c>
      <c r="E17">
        <v>39269</v>
      </c>
      <c r="F17">
        <v>50845</v>
      </c>
      <c r="G17">
        <v>135241</v>
      </c>
      <c r="H17">
        <v>64866</v>
      </c>
      <c r="I17">
        <v>70375</v>
      </c>
      <c r="K17" t="s">
        <v>146</v>
      </c>
      <c r="N17" t="s">
        <v>50</v>
      </c>
      <c r="O17">
        <f t="shared" si="5"/>
        <v>90114</v>
      </c>
      <c r="P17">
        <f t="shared" si="0"/>
        <v>39269</v>
      </c>
      <c r="Q17">
        <f t="shared" si="1"/>
        <v>50845</v>
      </c>
      <c r="R17">
        <f t="shared" si="2"/>
        <v>135241</v>
      </c>
      <c r="S17">
        <f t="shared" si="3"/>
        <v>64866</v>
      </c>
      <c r="T17">
        <f t="shared" si="4"/>
        <v>70375</v>
      </c>
      <c r="V17" t="s">
        <v>50</v>
      </c>
      <c r="W17">
        <f t="shared" si="10"/>
        <v>-89751</v>
      </c>
      <c r="X17">
        <f t="shared" si="11"/>
        <v>89751</v>
      </c>
      <c r="Y17">
        <f t="shared" si="6"/>
        <v>-39269</v>
      </c>
      <c r="Z17">
        <f t="shared" si="7"/>
        <v>50845</v>
      </c>
      <c r="AA17">
        <f t="shared" si="8"/>
        <v>-64866</v>
      </c>
      <c r="AB17">
        <f t="shared" si="9"/>
        <v>70375</v>
      </c>
    </row>
    <row r="18" spans="1:28" x14ac:dyDescent="0.25">
      <c r="A18">
        <v>0</v>
      </c>
      <c r="B18" t="s">
        <v>67</v>
      </c>
      <c r="C18" t="s">
        <v>49</v>
      </c>
      <c r="D18">
        <v>67536</v>
      </c>
      <c r="E18">
        <v>28433</v>
      </c>
      <c r="F18">
        <v>39103</v>
      </c>
      <c r="G18">
        <v>155550</v>
      </c>
      <c r="H18">
        <v>74364</v>
      </c>
      <c r="I18">
        <v>81186</v>
      </c>
      <c r="K18" t="s">
        <v>147</v>
      </c>
      <c r="N18" t="s">
        <v>49</v>
      </c>
      <c r="O18">
        <f t="shared" si="5"/>
        <v>67536</v>
      </c>
      <c r="P18">
        <f t="shared" si="0"/>
        <v>28433</v>
      </c>
      <c r="Q18">
        <f t="shared" si="1"/>
        <v>39103</v>
      </c>
      <c r="R18">
        <f t="shared" si="2"/>
        <v>155550</v>
      </c>
      <c r="S18">
        <f t="shared" si="3"/>
        <v>74364</v>
      </c>
      <c r="T18">
        <f t="shared" si="4"/>
        <v>81186</v>
      </c>
      <c r="V18" t="s">
        <v>49</v>
      </c>
      <c r="W18">
        <f t="shared" si="10"/>
        <v>-89751</v>
      </c>
      <c r="X18">
        <f t="shared" si="11"/>
        <v>89751</v>
      </c>
      <c r="Y18">
        <f t="shared" si="6"/>
        <v>-28433</v>
      </c>
      <c r="Z18">
        <f t="shared" si="7"/>
        <v>39103</v>
      </c>
      <c r="AA18">
        <f t="shared" si="8"/>
        <v>-74364</v>
      </c>
      <c r="AB18">
        <f t="shared" si="9"/>
        <v>81186</v>
      </c>
    </row>
    <row r="19" spans="1:28" x14ac:dyDescent="0.25">
      <c r="A19">
        <v>0</v>
      </c>
      <c r="B19" t="s">
        <v>67</v>
      </c>
      <c r="C19" t="s">
        <v>48</v>
      </c>
      <c r="D19">
        <v>53610</v>
      </c>
      <c r="E19">
        <v>21850</v>
      </c>
      <c r="F19">
        <v>31760</v>
      </c>
      <c r="G19">
        <v>118687</v>
      </c>
      <c r="H19">
        <v>53911</v>
      </c>
      <c r="I19">
        <v>64776</v>
      </c>
      <c r="K19" t="s">
        <v>148</v>
      </c>
      <c r="N19" t="s">
        <v>48</v>
      </c>
      <c r="O19">
        <f t="shared" si="5"/>
        <v>53610</v>
      </c>
      <c r="P19">
        <f t="shared" si="0"/>
        <v>21850</v>
      </c>
      <c r="Q19">
        <f t="shared" si="1"/>
        <v>31760</v>
      </c>
      <c r="R19">
        <f t="shared" si="2"/>
        <v>118687</v>
      </c>
      <c r="S19">
        <f t="shared" si="3"/>
        <v>53911</v>
      </c>
      <c r="T19">
        <f t="shared" si="4"/>
        <v>64776</v>
      </c>
      <c r="V19" t="s">
        <v>48</v>
      </c>
      <c r="W19">
        <f t="shared" si="10"/>
        <v>-89751</v>
      </c>
      <c r="X19">
        <f t="shared" si="11"/>
        <v>89751</v>
      </c>
      <c r="Y19">
        <f t="shared" si="6"/>
        <v>-21850</v>
      </c>
      <c r="Z19">
        <f t="shared" si="7"/>
        <v>31760</v>
      </c>
      <c r="AA19">
        <f t="shared" si="8"/>
        <v>-53911</v>
      </c>
      <c r="AB19">
        <f t="shared" si="9"/>
        <v>64776</v>
      </c>
    </row>
    <row r="20" spans="1:28" x14ac:dyDescent="0.25">
      <c r="A20">
        <v>0</v>
      </c>
      <c r="B20" t="s">
        <v>67</v>
      </c>
      <c r="C20" t="s">
        <v>47</v>
      </c>
      <c r="D20">
        <v>32220</v>
      </c>
      <c r="E20">
        <v>12613</v>
      </c>
      <c r="F20">
        <v>19607</v>
      </c>
      <c r="G20">
        <v>90757</v>
      </c>
      <c r="H20">
        <v>38336</v>
      </c>
      <c r="I20">
        <v>52421</v>
      </c>
      <c r="K20" t="s">
        <v>149</v>
      </c>
      <c r="N20" t="s">
        <v>47</v>
      </c>
      <c r="O20">
        <f t="shared" si="5"/>
        <v>32220</v>
      </c>
      <c r="P20">
        <f t="shared" si="0"/>
        <v>12613</v>
      </c>
      <c r="Q20">
        <f t="shared" si="1"/>
        <v>19607</v>
      </c>
      <c r="R20">
        <f t="shared" si="2"/>
        <v>90757</v>
      </c>
      <c r="S20">
        <f t="shared" si="3"/>
        <v>38336</v>
      </c>
      <c r="T20">
        <f t="shared" si="4"/>
        <v>52421</v>
      </c>
      <c r="V20" t="s">
        <v>47</v>
      </c>
      <c r="W20">
        <f t="shared" si="10"/>
        <v>-89751</v>
      </c>
      <c r="X20">
        <f t="shared" si="11"/>
        <v>89751</v>
      </c>
      <c r="Y20">
        <f t="shared" si="6"/>
        <v>-12613</v>
      </c>
      <c r="Z20">
        <f t="shared" si="7"/>
        <v>19607</v>
      </c>
      <c r="AA20">
        <f t="shared" si="8"/>
        <v>-38336</v>
      </c>
      <c r="AB20">
        <f t="shared" si="9"/>
        <v>52421</v>
      </c>
    </row>
    <row r="21" spans="1:28" x14ac:dyDescent="0.25">
      <c r="A21">
        <v>0</v>
      </c>
      <c r="B21" t="s">
        <v>67</v>
      </c>
      <c r="C21" t="s">
        <v>25</v>
      </c>
      <c r="D21">
        <v>19114</v>
      </c>
      <c r="E21">
        <v>6769</v>
      </c>
      <c r="F21">
        <v>12345</v>
      </c>
      <c r="G21">
        <v>102131</v>
      </c>
      <c r="H21">
        <v>33110</v>
      </c>
      <c r="I21">
        <v>69021</v>
      </c>
      <c r="K21" t="s">
        <v>150</v>
      </c>
      <c r="N21" t="s">
        <v>25</v>
      </c>
      <c r="O21">
        <f t="shared" si="5"/>
        <v>19114</v>
      </c>
      <c r="P21">
        <f t="shared" si="0"/>
        <v>6769</v>
      </c>
      <c r="Q21">
        <f t="shared" si="1"/>
        <v>12345</v>
      </c>
      <c r="R21">
        <f t="shared" si="2"/>
        <v>102131</v>
      </c>
      <c r="S21">
        <f t="shared" si="3"/>
        <v>33110</v>
      </c>
      <c r="T21">
        <f t="shared" si="4"/>
        <v>69021</v>
      </c>
      <c r="V21" t="s">
        <v>25</v>
      </c>
      <c r="W21">
        <f t="shared" si="10"/>
        <v>-89751</v>
      </c>
      <c r="X21">
        <f t="shared" si="11"/>
        <v>89751</v>
      </c>
      <c r="Y21">
        <f t="shared" si="6"/>
        <v>-6769</v>
      </c>
      <c r="Z21">
        <f t="shared" si="7"/>
        <v>12345</v>
      </c>
      <c r="AA21">
        <f t="shared" si="8"/>
        <v>-33110</v>
      </c>
      <c r="AB21">
        <f t="shared" si="9"/>
        <v>69021</v>
      </c>
    </row>
    <row r="22" spans="1:28" x14ac:dyDescent="0.25">
      <c r="A22">
        <v>0</v>
      </c>
      <c r="B22" t="s">
        <v>67</v>
      </c>
      <c r="C22" t="s">
        <v>46</v>
      </c>
      <c r="D22">
        <v>977</v>
      </c>
      <c r="E22">
        <v>622</v>
      </c>
      <c r="F22">
        <v>355</v>
      </c>
      <c r="G22">
        <v>0</v>
      </c>
      <c r="H22">
        <v>0</v>
      </c>
      <c r="I22">
        <v>0</v>
      </c>
      <c r="K22" t="s">
        <v>151</v>
      </c>
      <c r="N22" t="s">
        <v>46</v>
      </c>
      <c r="O22">
        <f t="shared" si="5"/>
        <v>977</v>
      </c>
      <c r="P22">
        <f t="shared" si="0"/>
        <v>622</v>
      </c>
      <c r="Q22">
        <f t="shared" si="1"/>
        <v>355</v>
      </c>
      <c r="R22">
        <f t="shared" si="2"/>
        <v>0</v>
      </c>
      <c r="S22">
        <f t="shared" si="3"/>
        <v>0</v>
      </c>
      <c r="T22">
        <f t="shared" si="4"/>
        <v>0</v>
      </c>
    </row>
    <row r="23" spans="1:28" x14ac:dyDescent="0.25">
      <c r="A23">
        <v>1</v>
      </c>
      <c r="B23" t="s">
        <v>68</v>
      </c>
      <c r="C23" t="s">
        <v>0</v>
      </c>
      <c r="D23">
        <v>421149</v>
      </c>
      <c r="E23">
        <v>201438</v>
      </c>
      <c r="F23">
        <v>219711</v>
      </c>
      <c r="G23">
        <v>402557</v>
      </c>
      <c r="H23">
        <v>191679</v>
      </c>
      <c r="I23">
        <v>210878</v>
      </c>
      <c r="K23" t="s">
        <v>152</v>
      </c>
    </row>
    <row r="24" spans="1:28" x14ac:dyDescent="0.25">
      <c r="A24">
        <v>1</v>
      </c>
      <c r="B24" t="s">
        <v>68</v>
      </c>
      <c r="C24" t="s">
        <v>63</v>
      </c>
      <c r="D24">
        <v>21026</v>
      </c>
      <c r="E24">
        <v>10765</v>
      </c>
      <c r="F24">
        <v>10261</v>
      </c>
      <c r="G24">
        <v>14067</v>
      </c>
      <c r="H24">
        <v>7249</v>
      </c>
      <c r="I24">
        <v>6818</v>
      </c>
      <c r="K24" t="s">
        <v>153</v>
      </c>
      <c r="N24" t="s">
        <v>117</v>
      </c>
      <c r="O24">
        <f>O3-O22</f>
        <v>2065592</v>
      </c>
      <c r="P24">
        <f>P3-P22</f>
        <v>1003311</v>
      </c>
      <c r="Q24">
        <f t="shared" ref="Q24:T24" si="12">Q3-Q22</f>
        <v>1062281</v>
      </c>
      <c r="R24">
        <f t="shared" si="12"/>
        <v>1978742</v>
      </c>
      <c r="S24">
        <f t="shared" si="12"/>
        <v>960436</v>
      </c>
      <c r="T24">
        <f t="shared" si="12"/>
        <v>1018306</v>
      </c>
    </row>
    <row r="25" spans="1:28" x14ac:dyDescent="0.25">
      <c r="A25">
        <v>1</v>
      </c>
      <c r="B25" t="s">
        <v>68</v>
      </c>
      <c r="C25" t="s">
        <v>62</v>
      </c>
      <c r="D25">
        <v>23449</v>
      </c>
      <c r="E25">
        <v>11965</v>
      </c>
      <c r="F25">
        <v>11484</v>
      </c>
      <c r="G25">
        <v>16007</v>
      </c>
      <c r="H25">
        <v>8181</v>
      </c>
      <c r="I25">
        <v>7826</v>
      </c>
      <c r="K25" t="s">
        <v>154</v>
      </c>
      <c r="N25" t="s">
        <v>118</v>
      </c>
      <c r="O25">
        <f>SUM(O4:O6)</f>
        <v>387665</v>
      </c>
      <c r="P25">
        <f t="shared" ref="P25:T25" si="13">SUM(P4:P6)</f>
        <v>198567</v>
      </c>
      <c r="Q25">
        <f t="shared" si="13"/>
        <v>189098</v>
      </c>
      <c r="R25">
        <f t="shared" si="13"/>
        <v>242504</v>
      </c>
      <c r="S25">
        <f t="shared" si="13"/>
        <v>124238</v>
      </c>
      <c r="T25">
        <f t="shared" si="13"/>
        <v>118266</v>
      </c>
    </row>
    <row r="26" spans="1:28" x14ac:dyDescent="0.25">
      <c r="A26">
        <v>1</v>
      </c>
      <c r="B26" t="s">
        <v>69</v>
      </c>
      <c r="C26" t="s">
        <v>61</v>
      </c>
      <c r="D26">
        <v>27671</v>
      </c>
      <c r="E26">
        <v>14238</v>
      </c>
      <c r="F26">
        <v>13433</v>
      </c>
      <c r="G26">
        <v>17060</v>
      </c>
      <c r="H26">
        <v>8716</v>
      </c>
      <c r="I26">
        <v>8344</v>
      </c>
      <c r="K26" t="s">
        <v>155</v>
      </c>
      <c r="N26" t="s">
        <v>119</v>
      </c>
      <c r="O26">
        <f>SUM(O7:O16)</f>
        <v>1415333</v>
      </c>
      <c r="P26">
        <f t="shared" ref="P26:T26" si="14">SUM(P7:P16)</f>
        <v>695810</v>
      </c>
      <c r="Q26">
        <f t="shared" si="14"/>
        <v>719523</v>
      </c>
      <c r="R26">
        <f t="shared" si="14"/>
        <v>1133872</v>
      </c>
      <c r="S26">
        <f t="shared" si="14"/>
        <v>571611</v>
      </c>
      <c r="T26">
        <f t="shared" si="14"/>
        <v>562261</v>
      </c>
    </row>
    <row r="27" spans="1:28" x14ac:dyDescent="0.25">
      <c r="A27">
        <v>1</v>
      </c>
      <c r="B27" t="s">
        <v>69</v>
      </c>
      <c r="C27" t="s">
        <v>60</v>
      </c>
      <c r="D27">
        <v>35796</v>
      </c>
      <c r="E27">
        <v>17314</v>
      </c>
      <c r="F27">
        <v>18482</v>
      </c>
      <c r="G27">
        <v>19449</v>
      </c>
      <c r="H27">
        <v>9688</v>
      </c>
      <c r="I27">
        <v>9761</v>
      </c>
      <c r="N27" t="s">
        <v>120</v>
      </c>
      <c r="O27">
        <f>SUM(O17:O21)</f>
        <v>262594</v>
      </c>
      <c r="P27">
        <f t="shared" ref="P27:T27" si="15">SUM(P17:P21)</f>
        <v>108934</v>
      </c>
      <c r="Q27">
        <f t="shared" si="15"/>
        <v>153660</v>
      </c>
      <c r="R27">
        <f t="shared" si="15"/>
        <v>602366</v>
      </c>
      <c r="S27">
        <f t="shared" si="15"/>
        <v>264587</v>
      </c>
      <c r="T27">
        <f t="shared" si="15"/>
        <v>337779</v>
      </c>
    </row>
    <row r="28" spans="1:28" x14ac:dyDescent="0.25">
      <c r="A28">
        <v>1</v>
      </c>
      <c r="B28" t="s">
        <v>69</v>
      </c>
      <c r="C28" t="s">
        <v>59</v>
      </c>
      <c r="D28">
        <v>32531</v>
      </c>
      <c r="E28">
        <v>14929</v>
      </c>
      <c r="F28">
        <v>17602</v>
      </c>
      <c r="G28">
        <v>21861</v>
      </c>
      <c r="H28">
        <v>11001</v>
      </c>
      <c r="I28">
        <v>10860</v>
      </c>
      <c r="K28" t="s">
        <v>156</v>
      </c>
    </row>
    <row r="29" spans="1:28" x14ac:dyDescent="0.25">
      <c r="A29">
        <v>1</v>
      </c>
      <c r="B29" t="s">
        <v>69</v>
      </c>
      <c r="C29" t="s">
        <v>58</v>
      </c>
      <c r="D29">
        <v>28380</v>
      </c>
      <c r="E29">
        <v>13638</v>
      </c>
      <c r="F29">
        <v>14742</v>
      </c>
      <c r="G29">
        <v>18265</v>
      </c>
      <c r="H29">
        <v>8874</v>
      </c>
      <c r="I29">
        <v>9391</v>
      </c>
      <c r="K29" t="s">
        <v>157</v>
      </c>
      <c r="N29" t="s">
        <v>64</v>
      </c>
      <c r="O29" s="8" t="s">
        <v>118</v>
      </c>
      <c r="Q29" s="6" t="s">
        <v>126</v>
      </c>
      <c r="S29" s="4" t="s">
        <v>127</v>
      </c>
    </row>
    <row r="30" spans="1:28" x14ac:dyDescent="0.25">
      <c r="A30">
        <v>1</v>
      </c>
      <c r="B30" t="s">
        <v>69</v>
      </c>
      <c r="C30" t="s">
        <v>57</v>
      </c>
      <c r="D30">
        <v>25300</v>
      </c>
      <c r="E30">
        <v>12438</v>
      </c>
      <c r="F30">
        <v>12862</v>
      </c>
      <c r="G30">
        <v>19147</v>
      </c>
      <c r="H30">
        <v>9506</v>
      </c>
      <c r="I30">
        <v>9641</v>
      </c>
      <c r="K30" t="s">
        <v>158</v>
      </c>
      <c r="O30" s="9">
        <f>O25/O24</f>
        <v>0.18767743097378378</v>
      </c>
      <c r="P30" s="3"/>
      <c r="Q30" s="7">
        <f>O26/O24</f>
        <v>0.6851948497089454</v>
      </c>
      <c r="R30" s="3"/>
      <c r="S30" s="5">
        <f>O27/O24</f>
        <v>0.12712771931727079</v>
      </c>
    </row>
    <row r="31" spans="1:28" x14ac:dyDescent="0.25">
      <c r="A31">
        <v>1</v>
      </c>
      <c r="B31" t="s">
        <v>69</v>
      </c>
      <c r="C31" t="s">
        <v>56</v>
      </c>
      <c r="D31">
        <v>28317</v>
      </c>
      <c r="E31">
        <v>13697</v>
      </c>
      <c r="F31">
        <v>14620</v>
      </c>
      <c r="G31">
        <v>21609</v>
      </c>
      <c r="H31">
        <v>10665</v>
      </c>
      <c r="I31">
        <v>10944</v>
      </c>
      <c r="K31" t="s">
        <v>159</v>
      </c>
      <c r="O31" s="1"/>
      <c r="Q31" s="1"/>
      <c r="S31" s="1"/>
    </row>
    <row r="32" spans="1:28" x14ac:dyDescent="0.25">
      <c r="A32">
        <v>1</v>
      </c>
      <c r="B32" t="s">
        <v>69</v>
      </c>
      <c r="C32" t="s">
        <v>55</v>
      </c>
      <c r="D32">
        <v>36042</v>
      </c>
      <c r="E32">
        <v>17575</v>
      </c>
      <c r="F32">
        <v>18467</v>
      </c>
      <c r="G32">
        <v>25465</v>
      </c>
      <c r="H32">
        <v>12642</v>
      </c>
      <c r="I32">
        <v>12823</v>
      </c>
      <c r="K32" t="s">
        <v>160</v>
      </c>
      <c r="N32" t="s">
        <v>65</v>
      </c>
      <c r="O32" s="8" t="s">
        <v>118</v>
      </c>
      <c r="Q32" s="6" t="s">
        <v>126</v>
      </c>
      <c r="S32" s="4" t="s">
        <v>127</v>
      </c>
    </row>
    <row r="33" spans="1:19" x14ac:dyDescent="0.25">
      <c r="A33">
        <v>1</v>
      </c>
      <c r="B33" t="s">
        <v>69</v>
      </c>
      <c r="C33" t="s">
        <v>54</v>
      </c>
      <c r="D33">
        <v>32263</v>
      </c>
      <c r="E33">
        <v>15529</v>
      </c>
      <c r="F33">
        <v>16734</v>
      </c>
      <c r="G33">
        <v>31626</v>
      </c>
      <c r="H33">
        <v>15547</v>
      </c>
      <c r="I33">
        <v>16079</v>
      </c>
      <c r="K33" t="s">
        <v>161</v>
      </c>
      <c r="O33" s="9">
        <f>R25/R24</f>
        <v>0.12255463319624287</v>
      </c>
      <c r="P33" s="3"/>
      <c r="Q33" s="7">
        <f>R26/R24</f>
        <v>0.57302670080283336</v>
      </c>
      <c r="R33" s="3"/>
      <c r="S33" s="5">
        <f>R27/R24</f>
        <v>0.30441866600092382</v>
      </c>
    </row>
    <row r="34" spans="1:19" x14ac:dyDescent="0.25">
      <c r="A34">
        <v>1</v>
      </c>
      <c r="B34" t="s">
        <v>69</v>
      </c>
      <c r="C34" t="s">
        <v>53</v>
      </c>
      <c r="D34">
        <v>29622</v>
      </c>
      <c r="E34">
        <v>14272</v>
      </c>
      <c r="F34">
        <v>15350</v>
      </c>
      <c r="G34">
        <v>28823</v>
      </c>
      <c r="H34">
        <v>14172</v>
      </c>
      <c r="I34">
        <v>14651</v>
      </c>
      <c r="K34" t="s">
        <v>162</v>
      </c>
    </row>
    <row r="35" spans="1:19" x14ac:dyDescent="0.25">
      <c r="A35">
        <v>1</v>
      </c>
      <c r="B35" t="s">
        <v>69</v>
      </c>
      <c r="C35" t="s">
        <v>52</v>
      </c>
      <c r="D35">
        <v>27646</v>
      </c>
      <c r="E35">
        <v>13312</v>
      </c>
      <c r="F35">
        <v>14334</v>
      </c>
      <c r="G35">
        <v>26313</v>
      </c>
      <c r="H35">
        <v>12776</v>
      </c>
      <c r="I35">
        <v>13537</v>
      </c>
      <c r="K35" t="s">
        <v>163</v>
      </c>
    </row>
    <row r="36" spans="1:19" x14ac:dyDescent="0.25">
      <c r="A36">
        <v>1</v>
      </c>
      <c r="B36" t="s">
        <v>69</v>
      </c>
      <c r="C36" t="s">
        <v>51</v>
      </c>
      <c r="D36">
        <v>23359</v>
      </c>
      <c r="E36">
        <v>11224</v>
      </c>
      <c r="F36">
        <v>12135</v>
      </c>
      <c r="G36">
        <v>23677</v>
      </c>
      <c r="H36">
        <v>11575</v>
      </c>
      <c r="I36">
        <v>12102</v>
      </c>
      <c r="K36" t="s">
        <v>164</v>
      </c>
    </row>
    <row r="37" spans="1:19" x14ac:dyDescent="0.25">
      <c r="A37">
        <v>1</v>
      </c>
      <c r="B37" t="s">
        <v>69</v>
      </c>
      <c r="C37" t="s">
        <v>50</v>
      </c>
      <c r="D37">
        <v>16801</v>
      </c>
      <c r="E37">
        <v>7218</v>
      </c>
      <c r="F37">
        <v>9583</v>
      </c>
      <c r="G37">
        <v>25543</v>
      </c>
      <c r="H37">
        <v>12094</v>
      </c>
      <c r="I37">
        <v>13449</v>
      </c>
      <c r="K37" t="s">
        <v>165</v>
      </c>
    </row>
    <row r="38" spans="1:19" x14ac:dyDescent="0.25">
      <c r="A38">
        <v>1</v>
      </c>
      <c r="B38" t="s">
        <v>69</v>
      </c>
      <c r="C38" t="s">
        <v>49</v>
      </c>
      <c r="D38">
        <v>12840</v>
      </c>
      <c r="E38">
        <v>5300</v>
      </c>
      <c r="F38">
        <v>7540</v>
      </c>
      <c r="G38">
        <v>30448</v>
      </c>
      <c r="H38">
        <v>14058</v>
      </c>
      <c r="I38">
        <v>16390</v>
      </c>
      <c r="K38" t="s">
        <v>166</v>
      </c>
    </row>
    <row r="39" spans="1:19" x14ac:dyDescent="0.25">
      <c r="A39">
        <v>1</v>
      </c>
      <c r="B39" t="s">
        <v>69</v>
      </c>
      <c r="C39" t="s">
        <v>48</v>
      </c>
      <c r="D39">
        <v>10084</v>
      </c>
      <c r="E39">
        <v>4106</v>
      </c>
      <c r="F39">
        <v>5978</v>
      </c>
      <c r="G39">
        <v>24594</v>
      </c>
      <c r="H39">
        <v>10791</v>
      </c>
      <c r="I39">
        <v>13803</v>
      </c>
      <c r="K39" t="s">
        <v>167</v>
      </c>
    </row>
    <row r="40" spans="1:19" x14ac:dyDescent="0.25">
      <c r="A40">
        <v>1</v>
      </c>
      <c r="B40" t="s">
        <v>69</v>
      </c>
      <c r="C40" t="s">
        <v>47</v>
      </c>
      <c r="D40">
        <v>6006</v>
      </c>
      <c r="E40">
        <v>2335</v>
      </c>
      <c r="F40">
        <v>3671</v>
      </c>
      <c r="G40">
        <v>18996</v>
      </c>
      <c r="H40">
        <v>7784</v>
      </c>
      <c r="I40">
        <v>11212</v>
      </c>
      <c r="K40" t="s">
        <v>168</v>
      </c>
    </row>
    <row r="41" spans="1:19" x14ac:dyDescent="0.25">
      <c r="A41">
        <v>1</v>
      </c>
      <c r="B41" t="s">
        <v>69</v>
      </c>
      <c r="C41" t="s">
        <v>25</v>
      </c>
      <c r="D41">
        <v>3330</v>
      </c>
      <c r="E41">
        <v>1161</v>
      </c>
      <c r="F41">
        <v>2169</v>
      </c>
      <c r="G41">
        <v>19607</v>
      </c>
      <c r="H41">
        <v>6360</v>
      </c>
      <c r="I41">
        <v>13247</v>
      </c>
      <c r="K41" t="s">
        <v>169</v>
      </c>
    </row>
    <row r="42" spans="1:19" x14ac:dyDescent="0.25">
      <c r="A42">
        <v>1</v>
      </c>
      <c r="B42" t="s">
        <v>69</v>
      </c>
      <c r="C42" t="s">
        <v>46</v>
      </c>
      <c r="D42">
        <v>686</v>
      </c>
      <c r="E42">
        <v>422</v>
      </c>
      <c r="F42">
        <v>264</v>
      </c>
      <c r="G42">
        <v>0</v>
      </c>
      <c r="H42">
        <v>0</v>
      </c>
      <c r="I42">
        <v>0</v>
      </c>
    </row>
    <row r="43" spans="1:19" x14ac:dyDescent="0.25">
      <c r="A43">
        <v>2</v>
      </c>
      <c r="B43" t="s">
        <v>70</v>
      </c>
      <c r="C43" t="s">
        <v>0</v>
      </c>
      <c r="D43">
        <v>160483</v>
      </c>
      <c r="E43">
        <v>77483</v>
      </c>
      <c r="F43">
        <v>83000</v>
      </c>
      <c r="G43">
        <v>158286</v>
      </c>
      <c r="H43">
        <v>76994</v>
      </c>
      <c r="I43">
        <v>81292</v>
      </c>
      <c r="K43" t="s">
        <v>170</v>
      </c>
    </row>
    <row r="44" spans="1:19" x14ac:dyDescent="0.25">
      <c r="A44">
        <v>2</v>
      </c>
      <c r="B44" t="s">
        <v>70</v>
      </c>
      <c r="C44" t="s">
        <v>63</v>
      </c>
      <c r="D44">
        <v>8584</v>
      </c>
      <c r="E44">
        <v>4436</v>
      </c>
      <c r="F44">
        <v>4148</v>
      </c>
      <c r="G44">
        <v>6108</v>
      </c>
      <c r="H44">
        <v>3197</v>
      </c>
      <c r="I44">
        <v>2911</v>
      </c>
      <c r="K44" t="s">
        <v>171</v>
      </c>
    </row>
    <row r="45" spans="1:19" x14ac:dyDescent="0.25">
      <c r="A45">
        <v>2</v>
      </c>
      <c r="B45" t="s">
        <v>70</v>
      </c>
      <c r="C45" t="s">
        <v>62</v>
      </c>
      <c r="D45">
        <v>9563</v>
      </c>
      <c r="E45">
        <v>4905</v>
      </c>
      <c r="F45">
        <v>4658</v>
      </c>
      <c r="G45">
        <v>6976</v>
      </c>
      <c r="H45">
        <v>3591</v>
      </c>
      <c r="I45">
        <v>3385</v>
      </c>
      <c r="K45" t="s">
        <v>172</v>
      </c>
    </row>
    <row r="46" spans="1:19" x14ac:dyDescent="0.25">
      <c r="A46">
        <v>2</v>
      </c>
      <c r="B46" t="s">
        <v>70</v>
      </c>
      <c r="C46" t="s">
        <v>61</v>
      </c>
      <c r="D46">
        <v>10854</v>
      </c>
      <c r="E46">
        <v>5631</v>
      </c>
      <c r="F46">
        <v>5223</v>
      </c>
      <c r="G46">
        <v>7304</v>
      </c>
      <c r="H46">
        <v>3718</v>
      </c>
      <c r="I46">
        <v>3586</v>
      </c>
      <c r="K46" t="s">
        <v>173</v>
      </c>
    </row>
    <row r="47" spans="1:19" x14ac:dyDescent="0.25">
      <c r="A47">
        <v>2</v>
      </c>
      <c r="B47" t="s">
        <v>70</v>
      </c>
      <c r="C47" t="s">
        <v>60</v>
      </c>
      <c r="D47">
        <v>14384</v>
      </c>
      <c r="E47">
        <v>6918</v>
      </c>
      <c r="F47">
        <v>7466</v>
      </c>
      <c r="G47">
        <v>7872</v>
      </c>
      <c r="H47">
        <v>3937</v>
      </c>
      <c r="I47">
        <v>3935</v>
      </c>
      <c r="K47" t="s">
        <v>174</v>
      </c>
    </row>
    <row r="48" spans="1:19" x14ac:dyDescent="0.25">
      <c r="A48">
        <v>2</v>
      </c>
      <c r="B48" t="s">
        <v>70</v>
      </c>
      <c r="C48" t="s">
        <v>59</v>
      </c>
      <c r="D48">
        <v>12113</v>
      </c>
      <c r="E48">
        <v>5543</v>
      </c>
      <c r="F48">
        <v>6570</v>
      </c>
      <c r="G48">
        <v>7845</v>
      </c>
      <c r="H48">
        <v>3981</v>
      </c>
      <c r="I48">
        <v>3864</v>
      </c>
      <c r="K48" t="s">
        <v>175</v>
      </c>
    </row>
    <row r="49" spans="1:11" x14ac:dyDescent="0.25">
      <c r="A49">
        <v>2</v>
      </c>
      <c r="B49" t="s">
        <v>70</v>
      </c>
      <c r="C49" t="s">
        <v>58</v>
      </c>
      <c r="D49">
        <v>10690</v>
      </c>
      <c r="E49">
        <v>5115</v>
      </c>
      <c r="F49">
        <v>5575</v>
      </c>
      <c r="G49">
        <v>7624</v>
      </c>
      <c r="H49">
        <v>3962</v>
      </c>
      <c r="I49">
        <v>3662</v>
      </c>
    </row>
    <row r="50" spans="1:11" x14ac:dyDescent="0.25">
      <c r="A50">
        <v>2</v>
      </c>
      <c r="B50" t="s">
        <v>70</v>
      </c>
      <c r="C50" t="s">
        <v>57</v>
      </c>
      <c r="D50">
        <v>9644</v>
      </c>
      <c r="E50">
        <v>4774</v>
      </c>
      <c r="F50">
        <v>4870</v>
      </c>
      <c r="G50">
        <v>8439</v>
      </c>
      <c r="H50">
        <v>4426</v>
      </c>
      <c r="I50">
        <v>4013</v>
      </c>
      <c r="K50" t="s">
        <v>176</v>
      </c>
    </row>
    <row r="51" spans="1:11" x14ac:dyDescent="0.25">
      <c r="A51">
        <v>2</v>
      </c>
      <c r="B51" t="s">
        <v>70</v>
      </c>
      <c r="C51" t="s">
        <v>56</v>
      </c>
      <c r="D51">
        <v>11039</v>
      </c>
      <c r="E51">
        <v>5450</v>
      </c>
      <c r="F51">
        <v>5589</v>
      </c>
      <c r="G51">
        <v>9338</v>
      </c>
      <c r="H51">
        <v>4722</v>
      </c>
      <c r="I51">
        <v>4616</v>
      </c>
      <c r="K51" t="s">
        <v>177</v>
      </c>
    </row>
    <row r="52" spans="1:11" x14ac:dyDescent="0.25">
      <c r="A52">
        <v>2</v>
      </c>
      <c r="B52" t="s">
        <v>70</v>
      </c>
      <c r="C52" t="s">
        <v>55</v>
      </c>
      <c r="D52">
        <v>13219</v>
      </c>
      <c r="E52">
        <v>6557</v>
      </c>
      <c r="F52">
        <v>6662</v>
      </c>
      <c r="G52">
        <v>10650</v>
      </c>
      <c r="H52">
        <v>5464</v>
      </c>
      <c r="I52">
        <v>5186</v>
      </c>
      <c r="K52" t="s">
        <v>178</v>
      </c>
    </row>
    <row r="53" spans="1:11" x14ac:dyDescent="0.25">
      <c r="A53">
        <v>2</v>
      </c>
      <c r="B53" t="s">
        <v>70</v>
      </c>
      <c r="C53" t="s">
        <v>54</v>
      </c>
      <c r="D53">
        <v>11540</v>
      </c>
      <c r="E53">
        <v>5663</v>
      </c>
      <c r="F53">
        <v>5877</v>
      </c>
      <c r="G53">
        <v>12397</v>
      </c>
      <c r="H53">
        <v>6266</v>
      </c>
      <c r="I53">
        <v>6131</v>
      </c>
      <c r="K53" t="s">
        <v>179</v>
      </c>
    </row>
    <row r="54" spans="1:11" x14ac:dyDescent="0.25">
      <c r="A54">
        <v>2</v>
      </c>
      <c r="B54" t="s">
        <v>70</v>
      </c>
      <c r="C54" t="s">
        <v>53</v>
      </c>
      <c r="D54">
        <v>10752</v>
      </c>
      <c r="E54">
        <v>5221</v>
      </c>
      <c r="F54">
        <v>5531</v>
      </c>
      <c r="G54">
        <v>10902</v>
      </c>
      <c r="H54">
        <v>5435</v>
      </c>
      <c r="I54">
        <v>5467</v>
      </c>
      <c r="K54" t="s">
        <v>180</v>
      </c>
    </row>
    <row r="55" spans="1:11" x14ac:dyDescent="0.25">
      <c r="A55">
        <v>2</v>
      </c>
      <c r="B55" t="s">
        <v>70</v>
      </c>
      <c r="C55" t="s">
        <v>52</v>
      </c>
      <c r="D55">
        <v>10209</v>
      </c>
      <c r="E55">
        <v>5071</v>
      </c>
      <c r="F55">
        <v>5138</v>
      </c>
      <c r="G55">
        <v>9939</v>
      </c>
      <c r="H55">
        <v>4796</v>
      </c>
      <c r="I55">
        <v>5143</v>
      </c>
    </row>
    <row r="56" spans="1:11" x14ac:dyDescent="0.25">
      <c r="A56">
        <v>2</v>
      </c>
      <c r="B56" t="s">
        <v>70</v>
      </c>
      <c r="C56" t="s">
        <v>51</v>
      </c>
      <c r="D56">
        <v>9043</v>
      </c>
      <c r="E56">
        <v>4511</v>
      </c>
      <c r="F56">
        <v>4532</v>
      </c>
      <c r="G56">
        <v>9154</v>
      </c>
      <c r="H56">
        <v>4368</v>
      </c>
      <c r="I56">
        <v>4786</v>
      </c>
    </row>
    <row r="57" spans="1:11" x14ac:dyDescent="0.25">
      <c r="A57">
        <v>2</v>
      </c>
      <c r="B57" t="s">
        <v>70</v>
      </c>
      <c r="C57" t="s">
        <v>50</v>
      </c>
      <c r="D57">
        <v>6408</v>
      </c>
      <c r="E57">
        <v>2732</v>
      </c>
      <c r="F57">
        <v>3676</v>
      </c>
      <c r="G57">
        <v>9830</v>
      </c>
      <c r="H57">
        <v>4708</v>
      </c>
      <c r="I57">
        <v>5122</v>
      </c>
    </row>
    <row r="58" spans="1:11" x14ac:dyDescent="0.25">
      <c r="A58">
        <v>2</v>
      </c>
      <c r="B58" t="s">
        <v>70</v>
      </c>
      <c r="C58" t="s">
        <v>49</v>
      </c>
      <c r="D58">
        <v>4907</v>
      </c>
      <c r="E58">
        <v>2018</v>
      </c>
      <c r="F58">
        <v>2889</v>
      </c>
      <c r="G58">
        <v>11132</v>
      </c>
      <c r="H58">
        <v>5269</v>
      </c>
      <c r="I58">
        <v>5863</v>
      </c>
    </row>
    <row r="59" spans="1:11" x14ac:dyDescent="0.25">
      <c r="A59">
        <v>2</v>
      </c>
      <c r="B59" t="s">
        <v>70</v>
      </c>
      <c r="C59" t="s">
        <v>48</v>
      </c>
      <c r="D59">
        <v>3934</v>
      </c>
      <c r="E59">
        <v>1618</v>
      </c>
      <c r="F59">
        <v>2316</v>
      </c>
      <c r="G59">
        <v>8742</v>
      </c>
      <c r="H59">
        <v>3896</v>
      </c>
      <c r="I59">
        <v>4846</v>
      </c>
    </row>
    <row r="60" spans="1:11" x14ac:dyDescent="0.25">
      <c r="A60">
        <v>2</v>
      </c>
      <c r="B60" t="s">
        <v>70</v>
      </c>
      <c r="C60" t="s">
        <v>47</v>
      </c>
      <c r="D60">
        <v>2285</v>
      </c>
      <c r="E60">
        <v>869</v>
      </c>
      <c r="F60">
        <v>1416</v>
      </c>
      <c r="G60">
        <v>6869</v>
      </c>
      <c r="H60">
        <v>2836</v>
      </c>
      <c r="I60">
        <v>4033</v>
      </c>
    </row>
    <row r="61" spans="1:11" x14ac:dyDescent="0.25">
      <c r="A61">
        <v>2</v>
      </c>
      <c r="B61" t="s">
        <v>70</v>
      </c>
      <c r="C61" t="s">
        <v>25</v>
      </c>
      <c r="D61">
        <v>1274</v>
      </c>
      <c r="E61">
        <v>421</v>
      </c>
      <c r="F61">
        <v>853</v>
      </c>
      <c r="G61">
        <v>7165</v>
      </c>
      <c r="H61">
        <v>2422</v>
      </c>
      <c r="I61">
        <v>4743</v>
      </c>
    </row>
    <row r="62" spans="1:11" x14ac:dyDescent="0.25">
      <c r="A62">
        <v>2</v>
      </c>
      <c r="B62" t="s">
        <v>70</v>
      </c>
      <c r="C62" t="s">
        <v>46</v>
      </c>
      <c r="D62">
        <v>41</v>
      </c>
      <c r="E62">
        <v>30</v>
      </c>
      <c r="F62">
        <v>11</v>
      </c>
      <c r="G62">
        <v>0</v>
      </c>
      <c r="H62">
        <v>0</v>
      </c>
      <c r="I62">
        <v>0</v>
      </c>
    </row>
    <row r="63" spans="1:11" x14ac:dyDescent="0.25">
      <c r="A63">
        <v>5</v>
      </c>
      <c r="B63" t="s">
        <v>71</v>
      </c>
      <c r="C63" t="s">
        <v>0</v>
      </c>
      <c r="D63">
        <v>95859</v>
      </c>
      <c r="E63">
        <v>46077</v>
      </c>
      <c r="F63">
        <v>49782</v>
      </c>
      <c r="G63">
        <v>84419</v>
      </c>
      <c r="H63">
        <v>40483</v>
      </c>
      <c r="I63">
        <v>43936</v>
      </c>
    </row>
    <row r="64" spans="1:11" x14ac:dyDescent="0.25">
      <c r="A64">
        <v>5</v>
      </c>
      <c r="B64" t="s">
        <v>71</v>
      </c>
      <c r="C64" t="s">
        <v>63</v>
      </c>
      <c r="D64">
        <v>4935</v>
      </c>
      <c r="E64">
        <v>2520</v>
      </c>
      <c r="F64">
        <v>2415</v>
      </c>
      <c r="G64">
        <v>3080</v>
      </c>
      <c r="H64">
        <v>1570</v>
      </c>
      <c r="I64">
        <v>1510</v>
      </c>
    </row>
    <row r="65" spans="1:9" x14ac:dyDescent="0.25">
      <c r="A65">
        <v>5</v>
      </c>
      <c r="B65" t="s">
        <v>71</v>
      </c>
      <c r="C65" t="s">
        <v>62</v>
      </c>
      <c r="D65">
        <v>5844</v>
      </c>
      <c r="E65">
        <v>2888</v>
      </c>
      <c r="F65">
        <v>2956</v>
      </c>
      <c r="G65">
        <v>3514</v>
      </c>
      <c r="H65">
        <v>1840</v>
      </c>
      <c r="I65">
        <v>1674</v>
      </c>
    </row>
    <row r="66" spans="1:9" x14ac:dyDescent="0.25">
      <c r="A66">
        <v>5</v>
      </c>
      <c r="B66" t="s">
        <v>71</v>
      </c>
      <c r="C66" t="s">
        <v>61</v>
      </c>
      <c r="D66">
        <v>6747</v>
      </c>
      <c r="E66">
        <v>3464</v>
      </c>
      <c r="F66">
        <v>3283</v>
      </c>
      <c r="G66">
        <v>3960</v>
      </c>
      <c r="H66">
        <v>1998</v>
      </c>
      <c r="I66">
        <v>1962</v>
      </c>
    </row>
    <row r="67" spans="1:9" x14ac:dyDescent="0.25">
      <c r="A67">
        <v>5</v>
      </c>
      <c r="B67" t="s">
        <v>71</v>
      </c>
      <c r="C67" t="s">
        <v>60</v>
      </c>
      <c r="D67">
        <v>7420</v>
      </c>
      <c r="E67">
        <v>4011</v>
      </c>
      <c r="F67">
        <v>3409</v>
      </c>
      <c r="G67">
        <v>3712</v>
      </c>
      <c r="H67">
        <v>1900</v>
      </c>
      <c r="I67">
        <v>1812</v>
      </c>
    </row>
    <row r="68" spans="1:9" x14ac:dyDescent="0.25">
      <c r="A68">
        <v>5</v>
      </c>
      <c r="B68" t="s">
        <v>71</v>
      </c>
      <c r="C68" t="s">
        <v>59</v>
      </c>
      <c r="D68">
        <v>4616</v>
      </c>
      <c r="E68">
        <v>2225</v>
      </c>
      <c r="F68">
        <v>2391</v>
      </c>
      <c r="G68">
        <v>2696</v>
      </c>
      <c r="H68">
        <v>1380</v>
      </c>
      <c r="I68">
        <v>1316</v>
      </c>
    </row>
    <row r="69" spans="1:9" x14ac:dyDescent="0.25">
      <c r="A69">
        <v>5</v>
      </c>
      <c r="B69" t="s">
        <v>71</v>
      </c>
      <c r="C69" t="s">
        <v>58</v>
      </c>
      <c r="D69">
        <v>5281</v>
      </c>
      <c r="E69">
        <v>2487</v>
      </c>
      <c r="F69">
        <v>2794</v>
      </c>
      <c r="G69">
        <v>3242</v>
      </c>
      <c r="H69">
        <v>1673</v>
      </c>
      <c r="I69">
        <v>1569</v>
      </c>
    </row>
    <row r="70" spans="1:9" x14ac:dyDescent="0.25">
      <c r="A70">
        <v>5</v>
      </c>
      <c r="B70" t="s">
        <v>71</v>
      </c>
      <c r="C70" t="s">
        <v>57</v>
      </c>
      <c r="D70">
        <v>5426</v>
      </c>
      <c r="E70">
        <v>2680</v>
      </c>
      <c r="F70">
        <v>2746</v>
      </c>
      <c r="G70">
        <v>3728</v>
      </c>
      <c r="H70">
        <v>1965</v>
      </c>
      <c r="I70">
        <v>1763</v>
      </c>
    </row>
    <row r="71" spans="1:9" x14ac:dyDescent="0.25">
      <c r="A71">
        <v>5</v>
      </c>
      <c r="B71" t="s">
        <v>71</v>
      </c>
      <c r="C71" t="s">
        <v>56</v>
      </c>
      <c r="D71">
        <v>6415</v>
      </c>
      <c r="E71">
        <v>3129</v>
      </c>
      <c r="F71">
        <v>3286</v>
      </c>
      <c r="G71">
        <v>4454</v>
      </c>
      <c r="H71">
        <v>2208</v>
      </c>
      <c r="I71">
        <v>2246</v>
      </c>
    </row>
    <row r="72" spans="1:9" x14ac:dyDescent="0.25">
      <c r="A72">
        <v>5</v>
      </c>
      <c r="B72" t="s">
        <v>71</v>
      </c>
      <c r="C72" t="s">
        <v>55</v>
      </c>
      <c r="D72">
        <v>8135</v>
      </c>
      <c r="E72">
        <v>4039</v>
      </c>
      <c r="F72">
        <v>4096</v>
      </c>
      <c r="G72">
        <v>5370</v>
      </c>
      <c r="H72">
        <v>2739</v>
      </c>
      <c r="I72">
        <v>2631</v>
      </c>
    </row>
    <row r="73" spans="1:9" x14ac:dyDescent="0.25">
      <c r="A73">
        <v>5</v>
      </c>
      <c r="B73" t="s">
        <v>71</v>
      </c>
      <c r="C73" t="s">
        <v>54</v>
      </c>
      <c r="D73">
        <v>6842</v>
      </c>
      <c r="E73">
        <v>3273</v>
      </c>
      <c r="F73">
        <v>3569</v>
      </c>
      <c r="G73">
        <v>6378</v>
      </c>
      <c r="H73">
        <v>3247</v>
      </c>
      <c r="I73">
        <v>3131</v>
      </c>
    </row>
    <row r="74" spans="1:9" x14ac:dyDescent="0.25">
      <c r="A74">
        <v>5</v>
      </c>
      <c r="B74" t="s">
        <v>71</v>
      </c>
      <c r="C74" t="s">
        <v>53</v>
      </c>
      <c r="D74">
        <v>6663</v>
      </c>
      <c r="E74">
        <v>3231</v>
      </c>
      <c r="F74">
        <v>3432</v>
      </c>
      <c r="G74">
        <v>5489</v>
      </c>
      <c r="H74">
        <v>2728</v>
      </c>
      <c r="I74">
        <v>2761</v>
      </c>
    </row>
    <row r="75" spans="1:9" x14ac:dyDescent="0.25">
      <c r="A75">
        <v>5</v>
      </c>
      <c r="B75" t="s">
        <v>71</v>
      </c>
      <c r="C75" t="s">
        <v>52</v>
      </c>
      <c r="D75">
        <v>6638</v>
      </c>
      <c r="E75">
        <v>3229</v>
      </c>
      <c r="F75">
        <v>3409</v>
      </c>
      <c r="G75">
        <v>5396</v>
      </c>
      <c r="H75">
        <v>2653</v>
      </c>
      <c r="I75">
        <v>2743</v>
      </c>
    </row>
    <row r="76" spans="1:9" x14ac:dyDescent="0.25">
      <c r="A76">
        <v>5</v>
      </c>
      <c r="B76" t="s">
        <v>71</v>
      </c>
      <c r="C76" t="s">
        <v>51</v>
      </c>
      <c r="D76">
        <v>6346</v>
      </c>
      <c r="E76">
        <v>3029</v>
      </c>
      <c r="F76">
        <v>3317</v>
      </c>
      <c r="G76">
        <v>5238</v>
      </c>
      <c r="H76">
        <v>2565</v>
      </c>
      <c r="I76">
        <v>2673</v>
      </c>
    </row>
    <row r="77" spans="1:9" x14ac:dyDescent="0.25">
      <c r="A77">
        <v>5</v>
      </c>
      <c r="B77" t="s">
        <v>71</v>
      </c>
      <c r="C77" t="s">
        <v>50</v>
      </c>
      <c r="D77">
        <v>4927</v>
      </c>
      <c r="E77">
        <v>2115</v>
      </c>
      <c r="F77">
        <v>2812</v>
      </c>
      <c r="G77">
        <v>5950</v>
      </c>
      <c r="H77">
        <v>2861</v>
      </c>
      <c r="I77">
        <v>3089</v>
      </c>
    </row>
    <row r="78" spans="1:9" x14ac:dyDescent="0.25">
      <c r="A78">
        <v>5</v>
      </c>
      <c r="B78" t="s">
        <v>71</v>
      </c>
      <c r="C78" t="s">
        <v>49</v>
      </c>
      <c r="D78">
        <v>3740</v>
      </c>
      <c r="E78">
        <v>1516</v>
      </c>
      <c r="F78">
        <v>2224</v>
      </c>
      <c r="G78">
        <v>7153</v>
      </c>
      <c r="H78">
        <v>3353</v>
      </c>
      <c r="I78">
        <v>3800</v>
      </c>
    </row>
    <row r="79" spans="1:9" x14ac:dyDescent="0.25">
      <c r="A79">
        <v>5</v>
      </c>
      <c r="B79" t="s">
        <v>71</v>
      </c>
      <c r="C79" t="s">
        <v>48</v>
      </c>
      <c r="D79">
        <v>2937</v>
      </c>
      <c r="E79">
        <v>1216</v>
      </c>
      <c r="F79">
        <v>1721</v>
      </c>
      <c r="G79">
        <v>5364</v>
      </c>
      <c r="H79">
        <v>2309</v>
      </c>
      <c r="I79">
        <v>3055</v>
      </c>
    </row>
    <row r="80" spans="1:9" x14ac:dyDescent="0.25">
      <c r="A80">
        <v>5</v>
      </c>
      <c r="B80" t="s">
        <v>71</v>
      </c>
      <c r="C80" t="s">
        <v>47</v>
      </c>
      <c r="D80">
        <v>1849</v>
      </c>
      <c r="E80">
        <v>672</v>
      </c>
      <c r="F80">
        <v>1177</v>
      </c>
      <c r="G80">
        <v>4371</v>
      </c>
      <c r="H80">
        <v>1810</v>
      </c>
      <c r="I80">
        <v>2561</v>
      </c>
    </row>
    <row r="81" spans="1:9" x14ac:dyDescent="0.25">
      <c r="A81">
        <v>5</v>
      </c>
      <c r="B81" t="s">
        <v>71</v>
      </c>
      <c r="C81" t="s">
        <v>25</v>
      </c>
      <c r="D81">
        <v>1097</v>
      </c>
      <c r="E81">
        <v>352</v>
      </c>
      <c r="F81">
        <v>745</v>
      </c>
      <c r="G81">
        <v>5324</v>
      </c>
      <c r="H81">
        <v>1684</v>
      </c>
      <c r="I81">
        <v>3640</v>
      </c>
    </row>
    <row r="82" spans="1:9" x14ac:dyDescent="0.25">
      <c r="A82">
        <v>5</v>
      </c>
      <c r="B82" t="s">
        <v>71</v>
      </c>
      <c r="C82" t="s">
        <v>46</v>
      </c>
      <c r="D82">
        <v>1</v>
      </c>
      <c r="E82">
        <v>1</v>
      </c>
      <c r="F82">
        <v>0</v>
      </c>
      <c r="G82">
        <v>0</v>
      </c>
      <c r="H82">
        <v>0</v>
      </c>
      <c r="I82">
        <v>0</v>
      </c>
    </row>
    <row r="83" spans="1:9" x14ac:dyDescent="0.25">
      <c r="A83">
        <v>4</v>
      </c>
      <c r="B83" t="s">
        <v>72</v>
      </c>
      <c r="C83" t="s">
        <v>0</v>
      </c>
      <c r="D83">
        <v>106213</v>
      </c>
      <c r="E83">
        <v>51641</v>
      </c>
      <c r="F83">
        <v>54572</v>
      </c>
      <c r="G83">
        <v>106732</v>
      </c>
      <c r="H83">
        <v>51437</v>
      </c>
      <c r="I83">
        <v>55295</v>
      </c>
    </row>
    <row r="84" spans="1:9" x14ac:dyDescent="0.25">
      <c r="A84">
        <v>4</v>
      </c>
      <c r="B84" t="s">
        <v>72</v>
      </c>
      <c r="C84" t="s">
        <v>63</v>
      </c>
      <c r="D84">
        <v>5845</v>
      </c>
      <c r="E84">
        <v>2935</v>
      </c>
      <c r="F84">
        <v>2910</v>
      </c>
      <c r="G84">
        <v>3423</v>
      </c>
      <c r="H84">
        <v>1731</v>
      </c>
      <c r="I84">
        <v>1692</v>
      </c>
    </row>
    <row r="85" spans="1:9" x14ac:dyDescent="0.25">
      <c r="A85">
        <v>4</v>
      </c>
      <c r="B85" t="s">
        <v>72</v>
      </c>
      <c r="C85" t="s">
        <v>62</v>
      </c>
      <c r="D85">
        <v>7331</v>
      </c>
      <c r="E85">
        <v>3737</v>
      </c>
      <c r="F85">
        <v>3594</v>
      </c>
      <c r="G85">
        <v>4200</v>
      </c>
      <c r="H85">
        <v>2110</v>
      </c>
      <c r="I85">
        <v>2090</v>
      </c>
    </row>
    <row r="86" spans="1:9" x14ac:dyDescent="0.25">
      <c r="A86">
        <v>4</v>
      </c>
      <c r="B86" t="s">
        <v>72</v>
      </c>
      <c r="C86" t="s">
        <v>61</v>
      </c>
      <c r="D86">
        <v>8495</v>
      </c>
      <c r="E86">
        <v>4390</v>
      </c>
      <c r="F86">
        <v>4105</v>
      </c>
      <c r="G86">
        <v>4657</v>
      </c>
      <c r="H86">
        <v>2398</v>
      </c>
      <c r="I86">
        <v>2259</v>
      </c>
    </row>
    <row r="87" spans="1:9" x14ac:dyDescent="0.25">
      <c r="A87">
        <v>4</v>
      </c>
      <c r="B87" t="s">
        <v>72</v>
      </c>
      <c r="C87" t="s">
        <v>60</v>
      </c>
      <c r="D87">
        <v>8938</v>
      </c>
      <c r="E87">
        <v>4466</v>
      </c>
      <c r="F87">
        <v>4472</v>
      </c>
      <c r="G87">
        <v>4769</v>
      </c>
      <c r="H87">
        <v>2461</v>
      </c>
      <c r="I87">
        <v>2308</v>
      </c>
    </row>
    <row r="88" spans="1:9" x14ac:dyDescent="0.25">
      <c r="A88">
        <v>4</v>
      </c>
      <c r="B88" t="s">
        <v>72</v>
      </c>
      <c r="C88" t="s">
        <v>59</v>
      </c>
      <c r="D88">
        <v>6965</v>
      </c>
      <c r="E88">
        <v>3135</v>
      </c>
      <c r="F88">
        <v>3830</v>
      </c>
      <c r="G88">
        <v>4768</v>
      </c>
      <c r="H88">
        <v>2298</v>
      </c>
      <c r="I88">
        <v>2470</v>
      </c>
    </row>
    <row r="89" spans="1:9" x14ac:dyDescent="0.25">
      <c r="A89">
        <v>4</v>
      </c>
      <c r="B89" t="s">
        <v>72</v>
      </c>
      <c r="C89" t="s">
        <v>58</v>
      </c>
      <c r="D89">
        <v>6359</v>
      </c>
      <c r="E89">
        <v>3036</v>
      </c>
      <c r="F89">
        <v>3323</v>
      </c>
      <c r="G89">
        <v>4540</v>
      </c>
      <c r="H89">
        <v>2331</v>
      </c>
      <c r="I89">
        <v>2209</v>
      </c>
    </row>
    <row r="90" spans="1:9" x14ac:dyDescent="0.25">
      <c r="A90">
        <v>4</v>
      </c>
      <c r="B90" t="s">
        <v>72</v>
      </c>
      <c r="C90" t="s">
        <v>57</v>
      </c>
      <c r="D90">
        <v>6570</v>
      </c>
      <c r="E90">
        <v>3105</v>
      </c>
      <c r="F90">
        <v>3465</v>
      </c>
      <c r="G90">
        <v>4912</v>
      </c>
      <c r="H90">
        <v>2525</v>
      </c>
      <c r="I90">
        <v>2387</v>
      </c>
    </row>
    <row r="91" spans="1:9" x14ac:dyDescent="0.25">
      <c r="A91">
        <v>4</v>
      </c>
      <c r="B91" t="s">
        <v>72</v>
      </c>
      <c r="C91" t="s">
        <v>56</v>
      </c>
      <c r="D91">
        <v>7967</v>
      </c>
      <c r="E91">
        <v>3918</v>
      </c>
      <c r="F91">
        <v>4049</v>
      </c>
      <c r="G91">
        <v>5604</v>
      </c>
      <c r="H91">
        <v>2832</v>
      </c>
      <c r="I91">
        <v>2772</v>
      </c>
    </row>
    <row r="92" spans="1:9" x14ac:dyDescent="0.25">
      <c r="A92">
        <v>4</v>
      </c>
      <c r="B92" t="s">
        <v>72</v>
      </c>
      <c r="C92" t="s">
        <v>55</v>
      </c>
      <c r="D92">
        <v>10165</v>
      </c>
      <c r="E92">
        <v>5084</v>
      </c>
      <c r="F92">
        <v>5081</v>
      </c>
      <c r="G92">
        <v>6476</v>
      </c>
      <c r="H92">
        <v>3289</v>
      </c>
      <c r="I92">
        <v>3187</v>
      </c>
    </row>
    <row r="93" spans="1:9" x14ac:dyDescent="0.25">
      <c r="A93">
        <v>4</v>
      </c>
      <c r="B93" t="s">
        <v>72</v>
      </c>
      <c r="C93" t="s">
        <v>54</v>
      </c>
      <c r="D93">
        <v>8296</v>
      </c>
      <c r="E93">
        <v>4167</v>
      </c>
      <c r="F93">
        <v>4129</v>
      </c>
      <c r="G93">
        <v>8037</v>
      </c>
      <c r="H93">
        <v>4032</v>
      </c>
      <c r="I93">
        <v>4005</v>
      </c>
    </row>
    <row r="94" spans="1:9" x14ac:dyDescent="0.25">
      <c r="A94">
        <v>4</v>
      </c>
      <c r="B94" t="s">
        <v>72</v>
      </c>
      <c r="C94" t="s">
        <v>53</v>
      </c>
      <c r="D94">
        <v>7010</v>
      </c>
      <c r="E94">
        <v>3564</v>
      </c>
      <c r="F94">
        <v>3446</v>
      </c>
      <c r="G94">
        <v>7664</v>
      </c>
      <c r="H94">
        <v>3789</v>
      </c>
      <c r="I94">
        <v>3875</v>
      </c>
    </row>
    <row r="95" spans="1:9" x14ac:dyDescent="0.25">
      <c r="A95">
        <v>4</v>
      </c>
      <c r="B95" t="s">
        <v>72</v>
      </c>
      <c r="C95" t="s">
        <v>52</v>
      </c>
      <c r="D95">
        <v>6219</v>
      </c>
      <c r="E95">
        <v>3154</v>
      </c>
      <c r="F95">
        <v>3065</v>
      </c>
      <c r="G95">
        <v>7205</v>
      </c>
      <c r="H95">
        <v>3533</v>
      </c>
      <c r="I95">
        <v>3672</v>
      </c>
    </row>
    <row r="96" spans="1:9" x14ac:dyDescent="0.25">
      <c r="A96">
        <v>4</v>
      </c>
      <c r="B96" t="s">
        <v>72</v>
      </c>
      <c r="C96" t="s">
        <v>51</v>
      </c>
      <c r="D96">
        <v>5230</v>
      </c>
      <c r="E96">
        <v>2543</v>
      </c>
      <c r="F96">
        <v>2687</v>
      </c>
      <c r="G96">
        <v>7008</v>
      </c>
      <c r="H96">
        <v>3328</v>
      </c>
      <c r="I96">
        <v>3680</v>
      </c>
    </row>
    <row r="97" spans="1:9" x14ac:dyDescent="0.25">
      <c r="A97">
        <v>4</v>
      </c>
      <c r="B97" t="s">
        <v>72</v>
      </c>
      <c r="C97" t="s">
        <v>50</v>
      </c>
      <c r="D97">
        <v>3963</v>
      </c>
      <c r="E97">
        <v>1706</v>
      </c>
      <c r="F97">
        <v>2257</v>
      </c>
      <c r="G97">
        <v>7643</v>
      </c>
      <c r="H97">
        <v>3698</v>
      </c>
      <c r="I97">
        <v>3945</v>
      </c>
    </row>
    <row r="98" spans="1:9" x14ac:dyDescent="0.25">
      <c r="A98">
        <v>4</v>
      </c>
      <c r="B98" t="s">
        <v>72</v>
      </c>
      <c r="C98" t="s">
        <v>49</v>
      </c>
      <c r="D98">
        <v>2730</v>
      </c>
      <c r="E98">
        <v>1120</v>
      </c>
      <c r="F98">
        <v>1610</v>
      </c>
      <c r="G98">
        <v>8984</v>
      </c>
      <c r="H98">
        <v>4258</v>
      </c>
      <c r="I98">
        <v>4726</v>
      </c>
    </row>
    <row r="99" spans="1:9" x14ac:dyDescent="0.25">
      <c r="A99">
        <v>4</v>
      </c>
      <c r="B99" t="s">
        <v>72</v>
      </c>
      <c r="C99" t="s">
        <v>48</v>
      </c>
      <c r="D99">
        <v>2229</v>
      </c>
      <c r="E99">
        <v>888</v>
      </c>
      <c r="F99">
        <v>1341</v>
      </c>
      <c r="G99">
        <v>6797</v>
      </c>
      <c r="H99">
        <v>3102</v>
      </c>
      <c r="I99">
        <v>3695</v>
      </c>
    </row>
    <row r="100" spans="1:9" x14ac:dyDescent="0.25">
      <c r="A100">
        <v>4</v>
      </c>
      <c r="B100" t="s">
        <v>72</v>
      </c>
      <c r="C100" t="s">
        <v>47</v>
      </c>
      <c r="D100">
        <v>1193</v>
      </c>
      <c r="E100">
        <v>457</v>
      </c>
      <c r="F100">
        <v>736</v>
      </c>
      <c r="G100">
        <v>4894</v>
      </c>
      <c r="H100">
        <v>2133</v>
      </c>
      <c r="I100">
        <v>2761</v>
      </c>
    </row>
    <row r="101" spans="1:9" x14ac:dyDescent="0.25">
      <c r="A101">
        <v>4</v>
      </c>
      <c r="B101" t="s">
        <v>72</v>
      </c>
      <c r="C101" t="s">
        <v>25</v>
      </c>
      <c r="D101">
        <v>666</v>
      </c>
      <c r="E101">
        <v>209</v>
      </c>
      <c r="F101">
        <v>457</v>
      </c>
      <c r="G101">
        <v>5151</v>
      </c>
      <c r="H101">
        <v>1589</v>
      </c>
      <c r="I101">
        <v>3562</v>
      </c>
    </row>
    <row r="102" spans="1:9" x14ac:dyDescent="0.25">
      <c r="A102">
        <v>4</v>
      </c>
      <c r="B102" t="s">
        <v>72</v>
      </c>
      <c r="C102" t="s">
        <v>46</v>
      </c>
      <c r="D102">
        <v>42</v>
      </c>
      <c r="E102">
        <v>27</v>
      </c>
      <c r="F102">
        <v>15</v>
      </c>
      <c r="G102">
        <v>0</v>
      </c>
      <c r="H102">
        <v>0</v>
      </c>
      <c r="I102">
        <v>0</v>
      </c>
    </row>
    <row r="103" spans="1:9" x14ac:dyDescent="0.25">
      <c r="A103">
        <v>3</v>
      </c>
      <c r="B103" t="s">
        <v>73</v>
      </c>
      <c r="C103" t="s">
        <v>0</v>
      </c>
      <c r="D103">
        <v>87117</v>
      </c>
      <c r="E103">
        <v>42543</v>
      </c>
      <c r="F103">
        <v>44574</v>
      </c>
      <c r="G103">
        <v>85283</v>
      </c>
      <c r="H103">
        <v>41657</v>
      </c>
      <c r="I103">
        <v>43626</v>
      </c>
    </row>
    <row r="104" spans="1:9" x14ac:dyDescent="0.25">
      <c r="A104">
        <v>3</v>
      </c>
      <c r="B104" t="s">
        <v>73</v>
      </c>
      <c r="C104" t="s">
        <v>63</v>
      </c>
      <c r="D104">
        <v>4725</v>
      </c>
      <c r="E104">
        <v>2378</v>
      </c>
      <c r="F104">
        <v>2347</v>
      </c>
      <c r="G104">
        <v>2717</v>
      </c>
      <c r="H104">
        <v>1395</v>
      </c>
      <c r="I104">
        <v>1322</v>
      </c>
    </row>
    <row r="105" spans="1:9" x14ac:dyDescent="0.25">
      <c r="A105">
        <v>3</v>
      </c>
      <c r="B105" t="s">
        <v>73</v>
      </c>
      <c r="C105" t="s">
        <v>62</v>
      </c>
      <c r="D105">
        <v>5870</v>
      </c>
      <c r="E105">
        <v>2922</v>
      </c>
      <c r="F105">
        <v>2948</v>
      </c>
      <c r="G105">
        <v>3655</v>
      </c>
      <c r="H105">
        <v>1852</v>
      </c>
      <c r="I105">
        <v>1803</v>
      </c>
    </row>
    <row r="106" spans="1:9" x14ac:dyDescent="0.25">
      <c r="A106">
        <v>3</v>
      </c>
      <c r="B106" t="s">
        <v>73</v>
      </c>
      <c r="C106" t="s">
        <v>61</v>
      </c>
      <c r="D106">
        <v>6772</v>
      </c>
      <c r="E106">
        <v>3505</v>
      </c>
      <c r="F106">
        <v>3267</v>
      </c>
      <c r="G106">
        <v>4131</v>
      </c>
      <c r="H106">
        <v>2138</v>
      </c>
      <c r="I106">
        <v>1993</v>
      </c>
    </row>
    <row r="107" spans="1:9" x14ac:dyDescent="0.25">
      <c r="A107">
        <v>3</v>
      </c>
      <c r="B107" t="s">
        <v>73</v>
      </c>
      <c r="C107" t="s">
        <v>60</v>
      </c>
      <c r="D107">
        <v>7529</v>
      </c>
      <c r="E107">
        <v>3934</v>
      </c>
      <c r="F107">
        <v>3595</v>
      </c>
      <c r="G107">
        <v>4493</v>
      </c>
      <c r="H107">
        <v>2319</v>
      </c>
      <c r="I107">
        <v>2174</v>
      </c>
    </row>
    <row r="108" spans="1:9" x14ac:dyDescent="0.25">
      <c r="A108">
        <v>3</v>
      </c>
      <c r="B108" t="s">
        <v>73</v>
      </c>
      <c r="C108" t="s">
        <v>59</v>
      </c>
      <c r="D108">
        <v>5035</v>
      </c>
      <c r="E108">
        <v>2351</v>
      </c>
      <c r="F108">
        <v>2684</v>
      </c>
      <c r="G108">
        <v>4169</v>
      </c>
      <c r="H108">
        <v>2213</v>
      </c>
      <c r="I108">
        <v>1956</v>
      </c>
    </row>
    <row r="109" spans="1:9" x14ac:dyDescent="0.25">
      <c r="A109">
        <v>3</v>
      </c>
      <c r="B109" t="s">
        <v>73</v>
      </c>
      <c r="C109" t="s">
        <v>58</v>
      </c>
      <c r="D109">
        <v>4870</v>
      </c>
      <c r="E109">
        <v>2317</v>
      </c>
      <c r="F109">
        <v>2553</v>
      </c>
      <c r="G109">
        <v>3532</v>
      </c>
      <c r="H109">
        <v>1844</v>
      </c>
      <c r="I109">
        <v>1688</v>
      </c>
    </row>
    <row r="110" spans="1:9" x14ac:dyDescent="0.25">
      <c r="A110">
        <v>3</v>
      </c>
      <c r="B110" t="s">
        <v>73</v>
      </c>
      <c r="C110" t="s">
        <v>57</v>
      </c>
      <c r="D110">
        <v>5335</v>
      </c>
      <c r="E110">
        <v>2562</v>
      </c>
      <c r="F110">
        <v>2773</v>
      </c>
      <c r="G110">
        <v>3862</v>
      </c>
      <c r="H110">
        <v>1933</v>
      </c>
      <c r="I110">
        <v>1929</v>
      </c>
    </row>
    <row r="111" spans="1:9" x14ac:dyDescent="0.25">
      <c r="A111">
        <v>3</v>
      </c>
      <c r="B111" t="s">
        <v>73</v>
      </c>
      <c r="C111" t="s">
        <v>56</v>
      </c>
      <c r="D111">
        <v>6495</v>
      </c>
      <c r="E111">
        <v>3150</v>
      </c>
      <c r="F111">
        <v>3345</v>
      </c>
      <c r="G111">
        <v>4521</v>
      </c>
      <c r="H111">
        <v>2265</v>
      </c>
      <c r="I111">
        <v>2256</v>
      </c>
    </row>
    <row r="112" spans="1:9" x14ac:dyDescent="0.25">
      <c r="A112">
        <v>3</v>
      </c>
      <c r="B112" t="s">
        <v>73</v>
      </c>
      <c r="C112" t="s">
        <v>55</v>
      </c>
      <c r="D112">
        <v>7775</v>
      </c>
      <c r="E112">
        <v>3999</v>
      </c>
      <c r="F112">
        <v>3776</v>
      </c>
      <c r="G112">
        <v>5500</v>
      </c>
      <c r="H112">
        <v>2849</v>
      </c>
      <c r="I112">
        <v>2651</v>
      </c>
    </row>
    <row r="113" spans="1:9" x14ac:dyDescent="0.25">
      <c r="A113">
        <v>3</v>
      </c>
      <c r="B113" t="s">
        <v>73</v>
      </c>
      <c r="C113" t="s">
        <v>54</v>
      </c>
      <c r="D113">
        <v>5919</v>
      </c>
      <c r="E113">
        <v>3024</v>
      </c>
      <c r="F113">
        <v>2895</v>
      </c>
      <c r="G113">
        <v>6285</v>
      </c>
      <c r="H113">
        <v>3260</v>
      </c>
      <c r="I113">
        <v>3025</v>
      </c>
    </row>
    <row r="114" spans="1:9" x14ac:dyDescent="0.25">
      <c r="A114">
        <v>3</v>
      </c>
      <c r="B114" t="s">
        <v>73</v>
      </c>
      <c r="C114" t="s">
        <v>53</v>
      </c>
      <c r="D114">
        <v>5248</v>
      </c>
      <c r="E114">
        <v>2570</v>
      </c>
      <c r="F114">
        <v>2678</v>
      </c>
      <c r="G114">
        <v>5374</v>
      </c>
      <c r="H114">
        <v>2631</v>
      </c>
      <c r="I114">
        <v>2743</v>
      </c>
    </row>
    <row r="115" spans="1:9" x14ac:dyDescent="0.25">
      <c r="A115">
        <v>3</v>
      </c>
      <c r="B115" t="s">
        <v>73</v>
      </c>
      <c r="C115" t="s">
        <v>52</v>
      </c>
      <c r="D115">
        <v>5114</v>
      </c>
      <c r="E115">
        <v>2529</v>
      </c>
      <c r="F115">
        <v>2585</v>
      </c>
      <c r="G115">
        <v>5410</v>
      </c>
      <c r="H115">
        <v>2619</v>
      </c>
      <c r="I115">
        <v>2791</v>
      </c>
    </row>
    <row r="116" spans="1:9" x14ac:dyDescent="0.25">
      <c r="A116">
        <v>3</v>
      </c>
      <c r="B116" t="s">
        <v>73</v>
      </c>
      <c r="C116" t="s">
        <v>51</v>
      </c>
      <c r="D116">
        <v>5040</v>
      </c>
      <c r="E116">
        <v>2474</v>
      </c>
      <c r="F116">
        <v>2566</v>
      </c>
      <c r="G116">
        <v>5545</v>
      </c>
      <c r="H116">
        <v>2691</v>
      </c>
      <c r="I116">
        <v>2854</v>
      </c>
    </row>
    <row r="117" spans="1:9" x14ac:dyDescent="0.25">
      <c r="A117">
        <v>3</v>
      </c>
      <c r="B117" t="s">
        <v>73</v>
      </c>
      <c r="C117" t="s">
        <v>50</v>
      </c>
      <c r="D117">
        <v>3952</v>
      </c>
      <c r="E117">
        <v>1736</v>
      </c>
      <c r="F117">
        <v>2216</v>
      </c>
      <c r="G117">
        <v>6292</v>
      </c>
      <c r="H117">
        <v>3035</v>
      </c>
      <c r="I117">
        <v>3257</v>
      </c>
    </row>
    <row r="118" spans="1:9" x14ac:dyDescent="0.25">
      <c r="A118">
        <v>3</v>
      </c>
      <c r="B118" t="s">
        <v>73</v>
      </c>
      <c r="C118" t="s">
        <v>49</v>
      </c>
      <c r="D118">
        <v>2908</v>
      </c>
      <c r="E118">
        <v>1234</v>
      </c>
      <c r="F118">
        <v>1674</v>
      </c>
      <c r="G118">
        <v>6876</v>
      </c>
      <c r="H118">
        <v>3380</v>
      </c>
      <c r="I118">
        <v>3496</v>
      </c>
    </row>
    <row r="119" spans="1:9" x14ac:dyDescent="0.25">
      <c r="A119">
        <v>3</v>
      </c>
      <c r="B119" t="s">
        <v>73</v>
      </c>
      <c r="C119" t="s">
        <v>48</v>
      </c>
      <c r="D119">
        <v>2361</v>
      </c>
      <c r="E119">
        <v>965</v>
      </c>
      <c r="F119">
        <v>1396</v>
      </c>
      <c r="G119">
        <v>4812</v>
      </c>
      <c r="H119">
        <v>2250</v>
      </c>
      <c r="I119">
        <v>2562</v>
      </c>
    </row>
    <row r="120" spans="1:9" x14ac:dyDescent="0.25">
      <c r="A120">
        <v>3</v>
      </c>
      <c r="B120" t="s">
        <v>73</v>
      </c>
      <c r="C120" t="s">
        <v>47</v>
      </c>
      <c r="D120">
        <v>1316</v>
      </c>
      <c r="E120">
        <v>546</v>
      </c>
      <c r="F120">
        <v>770</v>
      </c>
      <c r="G120">
        <v>3635</v>
      </c>
      <c r="H120">
        <v>1525</v>
      </c>
      <c r="I120">
        <v>2110</v>
      </c>
    </row>
    <row r="121" spans="1:9" x14ac:dyDescent="0.25">
      <c r="A121">
        <v>3</v>
      </c>
      <c r="B121" t="s">
        <v>73</v>
      </c>
      <c r="C121" t="s">
        <v>25</v>
      </c>
      <c r="D121">
        <v>853</v>
      </c>
      <c r="E121">
        <v>347</v>
      </c>
      <c r="F121">
        <v>506</v>
      </c>
      <c r="G121">
        <v>4474</v>
      </c>
      <c r="H121">
        <v>1458</v>
      </c>
      <c r="I121">
        <v>3016</v>
      </c>
    </row>
    <row r="122" spans="1:9" x14ac:dyDescent="0.25">
      <c r="A122">
        <v>3</v>
      </c>
      <c r="B122" t="s">
        <v>73</v>
      </c>
      <c r="C122" t="s">
        <v>46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</row>
    <row r="123" spans="1:9" x14ac:dyDescent="0.25">
      <c r="A123">
        <v>4</v>
      </c>
      <c r="B123" t="s">
        <v>74</v>
      </c>
      <c r="C123" t="s">
        <v>0</v>
      </c>
      <c r="D123">
        <v>82248</v>
      </c>
      <c r="E123">
        <v>39472</v>
      </c>
      <c r="F123">
        <v>42776</v>
      </c>
      <c r="G123">
        <v>76570</v>
      </c>
      <c r="H123">
        <v>37414</v>
      </c>
      <c r="I123">
        <v>39156</v>
      </c>
    </row>
    <row r="124" spans="1:9" x14ac:dyDescent="0.25">
      <c r="A124">
        <v>4</v>
      </c>
      <c r="B124" t="s">
        <v>74</v>
      </c>
      <c r="C124" t="s">
        <v>63</v>
      </c>
      <c r="D124">
        <v>4390</v>
      </c>
      <c r="E124">
        <v>2254</v>
      </c>
      <c r="F124">
        <v>2136</v>
      </c>
      <c r="G124">
        <v>2558</v>
      </c>
      <c r="H124">
        <v>1382</v>
      </c>
      <c r="I124">
        <v>1176</v>
      </c>
    </row>
    <row r="125" spans="1:9" x14ac:dyDescent="0.25">
      <c r="A125">
        <v>4</v>
      </c>
      <c r="B125" t="s">
        <v>74</v>
      </c>
      <c r="C125" t="s">
        <v>62</v>
      </c>
      <c r="D125">
        <v>5252</v>
      </c>
      <c r="E125">
        <v>2702</v>
      </c>
      <c r="F125">
        <v>2550</v>
      </c>
      <c r="G125">
        <v>3165</v>
      </c>
      <c r="H125">
        <v>1641</v>
      </c>
      <c r="I125">
        <v>1524</v>
      </c>
    </row>
    <row r="126" spans="1:9" x14ac:dyDescent="0.25">
      <c r="A126">
        <v>4</v>
      </c>
      <c r="B126" t="s">
        <v>74</v>
      </c>
      <c r="C126" t="s">
        <v>61</v>
      </c>
      <c r="D126">
        <v>5928</v>
      </c>
      <c r="E126">
        <v>3010</v>
      </c>
      <c r="F126">
        <v>2918</v>
      </c>
      <c r="G126">
        <v>3394</v>
      </c>
      <c r="H126">
        <v>1771</v>
      </c>
      <c r="I126">
        <v>1623</v>
      </c>
    </row>
    <row r="127" spans="1:9" x14ac:dyDescent="0.25">
      <c r="A127">
        <v>4</v>
      </c>
      <c r="B127" t="s">
        <v>74</v>
      </c>
      <c r="C127" t="s">
        <v>60</v>
      </c>
      <c r="D127">
        <v>6064</v>
      </c>
      <c r="E127">
        <v>3024</v>
      </c>
      <c r="F127">
        <v>3040</v>
      </c>
      <c r="G127">
        <v>3492</v>
      </c>
      <c r="H127">
        <v>1833</v>
      </c>
      <c r="I127">
        <v>1659</v>
      </c>
    </row>
    <row r="128" spans="1:9" x14ac:dyDescent="0.25">
      <c r="A128">
        <v>4</v>
      </c>
      <c r="B128" t="s">
        <v>74</v>
      </c>
      <c r="C128" t="s">
        <v>59</v>
      </c>
      <c r="D128">
        <v>3918</v>
      </c>
      <c r="E128">
        <v>1814</v>
      </c>
      <c r="F128">
        <v>2104</v>
      </c>
      <c r="G128">
        <v>3277</v>
      </c>
      <c r="H128">
        <v>1744</v>
      </c>
      <c r="I128">
        <v>1533</v>
      </c>
    </row>
    <row r="129" spans="1:9" x14ac:dyDescent="0.25">
      <c r="A129">
        <v>4</v>
      </c>
      <c r="B129" t="s">
        <v>74</v>
      </c>
      <c r="C129" t="s">
        <v>58</v>
      </c>
      <c r="D129">
        <v>4489</v>
      </c>
      <c r="E129">
        <v>2148</v>
      </c>
      <c r="F129">
        <v>2341</v>
      </c>
      <c r="G129">
        <v>3347</v>
      </c>
      <c r="H129">
        <v>1785</v>
      </c>
      <c r="I129">
        <v>1562</v>
      </c>
    </row>
    <row r="130" spans="1:9" x14ac:dyDescent="0.25">
      <c r="A130">
        <v>4</v>
      </c>
      <c r="B130" t="s">
        <v>74</v>
      </c>
      <c r="C130" t="s">
        <v>57</v>
      </c>
      <c r="D130">
        <v>4741</v>
      </c>
      <c r="E130">
        <v>2326</v>
      </c>
      <c r="F130">
        <v>2415</v>
      </c>
      <c r="G130">
        <v>3586</v>
      </c>
      <c r="H130">
        <v>1901</v>
      </c>
      <c r="I130">
        <v>1685</v>
      </c>
    </row>
    <row r="131" spans="1:9" x14ac:dyDescent="0.25">
      <c r="A131">
        <v>4</v>
      </c>
      <c r="B131" t="s">
        <v>74</v>
      </c>
      <c r="C131" t="s">
        <v>56</v>
      </c>
      <c r="D131">
        <v>5544</v>
      </c>
      <c r="E131">
        <v>2769</v>
      </c>
      <c r="F131">
        <v>2775</v>
      </c>
      <c r="G131">
        <v>4101</v>
      </c>
      <c r="H131">
        <v>2153</v>
      </c>
      <c r="I131">
        <v>1948</v>
      </c>
    </row>
    <row r="132" spans="1:9" x14ac:dyDescent="0.25">
      <c r="A132">
        <v>4</v>
      </c>
      <c r="B132" t="s">
        <v>74</v>
      </c>
      <c r="C132" t="s">
        <v>55</v>
      </c>
      <c r="D132">
        <v>6393</v>
      </c>
      <c r="E132">
        <v>3254</v>
      </c>
      <c r="F132">
        <v>3139</v>
      </c>
      <c r="G132">
        <v>4701</v>
      </c>
      <c r="H132">
        <v>2432</v>
      </c>
      <c r="I132">
        <v>2269</v>
      </c>
    </row>
    <row r="133" spans="1:9" x14ac:dyDescent="0.25">
      <c r="A133">
        <v>4</v>
      </c>
      <c r="B133" t="s">
        <v>74</v>
      </c>
      <c r="C133" t="s">
        <v>54</v>
      </c>
      <c r="D133">
        <v>5381</v>
      </c>
      <c r="E133">
        <v>2608</v>
      </c>
      <c r="F133">
        <v>2773</v>
      </c>
      <c r="G133">
        <v>5367</v>
      </c>
      <c r="H133">
        <v>2778</v>
      </c>
      <c r="I133">
        <v>2589</v>
      </c>
    </row>
    <row r="134" spans="1:9" x14ac:dyDescent="0.25">
      <c r="A134">
        <v>4</v>
      </c>
      <c r="B134" t="s">
        <v>74</v>
      </c>
      <c r="C134" t="s">
        <v>53</v>
      </c>
      <c r="D134">
        <v>5410</v>
      </c>
      <c r="E134">
        <v>2655</v>
      </c>
      <c r="F134">
        <v>2755</v>
      </c>
      <c r="G134">
        <v>4764</v>
      </c>
      <c r="H134">
        <v>2424</v>
      </c>
      <c r="I134">
        <v>2340</v>
      </c>
    </row>
    <row r="135" spans="1:9" x14ac:dyDescent="0.25">
      <c r="A135">
        <v>4</v>
      </c>
      <c r="B135" t="s">
        <v>74</v>
      </c>
      <c r="C135" t="s">
        <v>52</v>
      </c>
      <c r="D135">
        <v>5899</v>
      </c>
      <c r="E135">
        <v>2776</v>
      </c>
      <c r="F135">
        <v>3123</v>
      </c>
      <c r="G135">
        <v>4823</v>
      </c>
      <c r="H135">
        <v>2396</v>
      </c>
      <c r="I135">
        <v>2427</v>
      </c>
    </row>
    <row r="136" spans="1:9" x14ac:dyDescent="0.25">
      <c r="A136">
        <v>4</v>
      </c>
      <c r="B136" t="s">
        <v>74</v>
      </c>
      <c r="C136" t="s">
        <v>51</v>
      </c>
      <c r="D136">
        <v>5799</v>
      </c>
      <c r="E136">
        <v>2789</v>
      </c>
      <c r="F136">
        <v>3010</v>
      </c>
      <c r="G136">
        <v>4907</v>
      </c>
      <c r="H136">
        <v>2387</v>
      </c>
      <c r="I136">
        <v>2520</v>
      </c>
    </row>
    <row r="137" spans="1:9" x14ac:dyDescent="0.25">
      <c r="A137">
        <v>4</v>
      </c>
      <c r="B137" t="s">
        <v>74</v>
      </c>
      <c r="C137" t="s">
        <v>50</v>
      </c>
      <c r="D137">
        <v>4408</v>
      </c>
      <c r="E137">
        <v>1929</v>
      </c>
      <c r="F137">
        <v>2479</v>
      </c>
      <c r="G137">
        <v>5473</v>
      </c>
      <c r="H137">
        <v>2621</v>
      </c>
      <c r="I137">
        <v>2852</v>
      </c>
    </row>
    <row r="138" spans="1:9" x14ac:dyDescent="0.25">
      <c r="A138">
        <v>4</v>
      </c>
      <c r="B138" t="s">
        <v>74</v>
      </c>
      <c r="C138" t="s">
        <v>49</v>
      </c>
      <c r="D138">
        <v>3325</v>
      </c>
      <c r="E138">
        <v>1425</v>
      </c>
      <c r="F138">
        <v>1900</v>
      </c>
      <c r="G138">
        <v>5965</v>
      </c>
      <c r="H138">
        <v>2894</v>
      </c>
      <c r="I138">
        <v>3071</v>
      </c>
    </row>
    <row r="139" spans="1:9" x14ac:dyDescent="0.25">
      <c r="A139">
        <v>4</v>
      </c>
      <c r="B139" t="s">
        <v>74</v>
      </c>
      <c r="C139" t="s">
        <v>48</v>
      </c>
      <c r="D139">
        <v>2563</v>
      </c>
      <c r="E139">
        <v>986</v>
      </c>
      <c r="F139">
        <v>1577</v>
      </c>
      <c r="G139">
        <v>4604</v>
      </c>
      <c r="H139">
        <v>2080</v>
      </c>
      <c r="I139">
        <v>2524</v>
      </c>
    </row>
    <row r="140" spans="1:9" x14ac:dyDescent="0.25">
      <c r="A140">
        <v>4</v>
      </c>
      <c r="B140" t="s">
        <v>74</v>
      </c>
      <c r="C140" t="s">
        <v>47</v>
      </c>
      <c r="D140">
        <v>1708</v>
      </c>
      <c r="E140">
        <v>662</v>
      </c>
      <c r="F140">
        <v>1046</v>
      </c>
      <c r="G140">
        <v>3827</v>
      </c>
      <c r="H140">
        <v>1581</v>
      </c>
      <c r="I140">
        <v>2246</v>
      </c>
    </row>
    <row r="141" spans="1:9" x14ac:dyDescent="0.25">
      <c r="A141">
        <v>4</v>
      </c>
      <c r="B141" t="s">
        <v>74</v>
      </c>
      <c r="C141" t="s">
        <v>25</v>
      </c>
      <c r="D141">
        <v>1036</v>
      </c>
      <c r="E141">
        <v>341</v>
      </c>
      <c r="F141">
        <v>695</v>
      </c>
      <c r="G141">
        <v>5219</v>
      </c>
      <c r="H141">
        <v>1611</v>
      </c>
      <c r="I141">
        <v>3608</v>
      </c>
    </row>
    <row r="142" spans="1:9" x14ac:dyDescent="0.25">
      <c r="A142">
        <v>4</v>
      </c>
      <c r="B142" t="s">
        <v>74</v>
      </c>
      <c r="C142" t="s">
        <v>46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</row>
    <row r="143" spans="1:9" x14ac:dyDescent="0.25">
      <c r="A143">
        <v>3</v>
      </c>
      <c r="B143" t="s">
        <v>75</v>
      </c>
      <c r="C143" t="s">
        <v>0</v>
      </c>
      <c r="D143">
        <v>26022</v>
      </c>
      <c r="E143">
        <v>12653</v>
      </c>
      <c r="F143">
        <v>13369</v>
      </c>
      <c r="G143">
        <v>19247</v>
      </c>
      <c r="H143">
        <v>9289</v>
      </c>
      <c r="I143">
        <v>9958</v>
      </c>
    </row>
    <row r="144" spans="1:9" x14ac:dyDescent="0.25">
      <c r="A144">
        <v>3</v>
      </c>
      <c r="B144" t="s">
        <v>75</v>
      </c>
      <c r="C144" t="s">
        <v>63</v>
      </c>
      <c r="D144">
        <v>1309</v>
      </c>
      <c r="E144">
        <v>659</v>
      </c>
      <c r="F144">
        <v>650</v>
      </c>
      <c r="G144">
        <v>582</v>
      </c>
      <c r="H144">
        <v>296</v>
      </c>
      <c r="I144">
        <v>286</v>
      </c>
    </row>
    <row r="145" spans="1:9" x14ac:dyDescent="0.25">
      <c r="A145">
        <v>3</v>
      </c>
      <c r="B145" t="s">
        <v>75</v>
      </c>
      <c r="C145" t="s">
        <v>62</v>
      </c>
      <c r="D145">
        <v>1700</v>
      </c>
      <c r="E145">
        <v>854</v>
      </c>
      <c r="F145">
        <v>846</v>
      </c>
      <c r="G145">
        <v>738</v>
      </c>
      <c r="H145">
        <v>356</v>
      </c>
      <c r="I145">
        <v>382</v>
      </c>
    </row>
    <row r="146" spans="1:9" x14ac:dyDescent="0.25">
      <c r="A146">
        <v>3</v>
      </c>
      <c r="B146" t="s">
        <v>75</v>
      </c>
      <c r="C146" t="s">
        <v>61</v>
      </c>
      <c r="D146">
        <v>1912</v>
      </c>
      <c r="E146">
        <v>998</v>
      </c>
      <c r="F146">
        <v>914</v>
      </c>
      <c r="G146">
        <v>792</v>
      </c>
      <c r="H146">
        <v>414</v>
      </c>
      <c r="I146">
        <v>378</v>
      </c>
    </row>
    <row r="147" spans="1:9" x14ac:dyDescent="0.25">
      <c r="A147">
        <v>3</v>
      </c>
      <c r="B147" t="s">
        <v>75</v>
      </c>
      <c r="C147" t="s">
        <v>60</v>
      </c>
      <c r="D147">
        <v>1894</v>
      </c>
      <c r="E147">
        <v>971</v>
      </c>
      <c r="F147">
        <v>923</v>
      </c>
      <c r="G147">
        <v>731</v>
      </c>
      <c r="H147">
        <v>363</v>
      </c>
      <c r="I147">
        <v>368</v>
      </c>
    </row>
    <row r="148" spans="1:9" x14ac:dyDescent="0.25">
      <c r="A148">
        <v>3</v>
      </c>
      <c r="B148" t="s">
        <v>75</v>
      </c>
      <c r="C148" t="s">
        <v>59</v>
      </c>
      <c r="D148">
        <v>1384</v>
      </c>
      <c r="E148">
        <v>632</v>
      </c>
      <c r="F148">
        <v>752</v>
      </c>
      <c r="G148">
        <v>764</v>
      </c>
      <c r="H148">
        <v>400</v>
      </c>
      <c r="I148">
        <v>364</v>
      </c>
    </row>
    <row r="149" spans="1:9" x14ac:dyDescent="0.25">
      <c r="A149">
        <v>3</v>
      </c>
      <c r="B149" t="s">
        <v>75</v>
      </c>
      <c r="C149" t="s">
        <v>58</v>
      </c>
      <c r="D149">
        <v>1318</v>
      </c>
      <c r="E149">
        <v>660</v>
      </c>
      <c r="F149">
        <v>658</v>
      </c>
      <c r="G149">
        <v>733</v>
      </c>
      <c r="H149">
        <v>384</v>
      </c>
      <c r="I149">
        <v>349</v>
      </c>
    </row>
    <row r="150" spans="1:9" x14ac:dyDescent="0.25">
      <c r="A150">
        <v>3</v>
      </c>
      <c r="B150" t="s">
        <v>75</v>
      </c>
      <c r="C150" t="s">
        <v>57</v>
      </c>
      <c r="D150">
        <v>1452</v>
      </c>
      <c r="E150">
        <v>666</v>
      </c>
      <c r="F150">
        <v>786</v>
      </c>
      <c r="G150">
        <v>819</v>
      </c>
      <c r="H150">
        <v>406</v>
      </c>
      <c r="I150">
        <v>413</v>
      </c>
    </row>
    <row r="151" spans="1:9" x14ac:dyDescent="0.25">
      <c r="A151">
        <v>3</v>
      </c>
      <c r="B151" t="s">
        <v>75</v>
      </c>
      <c r="C151" t="s">
        <v>56</v>
      </c>
      <c r="D151">
        <v>1964</v>
      </c>
      <c r="E151">
        <v>1002</v>
      </c>
      <c r="F151">
        <v>962</v>
      </c>
      <c r="G151">
        <v>976</v>
      </c>
      <c r="H151">
        <v>506</v>
      </c>
      <c r="I151">
        <v>470</v>
      </c>
    </row>
    <row r="152" spans="1:9" x14ac:dyDescent="0.25">
      <c r="A152">
        <v>3</v>
      </c>
      <c r="B152" t="s">
        <v>75</v>
      </c>
      <c r="C152" t="s">
        <v>55</v>
      </c>
      <c r="D152">
        <v>2087</v>
      </c>
      <c r="E152">
        <v>1112</v>
      </c>
      <c r="F152">
        <v>975</v>
      </c>
      <c r="G152">
        <v>1079</v>
      </c>
      <c r="H152">
        <v>557</v>
      </c>
      <c r="I152">
        <v>522</v>
      </c>
    </row>
    <row r="153" spans="1:9" x14ac:dyDescent="0.25">
      <c r="A153">
        <v>3</v>
      </c>
      <c r="B153" t="s">
        <v>75</v>
      </c>
      <c r="C153" t="s">
        <v>54</v>
      </c>
      <c r="D153">
        <v>1556</v>
      </c>
      <c r="E153">
        <v>773</v>
      </c>
      <c r="F153">
        <v>783</v>
      </c>
      <c r="G153">
        <v>1252</v>
      </c>
      <c r="H153">
        <v>667</v>
      </c>
      <c r="I153">
        <v>585</v>
      </c>
    </row>
    <row r="154" spans="1:9" x14ac:dyDescent="0.25">
      <c r="A154">
        <v>3</v>
      </c>
      <c r="B154" t="s">
        <v>75</v>
      </c>
      <c r="C154" t="s">
        <v>53</v>
      </c>
      <c r="D154">
        <v>1497</v>
      </c>
      <c r="E154">
        <v>750</v>
      </c>
      <c r="F154">
        <v>747</v>
      </c>
      <c r="G154">
        <v>1137</v>
      </c>
      <c r="H154">
        <v>565</v>
      </c>
      <c r="I154">
        <v>572</v>
      </c>
    </row>
    <row r="155" spans="1:9" x14ac:dyDescent="0.25">
      <c r="A155">
        <v>3</v>
      </c>
      <c r="B155" t="s">
        <v>75</v>
      </c>
      <c r="C155" t="s">
        <v>52</v>
      </c>
      <c r="D155">
        <v>1690</v>
      </c>
      <c r="E155">
        <v>793</v>
      </c>
      <c r="F155">
        <v>897</v>
      </c>
      <c r="G155">
        <v>1267</v>
      </c>
      <c r="H155">
        <v>617</v>
      </c>
      <c r="I155">
        <v>650</v>
      </c>
    </row>
    <row r="156" spans="1:9" x14ac:dyDescent="0.25">
      <c r="A156">
        <v>3</v>
      </c>
      <c r="B156" t="s">
        <v>75</v>
      </c>
      <c r="C156" t="s">
        <v>51</v>
      </c>
      <c r="D156">
        <v>1879</v>
      </c>
      <c r="E156">
        <v>896</v>
      </c>
      <c r="F156">
        <v>983</v>
      </c>
      <c r="G156">
        <v>1391</v>
      </c>
      <c r="H156">
        <v>633</v>
      </c>
      <c r="I156">
        <v>758</v>
      </c>
    </row>
    <row r="157" spans="1:9" x14ac:dyDescent="0.25">
      <c r="A157">
        <v>3</v>
      </c>
      <c r="B157" t="s">
        <v>75</v>
      </c>
      <c r="C157" t="s">
        <v>50</v>
      </c>
      <c r="D157">
        <v>1493</v>
      </c>
      <c r="E157">
        <v>679</v>
      </c>
      <c r="F157">
        <v>814</v>
      </c>
      <c r="G157">
        <v>1754</v>
      </c>
      <c r="H157">
        <v>863</v>
      </c>
      <c r="I157">
        <v>891</v>
      </c>
    </row>
    <row r="158" spans="1:9" x14ac:dyDescent="0.25">
      <c r="A158">
        <v>3</v>
      </c>
      <c r="B158" t="s">
        <v>75</v>
      </c>
      <c r="C158" t="s">
        <v>49</v>
      </c>
      <c r="D158">
        <v>1081</v>
      </c>
      <c r="E158">
        <v>467</v>
      </c>
      <c r="F158">
        <v>614</v>
      </c>
      <c r="G158">
        <v>1770</v>
      </c>
      <c r="H158">
        <v>888</v>
      </c>
      <c r="I158">
        <v>882</v>
      </c>
    </row>
    <row r="159" spans="1:9" x14ac:dyDescent="0.25">
      <c r="A159">
        <v>3</v>
      </c>
      <c r="B159" t="s">
        <v>75</v>
      </c>
      <c r="C159" t="s">
        <v>48</v>
      </c>
      <c r="D159">
        <v>915</v>
      </c>
      <c r="E159">
        <v>374</v>
      </c>
      <c r="F159">
        <v>541</v>
      </c>
      <c r="G159">
        <v>1214</v>
      </c>
      <c r="H159">
        <v>549</v>
      </c>
      <c r="I159">
        <v>665</v>
      </c>
    </row>
    <row r="160" spans="1:9" x14ac:dyDescent="0.25">
      <c r="A160">
        <v>3</v>
      </c>
      <c r="B160" t="s">
        <v>75</v>
      </c>
      <c r="C160" t="s">
        <v>47</v>
      </c>
      <c r="D160">
        <v>529</v>
      </c>
      <c r="E160">
        <v>238</v>
      </c>
      <c r="F160">
        <v>291</v>
      </c>
      <c r="G160">
        <v>925</v>
      </c>
      <c r="H160">
        <v>398</v>
      </c>
      <c r="I160">
        <v>527</v>
      </c>
    </row>
    <row r="161" spans="1:9" x14ac:dyDescent="0.25">
      <c r="A161">
        <v>3</v>
      </c>
      <c r="B161" t="s">
        <v>75</v>
      </c>
      <c r="C161" t="s">
        <v>25</v>
      </c>
      <c r="D161">
        <v>362</v>
      </c>
      <c r="E161">
        <v>129</v>
      </c>
      <c r="F161">
        <v>233</v>
      </c>
      <c r="G161">
        <v>1323</v>
      </c>
      <c r="H161">
        <v>427</v>
      </c>
      <c r="I161">
        <v>896</v>
      </c>
    </row>
    <row r="162" spans="1:9" x14ac:dyDescent="0.25">
      <c r="A162">
        <v>3</v>
      </c>
      <c r="B162" t="s">
        <v>75</v>
      </c>
      <c r="C162" t="s">
        <v>46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</row>
    <row r="163" spans="1:9" x14ac:dyDescent="0.25">
      <c r="A163">
        <v>4</v>
      </c>
      <c r="B163" t="s">
        <v>76</v>
      </c>
      <c r="C163" t="s">
        <v>0</v>
      </c>
      <c r="D163">
        <v>41006</v>
      </c>
      <c r="E163">
        <v>19783</v>
      </c>
      <c r="F163">
        <v>21223</v>
      </c>
      <c r="G163">
        <v>37150</v>
      </c>
      <c r="H163">
        <v>18156</v>
      </c>
      <c r="I163">
        <v>18994</v>
      </c>
    </row>
    <row r="164" spans="1:9" x14ac:dyDescent="0.25">
      <c r="A164">
        <v>4</v>
      </c>
      <c r="B164" t="s">
        <v>76</v>
      </c>
      <c r="C164" t="s">
        <v>63</v>
      </c>
      <c r="D164">
        <v>2099</v>
      </c>
      <c r="E164">
        <v>1054</v>
      </c>
      <c r="F164">
        <v>1045</v>
      </c>
      <c r="G164">
        <v>1222</v>
      </c>
      <c r="H164">
        <v>621</v>
      </c>
      <c r="I164">
        <v>601</v>
      </c>
    </row>
    <row r="165" spans="1:9" x14ac:dyDescent="0.25">
      <c r="A165">
        <v>4</v>
      </c>
      <c r="B165" t="s">
        <v>76</v>
      </c>
      <c r="C165" t="s">
        <v>62</v>
      </c>
      <c r="D165">
        <v>2379</v>
      </c>
      <c r="E165">
        <v>1244</v>
      </c>
      <c r="F165">
        <v>1135</v>
      </c>
      <c r="G165">
        <v>1418</v>
      </c>
      <c r="H165">
        <v>749</v>
      </c>
      <c r="I165">
        <v>669</v>
      </c>
    </row>
    <row r="166" spans="1:9" x14ac:dyDescent="0.25">
      <c r="A166">
        <v>4</v>
      </c>
      <c r="B166" t="s">
        <v>76</v>
      </c>
      <c r="C166" t="s">
        <v>61</v>
      </c>
      <c r="D166">
        <v>2949</v>
      </c>
      <c r="E166">
        <v>1559</v>
      </c>
      <c r="F166">
        <v>1390</v>
      </c>
      <c r="G166">
        <v>1547</v>
      </c>
      <c r="H166">
        <v>810</v>
      </c>
      <c r="I166">
        <v>737</v>
      </c>
    </row>
    <row r="167" spans="1:9" x14ac:dyDescent="0.25">
      <c r="A167">
        <v>4</v>
      </c>
      <c r="B167" t="s">
        <v>76</v>
      </c>
      <c r="C167" t="s">
        <v>60</v>
      </c>
      <c r="D167">
        <v>4179</v>
      </c>
      <c r="E167">
        <v>2041</v>
      </c>
      <c r="F167">
        <v>2138</v>
      </c>
      <c r="G167">
        <v>2126</v>
      </c>
      <c r="H167">
        <v>1199</v>
      </c>
      <c r="I167">
        <v>927</v>
      </c>
    </row>
    <row r="168" spans="1:9" x14ac:dyDescent="0.25">
      <c r="A168">
        <v>4</v>
      </c>
      <c r="B168" t="s">
        <v>76</v>
      </c>
      <c r="C168" t="s">
        <v>59</v>
      </c>
      <c r="D168">
        <v>2428</v>
      </c>
      <c r="E168">
        <v>1086</v>
      </c>
      <c r="F168">
        <v>1342</v>
      </c>
      <c r="G168">
        <v>1654</v>
      </c>
      <c r="H168">
        <v>812</v>
      </c>
      <c r="I168">
        <v>842</v>
      </c>
    </row>
    <row r="169" spans="1:9" x14ac:dyDescent="0.25">
      <c r="A169">
        <v>4</v>
      </c>
      <c r="B169" t="s">
        <v>76</v>
      </c>
      <c r="C169" t="s">
        <v>58</v>
      </c>
      <c r="D169">
        <v>2272</v>
      </c>
      <c r="E169">
        <v>1108</v>
      </c>
      <c r="F169">
        <v>1164</v>
      </c>
      <c r="G169">
        <v>1707</v>
      </c>
      <c r="H169">
        <v>902</v>
      </c>
      <c r="I169">
        <v>805</v>
      </c>
    </row>
    <row r="170" spans="1:9" x14ac:dyDescent="0.25">
      <c r="A170">
        <v>4</v>
      </c>
      <c r="B170" t="s">
        <v>76</v>
      </c>
      <c r="C170" t="s">
        <v>57</v>
      </c>
      <c r="D170">
        <v>2237</v>
      </c>
      <c r="E170">
        <v>1109</v>
      </c>
      <c r="F170">
        <v>1128</v>
      </c>
      <c r="G170">
        <v>1830</v>
      </c>
      <c r="H170">
        <v>954</v>
      </c>
      <c r="I170">
        <v>876</v>
      </c>
    </row>
    <row r="171" spans="1:9" x14ac:dyDescent="0.25">
      <c r="A171">
        <v>4</v>
      </c>
      <c r="B171" t="s">
        <v>76</v>
      </c>
      <c r="C171" t="s">
        <v>56</v>
      </c>
      <c r="D171">
        <v>2666</v>
      </c>
      <c r="E171">
        <v>1316</v>
      </c>
      <c r="F171">
        <v>1350</v>
      </c>
      <c r="G171">
        <v>2019</v>
      </c>
      <c r="H171">
        <v>1091</v>
      </c>
      <c r="I171">
        <v>928</v>
      </c>
    </row>
    <row r="172" spans="1:9" x14ac:dyDescent="0.25">
      <c r="A172">
        <v>4</v>
      </c>
      <c r="B172" t="s">
        <v>76</v>
      </c>
      <c r="C172" t="s">
        <v>55</v>
      </c>
      <c r="D172">
        <v>3122</v>
      </c>
      <c r="E172">
        <v>1587</v>
      </c>
      <c r="F172">
        <v>1535</v>
      </c>
      <c r="G172">
        <v>2251</v>
      </c>
      <c r="H172">
        <v>1194</v>
      </c>
      <c r="I172">
        <v>1057</v>
      </c>
    </row>
    <row r="173" spans="1:9" x14ac:dyDescent="0.25">
      <c r="A173">
        <v>4</v>
      </c>
      <c r="B173" t="s">
        <v>76</v>
      </c>
      <c r="C173" t="s">
        <v>54</v>
      </c>
      <c r="D173">
        <v>2713</v>
      </c>
      <c r="E173">
        <v>1332</v>
      </c>
      <c r="F173">
        <v>1381</v>
      </c>
      <c r="G173">
        <v>2552</v>
      </c>
      <c r="H173">
        <v>1336</v>
      </c>
      <c r="I173">
        <v>1216</v>
      </c>
    </row>
    <row r="174" spans="1:9" x14ac:dyDescent="0.25">
      <c r="A174">
        <v>4</v>
      </c>
      <c r="B174" t="s">
        <v>76</v>
      </c>
      <c r="C174" t="s">
        <v>53</v>
      </c>
      <c r="D174">
        <v>2663</v>
      </c>
      <c r="E174">
        <v>1277</v>
      </c>
      <c r="F174">
        <v>1386</v>
      </c>
      <c r="G174">
        <v>2441</v>
      </c>
      <c r="H174">
        <v>1196</v>
      </c>
      <c r="I174">
        <v>1245</v>
      </c>
    </row>
    <row r="175" spans="1:9" x14ac:dyDescent="0.25">
      <c r="A175">
        <v>4</v>
      </c>
      <c r="B175" t="s">
        <v>76</v>
      </c>
      <c r="C175" t="s">
        <v>52</v>
      </c>
      <c r="D175">
        <v>2817</v>
      </c>
      <c r="E175">
        <v>1385</v>
      </c>
      <c r="F175">
        <v>1432</v>
      </c>
      <c r="G175">
        <v>2389</v>
      </c>
      <c r="H175">
        <v>1192</v>
      </c>
      <c r="I175">
        <v>1197</v>
      </c>
    </row>
    <row r="176" spans="1:9" x14ac:dyDescent="0.25">
      <c r="A176">
        <v>4</v>
      </c>
      <c r="B176" t="s">
        <v>76</v>
      </c>
      <c r="C176" t="s">
        <v>51</v>
      </c>
      <c r="D176">
        <v>2750</v>
      </c>
      <c r="E176">
        <v>1331</v>
      </c>
      <c r="F176">
        <v>1419</v>
      </c>
      <c r="G176">
        <v>2333</v>
      </c>
      <c r="H176">
        <v>1166</v>
      </c>
      <c r="I176">
        <v>1167</v>
      </c>
    </row>
    <row r="177" spans="1:9" x14ac:dyDescent="0.25">
      <c r="A177">
        <v>4</v>
      </c>
      <c r="B177" t="s">
        <v>76</v>
      </c>
      <c r="C177" t="s">
        <v>50</v>
      </c>
      <c r="D177">
        <v>1938</v>
      </c>
      <c r="E177">
        <v>837</v>
      </c>
      <c r="F177">
        <v>1101</v>
      </c>
      <c r="G177">
        <v>2552</v>
      </c>
      <c r="H177">
        <v>1240</v>
      </c>
      <c r="I177">
        <v>1312</v>
      </c>
    </row>
    <row r="178" spans="1:9" x14ac:dyDescent="0.25">
      <c r="A178">
        <v>4</v>
      </c>
      <c r="B178" t="s">
        <v>76</v>
      </c>
      <c r="C178" t="s">
        <v>49</v>
      </c>
      <c r="D178">
        <v>1522</v>
      </c>
      <c r="E178">
        <v>641</v>
      </c>
      <c r="F178">
        <v>881</v>
      </c>
      <c r="G178">
        <v>2852</v>
      </c>
      <c r="H178">
        <v>1379</v>
      </c>
      <c r="I178">
        <v>1473</v>
      </c>
    </row>
    <row r="179" spans="1:9" x14ac:dyDescent="0.25">
      <c r="A179">
        <v>4</v>
      </c>
      <c r="B179" t="s">
        <v>76</v>
      </c>
      <c r="C179" t="s">
        <v>48</v>
      </c>
      <c r="D179">
        <v>1127</v>
      </c>
      <c r="E179">
        <v>464</v>
      </c>
      <c r="F179">
        <v>663</v>
      </c>
      <c r="G179">
        <v>2236</v>
      </c>
      <c r="H179">
        <v>979</v>
      </c>
      <c r="I179">
        <v>1257</v>
      </c>
    </row>
    <row r="180" spans="1:9" x14ac:dyDescent="0.25">
      <c r="A180">
        <v>4</v>
      </c>
      <c r="B180" t="s">
        <v>76</v>
      </c>
      <c r="C180" t="s">
        <v>47</v>
      </c>
      <c r="D180">
        <v>716</v>
      </c>
      <c r="E180">
        <v>278</v>
      </c>
      <c r="F180">
        <v>438</v>
      </c>
      <c r="G180">
        <v>1788</v>
      </c>
      <c r="H180">
        <v>696</v>
      </c>
      <c r="I180">
        <v>1092</v>
      </c>
    </row>
    <row r="181" spans="1:9" x14ac:dyDescent="0.25">
      <c r="A181">
        <v>4</v>
      </c>
      <c r="B181" t="s">
        <v>76</v>
      </c>
      <c r="C181" t="s">
        <v>25</v>
      </c>
      <c r="D181">
        <v>427</v>
      </c>
      <c r="E181">
        <v>133</v>
      </c>
      <c r="F181">
        <v>294</v>
      </c>
      <c r="G181">
        <v>2233</v>
      </c>
      <c r="H181">
        <v>640</v>
      </c>
      <c r="I181">
        <v>1593</v>
      </c>
    </row>
    <row r="182" spans="1:9" x14ac:dyDescent="0.25">
      <c r="A182">
        <v>4</v>
      </c>
      <c r="B182" t="s">
        <v>76</v>
      </c>
      <c r="C182" t="s">
        <v>46</v>
      </c>
      <c r="D182">
        <v>2</v>
      </c>
      <c r="E182">
        <v>1</v>
      </c>
      <c r="F182">
        <v>1</v>
      </c>
      <c r="G182">
        <v>0</v>
      </c>
      <c r="H182">
        <v>0</v>
      </c>
      <c r="I182">
        <v>0</v>
      </c>
    </row>
    <row r="183" spans="1:9" x14ac:dyDescent="0.25">
      <c r="A183">
        <v>1</v>
      </c>
      <c r="B183" t="s">
        <v>77</v>
      </c>
      <c r="C183" t="s">
        <v>0</v>
      </c>
      <c r="D183">
        <v>61460</v>
      </c>
      <c r="E183">
        <v>29997</v>
      </c>
      <c r="F183">
        <v>31463</v>
      </c>
      <c r="G183">
        <v>65649</v>
      </c>
      <c r="H183">
        <v>32303</v>
      </c>
      <c r="I183">
        <v>33346</v>
      </c>
    </row>
    <row r="184" spans="1:9" x14ac:dyDescent="0.25">
      <c r="A184">
        <v>1</v>
      </c>
      <c r="B184" t="s">
        <v>77</v>
      </c>
      <c r="C184" t="s">
        <v>63</v>
      </c>
      <c r="D184">
        <v>3388</v>
      </c>
      <c r="E184">
        <v>1719</v>
      </c>
      <c r="F184">
        <v>1669</v>
      </c>
      <c r="G184">
        <v>2355</v>
      </c>
      <c r="H184">
        <v>1168</v>
      </c>
      <c r="I184">
        <v>1187</v>
      </c>
    </row>
    <row r="185" spans="1:9" x14ac:dyDescent="0.25">
      <c r="A185">
        <v>1</v>
      </c>
      <c r="B185" t="s">
        <v>77</v>
      </c>
      <c r="C185" t="s">
        <v>62</v>
      </c>
      <c r="D185">
        <v>3830</v>
      </c>
      <c r="E185">
        <v>1927</v>
      </c>
      <c r="F185">
        <v>1903</v>
      </c>
      <c r="G185">
        <v>2959</v>
      </c>
      <c r="H185">
        <v>1520</v>
      </c>
      <c r="I185">
        <v>1439</v>
      </c>
    </row>
    <row r="186" spans="1:9" x14ac:dyDescent="0.25">
      <c r="A186">
        <v>1</v>
      </c>
      <c r="B186" t="s">
        <v>77</v>
      </c>
      <c r="C186" t="s">
        <v>61</v>
      </c>
      <c r="D186">
        <v>4635</v>
      </c>
      <c r="E186">
        <v>2319</v>
      </c>
      <c r="F186">
        <v>2316</v>
      </c>
      <c r="G186">
        <v>3181</v>
      </c>
      <c r="H186">
        <v>1659</v>
      </c>
      <c r="I186">
        <v>1522</v>
      </c>
    </row>
    <row r="187" spans="1:9" x14ac:dyDescent="0.25">
      <c r="A187">
        <v>1</v>
      </c>
      <c r="B187" t="s">
        <v>77</v>
      </c>
      <c r="C187" t="s">
        <v>60</v>
      </c>
      <c r="D187">
        <v>5424</v>
      </c>
      <c r="E187">
        <v>2729</v>
      </c>
      <c r="F187">
        <v>2695</v>
      </c>
      <c r="G187">
        <v>3353</v>
      </c>
      <c r="H187">
        <v>1702</v>
      </c>
      <c r="I187">
        <v>1651</v>
      </c>
    </row>
    <row r="188" spans="1:9" x14ac:dyDescent="0.25">
      <c r="A188">
        <v>1</v>
      </c>
      <c r="B188" t="s">
        <v>77</v>
      </c>
      <c r="C188" t="s">
        <v>59</v>
      </c>
      <c r="D188">
        <v>4311</v>
      </c>
      <c r="E188">
        <v>1977</v>
      </c>
      <c r="F188">
        <v>2334</v>
      </c>
      <c r="G188">
        <v>3251</v>
      </c>
      <c r="H188">
        <v>1627</v>
      </c>
      <c r="I188">
        <v>1624</v>
      </c>
    </row>
    <row r="189" spans="1:9" x14ac:dyDescent="0.25">
      <c r="A189">
        <v>1</v>
      </c>
      <c r="B189" t="s">
        <v>77</v>
      </c>
      <c r="C189" t="s">
        <v>58</v>
      </c>
      <c r="D189">
        <v>3968</v>
      </c>
      <c r="E189">
        <v>1925</v>
      </c>
      <c r="F189">
        <v>2043</v>
      </c>
      <c r="G189">
        <v>2777</v>
      </c>
      <c r="H189">
        <v>1418</v>
      </c>
      <c r="I189">
        <v>1359</v>
      </c>
    </row>
    <row r="190" spans="1:9" x14ac:dyDescent="0.25">
      <c r="A190">
        <v>1</v>
      </c>
      <c r="B190" t="s">
        <v>77</v>
      </c>
      <c r="C190" t="s">
        <v>57</v>
      </c>
      <c r="D190">
        <v>3637</v>
      </c>
      <c r="E190">
        <v>1778</v>
      </c>
      <c r="F190">
        <v>1859</v>
      </c>
      <c r="G190">
        <v>3176</v>
      </c>
      <c r="H190">
        <v>1634</v>
      </c>
      <c r="I190">
        <v>1542</v>
      </c>
    </row>
    <row r="191" spans="1:9" x14ac:dyDescent="0.25">
      <c r="A191">
        <v>1</v>
      </c>
      <c r="B191" t="s">
        <v>77</v>
      </c>
      <c r="C191" t="s">
        <v>56</v>
      </c>
      <c r="D191">
        <v>4479</v>
      </c>
      <c r="E191">
        <v>2190</v>
      </c>
      <c r="F191">
        <v>2289</v>
      </c>
      <c r="G191">
        <v>3677</v>
      </c>
      <c r="H191">
        <v>1873</v>
      </c>
      <c r="I191">
        <v>1804</v>
      </c>
    </row>
    <row r="192" spans="1:9" x14ac:dyDescent="0.25">
      <c r="A192">
        <v>1</v>
      </c>
      <c r="B192" t="s">
        <v>77</v>
      </c>
      <c r="C192" t="s">
        <v>55</v>
      </c>
      <c r="D192">
        <v>5606</v>
      </c>
      <c r="E192">
        <v>2862</v>
      </c>
      <c r="F192">
        <v>2744</v>
      </c>
      <c r="G192">
        <v>4476</v>
      </c>
      <c r="H192">
        <v>2296</v>
      </c>
      <c r="I192">
        <v>2180</v>
      </c>
    </row>
    <row r="193" spans="1:9" x14ac:dyDescent="0.25">
      <c r="A193">
        <v>1</v>
      </c>
      <c r="B193" t="s">
        <v>77</v>
      </c>
      <c r="C193" t="s">
        <v>54</v>
      </c>
      <c r="D193">
        <v>4780</v>
      </c>
      <c r="E193">
        <v>2440</v>
      </c>
      <c r="F193">
        <v>2340</v>
      </c>
      <c r="G193">
        <v>5586</v>
      </c>
      <c r="H193">
        <v>2867</v>
      </c>
      <c r="I193">
        <v>2719</v>
      </c>
    </row>
    <row r="194" spans="1:9" x14ac:dyDescent="0.25">
      <c r="A194">
        <v>1</v>
      </c>
      <c r="B194" t="s">
        <v>77</v>
      </c>
      <c r="C194" t="s">
        <v>53</v>
      </c>
      <c r="D194">
        <v>4230</v>
      </c>
      <c r="E194">
        <v>2102</v>
      </c>
      <c r="F194">
        <v>2128</v>
      </c>
      <c r="G194">
        <v>4539</v>
      </c>
      <c r="H194">
        <v>2302</v>
      </c>
      <c r="I194">
        <v>2237</v>
      </c>
    </row>
    <row r="195" spans="1:9" x14ac:dyDescent="0.25">
      <c r="A195">
        <v>1</v>
      </c>
      <c r="B195" t="s">
        <v>77</v>
      </c>
      <c r="C195" t="s">
        <v>52</v>
      </c>
      <c r="D195">
        <v>3742</v>
      </c>
      <c r="E195">
        <v>1910</v>
      </c>
      <c r="F195">
        <v>1832</v>
      </c>
      <c r="G195">
        <v>4298</v>
      </c>
      <c r="H195">
        <v>2148</v>
      </c>
      <c r="I195">
        <v>2150</v>
      </c>
    </row>
    <row r="196" spans="1:9" x14ac:dyDescent="0.25">
      <c r="A196">
        <v>1</v>
      </c>
      <c r="B196" t="s">
        <v>77</v>
      </c>
      <c r="C196" t="s">
        <v>51</v>
      </c>
      <c r="D196">
        <v>2937</v>
      </c>
      <c r="E196">
        <v>1456</v>
      </c>
      <c r="F196">
        <v>1481</v>
      </c>
      <c r="G196">
        <v>3758</v>
      </c>
      <c r="H196">
        <v>1863</v>
      </c>
      <c r="I196">
        <v>1895</v>
      </c>
    </row>
    <row r="197" spans="1:9" x14ac:dyDescent="0.25">
      <c r="A197">
        <v>1</v>
      </c>
      <c r="B197" t="s">
        <v>77</v>
      </c>
      <c r="C197" t="s">
        <v>50</v>
      </c>
      <c r="D197">
        <v>2267</v>
      </c>
      <c r="E197">
        <v>941</v>
      </c>
      <c r="F197">
        <v>1326</v>
      </c>
      <c r="G197">
        <v>4306</v>
      </c>
      <c r="H197">
        <v>2055</v>
      </c>
      <c r="I197">
        <v>2251</v>
      </c>
    </row>
    <row r="198" spans="1:9" x14ac:dyDescent="0.25">
      <c r="A198">
        <v>1</v>
      </c>
      <c r="B198" t="s">
        <v>77</v>
      </c>
      <c r="C198" t="s">
        <v>49</v>
      </c>
      <c r="D198">
        <v>1611</v>
      </c>
      <c r="E198">
        <v>678</v>
      </c>
      <c r="F198">
        <v>933</v>
      </c>
      <c r="G198">
        <v>4964</v>
      </c>
      <c r="H198">
        <v>2447</v>
      </c>
      <c r="I198">
        <v>2517</v>
      </c>
    </row>
    <row r="199" spans="1:9" x14ac:dyDescent="0.25">
      <c r="A199">
        <v>1</v>
      </c>
      <c r="B199" t="s">
        <v>77</v>
      </c>
      <c r="C199" t="s">
        <v>48</v>
      </c>
      <c r="D199">
        <v>1360</v>
      </c>
      <c r="E199">
        <v>541</v>
      </c>
      <c r="F199">
        <v>819</v>
      </c>
      <c r="G199">
        <v>3719</v>
      </c>
      <c r="H199">
        <v>1718</v>
      </c>
      <c r="I199">
        <v>2001</v>
      </c>
    </row>
    <row r="200" spans="1:9" x14ac:dyDescent="0.25">
      <c r="A200">
        <v>1</v>
      </c>
      <c r="B200" t="s">
        <v>77</v>
      </c>
      <c r="C200" t="s">
        <v>47</v>
      </c>
      <c r="D200">
        <v>803</v>
      </c>
      <c r="E200">
        <v>320</v>
      </c>
      <c r="F200">
        <v>483</v>
      </c>
      <c r="G200">
        <v>2749</v>
      </c>
      <c r="H200">
        <v>1169</v>
      </c>
      <c r="I200">
        <v>1580</v>
      </c>
    </row>
    <row r="201" spans="1:9" x14ac:dyDescent="0.25">
      <c r="A201">
        <v>1</v>
      </c>
      <c r="B201" t="s">
        <v>77</v>
      </c>
      <c r="C201" t="s">
        <v>25</v>
      </c>
      <c r="D201">
        <v>452</v>
      </c>
      <c r="E201">
        <v>183</v>
      </c>
      <c r="F201">
        <v>269</v>
      </c>
      <c r="G201">
        <v>2525</v>
      </c>
      <c r="H201">
        <v>837</v>
      </c>
      <c r="I201">
        <v>1688</v>
      </c>
    </row>
    <row r="202" spans="1:9" x14ac:dyDescent="0.25">
      <c r="A202">
        <v>1</v>
      </c>
      <c r="B202" t="s">
        <v>77</v>
      </c>
      <c r="C202" t="s">
        <v>46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</row>
    <row r="203" spans="1:9" x14ac:dyDescent="0.25">
      <c r="A203">
        <v>4</v>
      </c>
      <c r="B203" t="s">
        <v>78</v>
      </c>
      <c r="C203" t="s">
        <v>0</v>
      </c>
      <c r="D203">
        <v>58044</v>
      </c>
      <c r="E203">
        <v>28116</v>
      </c>
      <c r="F203">
        <v>29928</v>
      </c>
      <c r="G203">
        <v>47774</v>
      </c>
      <c r="H203">
        <v>23138</v>
      </c>
      <c r="I203">
        <v>24636</v>
      </c>
    </row>
    <row r="204" spans="1:9" x14ac:dyDescent="0.25">
      <c r="A204">
        <v>4</v>
      </c>
      <c r="B204" t="s">
        <v>78</v>
      </c>
      <c r="C204" t="s">
        <v>63</v>
      </c>
      <c r="D204">
        <v>3040</v>
      </c>
      <c r="E204">
        <v>1563</v>
      </c>
      <c r="F204">
        <v>1477</v>
      </c>
      <c r="G204">
        <v>1424</v>
      </c>
      <c r="H204">
        <v>733</v>
      </c>
      <c r="I204">
        <v>691</v>
      </c>
    </row>
    <row r="205" spans="1:9" x14ac:dyDescent="0.25">
      <c r="A205">
        <v>4</v>
      </c>
      <c r="B205" t="s">
        <v>78</v>
      </c>
      <c r="C205" t="s">
        <v>62</v>
      </c>
      <c r="D205">
        <v>3620</v>
      </c>
      <c r="E205">
        <v>1853</v>
      </c>
      <c r="F205">
        <v>1767</v>
      </c>
      <c r="G205">
        <v>1932</v>
      </c>
      <c r="H205">
        <v>1019</v>
      </c>
      <c r="I205">
        <v>913</v>
      </c>
    </row>
    <row r="206" spans="1:9" x14ac:dyDescent="0.25">
      <c r="A206">
        <v>4</v>
      </c>
      <c r="B206" t="s">
        <v>78</v>
      </c>
      <c r="C206" t="s">
        <v>61</v>
      </c>
      <c r="D206">
        <v>4246</v>
      </c>
      <c r="E206">
        <v>2163</v>
      </c>
      <c r="F206">
        <v>2083</v>
      </c>
      <c r="G206">
        <v>2147</v>
      </c>
      <c r="H206">
        <v>1065</v>
      </c>
      <c r="I206">
        <v>1082</v>
      </c>
    </row>
    <row r="207" spans="1:9" x14ac:dyDescent="0.25">
      <c r="A207">
        <v>4</v>
      </c>
      <c r="B207" t="s">
        <v>78</v>
      </c>
      <c r="C207" t="s">
        <v>60</v>
      </c>
      <c r="D207">
        <v>3987</v>
      </c>
      <c r="E207">
        <v>2056</v>
      </c>
      <c r="F207">
        <v>1931</v>
      </c>
      <c r="G207">
        <v>2107</v>
      </c>
      <c r="H207">
        <v>1091</v>
      </c>
      <c r="I207">
        <v>1016</v>
      </c>
    </row>
    <row r="208" spans="1:9" x14ac:dyDescent="0.25">
      <c r="A208">
        <v>4</v>
      </c>
      <c r="B208" t="s">
        <v>78</v>
      </c>
      <c r="C208" t="s">
        <v>59</v>
      </c>
      <c r="D208">
        <v>2662</v>
      </c>
      <c r="E208">
        <v>1294</v>
      </c>
      <c r="F208">
        <v>1368</v>
      </c>
      <c r="G208">
        <v>1811</v>
      </c>
      <c r="H208">
        <v>934</v>
      </c>
      <c r="I208">
        <v>877</v>
      </c>
    </row>
    <row r="209" spans="1:9" x14ac:dyDescent="0.25">
      <c r="A209">
        <v>4</v>
      </c>
      <c r="B209" t="s">
        <v>78</v>
      </c>
      <c r="C209" t="s">
        <v>58</v>
      </c>
      <c r="D209">
        <v>2976</v>
      </c>
      <c r="E209">
        <v>1471</v>
      </c>
      <c r="F209">
        <v>1505</v>
      </c>
      <c r="G209">
        <v>1763</v>
      </c>
      <c r="H209">
        <v>972</v>
      </c>
      <c r="I209">
        <v>791</v>
      </c>
    </row>
    <row r="210" spans="1:9" x14ac:dyDescent="0.25">
      <c r="A210">
        <v>4</v>
      </c>
      <c r="B210" t="s">
        <v>78</v>
      </c>
      <c r="C210" t="s">
        <v>57</v>
      </c>
      <c r="D210">
        <v>3211</v>
      </c>
      <c r="E210">
        <v>1582</v>
      </c>
      <c r="F210">
        <v>1629</v>
      </c>
      <c r="G210">
        <v>1866</v>
      </c>
      <c r="H210">
        <v>985</v>
      </c>
      <c r="I210">
        <v>881</v>
      </c>
    </row>
    <row r="211" spans="1:9" x14ac:dyDescent="0.25">
      <c r="A211">
        <v>4</v>
      </c>
      <c r="B211" t="s">
        <v>78</v>
      </c>
      <c r="C211" t="s">
        <v>56</v>
      </c>
      <c r="D211">
        <v>3940</v>
      </c>
      <c r="E211">
        <v>1956</v>
      </c>
      <c r="F211">
        <v>1984</v>
      </c>
      <c r="G211">
        <v>2400</v>
      </c>
      <c r="H211">
        <v>1270</v>
      </c>
      <c r="I211">
        <v>1130</v>
      </c>
    </row>
    <row r="212" spans="1:9" x14ac:dyDescent="0.25">
      <c r="A212">
        <v>4</v>
      </c>
      <c r="B212" t="s">
        <v>78</v>
      </c>
      <c r="C212" t="s">
        <v>55</v>
      </c>
      <c r="D212">
        <v>4640</v>
      </c>
      <c r="E212">
        <v>2401</v>
      </c>
      <c r="F212">
        <v>2239</v>
      </c>
      <c r="G212">
        <v>2894</v>
      </c>
      <c r="H212">
        <v>1485</v>
      </c>
      <c r="I212">
        <v>1409</v>
      </c>
    </row>
    <row r="213" spans="1:9" x14ac:dyDescent="0.25">
      <c r="A213">
        <v>4</v>
      </c>
      <c r="B213" t="s">
        <v>78</v>
      </c>
      <c r="C213" t="s">
        <v>54</v>
      </c>
      <c r="D213">
        <v>3722</v>
      </c>
      <c r="E213">
        <v>1829</v>
      </c>
      <c r="F213">
        <v>1893</v>
      </c>
      <c r="G213">
        <v>3268</v>
      </c>
      <c r="H213">
        <v>1685</v>
      </c>
      <c r="I213">
        <v>1583</v>
      </c>
    </row>
    <row r="214" spans="1:9" x14ac:dyDescent="0.25">
      <c r="A214">
        <v>4</v>
      </c>
      <c r="B214" t="s">
        <v>78</v>
      </c>
      <c r="C214" t="s">
        <v>53</v>
      </c>
      <c r="D214">
        <v>3867</v>
      </c>
      <c r="E214">
        <v>1851</v>
      </c>
      <c r="F214">
        <v>2016</v>
      </c>
      <c r="G214">
        <v>2940</v>
      </c>
      <c r="H214">
        <v>1478</v>
      </c>
      <c r="I214">
        <v>1462</v>
      </c>
    </row>
    <row r="215" spans="1:9" x14ac:dyDescent="0.25">
      <c r="A215">
        <v>4</v>
      </c>
      <c r="B215" t="s">
        <v>78</v>
      </c>
      <c r="C215" t="s">
        <v>52</v>
      </c>
      <c r="D215">
        <v>4135</v>
      </c>
      <c r="E215">
        <v>1971</v>
      </c>
      <c r="F215">
        <v>2164</v>
      </c>
      <c r="G215">
        <v>3079</v>
      </c>
      <c r="H215">
        <v>1566</v>
      </c>
      <c r="I215">
        <v>1513</v>
      </c>
    </row>
    <row r="216" spans="1:9" x14ac:dyDescent="0.25">
      <c r="A216">
        <v>4</v>
      </c>
      <c r="B216" t="s">
        <v>78</v>
      </c>
      <c r="C216" t="s">
        <v>51</v>
      </c>
      <c r="D216">
        <v>4286</v>
      </c>
      <c r="E216">
        <v>2050</v>
      </c>
      <c r="F216">
        <v>2236</v>
      </c>
      <c r="G216">
        <v>3219</v>
      </c>
      <c r="H216">
        <v>1567</v>
      </c>
      <c r="I216">
        <v>1652</v>
      </c>
    </row>
    <row r="217" spans="1:9" x14ac:dyDescent="0.25">
      <c r="A217">
        <v>4</v>
      </c>
      <c r="B217" t="s">
        <v>78</v>
      </c>
      <c r="C217" t="s">
        <v>50</v>
      </c>
      <c r="D217">
        <v>3463</v>
      </c>
      <c r="E217">
        <v>1530</v>
      </c>
      <c r="F217">
        <v>1933</v>
      </c>
      <c r="G217">
        <v>3731</v>
      </c>
      <c r="H217">
        <v>1811</v>
      </c>
      <c r="I217">
        <v>1920</v>
      </c>
    </row>
    <row r="218" spans="1:9" x14ac:dyDescent="0.25">
      <c r="A218">
        <v>4</v>
      </c>
      <c r="B218" t="s">
        <v>78</v>
      </c>
      <c r="C218" t="s">
        <v>49</v>
      </c>
      <c r="D218">
        <v>2386</v>
      </c>
      <c r="E218">
        <v>1031</v>
      </c>
      <c r="F218">
        <v>1355</v>
      </c>
      <c r="G218">
        <v>4080</v>
      </c>
      <c r="H218">
        <v>1995</v>
      </c>
      <c r="I218">
        <v>2085</v>
      </c>
    </row>
    <row r="219" spans="1:9" x14ac:dyDescent="0.25">
      <c r="A219">
        <v>4</v>
      </c>
      <c r="B219" t="s">
        <v>78</v>
      </c>
      <c r="C219" t="s">
        <v>48</v>
      </c>
      <c r="D219">
        <v>1913</v>
      </c>
      <c r="E219">
        <v>766</v>
      </c>
      <c r="F219">
        <v>1147</v>
      </c>
      <c r="G219">
        <v>2929</v>
      </c>
      <c r="H219">
        <v>1303</v>
      </c>
      <c r="I219">
        <v>1626</v>
      </c>
    </row>
    <row r="220" spans="1:9" x14ac:dyDescent="0.25">
      <c r="A220">
        <v>4</v>
      </c>
      <c r="B220" t="s">
        <v>78</v>
      </c>
      <c r="C220" t="s">
        <v>47</v>
      </c>
      <c r="D220">
        <v>1135</v>
      </c>
      <c r="E220">
        <v>472</v>
      </c>
      <c r="F220">
        <v>663</v>
      </c>
      <c r="G220">
        <v>2528</v>
      </c>
      <c r="H220">
        <v>1030</v>
      </c>
      <c r="I220">
        <v>1498</v>
      </c>
    </row>
    <row r="221" spans="1:9" x14ac:dyDescent="0.25">
      <c r="A221">
        <v>4</v>
      </c>
      <c r="B221" t="s">
        <v>78</v>
      </c>
      <c r="C221" t="s">
        <v>25</v>
      </c>
      <c r="D221">
        <v>815</v>
      </c>
      <c r="E221">
        <v>277</v>
      </c>
      <c r="F221">
        <v>538</v>
      </c>
      <c r="G221">
        <v>3656</v>
      </c>
      <c r="H221">
        <v>1149</v>
      </c>
      <c r="I221">
        <v>2507</v>
      </c>
    </row>
    <row r="222" spans="1:9" x14ac:dyDescent="0.25">
      <c r="A222">
        <v>4</v>
      </c>
      <c r="B222" t="s">
        <v>78</v>
      </c>
      <c r="C222" t="s">
        <v>46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</row>
    <row r="223" spans="1:9" x14ac:dyDescent="0.25">
      <c r="A223">
        <v>3</v>
      </c>
      <c r="B223" t="s">
        <v>79</v>
      </c>
      <c r="C223" t="s">
        <v>0</v>
      </c>
      <c r="D223">
        <v>43013</v>
      </c>
      <c r="E223">
        <v>21308</v>
      </c>
      <c r="F223">
        <v>21705</v>
      </c>
      <c r="G223">
        <v>56689</v>
      </c>
      <c r="H223">
        <v>28141</v>
      </c>
      <c r="I223">
        <v>28548</v>
      </c>
    </row>
    <row r="224" spans="1:9" x14ac:dyDescent="0.25">
      <c r="A224">
        <v>3</v>
      </c>
      <c r="B224" t="s">
        <v>79</v>
      </c>
      <c r="C224" t="s">
        <v>63</v>
      </c>
      <c r="D224">
        <v>2409</v>
      </c>
      <c r="E224">
        <v>1243</v>
      </c>
      <c r="F224">
        <v>1166</v>
      </c>
      <c r="G224">
        <v>2579</v>
      </c>
      <c r="H224">
        <v>1266</v>
      </c>
      <c r="I224">
        <v>1313</v>
      </c>
    </row>
    <row r="225" spans="1:9" x14ac:dyDescent="0.25">
      <c r="A225">
        <v>3</v>
      </c>
      <c r="B225" t="s">
        <v>79</v>
      </c>
      <c r="C225" t="s">
        <v>62</v>
      </c>
      <c r="D225">
        <v>2641</v>
      </c>
      <c r="E225">
        <v>1337</v>
      </c>
      <c r="F225">
        <v>1304</v>
      </c>
      <c r="G225">
        <v>2989</v>
      </c>
      <c r="H225">
        <v>1460</v>
      </c>
      <c r="I225">
        <v>1529</v>
      </c>
    </row>
    <row r="226" spans="1:9" x14ac:dyDescent="0.25">
      <c r="A226">
        <v>3</v>
      </c>
      <c r="B226" t="s">
        <v>79</v>
      </c>
      <c r="C226" t="s">
        <v>61</v>
      </c>
      <c r="D226">
        <v>2997</v>
      </c>
      <c r="E226">
        <v>1536</v>
      </c>
      <c r="F226">
        <v>1461</v>
      </c>
      <c r="G226">
        <v>3022</v>
      </c>
      <c r="H226">
        <v>1533</v>
      </c>
      <c r="I226">
        <v>1489</v>
      </c>
    </row>
    <row r="227" spans="1:9" x14ac:dyDescent="0.25">
      <c r="A227">
        <v>3</v>
      </c>
      <c r="B227" t="s">
        <v>79</v>
      </c>
      <c r="C227" t="s">
        <v>60</v>
      </c>
      <c r="D227">
        <v>3804</v>
      </c>
      <c r="E227">
        <v>1980</v>
      </c>
      <c r="F227">
        <v>1824</v>
      </c>
      <c r="G227">
        <v>2937</v>
      </c>
      <c r="H227">
        <v>1554</v>
      </c>
      <c r="I227">
        <v>1383</v>
      </c>
    </row>
    <row r="228" spans="1:9" x14ac:dyDescent="0.25">
      <c r="A228">
        <v>3</v>
      </c>
      <c r="B228" t="s">
        <v>79</v>
      </c>
      <c r="C228" t="s">
        <v>59</v>
      </c>
      <c r="D228">
        <v>2955</v>
      </c>
      <c r="E228">
        <v>1447</v>
      </c>
      <c r="F228">
        <v>1508</v>
      </c>
      <c r="G228">
        <v>2980</v>
      </c>
      <c r="H228">
        <v>1553</v>
      </c>
      <c r="I228">
        <v>1427</v>
      </c>
    </row>
    <row r="229" spans="1:9" x14ac:dyDescent="0.25">
      <c r="A229">
        <v>3</v>
      </c>
      <c r="B229" t="s">
        <v>79</v>
      </c>
      <c r="C229" t="s">
        <v>58</v>
      </c>
      <c r="D229">
        <v>2722</v>
      </c>
      <c r="E229">
        <v>1360</v>
      </c>
      <c r="F229">
        <v>1362</v>
      </c>
      <c r="G229">
        <v>3112</v>
      </c>
      <c r="H229">
        <v>1649</v>
      </c>
      <c r="I229">
        <v>1463</v>
      </c>
    </row>
    <row r="230" spans="1:9" x14ac:dyDescent="0.25">
      <c r="A230">
        <v>3</v>
      </c>
      <c r="B230" t="s">
        <v>79</v>
      </c>
      <c r="C230" t="s">
        <v>57</v>
      </c>
      <c r="D230">
        <v>2682</v>
      </c>
      <c r="E230">
        <v>1349</v>
      </c>
      <c r="F230">
        <v>1333</v>
      </c>
      <c r="G230">
        <v>3293</v>
      </c>
      <c r="H230">
        <v>1726</v>
      </c>
      <c r="I230">
        <v>1567</v>
      </c>
    </row>
    <row r="231" spans="1:9" x14ac:dyDescent="0.25">
      <c r="A231">
        <v>3</v>
      </c>
      <c r="B231" t="s">
        <v>79</v>
      </c>
      <c r="C231" t="s">
        <v>56</v>
      </c>
      <c r="D231">
        <v>2992</v>
      </c>
      <c r="E231">
        <v>1506</v>
      </c>
      <c r="F231">
        <v>1486</v>
      </c>
      <c r="G231">
        <v>3710</v>
      </c>
      <c r="H231">
        <v>1898</v>
      </c>
      <c r="I231">
        <v>1812</v>
      </c>
    </row>
    <row r="232" spans="1:9" x14ac:dyDescent="0.25">
      <c r="A232">
        <v>3</v>
      </c>
      <c r="B232" t="s">
        <v>79</v>
      </c>
      <c r="C232" t="s">
        <v>55</v>
      </c>
      <c r="D232">
        <v>3706</v>
      </c>
      <c r="E232">
        <v>1925</v>
      </c>
      <c r="F232">
        <v>1781</v>
      </c>
      <c r="G232">
        <v>4063</v>
      </c>
      <c r="H232">
        <v>2067</v>
      </c>
      <c r="I232">
        <v>1996</v>
      </c>
    </row>
    <row r="233" spans="1:9" x14ac:dyDescent="0.25">
      <c r="A233">
        <v>3</v>
      </c>
      <c r="B233" t="s">
        <v>79</v>
      </c>
      <c r="C233" t="s">
        <v>54</v>
      </c>
      <c r="D233">
        <v>2881</v>
      </c>
      <c r="E233">
        <v>1444</v>
      </c>
      <c r="F233">
        <v>1437</v>
      </c>
      <c r="G233">
        <v>4603</v>
      </c>
      <c r="H233">
        <v>2352</v>
      </c>
      <c r="I233">
        <v>2251</v>
      </c>
    </row>
    <row r="234" spans="1:9" x14ac:dyDescent="0.25">
      <c r="A234">
        <v>3</v>
      </c>
      <c r="B234" t="s">
        <v>79</v>
      </c>
      <c r="C234" t="s">
        <v>53</v>
      </c>
      <c r="D234">
        <v>2649</v>
      </c>
      <c r="E234">
        <v>1299</v>
      </c>
      <c r="F234">
        <v>1350</v>
      </c>
      <c r="G234">
        <v>3738</v>
      </c>
      <c r="H234">
        <v>1940</v>
      </c>
      <c r="I234">
        <v>1798</v>
      </c>
    </row>
    <row r="235" spans="1:9" x14ac:dyDescent="0.25">
      <c r="A235">
        <v>3</v>
      </c>
      <c r="B235" t="s">
        <v>79</v>
      </c>
      <c r="C235" t="s">
        <v>52</v>
      </c>
      <c r="D235">
        <v>2616</v>
      </c>
      <c r="E235">
        <v>1301</v>
      </c>
      <c r="F235">
        <v>1315</v>
      </c>
      <c r="G235">
        <v>3288</v>
      </c>
      <c r="H235">
        <v>1625</v>
      </c>
      <c r="I235">
        <v>1663</v>
      </c>
    </row>
    <row r="236" spans="1:9" x14ac:dyDescent="0.25">
      <c r="A236">
        <v>3</v>
      </c>
      <c r="B236" t="s">
        <v>79</v>
      </c>
      <c r="C236" t="s">
        <v>51</v>
      </c>
      <c r="D236">
        <v>2454</v>
      </c>
      <c r="E236">
        <v>1210</v>
      </c>
      <c r="F236">
        <v>1244</v>
      </c>
      <c r="G236">
        <v>3087</v>
      </c>
      <c r="H236">
        <v>1538</v>
      </c>
      <c r="I236">
        <v>1549</v>
      </c>
    </row>
    <row r="237" spans="1:9" x14ac:dyDescent="0.25">
      <c r="A237">
        <v>3</v>
      </c>
      <c r="B237" t="s">
        <v>79</v>
      </c>
      <c r="C237" t="s">
        <v>50</v>
      </c>
      <c r="D237">
        <v>1887</v>
      </c>
      <c r="E237">
        <v>848</v>
      </c>
      <c r="F237">
        <v>1039</v>
      </c>
      <c r="G237">
        <v>3116</v>
      </c>
      <c r="H237">
        <v>1549</v>
      </c>
      <c r="I237">
        <v>1567</v>
      </c>
    </row>
    <row r="238" spans="1:9" x14ac:dyDescent="0.25">
      <c r="A238">
        <v>3</v>
      </c>
      <c r="B238" t="s">
        <v>79</v>
      </c>
      <c r="C238" t="s">
        <v>49</v>
      </c>
      <c r="D238">
        <v>1404</v>
      </c>
      <c r="E238">
        <v>637</v>
      </c>
      <c r="F238">
        <v>767</v>
      </c>
      <c r="G238">
        <v>3454</v>
      </c>
      <c r="H238">
        <v>1719</v>
      </c>
      <c r="I238">
        <v>1735</v>
      </c>
    </row>
    <row r="239" spans="1:9" x14ac:dyDescent="0.25">
      <c r="A239">
        <v>3</v>
      </c>
      <c r="B239" t="s">
        <v>79</v>
      </c>
      <c r="C239" t="s">
        <v>48</v>
      </c>
      <c r="D239">
        <v>1104</v>
      </c>
      <c r="E239">
        <v>469</v>
      </c>
      <c r="F239">
        <v>635</v>
      </c>
      <c r="G239">
        <v>2501</v>
      </c>
      <c r="H239">
        <v>1175</v>
      </c>
      <c r="I239">
        <v>1326</v>
      </c>
    </row>
    <row r="240" spans="1:9" x14ac:dyDescent="0.25">
      <c r="A240">
        <v>3</v>
      </c>
      <c r="B240" t="s">
        <v>79</v>
      </c>
      <c r="C240" t="s">
        <v>47</v>
      </c>
      <c r="D240">
        <v>693</v>
      </c>
      <c r="E240">
        <v>267</v>
      </c>
      <c r="F240">
        <v>426</v>
      </c>
      <c r="G240">
        <v>1941</v>
      </c>
      <c r="H240">
        <v>820</v>
      </c>
      <c r="I240">
        <v>1121</v>
      </c>
    </row>
    <row r="241" spans="1:9" x14ac:dyDescent="0.25">
      <c r="A241">
        <v>3</v>
      </c>
      <c r="B241" t="s">
        <v>79</v>
      </c>
      <c r="C241" t="s">
        <v>25</v>
      </c>
      <c r="D241">
        <v>413</v>
      </c>
      <c r="E241">
        <v>148</v>
      </c>
      <c r="F241">
        <v>265</v>
      </c>
      <c r="G241">
        <v>2276</v>
      </c>
      <c r="H241">
        <v>717</v>
      </c>
      <c r="I241">
        <v>1559</v>
      </c>
    </row>
    <row r="242" spans="1:9" x14ac:dyDescent="0.25">
      <c r="A242">
        <v>3</v>
      </c>
      <c r="B242" t="s">
        <v>79</v>
      </c>
      <c r="C242" t="s">
        <v>46</v>
      </c>
      <c r="D242">
        <v>4</v>
      </c>
      <c r="E242">
        <v>2</v>
      </c>
      <c r="F242">
        <v>2</v>
      </c>
      <c r="G242">
        <v>0</v>
      </c>
      <c r="H242">
        <v>0</v>
      </c>
      <c r="I242">
        <v>0</v>
      </c>
    </row>
    <row r="243" spans="1:9" x14ac:dyDescent="0.25">
      <c r="A243">
        <v>4</v>
      </c>
      <c r="B243" t="s">
        <v>80</v>
      </c>
      <c r="C243" t="s">
        <v>0</v>
      </c>
      <c r="D243">
        <v>64946</v>
      </c>
      <c r="E243">
        <v>31489</v>
      </c>
      <c r="F243">
        <v>33457</v>
      </c>
      <c r="G243">
        <v>55348</v>
      </c>
      <c r="H243">
        <v>26803</v>
      </c>
      <c r="I243">
        <v>28545</v>
      </c>
    </row>
    <row r="244" spans="1:9" x14ac:dyDescent="0.25">
      <c r="A244">
        <v>4</v>
      </c>
      <c r="B244" t="s">
        <v>80</v>
      </c>
      <c r="C244" t="s">
        <v>63</v>
      </c>
      <c r="D244">
        <v>3379</v>
      </c>
      <c r="E244">
        <v>1741</v>
      </c>
      <c r="F244">
        <v>1638</v>
      </c>
      <c r="G244">
        <v>1819</v>
      </c>
      <c r="H244">
        <v>908</v>
      </c>
      <c r="I244">
        <v>911</v>
      </c>
    </row>
    <row r="245" spans="1:9" x14ac:dyDescent="0.25">
      <c r="A245">
        <v>4</v>
      </c>
      <c r="B245" t="s">
        <v>80</v>
      </c>
      <c r="C245" t="s">
        <v>62</v>
      </c>
      <c r="D245">
        <v>3742</v>
      </c>
      <c r="E245">
        <v>1945</v>
      </c>
      <c r="F245">
        <v>1797</v>
      </c>
      <c r="G245">
        <v>2261</v>
      </c>
      <c r="H245">
        <v>1178</v>
      </c>
      <c r="I245">
        <v>1083</v>
      </c>
    </row>
    <row r="246" spans="1:9" x14ac:dyDescent="0.25">
      <c r="A246">
        <v>4</v>
      </c>
      <c r="B246" t="s">
        <v>80</v>
      </c>
      <c r="C246" t="s">
        <v>61</v>
      </c>
      <c r="D246">
        <v>4384</v>
      </c>
      <c r="E246">
        <v>2207</v>
      </c>
      <c r="F246">
        <v>2177</v>
      </c>
      <c r="G246">
        <v>2493</v>
      </c>
      <c r="H246">
        <v>1277</v>
      </c>
      <c r="I246">
        <v>1216</v>
      </c>
    </row>
    <row r="247" spans="1:9" x14ac:dyDescent="0.25">
      <c r="A247">
        <v>4</v>
      </c>
      <c r="B247" t="s">
        <v>80</v>
      </c>
      <c r="C247" t="s">
        <v>60</v>
      </c>
      <c r="D247">
        <v>5269</v>
      </c>
      <c r="E247">
        <v>2569</v>
      </c>
      <c r="F247">
        <v>2700</v>
      </c>
      <c r="G247">
        <v>2437</v>
      </c>
      <c r="H247">
        <v>1224</v>
      </c>
      <c r="I247">
        <v>1213</v>
      </c>
    </row>
    <row r="248" spans="1:9" x14ac:dyDescent="0.25">
      <c r="A248">
        <v>4</v>
      </c>
      <c r="B248" t="s">
        <v>80</v>
      </c>
      <c r="C248" t="s">
        <v>59</v>
      </c>
      <c r="D248">
        <v>4139</v>
      </c>
      <c r="E248">
        <v>1948</v>
      </c>
      <c r="F248">
        <v>2191</v>
      </c>
      <c r="G248">
        <v>2319</v>
      </c>
      <c r="H248">
        <v>1163</v>
      </c>
      <c r="I248">
        <v>1156</v>
      </c>
    </row>
    <row r="249" spans="1:9" x14ac:dyDescent="0.25">
      <c r="A249">
        <v>4</v>
      </c>
      <c r="B249" t="s">
        <v>80</v>
      </c>
      <c r="C249" t="s">
        <v>58</v>
      </c>
      <c r="D249">
        <v>4100</v>
      </c>
      <c r="E249">
        <v>2044</v>
      </c>
      <c r="F249">
        <v>2056</v>
      </c>
      <c r="G249">
        <v>2294</v>
      </c>
      <c r="H249">
        <v>1165</v>
      </c>
      <c r="I249">
        <v>1129</v>
      </c>
    </row>
    <row r="250" spans="1:9" x14ac:dyDescent="0.25">
      <c r="A250">
        <v>4</v>
      </c>
      <c r="B250" t="s">
        <v>80</v>
      </c>
      <c r="C250" t="s">
        <v>57</v>
      </c>
      <c r="D250">
        <v>3630</v>
      </c>
      <c r="E250">
        <v>1773</v>
      </c>
      <c r="F250">
        <v>1857</v>
      </c>
      <c r="G250">
        <v>2664</v>
      </c>
      <c r="H250">
        <v>1390</v>
      </c>
      <c r="I250">
        <v>1274</v>
      </c>
    </row>
    <row r="251" spans="1:9" x14ac:dyDescent="0.25">
      <c r="A251">
        <v>4</v>
      </c>
      <c r="B251" t="s">
        <v>80</v>
      </c>
      <c r="C251" t="s">
        <v>56</v>
      </c>
      <c r="D251">
        <v>4234</v>
      </c>
      <c r="E251">
        <v>2130</v>
      </c>
      <c r="F251">
        <v>2104</v>
      </c>
      <c r="G251">
        <v>2904</v>
      </c>
      <c r="H251">
        <v>1517</v>
      </c>
      <c r="I251">
        <v>1387</v>
      </c>
    </row>
    <row r="252" spans="1:9" x14ac:dyDescent="0.25">
      <c r="A252">
        <v>4</v>
      </c>
      <c r="B252" t="s">
        <v>80</v>
      </c>
      <c r="C252" t="s">
        <v>55</v>
      </c>
      <c r="D252">
        <v>5341</v>
      </c>
      <c r="E252">
        <v>2681</v>
      </c>
      <c r="F252">
        <v>2660</v>
      </c>
      <c r="G252">
        <v>3358</v>
      </c>
      <c r="H252">
        <v>1731</v>
      </c>
      <c r="I252">
        <v>1627</v>
      </c>
    </row>
    <row r="253" spans="1:9" x14ac:dyDescent="0.25">
      <c r="A253">
        <v>4</v>
      </c>
      <c r="B253" t="s">
        <v>80</v>
      </c>
      <c r="C253" t="s">
        <v>54</v>
      </c>
      <c r="D253">
        <v>4808</v>
      </c>
      <c r="E253">
        <v>2357</v>
      </c>
      <c r="F253">
        <v>2451</v>
      </c>
      <c r="G253">
        <v>4100</v>
      </c>
      <c r="H253">
        <v>2059</v>
      </c>
      <c r="I253">
        <v>2041</v>
      </c>
    </row>
    <row r="254" spans="1:9" x14ac:dyDescent="0.25">
      <c r="A254">
        <v>4</v>
      </c>
      <c r="B254" t="s">
        <v>80</v>
      </c>
      <c r="C254" t="s">
        <v>53</v>
      </c>
      <c r="D254">
        <v>4718</v>
      </c>
      <c r="E254">
        <v>2291</v>
      </c>
      <c r="F254">
        <v>2427</v>
      </c>
      <c r="G254">
        <v>3671</v>
      </c>
      <c r="H254">
        <v>1878</v>
      </c>
      <c r="I254">
        <v>1793</v>
      </c>
    </row>
    <row r="255" spans="1:9" x14ac:dyDescent="0.25">
      <c r="A255">
        <v>4</v>
      </c>
      <c r="B255" t="s">
        <v>80</v>
      </c>
      <c r="C255" t="s">
        <v>52</v>
      </c>
      <c r="D255">
        <v>4664</v>
      </c>
      <c r="E255">
        <v>2369</v>
      </c>
      <c r="F255">
        <v>2295</v>
      </c>
      <c r="G255">
        <v>3775</v>
      </c>
      <c r="H255">
        <v>1897</v>
      </c>
      <c r="I255">
        <v>1878</v>
      </c>
    </row>
    <row r="256" spans="1:9" x14ac:dyDescent="0.25">
      <c r="A256">
        <v>4</v>
      </c>
      <c r="B256" t="s">
        <v>80</v>
      </c>
      <c r="C256" t="s">
        <v>51</v>
      </c>
      <c r="D256">
        <v>4088</v>
      </c>
      <c r="E256">
        <v>1971</v>
      </c>
      <c r="F256">
        <v>2117</v>
      </c>
      <c r="G256">
        <v>3519</v>
      </c>
      <c r="H256">
        <v>1678</v>
      </c>
      <c r="I256">
        <v>1841</v>
      </c>
    </row>
    <row r="257" spans="1:9" x14ac:dyDescent="0.25">
      <c r="A257">
        <v>4</v>
      </c>
      <c r="B257" t="s">
        <v>80</v>
      </c>
      <c r="C257" t="s">
        <v>50</v>
      </c>
      <c r="D257">
        <v>3023</v>
      </c>
      <c r="E257">
        <v>1354</v>
      </c>
      <c r="F257">
        <v>1669</v>
      </c>
      <c r="G257">
        <v>3797</v>
      </c>
      <c r="H257">
        <v>1866</v>
      </c>
      <c r="I257">
        <v>1931</v>
      </c>
    </row>
    <row r="258" spans="1:9" x14ac:dyDescent="0.25">
      <c r="A258">
        <v>4</v>
      </c>
      <c r="B258" t="s">
        <v>80</v>
      </c>
      <c r="C258" t="s">
        <v>49</v>
      </c>
      <c r="D258">
        <v>2199</v>
      </c>
      <c r="E258">
        <v>911</v>
      </c>
      <c r="F258">
        <v>1288</v>
      </c>
      <c r="G258">
        <v>4433</v>
      </c>
      <c r="H258">
        <v>2077</v>
      </c>
      <c r="I258">
        <v>2356</v>
      </c>
    </row>
    <row r="259" spans="1:9" x14ac:dyDescent="0.25">
      <c r="A259">
        <v>4</v>
      </c>
      <c r="B259" t="s">
        <v>80</v>
      </c>
      <c r="C259" t="s">
        <v>48</v>
      </c>
      <c r="D259">
        <v>1754</v>
      </c>
      <c r="E259">
        <v>687</v>
      </c>
      <c r="F259">
        <v>1067</v>
      </c>
      <c r="G259">
        <v>3547</v>
      </c>
      <c r="H259">
        <v>1571</v>
      </c>
      <c r="I259">
        <v>1976</v>
      </c>
    </row>
    <row r="260" spans="1:9" x14ac:dyDescent="0.25">
      <c r="A260">
        <v>4</v>
      </c>
      <c r="B260" t="s">
        <v>80</v>
      </c>
      <c r="C260" t="s">
        <v>47</v>
      </c>
      <c r="D260">
        <v>956</v>
      </c>
      <c r="E260">
        <v>356</v>
      </c>
      <c r="F260">
        <v>600</v>
      </c>
      <c r="G260">
        <v>2893</v>
      </c>
      <c r="H260">
        <v>1211</v>
      </c>
      <c r="I260">
        <v>1682</v>
      </c>
    </row>
    <row r="261" spans="1:9" x14ac:dyDescent="0.25">
      <c r="A261">
        <v>4</v>
      </c>
      <c r="B261" t="s">
        <v>80</v>
      </c>
      <c r="C261" t="s">
        <v>25</v>
      </c>
      <c r="D261">
        <v>512</v>
      </c>
      <c r="E261">
        <v>152</v>
      </c>
      <c r="F261">
        <v>360</v>
      </c>
      <c r="G261">
        <v>3064</v>
      </c>
      <c r="H261">
        <v>1013</v>
      </c>
      <c r="I261">
        <v>2051</v>
      </c>
    </row>
    <row r="262" spans="1:9" x14ac:dyDescent="0.25">
      <c r="A262">
        <v>4</v>
      </c>
      <c r="B262" t="s">
        <v>80</v>
      </c>
      <c r="C262" t="s">
        <v>46</v>
      </c>
      <c r="D262">
        <v>6</v>
      </c>
      <c r="E262">
        <v>3</v>
      </c>
      <c r="F262">
        <v>3</v>
      </c>
      <c r="G262">
        <v>0</v>
      </c>
      <c r="H262">
        <v>0</v>
      </c>
      <c r="I262">
        <v>0</v>
      </c>
    </row>
    <row r="263" spans="1:9" x14ac:dyDescent="0.25">
      <c r="A263">
        <v>1</v>
      </c>
      <c r="B263" t="s">
        <v>81</v>
      </c>
      <c r="C263" t="s">
        <v>0</v>
      </c>
      <c r="D263">
        <v>138264</v>
      </c>
      <c r="E263">
        <v>68323</v>
      </c>
      <c r="F263">
        <v>69941</v>
      </c>
      <c r="G263">
        <v>144521</v>
      </c>
      <c r="H263">
        <v>71220</v>
      </c>
      <c r="I263">
        <v>73301</v>
      </c>
    </row>
    <row r="264" spans="1:9" x14ac:dyDescent="0.25">
      <c r="A264">
        <v>1</v>
      </c>
      <c r="B264" t="s">
        <v>81</v>
      </c>
      <c r="C264" t="s">
        <v>63</v>
      </c>
      <c r="D264">
        <v>7938</v>
      </c>
      <c r="E264">
        <v>4000</v>
      </c>
      <c r="F264">
        <v>3938</v>
      </c>
      <c r="G264">
        <v>5594</v>
      </c>
      <c r="H264">
        <v>2857</v>
      </c>
      <c r="I264">
        <v>2737</v>
      </c>
    </row>
    <row r="265" spans="1:9" x14ac:dyDescent="0.25">
      <c r="A265">
        <v>1</v>
      </c>
      <c r="B265" t="s">
        <v>81</v>
      </c>
      <c r="C265" t="s">
        <v>62</v>
      </c>
      <c r="D265">
        <v>8813</v>
      </c>
      <c r="E265">
        <v>4489</v>
      </c>
      <c r="F265">
        <v>4324</v>
      </c>
      <c r="G265">
        <v>6353</v>
      </c>
      <c r="H265">
        <v>3248</v>
      </c>
      <c r="I265">
        <v>3105</v>
      </c>
    </row>
    <row r="266" spans="1:9" x14ac:dyDescent="0.25">
      <c r="A266">
        <v>1</v>
      </c>
      <c r="B266" t="s">
        <v>81</v>
      </c>
      <c r="C266" t="s">
        <v>61</v>
      </c>
      <c r="D266">
        <v>10787</v>
      </c>
      <c r="E266">
        <v>5475</v>
      </c>
      <c r="F266">
        <v>5312</v>
      </c>
      <c r="G266">
        <v>6916</v>
      </c>
      <c r="H266">
        <v>3554</v>
      </c>
      <c r="I266">
        <v>3362</v>
      </c>
    </row>
    <row r="267" spans="1:9" x14ac:dyDescent="0.25">
      <c r="A267">
        <v>1</v>
      </c>
      <c r="B267" t="s">
        <v>81</v>
      </c>
      <c r="C267" t="s">
        <v>60</v>
      </c>
      <c r="D267">
        <v>12884</v>
      </c>
      <c r="E267">
        <v>6500</v>
      </c>
      <c r="F267">
        <v>6384</v>
      </c>
      <c r="G267">
        <v>7160</v>
      </c>
      <c r="H267">
        <v>3594</v>
      </c>
      <c r="I267">
        <v>3566</v>
      </c>
    </row>
    <row r="268" spans="1:9" x14ac:dyDescent="0.25">
      <c r="A268">
        <v>1</v>
      </c>
      <c r="B268" t="s">
        <v>81</v>
      </c>
      <c r="C268" t="s">
        <v>59</v>
      </c>
      <c r="D268">
        <v>9903</v>
      </c>
      <c r="E268">
        <v>4635</v>
      </c>
      <c r="F268">
        <v>5268</v>
      </c>
      <c r="G268">
        <v>7033</v>
      </c>
      <c r="H268">
        <v>3647</v>
      </c>
      <c r="I268">
        <v>3386</v>
      </c>
    </row>
    <row r="269" spans="1:9" x14ac:dyDescent="0.25">
      <c r="A269">
        <v>1</v>
      </c>
      <c r="B269" t="s">
        <v>81</v>
      </c>
      <c r="C269" t="s">
        <v>58</v>
      </c>
      <c r="D269">
        <v>9092</v>
      </c>
      <c r="E269">
        <v>4483</v>
      </c>
      <c r="F269">
        <v>4609</v>
      </c>
      <c r="G269">
        <v>6715</v>
      </c>
      <c r="H269">
        <v>3629</v>
      </c>
      <c r="I269">
        <v>3086</v>
      </c>
    </row>
    <row r="270" spans="1:9" x14ac:dyDescent="0.25">
      <c r="A270">
        <v>1</v>
      </c>
      <c r="B270" t="s">
        <v>81</v>
      </c>
      <c r="C270" t="s">
        <v>57</v>
      </c>
      <c r="D270">
        <v>8305</v>
      </c>
      <c r="E270">
        <v>4062</v>
      </c>
      <c r="F270">
        <v>4243</v>
      </c>
      <c r="G270">
        <v>7482</v>
      </c>
      <c r="H270">
        <v>3966</v>
      </c>
      <c r="I270">
        <v>3516</v>
      </c>
    </row>
    <row r="271" spans="1:9" x14ac:dyDescent="0.25">
      <c r="A271">
        <v>1</v>
      </c>
      <c r="B271" t="s">
        <v>81</v>
      </c>
      <c r="C271" t="s">
        <v>56</v>
      </c>
      <c r="D271">
        <v>10117</v>
      </c>
      <c r="E271">
        <v>4864</v>
      </c>
      <c r="F271">
        <v>5253</v>
      </c>
      <c r="G271">
        <v>8262</v>
      </c>
      <c r="H271">
        <v>4249</v>
      </c>
      <c r="I271">
        <v>4013</v>
      </c>
    </row>
    <row r="272" spans="1:9" x14ac:dyDescent="0.25">
      <c r="A272">
        <v>1</v>
      </c>
      <c r="B272" t="s">
        <v>81</v>
      </c>
      <c r="C272" t="s">
        <v>55</v>
      </c>
      <c r="D272">
        <v>13414</v>
      </c>
      <c r="E272">
        <v>6599</v>
      </c>
      <c r="F272">
        <v>6815</v>
      </c>
      <c r="G272">
        <v>9779</v>
      </c>
      <c r="H272">
        <v>5047</v>
      </c>
      <c r="I272">
        <v>4732</v>
      </c>
    </row>
    <row r="273" spans="1:9" x14ac:dyDescent="0.25">
      <c r="A273">
        <v>1</v>
      </c>
      <c r="B273" t="s">
        <v>81</v>
      </c>
      <c r="C273" t="s">
        <v>54</v>
      </c>
      <c r="D273">
        <v>11394</v>
      </c>
      <c r="E273">
        <v>5867</v>
      </c>
      <c r="F273">
        <v>5527</v>
      </c>
      <c r="G273">
        <v>11888</v>
      </c>
      <c r="H273">
        <v>6073</v>
      </c>
      <c r="I273">
        <v>5815</v>
      </c>
    </row>
    <row r="274" spans="1:9" x14ac:dyDescent="0.25">
      <c r="A274">
        <v>1</v>
      </c>
      <c r="B274" t="s">
        <v>81</v>
      </c>
      <c r="C274" t="s">
        <v>53</v>
      </c>
      <c r="D274">
        <v>9267</v>
      </c>
      <c r="E274">
        <v>4879</v>
      </c>
      <c r="F274">
        <v>4388</v>
      </c>
      <c r="G274">
        <v>9992</v>
      </c>
      <c r="H274">
        <v>5041</v>
      </c>
      <c r="I274">
        <v>4951</v>
      </c>
    </row>
    <row r="275" spans="1:9" x14ac:dyDescent="0.25">
      <c r="A275">
        <v>1</v>
      </c>
      <c r="B275" t="s">
        <v>81</v>
      </c>
      <c r="C275" t="s">
        <v>52</v>
      </c>
      <c r="D275">
        <v>7501</v>
      </c>
      <c r="E275">
        <v>3844</v>
      </c>
      <c r="F275">
        <v>3657</v>
      </c>
      <c r="G275">
        <v>8523</v>
      </c>
      <c r="H275">
        <v>4262</v>
      </c>
      <c r="I275">
        <v>4261</v>
      </c>
    </row>
    <row r="276" spans="1:9" x14ac:dyDescent="0.25">
      <c r="A276">
        <v>1</v>
      </c>
      <c r="B276" t="s">
        <v>81</v>
      </c>
      <c r="C276" t="s">
        <v>51</v>
      </c>
      <c r="D276">
        <v>6204</v>
      </c>
      <c r="E276">
        <v>3147</v>
      </c>
      <c r="F276">
        <v>3057</v>
      </c>
      <c r="G276">
        <v>7535</v>
      </c>
      <c r="H276">
        <v>3596</v>
      </c>
      <c r="I276">
        <v>3939</v>
      </c>
    </row>
    <row r="277" spans="1:9" x14ac:dyDescent="0.25">
      <c r="A277">
        <v>1</v>
      </c>
      <c r="B277" t="s">
        <v>81</v>
      </c>
      <c r="C277" t="s">
        <v>50</v>
      </c>
      <c r="D277">
        <v>4478</v>
      </c>
      <c r="E277">
        <v>1990</v>
      </c>
      <c r="F277">
        <v>2488</v>
      </c>
      <c r="G277">
        <v>8949</v>
      </c>
      <c r="H277">
        <v>4115</v>
      </c>
      <c r="I277">
        <v>4834</v>
      </c>
    </row>
    <row r="278" spans="1:9" x14ac:dyDescent="0.25">
      <c r="A278">
        <v>1</v>
      </c>
      <c r="B278" t="s">
        <v>81</v>
      </c>
      <c r="C278" t="s">
        <v>49</v>
      </c>
      <c r="D278">
        <v>3544</v>
      </c>
      <c r="E278">
        <v>1543</v>
      </c>
      <c r="F278">
        <v>2001</v>
      </c>
      <c r="G278">
        <v>11299</v>
      </c>
      <c r="H278">
        <v>5264</v>
      </c>
      <c r="I278">
        <v>6035</v>
      </c>
    </row>
    <row r="279" spans="1:9" x14ac:dyDescent="0.25">
      <c r="A279">
        <v>1</v>
      </c>
      <c r="B279" t="s">
        <v>81</v>
      </c>
      <c r="C279" t="s">
        <v>48</v>
      </c>
      <c r="D279">
        <v>2534</v>
      </c>
      <c r="E279">
        <v>1098</v>
      </c>
      <c r="F279">
        <v>1436</v>
      </c>
      <c r="G279">
        <v>8922</v>
      </c>
      <c r="H279">
        <v>4219</v>
      </c>
      <c r="I279">
        <v>4703</v>
      </c>
    </row>
    <row r="280" spans="1:9" x14ac:dyDescent="0.25">
      <c r="A280">
        <v>1</v>
      </c>
      <c r="B280" t="s">
        <v>81</v>
      </c>
      <c r="C280" t="s">
        <v>47</v>
      </c>
      <c r="D280">
        <v>1360</v>
      </c>
      <c r="E280">
        <v>560</v>
      </c>
      <c r="F280">
        <v>800</v>
      </c>
      <c r="G280">
        <v>6228</v>
      </c>
      <c r="H280">
        <v>2848</v>
      </c>
      <c r="I280">
        <v>3380</v>
      </c>
    </row>
    <row r="281" spans="1:9" x14ac:dyDescent="0.25">
      <c r="A281">
        <v>1</v>
      </c>
      <c r="B281" t="s">
        <v>81</v>
      </c>
      <c r="C281" t="s">
        <v>25</v>
      </c>
      <c r="D281">
        <v>686</v>
      </c>
      <c r="E281">
        <v>252</v>
      </c>
      <c r="F281">
        <v>434</v>
      </c>
      <c r="G281">
        <v>5891</v>
      </c>
      <c r="H281">
        <v>2011</v>
      </c>
      <c r="I281">
        <v>3880</v>
      </c>
    </row>
    <row r="282" spans="1:9" x14ac:dyDescent="0.25">
      <c r="A282">
        <v>1</v>
      </c>
      <c r="B282" t="s">
        <v>81</v>
      </c>
      <c r="C282" t="s">
        <v>46</v>
      </c>
      <c r="D282">
        <v>43</v>
      </c>
      <c r="E282">
        <v>36</v>
      </c>
      <c r="F282">
        <v>7</v>
      </c>
      <c r="G282">
        <v>0</v>
      </c>
      <c r="H282">
        <v>0</v>
      </c>
      <c r="I282">
        <v>0</v>
      </c>
    </row>
    <row r="283" spans="1:9" x14ac:dyDescent="0.25">
      <c r="A283">
        <v>3</v>
      </c>
      <c r="B283" t="s">
        <v>82</v>
      </c>
      <c r="C283" t="s">
        <v>0</v>
      </c>
      <c r="D283">
        <v>81968</v>
      </c>
      <c r="E283">
        <v>40854</v>
      </c>
      <c r="F283">
        <v>41114</v>
      </c>
      <c r="G283">
        <v>99968</v>
      </c>
      <c r="H283">
        <v>49202</v>
      </c>
      <c r="I283">
        <v>50766</v>
      </c>
    </row>
    <row r="284" spans="1:9" x14ac:dyDescent="0.25">
      <c r="A284">
        <v>3</v>
      </c>
      <c r="B284" t="s">
        <v>82</v>
      </c>
      <c r="C284" t="s">
        <v>63</v>
      </c>
      <c r="D284">
        <v>4383</v>
      </c>
      <c r="E284">
        <v>2239</v>
      </c>
      <c r="F284">
        <v>2144</v>
      </c>
      <c r="G284">
        <v>3666</v>
      </c>
      <c r="H284">
        <v>1855</v>
      </c>
      <c r="I284">
        <v>1811</v>
      </c>
    </row>
    <row r="285" spans="1:9" x14ac:dyDescent="0.25">
      <c r="A285">
        <v>3</v>
      </c>
      <c r="B285" t="s">
        <v>82</v>
      </c>
      <c r="C285" t="s">
        <v>62</v>
      </c>
      <c r="D285">
        <v>6005</v>
      </c>
      <c r="E285">
        <v>3123</v>
      </c>
      <c r="F285">
        <v>2882</v>
      </c>
      <c r="G285">
        <v>4562</v>
      </c>
      <c r="H285">
        <v>2360</v>
      </c>
      <c r="I285">
        <v>2202</v>
      </c>
    </row>
    <row r="286" spans="1:9" x14ac:dyDescent="0.25">
      <c r="A286">
        <v>3</v>
      </c>
      <c r="B286" t="s">
        <v>82</v>
      </c>
      <c r="C286" t="s">
        <v>61</v>
      </c>
      <c r="D286">
        <v>7348</v>
      </c>
      <c r="E286">
        <v>3747</v>
      </c>
      <c r="F286">
        <v>3601</v>
      </c>
      <c r="G286">
        <v>4743</v>
      </c>
      <c r="H286">
        <v>2437</v>
      </c>
      <c r="I286">
        <v>2306</v>
      </c>
    </row>
    <row r="287" spans="1:9" x14ac:dyDescent="0.25">
      <c r="A287">
        <v>3</v>
      </c>
      <c r="B287" t="s">
        <v>82</v>
      </c>
      <c r="C287" t="s">
        <v>60</v>
      </c>
      <c r="D287">
        <v>7776</v>
      </c>
      <c r="E287">
        <v>3931</v>
      </c>
      <c r="F287">
        <v>3845</v>
      </c>
      <c r="G287">
        <v>5099</v>
      </c>
      <c r="H287">
        <v>2616</v>
      </c>
      <c r="I287">
        <v>2483</v>
      </c>
    </row>
    <row r="288" spans="1:9" x14ac:dyDescent="0.25">
      <c r="A288">
        <v>3</v>
      </c>
      <c r="B288" t="s">
        <v>82</v>
      </c>
      <c r="C288" t="s">
        <v>59</v>
      </c>
      <c r="D288">
        <v>5136</v>
      </c>
      <c r="E288">
        <v>2484</v>
      </c>
      <c r="F288">
        <v>2652</v>
      </c>
      <c r="G288">
        <v>4865</v>
      </c>
      <c r="H288">
        <v>2460</v>
      </c>
      <c r="I288">
        <v>2405</v>
      </c>
    </row>
    <row r="289" spans="1:9" x14ac:dyDescent="0.25">
      <c r="A289">
        <v>3</v>
      </c>
      <c r="B289" t="s">
        <v>82</v>
      </c>
      <c r="C289" t="s">
        <v>58</v>
      </c>
      <c r="D289">
        <v>4496</v>
      </c>
      <c r="E289">
        <v>2207</v>
      </c>
      <c r="F289">
        <v>2289</v>
      </c>
      <c r="G289">
        <v>4787</v>
      </c>
      <c r="H289">
        <v>2522</v>
      </c>
      <c r="I289">
        <v>2265</v>
      </c>
    </row>
    <row r="290" spans="1:9" x14ac:dyDescent="0.25">
      <c r="A290">
        <v>3</v>
      </c>
      <c r="B290" t="s">
        <v>82</v>
      </c>
      <c r="C290" t="s">
        <v>57</v>
      </c>
      <c r="D290">
        <v>4809</v>
      </c>
      <c r="E290">
        <v>2258</v>
      </c>
      <c r="F290">
        <v>2551</v>
      </c>
      <c r="G290">
        <v>5203</v>
      </c>
      <c r="H290">
        <v>2710</v>
      </c>
      <c r="I290">
        <v>2493</v>
      </c>
    </row>
    <row r="291" spans="1:9" x14ac:dyDescent="0.25">
      <c r="A291">
        <v>3</v>
      </c>
      <c r="B291" t="s">
        <v>82</v>
      </c>
      <c r="C291" t="s">
        <v>56</v>
      </c>
      <c r="D291">
        <v>6667</v>
      </c>
      <c r="E291">
        <v>3203</v>
      </c>
      <c r="F291">
        <v>3464</v>
      </c>
      <c r="G291">
        <v>6081</v>
      </c>
      <c r="H291">
        <v>3106</v>
      </c>
      <c r="I291">
        <v>2975</v>
      </c>
    </row>
    <row r="292" spans="1:9" x14ac:dyDescent="0.25">
      <c r="A292">
        <v>3</v>
      </c>
      <c r="B292" t="s">
        <v>82</v>
      </c>
      <c r="C292" t="s">
        <v>55</v>
      </c>
      <c r="D292">
        <v>8613</v>
      </c>
      <c r="E292">
        <v>4318</v>
      </c>
      <c r="F292">
        <v>4295</v>
      </c>
      <c r="G292">
        <v>6944</v>
      </c>
      <c r="H292">
        <v>3532</v>
      </c>
      <c r="I292">
        <v>3412</v>
      </c>
    </row>
    <row r="293" spans="1:9" x14ac:dyDescent="0.25">
      <c r="A293">
        <v>3</v>
      </c>
      <c r="B293" t="s">
        <v>82</v>
      </c>
      <c r="C293" t="s">
        <v>54</v>
      </c>
      <c r="D293">
        <v>6912</v>
      </c>
      <c r="E293">
        <v>3749</v>
      </c>
      <c r="F293">
        <v>3163</v>
      </c>
      <c r="G293">
        <v>7890</v>
      </c>
      <c r="H293">
        <v>3956</v>
      </c>
      <c r="I293">
        <v>3934</v>
      </c>
    </row>
    <row r="294" spans="1:9" x14ac:dyDescent="0.25">
      <c r="A294">
        <v>3</v>
      </c>
      <c r="B294" t="s">
        <v>82</v>
      </c>
      <c r="C294" t="s">
        <v>53</v>
      </c>
      <c r="D294">
        <v>5061</v>
      </c>
      <c r="E294">
        <v>2690</v>
      </c>
      <c r="F294">
        <v>2371</v>
      </c>
      <c r="G294">
        <v>6538</v>
      </c>
      <c r="H294">
        <v>3297</v>
      </c>
      <c r="I294">
        <v>3241</v>
      </c>
    </row>
    <row r="295" spans="1:9" x14ac:dyDescent="0.25">
      <c r="A295">
        <v>3</v>
      </c>
      <c r="B295" t="s">
        <v>82</v>
      </c>
      <c r="C295" t="s">
        <v>52</v>
      </c>
      <c r="D295">
        <v>4062</v>
      </c>
      <c r="E295">
        <v>2068</v>
      </c>
      <c r="F295">
        <v>1994</v>
      </c>
      <c r="G295">
        <v>5830</v>
      </c>
      <c r="H295">
        <v>2802</v>
      </c>
      <c r="I295">
        <v>3028</v>
      </c>
    </row>
    <row r="296" spans="1:9" x14ac:dyDescent="0.25">
      <c r="A296">
        <v>3</v>
      </c>
      <c r="B296" t="s">
        <v>82</v>
      </c>
      <c r="C296" t="s">
        <v>51</v>
      </c>
      <c r="D296">
        <v>3583</v>
      </c>
      <c r="E296">
        <v>1797</v>
      </c>
      <c r="F296">
        <v>1786</v>
      </c>
      <c r="G296">
        <v>5712</v>
      </c>
      <c r="H296">
        <v>2715</v>
      </c>
      <c r="I296">
        <v>2997</v>
      </c>
    </row>
    <row r="297" spans="1:9" x14ac:dyDescent="0.25">
      <c r="A297">
        <v>3</v>
      </c>
      <c r="B297" t="s">
        <v>82</v>
      </c>
      <c r="C297" t="s">
        <v>50</v>
      </c>
      <c r="D297">
        <v>2562</v>
      </c>
      <c r="E297">
        <v>1153</v>
      </c>
      <c r="F297">
        <v>1409</v>
      </c>
      <c r="G297">
        <v>6698</v>
      </c>
      <c r="H297">
        <v>3150</v>
      </c>
      <c r="I297">
        <v>3548</v>
      </c>
    </row>
    <row r="298" spans="1:9" x14ac:dyDescent="0.25">
      <c r="A298">
        <v>3</v>
      </c>
      <c r="B298" t="s">
        <v>82</v>
      </c>
      <c r="C298" t="s">
        <v>49</v>
      </c>
      <c r="D298">
        <v>1802</v>
      </c>
      <c r="E298">
        <v>780</v>
      </c>
      <c r="F298">
        <v>1022</v>
      </c>
      <c r="G298">
        <v>8069</v>
      </c>
      <c r="H298">
        <v>3848</v>
      </c>
      <c r="I298">
        <v>4221</v>
      </c>
    </row>
    <row r="299" spans="1:9" x14ac:dyDescent="0.25">
      <c r="A299">
        <v>3</v>
      </c>
      <c r="B299" t="s">
        <v>82</v>
      </c>
      <c r="C299" t="s">
        <v>48</v>
      </c>
      <c r="D299">
        <v>1338</v>
      </c>
      <c r="E299">
        <v>568</v>
      </c>
      <c r="F299">
        <v>770</v>
      </c>
      <c r="G299">
        <v>5751</v>
      </c>
      <c r="H299">
        <v>2854</v>
      </c>
      <c r="I299">
        <v>2897</v>
      </c>
    </row>
    <row r="300" spans="1:9" x14ac:dyDescent="0.25">
      <c r="A300">
        <v>3</v>
      </c>
      <c r="B300" t="s">
        <v>82</v>
      </c>
      <c r="C300" t="s">
        <v>47</v>
      </c>
      <c r="D300">
        <v>816</v>
      </c>
      <c r="E300">
        <v>327</v>
      </c>
      <c r="F300">
        <v>489</v>
      </c>
      <c r="G300">
        <v>3775</v>
      </c>
      <c r="H300">
        <v>1732</v>
      </c>
      <c r="I300">
        <v>2043</v>
      </c>
    </row>
    <row r="301" spans="1:9" x14ac:dyDescent="0.25">
      <c r="A301">
        <v>3</v>
      </c>
      <c r="B301" t="s">
        <v>82</v>
      </c>
      <c r="C301" t="s">
        <v>25</v>
      </c>
      <c r="D301">
        <v>533</v>
      </c>
      <c r="E301">
        <v>170</v>
      </c>
      <c r="F301">
        <v>363</v>
      </c>
      <c r="G301">
        <v>3755</v>
      </c>
      <c r="H301">
        <v>1250</v>
      </c>
      <c r="I301">
        <v>2505</v>
      </c>
    </row>
    <row r="302" spans="1:9" x14ac:dyDescent="0.25">
      <c r="A302">
        <v>3</v>
      </c>
      <c r="B302" t="s">
        <v>82</v>
      </c>
      <c r="C302" t="s">
        <v>46</v>
      </c>
      <c r="D302">
        <v>66</v>
      </c>
      <c r="E302">
        <v>42</v>
      </c>
      <c r="F302">
        <v>24</v>
      </c>
      <c r="G302">
        <v>0</v>
      </c>
      <c r="H302">
        <v>0</v>
      </c>
      <c r="I302">
        <v>0</v>
      </c>
    </row>
    <row r="303" spans="1:9" x14ac:dyDescent="0.25">
      <c r="A303">
        <v>1</v>
      </c>
      <c r="B303" t="s">
        <v>83</v>
      </c>
      <c r="C303" t="s">
        <v>0</v>
      </c>
      <c r="D303">
        <v>30989</v>
      </c>
      <c r="E303">
        <v>15057</v>
      </c>
      <c r="F303">
        <v>15932</v>
      </c>
      <c r="G303">
        <v>25280</v>
      </c>
      <c r="H303">
        <v>12184</v>
      </c>
      <c r="I303">
        <v>13096</v>
      </c>
    </row>
    <row r="304" spans="1:9" x14ac:dyDescent="0.25">
      <c r="A304">
        <v>1</v>
      </c>
      <c r="B304" t="s">
        <v>83</v>
      </c>
      <c r="C304" t="s">
        <v>63</v>
      </c>
      <c r="D304">
        <v>1656</v>
      </c>
      <c r="E304">
        <v>857</v>
      </c>
      <c r="F304">
        <v>799</v>
      </c>
      <c r="G304">
        <v>645</v>
      </c>
      <c r="H304">
        <v>338</v>
      </c>
      <c r="I304">
        <v>307</v>
      </c>
    </row>
    <row r="305" spans="1:9" x14ac:dyDescent="0.25">
      <c r="A305">
        <v>1</v>
      </c>
      <c r="B305" t="s">
        <v>83</v>
      </c>
      <c r="C305" t="s">
        <v>62</v>
      </c>
      <c r="D305">
        <v>2018</v>
      </c>
      <c r="E305">
        <v>1027</v>
      </c>
      <c r="F305">
        <v>991</v>
      </c>
      <c r="G305">
        <v>915</v>
      </c>
      <c r="H305">
        <v>474</v>
      </c>
      <c r="I305">
        <v>441</v>
      </c>
    </row>
    <row r="306" spans="1:9" x14ac:dyDescent="0.25">
      <c r="A306">
        <v>1</v>
      </c>
      <c r="B306" t="s">
        <v>83</v>
      </c>
      <c r="C306" t="s">
        <v>61</v>
      </c>
      <c r="D306">
        <v>2490</v>
      </c>
      <c r="E306">
        <v>1294</v>
      </c>
      <c r="F306">
        <v>1196</v>
      </c>
      <c r="G306">
        <v>1056</v>
      </c>
      <c r="H306">
        <v>550</v>
      </c>
      <c r="I306">
        <v>506</v>
      </c>
    </row>
    <row r="307" spans="1:9" x14ac:dyDescent="0.25">
      <c r="A307">
        <v>1</v>
      </c>
      <c r="B307" t="s">
        <v>83</v>
      </c>
      <c r="C307" t="s">
        <v>60</v>
      </c>
      <c r="D307">
        <v>2416</v>
      </c>
      <c r="E307">
        <v>1185</v>
      </c>
      <c r="F307">
        <v>1231</v>
      </c>
      <c r="G307">
        <v>1184</v>
      </c>
      <c r="H307">
        <v>586</v>
      </c>
      <c r="I307">
        <v>598</v>
      </c>
    </row>
    <row r="308" spans="1:9" x14ac:dyDescent="0.25">
      <c r="A308">
        <v>1</v>
      </c>
      <c r="B308" t="s">
        <v>83</v>
      </c>
      <c r="C308" t="s">
        <v>59</v>
      </c>
      <c r="D308">
        <v>1716</v>
      </c>
      <c r="E308">
        <v>793</v>
      </c>
      <c r="F308">
        <v>923</v>
      </c>
      <c r="G308">
        <v>1145</v>
      </c>
      <c r="H308">
        <v>497</v>
      </c>
      <c r="I308">
        <v>648</v>
      </c>
    </row>
    <row r="309" spans="1:9" x14ac:dyDescent="0.25">
      <c r="A309">
        <v>1</v>
      </c>
      <c r="B309" t="s">
        <v>83</v>
      </c>
      <c r="C309" t="s">
        <v>58</v>
      </c>
      <c r="D309">
        <v>1547</v>
      </c>
      <c r="E309">
        <v>750</v>
      </c>
      <c r="F309">
        <v>797</v>
      </c>
      <c r="G309">
        <v>848</v>
      </c>
      <c r="H309">
        <v>415</v>
      </c>
      <c r="I309">
        <v>433</v>
      </c>
    </row>
    <row r="310" spans="1:9" x14ac:dyDescent="0.25">
      <c r="A310">
        <v>1</v>
      </c>
      <c r="B310" t="s">
        <v>83</v>
      </c>
      <c r="C310" t="s">
        <v>57</v>
      </c>
      <c r="D310">
        <v>1826</v>
      </c>
      <c r="E310">
        <v>863</v>
      </c>
      <c r="F310">
        <v>963</v>
      </c>
      <c r="G310">
        <v>940</v>
      </c>
      <c r="H310">
        <v>478</v>
      </c>
      <c r="I310">
        <v>462</v>
      </c>
    </row>
    <row r="311" spans="1:9" x14ac:dyDescent="0.25">
      <c r="A311">
        <v>1</v>
      </c>
      <c r="B311" t="s">
        <v>83</v>
      </c>
      <c r="C311" t="s">
        <v>56</v>
      </c>
      <c r="D311">
        <v>2262</v>
      </c>
      <c r="E311">
        <v>1086</v>
      </c>
      <c r="F311">
        <v>1176</v>
      </c>
      <c r="G311">
        <v>1126</v>
      </c>
      <c r="H311">
        <v>556</v>
      </c>
      <c r="I311">
        <v>570</v>
      </c>
    </row>
    <row r="312" spans="1:9" x14ac:dyDescent="0.25">
      <c r="A312">
        <v>1</v>
      </c>
      <c r="B312" t="s">
        <v>83</v>
      </c>
      <c r="C312" t="s">
        <v>55</v>
      </c>
      <c r="D312">
        <v>2713</v>
      </c>
      <c r="E312">
        <v>1407</v>
      </c>
      <c r="F312">
        <v>1306</v>
      </c>
      <c r="G312">
        <v>1426</v>
      </c>
      <c r="H312">
        <v>763</v>
      </c>
      <c r="I312">
        <v>663</v>
      </c>
    </row>
    <row r="313" spans="1:9" x14ac:dyDescent="0.25">
      <c r="A313">
        <v>1</v>
      </c>
      <c r="B313" t="s">
        <v>83</v>
      </c>
      <c r="C313" t="s">
        <v>54</v>
      </c>
      <c r="D313">
        <v>2172</v>
      </c>
      <c r="E313">
        <v>1102</v>
      </c>
      <c r="F313">
        <v>1070</v>
      </c>
      <c r="G313">
        <v>1740</v>
      </c>
      <c r="H313">
        <v>875</v>
      </c>
      <c r="I313">
        <v>865</v>
      </c>
    </row>
    <row r="314" spans="1:9" x14ac:dyDescent="0.25">
      <c r="A314">
        <v>1</v>
      </c>
      <c r="B314" t="s">
        <v>83</v>
      </c>
      <c r="C314" t="s">
        <v>53</v>
      </c>
      <c r="D314">
        <v>1947</v>
      </c>
      <c r="E314">
        <v>948</v>
      </c>
      <c r="F314">
        <v>999</v>
      </c>
      <c r="G314">
        <v>1577</v>
      </c>
      <c r="H314">
        <v>779</v>
      </c>
      <c r="I314">
        <v>798</v>
      </c>
    </row>
    <row r="315" spans="1:9" x14ac:dyDescent="0.25">
      <c r="A315">
        <v>1</v>
      </c>
      <c r="B315" t="s">
        <v>83</v>
      </c>
      <c r="C315" t="s">
        <v>52</v>
      </c>
      <c r="D315">
        <v>1965</v>
      </c>
      <c r="E315">
        <v>978</v>
      </c>
      <c r="F315">
        <v>987</v>
      </c>
      <c r="G315">
        <v>1687</v>
      </c>
      <c r="H315">
        <v>819</v>
      </c>
      <c r="I315">
        <v>868</v>
      </c>
    </row>
    <row r="316" spans="1:9" x14ac:dyDescent="0.25">
      <c r="A316">
        <v>1</v>
      </c>
      <c r="B316" t="s">
        <v>83</v>
      </c>
      <c r="C316" t="s">
        <v>51</v>
      </c>
      <c r="D316">
        <v>1908</v>
      </c>
      <c r="E316">
        <v>936</v>
      </c>
      <c r="F316">
        <v>972</v>
      </c>
      <c r="G316">
        <v>1874</v>
      </c>
      <c r="H316">
        <v>910</v>
      </c>
      <c r="I316">
        <v>964</v>
      </c>
    </row>
    <row r="317" spans="1:9" x14ac:dyDescent="0.25">
      <c r="A317">
        <v>1</v>
      </c>
      <c r="B317" t="s">
        <v>83</v>
      </c>
      <c r="C317" t="s">
        <v>50</v>
      </c>
      <c r="D317">
        <v>1527</v>
      </c>
      <c r="E317">
        <v>669</v>
      </c>
      <c r="F317">
        <v>858</v>
      </c>
      <c r="G317">
        <v>2202</v>
      </c>
      <c r="H317">
        <v>1075</v>
      </c>
      <c r="I317">
        <v>1127</v>
      </c>
    </row>
    <row r="318" spans="1:9" x14ac:dyDescent="0.25">
      <c r="A318">
        <v>1</v>
      </c>
      <c r="B318" t="s">
        <v>83</v>
      </c>
      <c r="C318" t="s">
        <v>49</v>
      </c>
      <c r="D318">
        <v>1126</v>
      </c>
      <c r="E318">
        <v>473</v>
      </c>
      <c r="F318">
        <v>653</v>
      </c>
      <c r="G318">
        <v>2352</v>
      </c>
      <c r="H318">
        <v>1173</v>
      </c>
      <c r="I318">
        <v>1179</v>
      </c>
    </row>
    <row r="319" spans="1:9" x14ac:dyDescent="0.25">
      <c r="A319">
        <v>1</v>
      </c>
      <c r="B319" t="s">
        <v>83</v>
      </c>
      <c r="C319" t="s">
        <v>48</v>
      </c>
      <c r="D319">
        <v>839</v>
      </c>
      <c r="E319">
        <v>351</v>
      </c>
      <c r="F319">
        <v>488</v>
      </c>
      <c r="G319">
        <v>1776</v>
      </c>
      <c r="H319">
        <v>836</v>
      </c>
      <c r="I319">
        <v>940</v>
      </c>
    </row>
    <row r="320" spans="1:9" x14ac:dyDescent="0.25">
      <c r="A320">
        <v>1</v>
      </c>
      <c r="B320" t="s">
        <v>83</v>
      </c>
      <c r="C320" t="s">
        <v>47</v>
      </c>
      <c r="D320">
        <v>537</v>
      </c>
      <c r="E320">
        <v>219</v>
      </c>
      <c r="F320">
        <v>318</v>
      </c>
      <c r="G320">
        <v>1290</v>
      </c>
      <c r="H320">
        <v>555</v>
      </c>
      <c r="I320">
        <v>735</v>
      </c>
    </row>
    <row r="321" spans="1:9" x14ac:dyDescent="0.25">
      <c r="A321">
        <v>1</v>
      </c>
      <c r="B321" t="s">
        <v>83</v>
      </c>
      <c r="C321" t="s">
        <v>25</v>
      </c>
      <c r="D321">
        <v>324</v>
      </c>
      <c r="E321">
        <v>119</v>
      </c>
      <c r="F321">
        <v>205</v>
      </c>
      <c r="G321">
        <v>1497</v>
      </c>
      <c r="H321">
        <v>505</v>
      </c>
      <c r="I321">
        <v>992</v>
      </c>
    </row>
    <row r="322" spans="1:9" x14ac:dyDescent="0.25">
      <c r="A322">
        <v>1</v>
      </c>
      <c r="B322" t="s">
        <v>83</v>
      </c>
      <c r="C322" t="s">
        <v>46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</row>
    <row r="323" spans="1:9" x14ac:dyDescent="0.25">
      <c r="A323">
        <v>1</v>
      </c>
      <c r="B323" t="s">
        <v>84</v>
      </c>
      <c r="C323" t="s">
        <v>0</v>
      </c>
      <c r="D323">
        <v>40074</v>
      </c>
      <c r="E323">
        <v>20419</v>
      </c>
      <c r="F323">
        <v>19655</v>
      </c>
      <c r="G323">
        <v>56388</v>
      </c>
      <c r="H323">
        <v>28105</v>
      </c>
      <c r="I323">
        <v>28283</v>
      </c>
    </row>
    <row r="324" spans="1:9" x14ac:dyDescent="0.25">
      <c r="A324">
        <v>1</v>
      </c>
      <c r="B324" t="s">
        <v>84</v>
      </c>
      <c r="C324" t="s">
        <v>63</v>
      </c>
      <c r="D324">
        <v>2380</v>
      </c>
      <c r="E324">
        <v>1231</v>
      </c>
      <c r="F324">
        <v>1149</v>
      </c>
      <c r="G324">
        <v>2691</v>
      </c>
      <c r="H324">
        <v>1332</v>
      </c>
      <c r="I324">
        <v>1359</v>
      </c>
    </row>
    <row r="325" spans="1:9" x14ac:dyDescent="0.25">
      <c r="A325">
        <v>1</v>
      </c>
      <c r="B325" t="s">
        <v>84</v>
      </c>
      <c r="C325" t="s">
        <v>62</v>
      </c>
      <c r="D325">
        <v>2587</v>
      </c>
      <c r="E325">
        <v>1320</v>
      </c>
      <c r="F325">
        <v>1267</v>
      </c>
      <c r="G325">
        <v>2924</v>
      </c>
      <c r="H325">
        <v>1548</v>
      </c>
      <c r="I325">
        <v>1376</v>
      </c>
    </row>
    <row r="326" spans="1:9" x14ac:dyDescent="0.25">
      <c r="A326">
        <v>1</v>
      </c>
      <c r="B326" t="s">
        <v>84</v>
      </c>
      <c r="C326" t="s">
        <v>61</v>
      </c>
      <c r="D326">
        <v>2934</v>
      </c>
      <c r="E326">
        <v>1525</v>
      </c>
      <c r="F326">
        <v>1409</v>
      </c>
      <c r="G326">
        <v>3013</v>
      </c>
      <c r="H326">
        <v>1562</v>
      </c>
      <c r="I326">
        <v>1451</v>
      </c>
    </row>
    <row r="327" spans="1:9" x14ac:dyDescent="0.25">
      <c r="A327">
        <v>1</v>
      </c>
      <c r="B327" t="s">
        <v>84</v>
      </c>
      <c r="C327" t="s">
        <v>60</v>
      </c>
      <c r="D327">
        <v>3937</v>
      </c>
      <c r="E327">
        <v>2108</v>
      </c>
      <c r="F327">
        <v>1829</v>
      </c>
      <c r="G327">
        <v>3082</v>
      </c>
      <c r="H327">
        <v>1610</v>
      </c>
      <c r="I327">
        <v>1472</v>
      </c>
    </row>
    <row r="328" spans="1:9" x14ac:dyDescent="0.25">
      <c r="A328">
        <v>1</v>
      </c>
      <c r="B328" t="s">
        <v>84</v>
      </c>
      <c r="C328" t="s">
        <v>59</v>
      </c>
      <c r="D328">
        <v>3713</v>
      </c>
      <c r="E328">
        <v>2081</v>
      </c>
      <c r="F328">
        <v>1632</v>
      </c>
      <c r="G328">
        <v>3687</v>
      </c>
      <c r="H328">
        <v>2012</v>
      </c>
      <c r="I328">
        <v>1675</v>
      </c>
    </row>
    <row r="329" spans="1:9" x14ac:dyDescent="0.25">
      <c r="A329">
        <v>1</v>
      </c>
      <c r="B329" t="s">
        <v>84</v>
      </c>
      <c r="C329" t="s">
        <v>58</v>
      </c>
      <c r="D329">
        <v>2824</v>
      </c>
      <c r="E329">
        <v>1407</v>
      </c>
      <c r="F329">
        <v>1417</v>
      </c>
      <c r="G329">
        <v>3302</v>
      </c>
      <c r="H329">
        <v>1702</v>
      </c>
      <c r="I329">
        <v>1600</v>
      </c>
    </row>
    <row r="330" spans="1:9" x14ac:dyDescent="0.25">
      <c r="A330">
        <v>1</v>
      </c>
      <c r="B330" t="s">
        <v>84</v>
      </c>
      <c r="C330" t="s">
        <v>57</v>
      </c>
      <c r="D330">
        <v>2665</v>
      </c>
      <c r="E330">
        <v>1355</v>
      </c>
      <c r="F330">
        <v>1310</v>
      </c>
      <c r="G330">
        <v>3577</v>
      </c>
      <c r="H330">
        <v>1860</v>
      </c>
      <c r="I330">
        <v>1717</v>
      </c>
    </row>
    <row r="331" spans="1:9" x14ac:dyDescent="0.25">
      <c r="A331">
        <v>1</v>
      </c>
      <c r="B331" t="s">
        <v>84</v>
      </c>
      <c r="C331" t="s">
        <v>56</v>
      </c>
      <c r="D331">
        <v>3094</v>
      </c>
      <c r="E331">
        <v>1556</v>
      </c>
      <c r="F331">
        <v>1538</v>
      </c>
      <c r="G331">
        <v>3761</v>
      </c>
      <c r="H331">
        <v>1903</v>
      </c>
      <c r="I331">
        <v>1858</v>
      </c>
    </row>
    <row r="332" spans="1:9" x14ac:dyDescent="0.25">
      <c r="A332">
        <v>1</v>
      </c>
      <c r="B332" t="s">
        <v>84</v>
      </c>
      <c r="C332" t="s">
        <v>55</v>
      </c>
      <c r="D332">
        <v>3620</v>
      </c>
      <c r="E332">
        <v>1812</v>
      </c>
      <c r="F332">
        <v>1808</v>
      </c>
      <c r="G332">
        <v>4174</v>
      </c>
      <c r="H332">
        <v>2083</v>
      </c>
      <c r="I332">
        <v>2091</v>
      </c>
    </row>
    <row r="333" spans="1:9" x14ac:dyDescent="0.25">
      <c r="A333">
        <v>1</v>
      </c>
      <c r="B333" t="s">
        <v>84</v>
      </c>
      <c r="C333" t="s">
        <v>54</v>
      </c>
      <c r="D333">
        <v>2958</v>
      </c>
      <c r="E333">
        <v>1539</v>
      </c>
      <c r="F333">
        <v>1419</v>
      </c>
      <c r="G333">
        <v>4718</v>
      </c>
      <c r="H333">
        <v>2419</v>
      </c>
      <c r="I333">
        <v>2299</v>
      </c>
    </row>
    <row r="334" spans="1:9" x14ac:dyDescent="0.25">
      <c r="A334">
        <v>1</v>
      </c>
      <c r="B334" t="s">
        <v>84</v>
      </c>
      <c r="C334" t="s">
        <v>53</v>
      </c>
      <c r="D334">
        <v>2288</v>
      </c>
      <c r="E334">
        <v>1170</v>
      </c>
      <c r="F334">
        <v>1118</v>
      </c>
      <c r="G334">
        <v>3692</v>
      </c>
      <c r="H334">
        <v>1802</v>
      </c>
      <c r="I334">
        <v>1890</v>
      </c>
    </row>
    <row r="335" spans="1:9" x14ac:dyDescent="0.25">
      <c r="A335">
        <v>1</v>
      </c>
      <c r="B335" t="s">
        <v>84</v>
      </c>
      <c r="C335" t="s">
        <v>52</v>
      </c>
      <c r="D335">
        <v>2035</v>
      </c>
      <c r="E335">
        <v>1016</v>
      </c>
      <c r="F335">
        <v>1019</v>
      </c>
      <c r="G335">
        <v>3093</v>
      </c>
      <c r="H335">
        <v>1511</v>
      </c>
      <c r="I335">
        <v>1582</v>
      </c>
    </row>
    <row r="336" spans="1:9" x14ac:dyDescent="0.25">
      <c r="A336">
        <v>1</v>
      </c>
      <c r="B336" t="s">
        <v>84</v>
      </c>
      <c r="C336" t="s">
        <v>51</v>
      </c>
      <c r="D336">
        <v>1752</v>
      </c>
      <c r="E336">
        <v>867</v>
      </c>
      <c r="F336">
        <v>885</v>
      </c>
      <c r="G336">
        <v>2696</v>
      </c>
      <c r="H336">
        <v>1326</v>
      </c>
      <c r="I336">
        <v>1370</v>
      </c>
    </row>
    <row r="337" spans="1:9" x14ac:dyDescent="0.25">
      <c r="A337">
        <v>1</v>
      </c>
      <c r="B337" t="s">
        <v>84</v>
      </c>
      <c r="C337" t="s">
        <v>50</v>
      </c>
      <c r="D337">
        <v>1182</v>
      </c>
      <c r="E337">
        <v>555</v>
      </c>
      <c r="F337">
        <v>627</v>
      </c>
      <c r="G337">
        <v>2949</v>
      </c>
      <c r="H337">
        <v>1430</v>
      </c>
      <c r="I337">
        <v>1519</v>
      </c>
    </row>
    <row r="338" spans="1:9" x14ac:dyDescent="0.25">
      <c r="A338">
        <v>1</v>
      </c>
      <c r="B338" t="s">
        <v>84</v>
      </c>
      <c r="C338" t="s">
        <v>49</v>
      </c>
      <c r="D338">
        <v>833</v>
      </c>
      <c r="E338">
        <v>360</v>
      </c>
      <c r="F338">
        <v>473</v>
      </c>
      <c r="G338">
        <v>3307</v>
      </c>
      <c r="H338">
        <v>1578</v>
      </c>
      <c r="I338">
        <v>1729</v>
      </c>
    </row>
    <row r="339" spans="1:9" x14ac:dyDescent="0.25">
      <c r="A339">
        <v>1</v>
      </c>
      <c r="B339" t="s">
        <v>84</v>
      </c>
      <c r="C339" t="s">
        <v>48</v>
      </c>
      <c r="D339">
        <v>672</v>
      </c>
      <c r="E339">
        <v>278</v>
      </c>
      <c r="F339">
        <v>394</v>
      </c>
      <c r="G339">
        <v>2418</v>
      </c>
      <c r="H339">
        <v>1151</v>
      </c>
      <c r="I339">
        <v>1267</v>
      </c>
    </row>
    <row r="340" spans="1:9" x14ac:dyDescent="0.25">
      <c r="A340">
        <v>1</v>
      </c>
      <c r="B340" t="s">
        <v>84</v>
      </c>
      <c r="C340" t="s">
        <v>47</v>
      </c>
      <c r="D340">
        <v>360</v>
      </c>
      <c r="E340">
        <v>144</v>
      </c>
      <c r="F340">
        <v>216</v>
      </c>
      <c r="G340">
        <v>1647</v>
      </c>
      <c r="H340">
        <v>723</v>
      </c>
      <c r="I340">
        <v>924</v>
      </c>
    </row>
    <row r="341" spans="1:9" x14ac:dyDescent="0.25">
      <c r="A341">
        <v>1</v>
      </c>
      <c r="B341" t="s">
        <v>84</v>
      </c>
      <c r="C341" t="s">
        <v>25</v>
      </c>
      <c r="D341">
        <v>233</v>
      </c>
      <c r="E341">
        <v>90</v>
      </c>
      <c r="F341">
        <v>143</v>
      </c>
      <c r="G341">
        <v>1657</v>
      </c>
      <c r="H341">
        <v>553</v>
      </c>
      <c r="I341">
        <v>1104</v>
      </c>
    </row>
    <row r="342" spans="1:9" x14ac:dyDescent="0.25">
      <c r="A342">
        <v>1</v>
      </c>
      <c r="B342" t="s">
        <v>84</v>
      </c>
      <c r="C342" t="s">
        <v>46</v>
      </c>
      <c r="D342">
        <v>7</v>
      </c>
      <c r="E342">
        <v>5</v>
      </c>
      <c r="F342">
        <v>2</v>
      </c>
      <c r="G342">
        <v>0</v>
      </c>
      <c r="H342">
        <v>0</v>
      </c>
      <c r="I342">
        <v>0</v>
      </c>
    </row>
    <row r="343" spans="1:9" x14ac:dyDescent="0.25">
      <c r="A343">
        <v>5</v>
      </c>
      <c r="B343" t="s">
        <v>85</v>
      </c>
      <c r="C343" t="s">
        <v>0</v>
      </c>
      <c r="D343">
        <v>32690</v>
      </c>
      <c r="E343">
        <v>15734</v>
      </c>
      <c r="F343">
        <v>16956</v>
      </c>
      <c r="G343">
        <v>22538</v>
      </c>
      <c r="H343">
        <v>10860</v>
      </c>
      <c r="I343">
        <v>11678</v>
      </c>
    </row>
    <row r="344" spans="1:9" x14ac:dyDescent="0.25">
      <c r="A344">
        <v>5</v>
      </c>
      <c r="B344" t="s">
        <v>85</v>
      </c>
      <c r="C344" t="s">
        <v>63</v>
      </c>
      <c r="D344">
        <v>1562</v>
      </c>
      <c r="E344">
        <v>795</v>
      </c>
      <c r="F344">
        <v>767</v>
      </c>
      <c r="G344">
        <v>639</v>
      </c>
      <c r="H344">
        <v>357</v>
      </c>
      <c r="I344">
        <v>282</v>
      </c>
    </row>
    <row r="345" spans="1:9" x14ac:dyDescent="0.25">
      <c r="A345">
        <v>5</v>
      </c>
      <c r="B345" t="s">
        <v>85</v>
      </c>
      <c r="C345" t="s">
        <v>62</v>
      </c>
      <c r="D345">
        <v>1836</v>
      </c>
      <c r="E345">
        <v>948</v>
      </c>
      <c r="F345">
        <v>888</v>
      </c>
      <c r="G345">
        <v>849</v>
      </c>
      <c r="H345">
        <v>408</v>
      </c>
      <c r="I345">
        <v>441</v>
      </c>
    </row>
    <row r="346" spans="1:9" x14ac:dyDescent="0.25">
      <c r="A346">
        <v>5</v>
      </c>
      <c r="B346" t="s">
        <v>85</v>
      </c>
      <c r="C346" t="s">
        <v>61</v>
      </c>
      <c r="D346">
        <v>2175</v>
      </c>
      <c r="E346">
        <v>1121</v>
      </c>
      <c r="F346">
        <v>1054</v>
      </c>
      <c r="G346">
        <v>905</v>
      </c>
      <c r="H346">
        <v>449</v>
      </c>
      <c r="I346">
        <v>456</v>
      </c>
    </row>
    <row r="347" spans="1:9" x14ac:dyDescent="0.25">
      <c r="A347">
        <v>5</v>
      </c>
      <c r="B347" t="s">
        <v>85</v>
      </c>
      <c r="C347" t="s">
        <v>60</v>
      </c>
      <c r="D347">
        <v>2106</v>
      </c>
      <c r="E347">
        <v>1085</v>
      </c>
      <c r="F347">
        <v>1021</v>
      </c>
      <c r="G347">
        <v>862</v>
      </c>
      <c r="H347">
        <v>464</v>
      </c>
      <c r="I347">
        <v>398</v>
      </c>
    </row>
    <row r="348" spans="1:9" x14ac:dyDescent="0.25">
      <c r="A348">
        <v>5</v>
      </c>
      <c r="B348" t="s">
        <v>85</v>
      </c>
      <c r="C348" t="s">
        <v>59</v>
      </c>
      <c r="D348">
        <v>1236</v>
      </c>
      <c r="E348">
        <v>582</v>
      </c>
      <c r="F348">
        <v>654</v>
      </c>
      <c r="G348">
        <v>483</v>
      </c>
      <c r="H348">
        <v>274</v>
      </c>
      <c r="I348">
        <v>209</v>
      </c>
    </row>
    <row r="349" spans="1:9" x14ac:dyDescent="0.25">
      <c r="A349">
        <v>5</v>
      </c>
      <c r="B349" t="s">
        <v>85</v>
      </c>
      <c r="C349" t="s">
        <v>58</v>
      </c>
      <c r="D349">
        <v>1644</v>
      </c>
      <c r="E349">
        <v>853</v>
      </c>
      <c r="F349">
        <v>791</v>
      </c>
      <c r="G349">
        <v>648</v>
      </c>
      <c r="H349">
        <v>372</v>
      </c>
      <c r="I349">
        <v>276</v>
      </c>
    </row>
    <row r="350" spans="1:9" x14ac:dyDescent="0.25">
      <c r="A350">
        <v>5</v>
      </c>
      <c r="B350" t="s">
        <v>85</v>
      </c>
      <c r="C350" t="s">
        <v>57</v>
      </c>
      <c r="D350">
        <v>1680</v>
      </c>
      <c r="E350">
        <v>839</v>
      </c>
      <c r="F350">
        <v>841</v>
      </c>
      <c r="G350">
        <v>813</v>
      </c>
      <c r="H350">
        <v>435</v>
      </c>
      <c r="I350">
        <v>378</v>
      </c>
    </row>
    <row r="351" spans="1:9" x14ac:dyDescent="0.25">
      <c r="A351">
        <v>5</v>
      </c>
      <c r="B351" t="s">
        <v>85</v>
      </c>
      <c r="C351" t="s">
        <v>56</v>
      </c>
      <c r="D351">
        <v>1963</v>
      </c>
      <c r="E351">
        <v>957</v>
      </c>
      <c r="F351">
        <v>1006</v>
      </c>
      <c r="G351">
        <v>1008</v>
      </c>
      <c r="H351">
        <v>534</v>
      </c>
      <c r="I351">
        <v>474</v>
      </c>
    </row>
    <row r="352" spans="1:9" x14ac:dyDescent="0.25">
      <c r="A352">
        <v>5</v>
      </c>
      <c r="B352" t="s">
        <v>85</v>
      </c>
      <c r="C352" t="s">
        <v>55</v>
      </c>
      <c r="D352">
        <v>2551</v>
      </c>
      <c r="E352">
        <v>1301</v>
      </c>
      <c r="F352">
        <v>1250</v>
      </c>
      <c r="G352">
        <v>1280</v>
      </c>
      <c r="H352">
        <v>668</v>
      </c>
      <c r="I352">
        <v>612</v>
      </c>
    </row>
    <row r="353" spans="1:9" x14ac:dyDescent="0.25">
      <c r="A353">
        <v>5</v>
      </c>
      <c r="B353" t="s">
        <v>85</v>
      </c>
      <c r="C353" t="s">
        <v>54</v>
      </c>
      <c r="D353">
        <v>2332</v>
      </c>
      <c r="E353">
        <v>1109</v>
      </c>
      <c r="F353">
        <v>1223</v>
      </c>
      <c r="G353">
        <v>1537</v>
      </c>
      <c r="H353">
        <v>792</v>
      </c>
      <c r="I353">
        <v>745</v>
      </c>
    </row>
    <row r="354" spans="1:9" x14ac:dyDescent="0.25">
      <c r="A354">
        <v>5</v>
      </c>
      <c r="B354" t="s">
        <v>85</v>
      </c>
      <c r="C354" t="s">
        <v>53</v>
      </c>
      <c r="D354">
        <v>2410</v>
      </c>
      <c r="E354">
        <v>1123</v>
      </c>
      <c r="F354">
        <v>1287</v>
      </c>
      <c r="G354">
        <v>1405</v>
      </c>
      <c r="H354">
        <v>715</v>
      </c>
      <c r="I354">
        <v>690</v>
      </c>
    </row>
    <row r="355" spans="1:9" x14ac:dyDescent="0.25">
      <c r="A355">
        <v>5</v>
      </c>
      <c r="B355" t="s">
        <v>85</v>
      </c>
      <c r="C355" t="s">
        <v>52</v>
      </c>
      <c r="D355">
        <v>2694</v>
      </c>
      <c r="E355">
        <v>1340</v>
      </c>
      <c r="F355">
        <v>1354</v>
      </c>
      <c r="G355">
        <v>1516</v>
      </c>
      <c r="H355">
        <v>771</v>
      </c>
      <c r="I355">
        <v>745</v>
      </c>
    </row>
    <row r="356" spans="1:9" x14ac:dyDescent="0.25">
      <c r="A356">
        <v>5</v>
      </c>
      <c r="B356" t="s">
        <v>85</v>
      </c>
      <c r="C356" t="s">
        <v>51</v>
      </c>
      <c r="D356">
        <v>2452</v>
      </c>
      <c r="E356">
        <v>1205</v>
      </c>
      <c r="F356">
        <v>1247</v>
      </c>
      <c r="G356">
        <v>1489</v>
      </c>
      <c r="H356">
        <v>744</v>
      </c>
      <c r="I356">
        <v>745</v>
      </c>
    </row>
    <row r="357" spans="1:9" x14ac:dyDescent="0.25">
      <c r="A357">
        <v>5</v>
      </c>
      <c r="B357" t="s">
        <v>85</v>
      </c>
      <c r="C357" t="s">
        <v>50</v>
      </c>
      <c r="D357">
        <v>1940</v>
      </c>
      <c r="E357">
        <v>842</v>
      </c>
      <c r="F357">
        <v>1098</v>
      </c>
      <c r="G357">
        <v>1731</v>
      </c>
      <c r="H357">
        <v>832</v>
      </c>
      <c r="I357">
        <v>899</v>
      </c>
    </row>
    <row r="358" spans="1:9" x14ac:dyDescent="0.25">
      <c r="A358">
        <v>5</v>
      </c>
      <c r="B358" t="s">
        <v>85</v>
      </c>
      <c r="C358" t="s">
        <v>49</v>
      </c>
      <c r="D358">
        <v>1513</v>
      </c>
      <c r="E358">
        <v>635</v>
      </c>
      <c r="F358">
        <v>878</v>
      </c>
      <c r="G358">
        <v>2103</v>
      </c>
      <c r="H358">
        <v>1033</v>
      </c>
      <c r="I358">
        <v>1070</v>
      </c>
    </row>
    <row r="359" spans="1:9" x14ac:dyDescent="0.25">
      <c r="A359">
        <v>5</v>
      </c>
      <c r="B359" t="s">
        <v>85</v>
      </c>
      <c r="C359" t="s">
        <v>48</v>
      </c>
      <c r="D359">
        <v>1234</v>
      </c>
      <c r="E359">
        <v>507</v>
      </c>
      <c r="F359">
        <v>727</v>
      </c>
      <c r="G359">
        <v>1723</v>
      </c>
      <c r="H359">
        <v>759</v>
      </c>
      <c r="I359">
        <v>964</v>
      </c>
    </row>
    <row r="360" spans="1:9" x14ac:dyDescent="0.25">
      <c r="A360">
        <v>5</v>
      </c>
      <c r="B360" t="s">
        <v>85</v>
      </c>
      <c r="C360" t="s">
        <v>47</v>
      </c>
      <c r="D360">
        <v>837</v>
      </c>
      <c r="E360">
        <v>323</v>
      </c>
      <c r="F360">
        <v>514</v>
      </c>
      <c r="G360">
        <v>1538</v>
      </c>
      <c r="H360">
        <v>598</v>
      </c>
      <c r="I360">
        <v>940</v>
      </c>
    </row>
    <row r="361" spans="1:9" x14ac:dyDescent="0.25">
      <c r="A361">
        <v>5</v>
      </c>
      <c r="B361" t="s">
        <v>85</v>
      </c>
      <c r="C361" t="s">
        <v>25</v>
      </c>
      <c r="D361">
        <v>525</v>
      </c>
      <c r="E361">
        <v>169</v>
      </c>
      <c r="F361">
        <v>356</v>
      </c>
      <c r="G361">
        <v>2009</v>
      </c>
      <c r="H361">
        <v>655</v>
      </c>
      <c r="I361">
        <v>1354</v>
      </c>
    </row>
    <row r="362" spans="1:9" x14ac:dyDescent="0.25">
      <c r="A362">
        <v>5</v>
      </c>
      <c r="B362" t="s">
        <v>85</v>
      </c>
      <c r="C362" t="s">
        <v>46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</row>
    <row r="363" spans="1:9" x14ac:dyDescent="0.25">
      <c r="A363">
        <v>1</v>
      </c>
      <c r="B363" t="s">
        <v>86</v>
      </c>
      <c r="C363" t="s">
        <v>0</v>
      </c>
      <c r="D363">
        <v>32828</v>
      </c>
      <c r="E363">
        <v>16164</v>
      </c>
      <c r="F363">
        <v>16664</v>
      </c>
      <c r="G363">
        <v>32928</v>
      </c>
      <c r="H363">
        <v>15936</v>
      </c>
      <c r="I363">
        <v>16992</v>
      </c>
    </row>
    <row r="364" spans="1:9" x14ac:dyDescent="0.25">
      <c r="A364">
        <v>1</v>
      </c>
      <c r="B364" t="s">
        <v>86</v>
      </c>
      <c r="C364" t="s">
        <v>63</v>
      </c>
      <c r="D364">
        <v>1649</v>
      </c>
      <c r="E364">
        <v>819</v>
      </c>
      <c r="F364">
        <v>830</v>
      </c>
      <c r="G364">
        <v>1070</v>
      </c>
      <c r="H364">
        <v>541</v>
      </c>
      <c r="I364">
        <v>529</v>
      </c>
    </row>
    <row r="365" spans="1:9" x14ac:dyDescent="0.25">
      <c r="A365">
        <v>1</v>
      </c>
      <c r="B365" t="s">
        <v>86</v>
      </c>
      <c r="C365" t="s">
        <v>62</v>
      </c>
      <c r="D365">
        <v>2198</v>
      </c>
      <c r="E365">
        <v>1103</v>
      </c>
      <c r="F365">
        <v>1095</v>
      </c>
      <c r="G365">
        <v>1406</v>
      </c>
      <c r="H365">
        <v>713</v>
      </c>
      <c r="I365">
        <v>693</v>
      </c>
    </row>
    <row r="366" spans="1:9" x14ac:dyDescent="0.25">
      <c r="A366">
        <v>1</v>
      </c>
      <c r="B366" t="s">
        <v>86</v>
      </c>
      <c r="C366" t="s">
        <v>61</v>
      </c>
      <c r="D366">
        <v>2483</v>
      </c>
      <c r="E366">
        <v>1294</v>
      </c>
      <c r="F366">
        <v>1189</v>
      </c>
      <c r="G366">
        <v>1716</v>
      </c>
      <c r="H366">
        <v>889</v>
      </c>
      <c r="I366">
        <v>827</v>
      </c>
    </row>
    <row r="367" spans="1:9" x14ac:dyDescent="0.25">
      <c r="A367">
        <v>1</v>
      </c>
      <c r="B367" t="s">
        <v>86</v>
      </c>
      <c r="C367" t="s">
        <v>60</v>
      </c>
      <c r="D367">
        <v>3094</v>
      </c>
      <c r="E367">
        <v>1651</v>
      </c>
      <c r="F367">
        <v>1443</v>
      </c>
      <c r="G367">
        <v>2109</v>
      </c>
      <c r="H367">
        <v>1110</v>
      </c>
      <c r="I367">
        <v>999</v>
      </c>
    </row>
    <row r="368" spans="1:9" x14ac:dyDescent="0.25">
      <c r="A368">
        <v>1</v>
      </c>
      <c r="B368" t="s">
        <v>86</v>
      </c>
      <c r="C368" t="s">
        <v>59</v>
      </c>
      <c r="D368">
        <v>1976</v>
      </c>
      <c r="E368">
        <v>890</v>
      </c>
      <c r="F368">
        <v>1086</v>
      </c>
      <c r="G368">
        <v>1538</v>
      </c>
      <c r="H368">
        <v>768</v>
      </c>
      <c r="I368">
        <v>770</v>
      </c>
    </row>
    <row r="369" spans="1:9" x14ac:dyDescent="0.25">
      <c r="A369">
        <v>1</v>
      </c>
      <c r="B369" t="s">
        <v>86</v>
      </c>
      <c r="C369" t="s">
        <v>58</v>
      </c>
      <c r="D369">
        <v>1632</v>
      </c>
      <c r="E369">
        <v>790</v>
      </c>
      <c r="F369">
        <v>842</v>
      </c>
      <c r="G369">
        <v>1202</v>
      </c>
      <c r="H369">
        <v>614</v>
      </c>
      <c r="I369">
        <v>588</v>
      </c>
    </row>
    <row r="370" spans="1:9" x14ac:dyDescent="0.25">
      <c r="A370">
        <v>1</v>
      </c>
      <c r="B370" t="s">
        <v>86</v>
      </c>
      <c r="C370" t="s">
        <v>57</v>
      </c>
      <c r="D370">
        <v>1776</v>
      </c>
      <c r="E370">
        <v>840</v>
      </c>
      <c r="F370">
        <v>936</v>
      </c>
      <c r="G370">
        <v>1358</v>
      </c>
      <c r="H370">
        <v>690</v>
      </c>
      <c r="I370">
        <v>668</v>
      </c>
    </row>
    <row r="371" spans="1:9" x14ac:dyDescent="0.25">
      <c r="A371">
        <v>1</v>
      </c>
      <c r="B371" t="s">
        <v>86</v>
      </c>
      <c r="C371" t="s">
        <v>56</v>
      </c>
      <c r="D371">
        <v>2478</v>
      </c>
      <c r="E371">
        <v>1227</v>
      </c>
      <c r="F371">
        <v>1251</v>
      </c>
      <c r="G371">
        <v>1740</v>
      </c>
      <c r="H371">
        <v>850</v>
      </c>
      <c r="I371">
        <v>890</v>
      </c>
    </row>
    <row r="372" spans="1:9" x14ac:dyDescent="0.25">
      <c r="A372">
        <v>1</v>
      </c>
      <c r="B372" t="s">
        <v>86</v>
      </c>
      <c r="C372" t="s">
        <v>55</v>
      </c>
      <c r="D372">
        <v>3039</v>
      </c>
      <c r="E372">
        <v>1548</v>
      </c>
      <c r="F372">
        <v>1491</v>
      </c>
      <c r="G372">
        <v>2105</v>
      </c>
      <c r="H372">
        <v>1054</v>
      </c>
      <c r="I372">
        <v>1051</v>
      </c>
    </row>
    <row r="373" spans="1:9" x14ac:dyDescent="0.25">
      <c r="A373">
        <v>1</v>
      </c>
      <c r="B373" t="s">
        <v>86</v>
      </c>
      <c r="C373" t="s">
        <v>54</v>
      </c>
      <c r="D373">
        <v>2391</v>
      </c>
      <c r="E373">
        <v>1251</v>
      </c>
      <c r="F373">
        <v>1140</v>
      </c>
      <c r="G373">
        <v>2657</v>
      </c>
      <c r="H373">
        <v>1340</v>
      </c>
      <c r="I373">
        <v>1317</v>
      </c>
    </row>
    <row r="374" spans="1:9" x14ac:dyDescent="0.25">
      <c r="A374">
        <v>1</v>
      </c>
      <c r="B374" t="s">
        <v>86</v>
      </c>
      <c r="C374" t="s">
        <v>53</v>
      </c>
      <c r="D374">
        <v>2016</v>
      </c>
      <c r="E374">
        <v>1024</v>
      </c>
      <c r="F374">
        <v>992</v>
      </c>
      <c r="G374">
        <v>2135</v>
      </c>
      <c r="H374">
        <v>1069</v>
      </c>
      <c r="I374">
        <v>1066</v>
      </c>
    </row>
    <row r="375" spans="1:9" x14ac:dyDescent="0.25">
      <c r="A375">
        <v>1</v>
      </c>
      <c r="B375" t="s">
        <v>86</v>
      </c>
      <c r="C375" t="s">
        <v>52</v>
      </c>
      <c r="D375">
        <v>1951</v>
      </c>
      <c r="E375">
        <v>1008</v>
      </c>
      <c r="F375">
        <v>943</v>
      </c>
      <c r="G375">
        <v>1848</v>
      </c>
      <c r="H375">
        <v>880</v>
      </c>
      <c r="I375">
        <v>968</v>
      </c>
    </row>
    <row r="376" spans="1:9" x14ac:dyDescent="0.25">
      <c r="A376">
        <v>1</v>
      </c>
      <c r="B376" t="s">
        <v>86</v>
      </c>
      <c r="C376" t="s">
        <v>51</v>
      </c>
      <c r="D376">
        <v>1791</v>
      </c>
      <c r="E376">
        <v>898</v>
      </c>
      <c r="F376">
        <v>893</v>
      </c>
      <c r="G376">
        <v>1964</v>
      </c>
      <c r="H376">
        <v>960</v>
      </c>
      <c r="I376">
        <v>1004</v>
      </c>
    </row>
    <row r="377" spans="1:9" x14ac:dyDescent="0.25">
      <c r="A377">
        <v>1</v>
      </c>
      <c r="B377" t="s">
        <v>86</v>
      </c>
      <c r="C377" t="s">
        <v>50</v>
      </c>
      <c r="D377">
        <v>1438</v>
      </c>
      <c r="E377">
        <v>615</v>
      </c>
      <c r="F377">
        <v>823</v>
      </c>
      <c r="G377">
        <v>2354</v>
      </c>
      <c r="H377">
        <v>1103</v>
      </c>
      <c r="I377">
        <v>1251</v>
      </c>
    </row>
    <row r="378" spans="1:9" x14ac:dyDescent="0.25">
      <c r="A378">
        <v>1</v>
      </c>
      <c r="B378" t="s">
        <v>86</v>
      </c>
      <c r="C378" t="s">
        <v>49</v>
      </c>
      <c r="D378">
        <v>1150</v>
      </c>
      <c r="E378">
        <v>478</v>
      </c>
      <c r="F378">
        <v>672</v>
      </c>
      <c r="G378">
        <v>2751</v>
      </c>
      <c r="H378">
        <v>1305</v>
      </c>
      <c r="I378">
        <v>1446</v>
      </c>
    </row>
    <row r="379" spans="1:9" x14ac:dyDescent="0.25">
      <c r="A379">
        <v>1</v>
      </c>
      <c r="B379" t="s">
        <v>86</v>
      </c>
      <c r="C379" t="s">
        <v>48</v>
      </c>
      <c r="D379">
        <v>926</v>
      </c>
      <c r="E379">
        <v>383</v>
      </c>
      <c r="F379">
        <v>543</v>
      </c>
      <c r="G379">
        <v>1990</v>
      </c>
      <c r="H379">
        <v>920</v>
      </c>
      <c r="I379">
        <v>1070</v>
      </c>
    </row>
    <row r="380" spans="1:9" x14ac:dyDescent="0.25">
      <c r="A380">
        <v>1</v>
      </c>
      <c r="B380" t="s">
        <v>86</v>
      </c>
      <c r="C380" t="s">
        <v>47</v>
      </c>
      <c r="D380">
        <v>541</v>
      </c>
      <c r="E380">
        <v>224</v>
      </c>
      <c r="F380">
        <v>317</v>
      </c>
      <c r="G380">
        <v>1425</v>
      </c>
      <c r="H380">
        <v>608</v>
      </c>
      <c r="I380">
        <v>817</v>
      </c>
    </row>
    <row r="381" spans="1:9" x14ac:dyDescent="0.25">
      <c r="A381">
        <v>1</v>
      </c>
      <c r="B381" t="s">
        <v>86</v>
      </c>
      <c r="C381" t="s">
        <v>25</v>
      </c>
      <c r="D381">
        <v>295</v>
      </c>
      <c r="E381">
        <v>117</v>
      </c>
      <c r="F381">
        <v>178</v>
      </c>
      <c r="G381">
        <v>1560</v>
      </c>
      <c r="H381">
        <v>522</v>
      </c>
      <c r="I381">
        <v>1038</v>
      </c>
    </row>
    <row r="382" spans="1:9" x14ac:dyDescent="0.25">
      <c r="A382">
        <v>1</v>
      </c>
      <c r="B382" t="s">
        <v>86</v>
      </c>
      <c r="C382" t="s">
        <v>46</v>
      </c>
      <c r="D382">
        <v>4</v>
      </c>
      <c r="E382">
        <v>4</v>
      </c>
      <c r="F382">
        <v>0</v>
      </c>
      <c r="G382">
        <v>0</v>
      </c>
      <c r="H382">
        <v>0</v>
      </c>
      <c r="I382">
        <v>0</v>
      </c>
    </row>
    <row r="383" spans="1:9" x14ac:dyDescent="0.25">
      <c r="A383">
        <v>3</v>
      </c>
      <c r="B383" t="s">
        <v>87</v>
      </c>
      <c r="C383" t="s">
        <v>0</v>
      </c>
      <c r="D383">
        <v>50986</v>
      </c>
      <c r="E383">
        <v>24692</v>
      </c>
      <c r="F383">
        <v>26294</v>
      </c>
      <c r="G383">
        <v>38997</v>
      </c>
      <c r="H383">
        <v>19051</v>
      </c>
      <c r="I383">
        <v>19946</v>
      </c>
    </row>
    <row r="384" spans="1:9" x14ac:dyDescent="0.25">
      <c r="A384">
        <v>3</v>
      </c>
      <c r="B384" t="s">
        <v>87</v>
      </c>
      <c r="C384" t="s">
        <v>63</v>
      </c>
      <c r="D384">
        <v>2855</v>
      </c>
      <c r="E384">
        <v>1480</v>
      </c>
      <c r="F384">
        <v>1375</v>
      </c>
      <c r="G384">
        <v>1238</v>
      </c>
      <c r="H384">
        <v>661</v>
      </c>
      <c r="I384">
        <v>577</v>
      </c>
    </row>
    <row r="385" spans="1:9" x14ac:dyDescent="0.25">
      <c r="A385">
        <v>3</v>
      </c>
      <c r="B385" t="s">
        <v>87</v>
      </c>
      <c r="C385" t="s">
        <v>62</v>
      </c>
      <c r="D385">
        <v>3234</v>
      </c>
      <c r="E385">
        <v>1637</v>
      </c>
      <c r="F385">
        <v>1597</v>
      </c>
      <c r="G385">
        <v>1612</v>
      </c>
      <c r="H385">
        <v>802</v>
      </c>
      <c r="I385">
        <v>810</v>
      </c>
    </row>
    <row r="386" spans="1:9" x14ac:dyDescent="0.25">
      <c r="A386">
        <v>3</v>
      </c>
      <c r="B386" t="s">
        <v>87</v>
      </c>
      <c r="C386" t="s">
        <v>61</v>
      </c>
      <c r="D386">
        <v>3583</v>
      </c>
      <c r="E386">
        <v>1846</v>
      </c>
      <c r="F386">
        <v>1737</v>
      </c>
      <c r="G386">
        <v>1725</v>
      </c>
      <c r="H386">
        <v>856</v>
      </c>
      <c r="I386">
        <v>869</v>
      </c>
    </row>
    <row r="387" spans="1:9" x14ac:dyDescent="0.25">
      <c r="A387">
        <v>3</v>
      </c>
      <c r="B387" t="s">
        <v>87</v>
      </c>
      <c r="C387" t="s">
        <v>60</v>
      </c>
      <c r="D387">
        <v>2948</v>
      </c>
      <c r="E387">
        <v>1503</v>
      </c>
      <c r="F387">
        <v>1445</v>
      </c>
      <c r="G387">
        <v>1445</v>
      </c>
      <c r="H387">
        <v>774</v>
      </c>
      <c r="I387">
        <v>671</v>
      </c>
    </row>
    <row r="388" spans="1:9" x14ac:dyDescent="0.25">
      <c r="A388">
        <v>3</v>
      </c>
      <c r="B388" t="s">
        <v>87</v>
      </c>
      <c r="C388" t="s">
        <v>59</v>
      </c>
      <c r="D388">
        <v>1701</v>
      </c>
      <c r="E388">
        <v>808</v>
      </c>
      <c r="F388">
        <v>893</v>
      </c>
      <c r="G388">
        <v>929</v>
      </c>
      <c r="H388">
        <v>523</v>
      </c>
      <c r="I388">
        <v>406</v>
      </c>
    </row>
    <row r="389" spans="1:9" x14ac:dyDescent="0.25">
      <c r="A389">
        <v>3</v>
      </c>
      <c r="B389" t="s">
        <v>87</v>
      </c>
      <c r="C389" t="s">
        <v>58</v>
      </c>
      <c r="D389">
        <v>2604</v>
      </c>
      <c r="E389">
        <v>1229</v>
      </c>
      <c r="F389">
        <v>1375</v>
      </c>
      <c r="G389">
        <v>1226</v>
      </c>
      <c r="H389">
        <v>679</v>
      </c>
      <c r="I389">
        <v>547</v>
      </c>
    </row>
    <row r="390" spans="1:9" x14ac:dyDescent="0.25">
      <c r="A390">
        <v>3</v>
      </c>
      <c r="B390" t="s">
        <v>87</v>
      </c>
      <c r="C390" t="s">
        <v>57</v>
      </c>
      <c r="D390">
        <v>2969</v>
      </c>
      <c r="E390">
        <v>1528</v>
      </c>
      <c r="F390">
        <v>1441</v>
      </c>
      <c r="G390">
        <v>1550</v>
      </c>
      <c r="H390">
        <v>824</v>
      </c>
      <c r="I390">
        <v>726</v>
      </c>
    </row>
    <row r="391" spans="1:9" x14ac:dyDescent="0.25">
      <c r="A391">
        <v>3</v>
      </c>
      <c r="B391" t="s">
        <v>87</v>
      </c>
      <c r="C391" t="s">
        <v>56</v>
      </c>
      <c r="D391">
        <v>3464</v>
      </c>
      <c r="E391">
        <v>1738</v>
      </c>
      <c r="F391">
        <v>1726</v>
      </c>
      <c r="G391">
        <v>1900</v>
      </c>
      <c r="H391">
        <v>969</v>
      </c>
      <c r="I391">
        <v>931</v>
      </c>
    </row>
    <row r="392" spans="1:9" x14ac:dyDescent="0.25">
      <c r="A392">
        <v>3</v>
      </c>
      <c r="B392" t="s">
        <v>87</v>
      </c>
      <c r="C392" t="s">
        <v>55</v>
      </c>
      <c r="D392">
        <v>3633</v>
      </c>
      <c r="E392">
        <v>1880</v>
      </c>
      <c r="F392">
        <v>1753</v>
      </c>
      <c r="G392">
        <v>2183</v>
      </c>
      <c r="H392">
        <v>1137</v>
      </c>
      <c r="I392">
        <v>1046</v>
      </c>
    </row>
    <row r="393" spans="1:9" x14ac:dyDescent="0.25">
      <c r="A393">
        <v>3</v>
      </c>
      <c r="B393" t="s">
        <v>87</v>
      </c>
      <c r="C393" t="s">
        <v>54</v>
      </c>
      <c r="D393">
        <v>2972</v>
      </c>
      <c r="E393">
        <v>1492</v>
      </c>
      <c r="F393">
        <v>1480</v>
      </c>
      <c r="G393">
        <v>2477</v>
      </c>
      <c r="H393">
        <v>1268</v>
      </c>
      <c r="I393">
        <v>1209</v>
      </c>
    </row>
    <row r="394" spans="1:9" x14ac:dyDescent="0.25">
      <c r="A394">
        <v>3</v>
      </c>
      <c r="B394" t="s">
        <v>87</v>
      </c>
      <c r="C394" t="s">
        <v>53</v>
      </c>
      <c r="D394">
        <v>3282</v>
      </c>
      <c r="E394">
        <v>1551</v>
      </c>
      <c r="F394">
        <v>1731</v>
      </c>
      <c r="G394">
        <v>2391</v>
      </c>
      <c r="H394">
        <v>1214</v>
      </c>
      <c r="I394">
        <v>1177</v>
      </c>
    </row>
    <row r="395" spans="1:9" x14ac:dyDescent="0.25">
      <c r="A395">
        <v>3</v>
      </c>
      <c r="B395" t="s">
        <v>87</v>
      </c>
      <c r="C395" t="s">
        <v>52</v>
      </c>
      <c r="D395">
        <v>4055</v>
      </c>
      <c r="E395">
        <v>1951</v>
      </c>
      <c r="F395">
        <v>2104</v>
      </c>
      <c r="G395">
        <v>2753</v>
      </c>
      <c r="H395">
        <v>1357</v>
      </c>
      <c r="I395">
        <v>1396</v>
      </c>
    </row>
    <row r="396" spans="1:9" x14ac:dyDescent="0.25">
      <c r="A396">
        <v>3</v>
      </c>
      <c r="B396" t="s">
        <v>87</v>
      </c>
      <c r="C396" t="s">
        <v>51</v>
      </c>
      <c r="D396">
        <v>4071</v>
      </c>
      <c r="E396">
        <v>1988</v>
      </c>
      <c r="F396">
        <v>2083</v>
      </c>
      <c r="G396">
        <v>2947</v>
      </c>
      <c r="H396">
        <v>1512</v>
      </c>
      <c r="I396">
        <v>1435</v>
      </c>
    </row>
    <row r="397" spans="1:9" x14ac:dyDescent="0.25">
      <c r="A397">
        <v>3</v>
      </c>
      <c r="B397" t="s">
        <v>87</v>
      </c>
      <c r="C397" t="s">
        <v>50</v>
      </c>
      <c r="D397">
        <v>3284</v>
      </c>
      <c r="E397">
        <v>1425</v>
      </c>
      <c r="F397">
        <v>1859</v>
      </c>
      <c r="G397">
        <v>3252</v>
      </c>
      <c r="H397">
        <v>1627</v>
      </c>
      <c r="I397">
        <v>1625</v>
      </c>
    </row>
    <row r="398" spans="1:9" x14ac:dyDescent="0.25">
      <c r="A398">
        <v>3</v>
      </c>
      <c r="B398" t="s">
        <v>87</v>
      </c>
      <c r="C398" t="s">
        <v>49</v>
      </c>
      <c r="D398">
        <v>2451</v>
      </c>
      <c r="E398">
        <v>1051</v>
      </c>
      <c r="F398">
        <v>1400</v>
      </c>
      <c r="G398">
        <v>3282</v>
      </c>
      <c r="H398">
        <v>1638</v>
      </c>
      <c r="I398">
        <v>1644</v>
      </c>
    </row>
    <row r="399" spans="1:9" x14ac:dyDescent="0.25">
      <c r="A399">
        <v>3</v>
      </c>
      <c r="B399" t="s">
        <v>87</v>
      </c>
      <c r="C399" t="s">
        <v>48</v>
      </c>
      <c r="D399">
        <v>1859</v>
      </c>
      <c r="E399">
        <v>773</v>
      </c>
      <c r="F399">
        <v>1086</v>
      </c>
      <c r="G399">
        <v>2404</v>
      </c>
      <c r="H399">
        <v>1092</v>
      </c>
      <c r="I399">
        <v>1312</v>
      </c>
    </row>
    <row r="400" spans="1:9" x14ac:dyDescent="0.25">
      <c r="A400">
        <v>3</v>
      </c>
      <c r="B400" t="s">
        <v>87</v>
      </c>
      <c r="C400" t="s">
        <v>47</v>
      </c>
      <c r="D400">
        <v>1220</v>
      </c>
      <c r="E400">
        <v>490</v>
      </c>
      <c r="F400">
        <v>730</v>
      </c>
      <c r="G400">
        <v>2247</v>
      </c>
      <c r="H400">
        <v>951</v>
      </c>
      <c r="I400">
        <v>1296</v>
      </c>
    </row>
    <row r="401" spans="1:9" x14ac:dyDescent="0.25">
      <c r="A401">
        <v>3</v>
      </c>
      <c r="B401" t="s">
        <v>87</v>
      </c>
      <c r="C401" t="s">
        <v>25</v>
      </c>
      <c r="D401">
        <v>800</v>
      </c>
      <c r="E401">
        <v>322</v>
      </c>
      <c r="F401">
        <v>478</v>
      </c>
      <c r="G401">
        <v>3436</v>
      </c>
      <c r="H401">
        <v>1167</v>
      </c>
      <c r="I401">
        <v>2269</v>
      </c>
    </row>
    <row r="402" spans="1:9" x14ac:dyDescent="0.25">
      <c r="A402">
        <v>3</v>
      </c>
      <c r="B402" t="s">
        <v>87</v>
      </c>
      <c r="C402" t="s">
        <v>46</v>
      </c>
      <c r="D402">
        <v>1</v>
      </c>
      <c r="E402">
        <v>0</v>
      </c>
      <c r="F402">
        <v>1</v>
      </c>
      <c r="G402">
        <v>0</v>
      </c>
      <c r="H402">
        <v>0</v>
      </c>
      <c r="I402">
        <v>0</v>
      </c>
    </row>
    <row r="403" spans="1:9" x14ac:dyDescent="0.25">
      <c r="A403">
        <v>5</v>
      </c>
      <c r="B403" t="s">
        <v>88</v>
      </c>
      <c r="C403" t="s">
        <v>0</v>
      </c>
      <c r="D403">
        <v>41576</v>
      </c>
      <c r="E403">
        <v>19736</v>
      </c>
      <c r="F403">
        <v>21840</v>
      </c>
      <c r="G403">
        <v>30428</v>
      </c>
      <c r="H403">
        <v>14471</v>
      </c>
      <c r="I403">
        <v>15957</v>
      </c>
    </row>
    <row r="404" spans="1:9" x14ac:dyDescent="0.25">
      <c r="A404">
        <v>5</v>
      </c>
      <c r="B404" t="s">
        <v>88</v>
      </c>
      <c r="C404" t="s">
        <v>63</v>
      </c>
      <c r="D404">
        <v>2093</v>
      </c>
      <c r="E404">
        <v>1061</v>
      </c>
      <c r="F404">
        <v>1032</v>
      </c>
      <c r="G404">
        <v>871</v>
      </c>
      <c r="H404">
        <v>440</v>
      </c>
      <c r="I404">
        <v>431</v>
      </c>
    </row>
    <row r="405" spans="1:9" x14ac:dyDescent="0.25">
      <c r="A405">
        <v>5</v>
      </c>
      <c r="B405" t="s">
        <v>88</v>
      </c>
      <c r="C405" t="s">
        <v>62</v>
      </c>
      <c r="D405">
        <v>2353</v>
      </c>
      <c r="E405">
        <v>1226</v>
      </c>
      <c r="F405">
        <v>1127</v>
      </c>
      <c r="G405">
        <v>1082</v>
      </c>
      <c r="H405">
        <v>554</v>
      </c>
      <c r="I405">
        <v>528</v>
      </c>
    </row>
    <row r="406" spans="1:9" x14ac:dyDescent="0.25">
      <c r="A406">
        <v>5</v>
      </c>
      <c r="B406" t="s">
        <v>88</v>
      </c>
      <c r="C406" t="s">
        <v>61</v>
      </c>
      <c r="D406">
        <v>2796</v>
      </c>
      <c r="E406">
        <v>1431</v>
      </c>
      <c r="F406">
        <v>1365</v>
      </c>
      <c r="G406">
        <v>1311</v>
      </c>
      <c r="H406">
        <v>671</v>
      </c>
      <c r="I406">
        <v>640</v>
      </c>
    </row>
    <row r="407" spans="1:9" x14ac:dyDescent="0.25">
      <c r="A407">
        <v>5</v>
      </c>
      <c r="B407" t="s">
        <v>88</v>
      </c>
      <c r="C407" t="s">
        <v>60</v>
      </c>
      <c r="D407">
        <v>2412</v>
      </c>
      <c r="E407">
        <v>1143</v>
      </c>
      <c r="F407">
        <v>1269</v>
      </c>
      <c r="G407">
        <v>1087</v>
      </c>
      <c r="H407">
        <v>560</v>
      </c>
      <c r="I407">
        <v>527</v>
      </c>
    </row>
    <row r="408" spans="1:9" x14ac:dyDescent="0.25">
      <c r="A408">
        <v>5</v>
      </c>
      <c r="B408" t="s">
        <v>88</v>
      </c>
      <c r="C408" t="s">
        <v>59</v>
      </c>
      <c r="D408">
        <v>1541</v>
      </c>
      <c r="E408">
        <v>679</v>
      </c>
      <c r="F408">
        <v>862</v>
      </c>
      <c r="G408">
        <v>764</v>
      </c>
      <c r="H408">
        <v>413</v>
      </c>
      <c r="I408">
        <v>351</v>
      </c>
    </row>
    <row r="409" spans="1:9" x14ac:dyDescent="0.25">
      <c r="A409">
        <v>5</v>
      </c>
      <c r="B409" t="s">
        <v>88</v>
      </c>
      <c r="C409" t="s">
        <v>58</v>
      </c>
      <c r="D409">
        <v>2115</v>
      </c>
      <c r="E409">
        <v>991</v>
      </c>
      <c r="F409">
        <v>1124</v>
      </c>
      <c r="G409">
        <v>938</v>
      </c>
      <c r="H409">
        <v>493</v>
      </c>
      <c r="I409">
        <v>445</v>
      </c>
    </row>
    <row r="410" spans="1:9" x14ac:dyDescent="0.25">
      <c r="A410">
        <v>5</v>
      </c>
      <c r="B410" t="s">
        <v>88</v>
      </c>
      <c r="C410" t="s">
        <v>57</v>
      </c>
      <c r="D410">
        <v>2228</v>
      </c>
      <c r="E410">
        <v>1088</v>
      </c>
      <c r="F410">
        <v>1140</v>
      </c>
      <c r="G410">
        <v>1086</v>
      </c>
      <c r="H410">
        <v>547</v>
      </c>
      <c r="I410">
        <v>539</v>
      </c>
    </row>
    <row r="411" spans="1:9" x14ac:dyDescent="0.25">
      <c r="A411">
        <v>5</v>
      </c>
      <c r="B411" t="s">
        <v>88</v>
      </c>
      <c r="C411" t="s">
        <v>56</v>
      </c>
      <c r="D411">
        <v>2671</v>
      </c>
      <c r="E411">
        <v>1333</v>
      </c>
      <c r="F411">
        <v>1338</v>
      </c>
      <c r="G411">
        <v>1282</v>
      </c>
      <c r="H411">
        <v>643</v>
      </c>
      <c r="I411">
        <v>639</v>
      </c>
    </row>
    <row r="412" spans="1:9" x14ac:dyDescent="0.25">
      <c r="A412">
        <v>5</v>
      </c>
      <c r="B412" t="s">
        <v>88</v>
      </c>
      <c r="C412" t="s">
        <v>55</v>
      </c>
      <c r="D412">
        <v>3216</v>
      </c>
      <c r="E412">
        <v>1614</v>
      </c>
      <c r="F412">
        <v>1602</v>
      </c>
      <c r="G412">
        <v>1622</v>
      </c>
      <c r="H412">
        <v>861</v>
      </c>
      <c r="I412">
        <v>761</v>
      </c>
    </row>
    <row r="413" spans="1:9" x14ac:dyDescent="0.25">
      <c r="A413">
        <v>5</v>
      </c>
      <c r="B413" t="s">
        <v>88</v>
      </c>
      <c r="C413" t="s">
        <v>54</v>
      </c>
      <c r="D413">
        <v>2847</v>
      </c>
      <c r="E413">
        <v>1335</v>
      </c>
      <c r="F413">
        <v>1512</v>
      </c>
      <c r="G413">
        <v>1949</v>
      </c>
      <c r="H413">
        <v>980</v>
      </c>
      <c r="I413">
        <v>969</v>
      </c>
    </row>
    <row r="414" spans="1:9" x14ac:dyDescent="0.25">
      <c r="A414">
        <v>5</v>
      </c>
      <c r="B414" t="s">
        <v>88</v>
      </c>
      <c r="C414" t="s">
        <v>53</v>
      </c>
      <c r="D414">
        <v>3124</v>
      </c>
      <c r="E414">
        <v>1453</v>
      </c>
      <c r="F414">
        <v>1671</v>
      </c>
      <c r="G414">
        <v>1865</v>
      </c>
      <c r="H414">
        <v>941</v>
      </c>
      <c r="I414">
        <v>924</v>
      </c>
    </row>
    <row r="415" spans="1:9" x14ac:dyDescent="0.25">
      <c r="A415">
        <v>5</v>
      </c>
      <c r="B415" t="s">
        <v>88</v>
      </c>
      <c r="C415" t="s">
        <v>52</v>
      </c>
      <c r="D415">
        <v>3400</v>
      </c>
      <c r="E415">
        <v>1664</v>
      </c>
      <c r="F415">
        <v>1736</v>
      </c>
      <c r="G415">
        <v>2091</v>
      </c>
      <c r="H415">
        <v>1020</v>
      </c>
      <c r="I415">
        <v>1071</v>
      </c>
    </row>
    <row r="416" spans="1:9" x14ac:dyDescent="0.25">
      <c r="A416">
        <v>5</v>
      </c>
      <c r="B416" t="s">
        <v>88</v>
      </c>
      <c r="C416" t="s">
        <v>51</v>
      </c>
      <c r="D416">
        <v>3193</v>
      </c>
      <c r="E416">
        <v>1567</v>
      </c>
      <c r="F416">
        <v>1626</v>
      </c>
      <c r="G416">
        <v>2127</v>
      </c>
      <c r="H416">
        <v>1043</v>
      </c>
      <c r="I416">
        <v>1084</v>
      </c>
    </row>
    <row r="417" spans="1:9" x14ac:dyDescent="0.25">
      <c r="A417">
        <v>5</v>
      </c>
      <c r="B417" t="s">
        <v>88</v>
      </c>
      <c r="C417" t="s">
        <v>50</v>
      </c>
      <c r="D417">
        <v>2548</v>
      </c>
      <c r="E417">
        <v>1115</v>
      </c>
      <c r="F417">
        <v>1433</v>
      </c>
      <c r="G417">
        <v>2447</v>
      </c>
      <c r="H417">
        <v>1185</v>
      </c>
      <c r="I417">
        <v>1262</v>
      </c>
    </row>
    <row r="418" spans="1:9" x14ac:dyDescent="0.25">
      <c r="A418">
        <v>5</v>
      </c>
      <c r="B418" t="s">
        <v>88</v>
      </c>
      <c r="C418" t="s">
        <v>49</v>
      </c>
      <c r="D418">
        <v>1885</v>
      </c>
      <c r="E418">
        <v>835</v>
      </c>
      <c r="F418">
        <v>1050</v>
      </c>
      <c r="G418">
        <v>2794</v>
      </c>
      <c r="H418">
        <v>1352</v>
      </c>
      <c r="I418">
        <v>1442</v>
      </c>
    </row>
    <row r="419" spans="1:9" x14ac:dyDescent="0.25">
      <c r="A419">
        <v>5</v>
      </c>
      <c r="B419" t="s">
        <v>88</v>
      </c>
      <c r="C419" t="s">
        <v>48</v>
      </c>
      <c r="D419">
        <v>1463</v>
      </c>
      <c r="E419">
        <v>566</v>
      </c>
      <c r="F419">
        <v>897</v>
      </c>
      <c r="G419">
        <v>2238</v>
      </c>
      <c r="H419">
        <v>976</v>
      </c>
      <c r="I419">
        <v>1262</v>
      </c>
    </row>
    <row r="420" spans="1:9" x14ac:dyDescent="0.25">
      <c r="A420">
        <v>5</v>
      </c>
      <c r="B420" t="s">
        <v>88</v>
      </c>
      <c r="C420" t="s">
        <v>47</v>
      </c>
      <c r="D420">
        <v>1036</v>
      </c>
      <c r="E420">
        <v>382</v>
      </c>
      <c r="F420">
        <v>654</v>
      </c>
      <c r="G420">
        <v>2095</v>
      </c>
      <c r="H420">
        <v>844</v>
      </c>
      <c r="I420">
        <v>1251</v>
      </c>
    </row>
    <row r="421" spans="1:9" x14ac:dyDescent="0.25">
      <c r="A421">
        <v>5</v>
      </c>
      <c r="B421" t="s">
        <v>88</v>
      </c>
      <c r="C421" t="s">
        <v>25</v>
      </c>
      <c r="D421">
        <v>655</v>
      </c>
      <c r="E421">
        <v>253</v>
      </c>
      <c r="F421">
        <v>402</v>
      </c>
      <c r="G421">
        <v>2779</v>
      </c>
      <c r="H421">
        <v>948</v>
      </c>
      <c r="I421">
        <v>1831</v>
      </c>
    </row>
    <row r="422" spans="1:9" x14ac:dyDescent="0.25">
      <c r="A422">
        <v>5</v>
      </c>
      <c r="B422" t="s">
        <v>88</v>
      </c>
      <c r="C422" t="s">
        <v>46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</row>
    <row r="423" spans="1:9" x14ac:dyDescent="0.25">
      <c r="A423">
        <v>2</v>
      </c>
      <c r="B423" t="s">
        <v>89</v>
      </c>
      <c r="C423" t="s">
        <v>0</v>
      </c>
      <c r="D423">
        <v>40811</v>
      </c>
      <c r="E423">
        <v>19945</v>
      </c>
      <c r="F423">
        <v>20866</v>
      </c>
      <c r="G423">
        <v>32735</v>
      </c>
      <c r="H423">
        <v>16045</v>
      </c>
      <c r="I423">
        <v>16690</v>
      </c>
    </row>
    <row r="424" spans="1:9" x14ac:dyDescent="0.25">
      <c r="A424">
        <v>2</v>
      </c>
      <c r="B424" t="s">
        <v>89</v>
      </c>
      <c r="C424" t="s">
        <v>63</v>
      </c>
      <c r="D424">
        <v>2291</v>
      </c>
      <c r="E424">
        <v>1179</v>
      </c>
      <c r="F424">
        <v>1112</v>
      </c>
      <c r="G424">
        <v>784</v>
      </c>
      <c r="H424">
        <v>398</v>
      </c>
      <c r="I424">
        <v>386</v>
      </c>
    </row>
    <row r="425" spans="1:9" x14ac:dyDescent="0.25">
      <c r="A425">
        <v>2</v>
      </c>
      <c r="B425" t="s">
        <v>89</v>
      </c>
      <c r="C425" t="s">
        <v>62</v>
      </c>
      <c r="D425">
        <v>2827</v>
      </c>
      <c r="E425">
        <v>1410</v>
      </c>
      <c r="F425">
        <v>1417</v>
      </c>
      <c r="G425">
        <v>1103</v>
      </c>
      <c r="H425">
        <v>562</v>
      </c>
      <c r="I425">
        <v>541</v>
      </c>
    </row>
    <row r="426" spans="1:9" x14ac:dyDescent="0.25">
      <c r="A426">
        <v>2</v>
      </c>
      <c r="B426" t="s">
        <v>89</v>
      </c>
      <c r="C426" t="s">
        <v>61</v>
      </c>
      <c r="D426">
        <v>3247</v>
      </c>
      <c r="E426">
        <v>1672</v>
      </c>
      <c r="F426">
        <v>1575</v>
      </c>
      <c r="G426">
        <v>1385</v>
      </c>
      <c r="H426">
        <v>708</v>
      </c>
      <c r="I426">
        <v>677</v>
      </c>
    </row>
    <row r="427" spans="1:9" x14ac:dyDescent="0.25">
      <c r="A427">
        <v>2</v>
      </c>
      <c r="B427" t="s">
        <v>89</v>
      </c>
      <c r="C427" t="s">
        <v>60</v>
      </c>
      <c r="D427">
        <v>3432</v>
      </c>
      <c r="E427">
        <v>1678</v>
      </c>
      <c r="F427">
        <v>1754</v>
      </c>
      <c r="G427">
        <v>1522</v>
      </c>
      <c r="H427">
        <v>757</v>
      </c>
      <c r="I427">
        <v>765</v>
      </c>
    </row>
    <row r="428" spans="1:9" x14ac:dyDescent="0.25">
      <c r="A428">
        <v>2</v>
      </c>
      <c r="B428" t="s">
        <v>89</v>
      </c>
      <c r="C428" t="s">
        <v>59</v>
      </c>
      <c r="D428">
        <v>2422</v>
      </c>
      <c r="E428">
        <v>1143</v>
      </c>
      <c r="F428">
        <v>1279</v>
      </c>
      <c r="G428">
        <v>1389</v>
      </c>
      <c r="H428">
        <v>697</v>
      </c>
      <c r="I428">
        <v>692</v>
      </c>
    </row>
    <row r="429" spans="1:9" x14ac:dyDescent="0.25">
      <c r="A429">
        <v>2</v>
      </c>
      <c r="B429" t="s">
        <v>89</v>
      </c>
      <c r="C429" t="s">
        <v>58</v>
      </c>
      <c r="D429">
        <v>2196</v>
      </c>
      <c r="E429">
        <v>1055</v>
      </c>
      <c r="F429">
        <v>1141</v>
      </c>
      <c r="G429">
        <v>1209</v>
      </c>
      <c r="H429">
        <v>631</v>
      </c>
      <c r="I429">
        <v>578</v>
      </c>
    </row>
    <row r="430" spans="1:9" x14ac:dyDescent="0.25">
      <c r="A430">
        <v>2</v>
      </c>
      <c r="B430" t="s">
        <v>89</v>
      </c>
      <c r="C430" t="s">
        <v>57</v>
      </c>
      <c r="D430">
        <v>2514</v>
      </c>
      <c r="E430">
        <v>1211</v>
      </c>
      <c r="F430">
        <v>1303</v>
      </c>
      <c r="G430">
        <v>1362</v>
      </c>
      <c r="H430">
        <v>747</v>
      </c>
      <c r="I430">
        <v>615</v>
      </c>
    </row>
    <row r="431" spans="1:9" x14ac:dyDescent="0.25">
      <c r="A431">
        <v>2</v>
      </c>
      <c r="B431" t="s">
        <v>89</v>
      </c>
      <c r="C431" t="s">
        <v>56</v>
      </c>
      <c r="D431">
        <v>3164</v>
      </c>
      <c r="E431">
        <v>1599</v>
      </c>
      <c r="F431">
        <v>1565</v>
      </c>
      <c r="G431">
        <v>1577</v>
      </c>
      <c r="H431">
        <v>824</v>
      </c>
      <c r="I431">
        <v>753</v>
      </c>
    </row>
    <row r="432" spans="1:9" x14ac:dyDescent="0.25">
      <c r="A432">
        <v>2</v>
      </c>
      <c r="B432" t="s">
        <v>89</v>
      </c>
      <c r="C432" t="s">
        <v>55</v>
      </c>
      <c r="D432">
        <v>3525</v>
      </c>
      <c r="E432">
        <v>1823</v>
      </c>
      <c r="F432">
        <v>1702</v>
      </c>
      <c r="G432">
        <v>1936</v>
      </c>
      <c r="H432">
        <v>1024</v>
      </c>
      <c r="I432">
        <v>912</v>
      </c>
    </row>
    <row r="433" spans="1:9" x14ac:dyDescent="0.25">
      <c r="A433">
        <v>2</v>
      </c>
      <c r="B433" t="s">
        <v>89</v>
      </c>
      <c r="C433" t="s">
        <v>54</v>
      </c>
      <c r="D433">
        <v>2759</v>
      </c>
      <c r="E433">
        <v>1428</v>
      </c>
      <c r="F433">
        <v>1331</v>
      </c>
      <c r="G433">
        <v>2373</v>
      </c>
      <c r="H433">
        <v>1236</v>
      </c>
      <c r="I433">
        <v>1137</v>
      </c>
    </row>
    <row r="434" spans="1:9" x14ac:dyDescent="0.25">
      <c r="A434">
        <v>2</v>
      </c>
      <c r="B434" t="s">
        <v>89</v>
      </c>
      <c r="C434" t="s">
        <v>53</v>
      </c>
      <c r="D434">
        <v>2390</v>
      </c>
      <c r="E434">
        <v>1196</v>
      </c>
      <c r="F434">
        <v>1194</v>
      </c>
      <c r="G434">
        <v>2168</v>
      </c>
      <c r="H434">
        <v>1095</v>
      </c>
      <c r="I434">
        <v>1073</v>
      </c>
    </row>
    <row r="435" spans="1:9" x14ac:dyDescent="0.25">
      <c r="A435">
        <v>2</v>
      </c>
      <c r="B435" t="s">
        <v>89</v>
      </c>
      <c r="C435" t="s">
        <v>52</v>
      </c>
      <c r="D435">
        <v>2404</v>
      </c>
      <c r="E435">
        <v>1170</v>
      </c>
      <c r="F435">
        <v>1234</v>
      </c>
      <c r="G435">
        <v>2218</v>
      </c>
      <c r="H435">
        <v>1081</v>
      </c>
      <c r="I435">
        <v>1137</v>
      </c>
    </row>
    <row r="436" spans="1:9" x14ac:dyDescent="0.25">
      <c r="A436">
        <v>2</v>
      </c>
      <c r="B436" t="s">
        <v>89</v>
      </c>
      <c r="C436" t="s">
        <v>51</v>
      </c>
      <c r="D436">
        <v>2325</v>
      </c>
      <c r="E436">
        <v>1146</v>
      </c>
      <c r="F436">
        <v>1179</v>
      </c>
      <c r="G436">
        <v>2447</v>
      </c>
      <c r="H436">
        <v>1150</v>
      </c>
      <c r="I436">
        <v>1297</v>
      </c>
    </row>
    <row r="437" spans="1:9" x14ac:dyDescent="0.25">
      <c r="A437">
        <v>2</v>
      </c>
      <c r="B437" t="s">
        <v>89</v>
      </c>
      <c r="C437" t="s">
        <v>50</v>
      </c>
      <c r="D437">
        <v>1788</v>
      </c>
      <c r="E437">
        <v>796</v>
      </c>
      <c r="F437">
        <v>992</v>
      </c>
      <c r="G437">
        <v>2921</v>
      </c>
      <c r="H437">
        <v>1439</v>
      </c>
      <c r="I437">
        <v>1482</v>
      </c>
    </row>
    <row r="438" spans="1:9" x14ac:dyDescent="0.25">
      <c r="A438">
        <v>2</v>
      </c>
      <c r="B438" t="s">
        <v>89</v>
      </c>
      <c r="C438" t="s">
        <v>49</v>
      </c>
      <c r="D438">
        <v>1350</v>
      </c>
      <c r="E438">
        <v>566</v>
      </c>
      <c r="F438">
        <v>784</v>
      </c>
      <c r="G438">
        <v>3010</v>
      </c>
      <c r="H438">
        <v>1490</v>
      </c>
      <c r="I438">
        <v>1520</v>
      </c>
    </row>
    <row r="439" spans="1:9" x14ac:dyDescent="0.25">
      <c r="A439">
        <v>2</v>
      </c>
      <c r="B439" t="s">
        <v>89</v>
      </c>
      <c r="C439" t="s">
        <v>48</v>
      </c>
      <c r="D439">
        <v>1191</v>
      </c>
      <c r="E439">
        <v>485</v>
      </c>
      <c r="F439">
        <v>706</v>
      </c>
      <c r="G439">
        <v>2129</v>
      </c>
      <c r="H439">
        <v>1004</v>
      </c>
      <c r="I439">
        <v>1125</v>
      </c>
    </row>
    <row r="440" spans="1:9" x14ac:dyDescent="0.25">
      <c r="A440">
        <v>2</v>
      </c>
      <c r="B440" t="s">
        <v>89</v>
      </c>
      <c r="C440" t="s">
        <v>47</v>
      </c>
      <c r="D440">
        <v>625</v>
      </c>
      <c r="E440">
        <v>251</v>
      </c>
      <c r="F440">
        <v>374</v>
      </c>
      <c r="G440">
        <v>1530</v>
      </c>
      <c r="H440">
        <v>667</v>
      </c>
      <c r="I440">
        <v>863</v>
      </c>
    </row>
    <row r="441" spans="1:9" x14ac:dyDescent="0.25">
      <c r="A441">
        <v>2</v>
      </c>
      <c r="B441" t="s">
        <v>89</v>
      </c>
      <c r="C441" t="s">
        <v>25</v>
      </c>
      <c r="D441">
        <v>361</v>
      </c>
      <c r="E441">
        <v>137</v>
      </c>
      <c r="F441">
        <v>224</v>
      </c>
      <c r="G441">
        <v>1672</v>
      </c>
      <c r="H441">
        <v>535</v>
      </c>
      <c r="I441">
        <v>1137</v>
      </c>
    </row>
    <row r="442" spans="1:9" x14ac:dyDescent="0.25">
      <c r="A442">
        <v>2</v>
      </c>
      <c r="B442" t="s">
        <v>89</v>
      </c>
      <c r="C442" t="s">
        <v>46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</row>
    <row r="443" spans="1:9" x14ac:dyDescent="0.25">
      <c r="A443">
        <v>1</v>
      </c>
      <c r="B443" t="s">
        <v>90</v>
      </c>
      <c r="C443" t="s">
        <v>0</v>
      </c>
      <c r="D443">
        <v>20696</v>
      </c>
      <c r="E443">
        <v>10293</v>
      </c>
      <c r="F443">
        <v>10403</v>
      </c>
      <c r="G443">
        <v>25881</v>
      </c>
      <c r="H443">
        <v>12664</v>
      </c>
      <c r="I443">
        <v>13217</v>
      </c>
    </row>
    <row r="444" spans="1:9" x14ac:dyDescent="0.25">
      <c r="A444">
        <v>1</v>
      </c>
      <c r="B444" t="s">
        <v>90</v>
      </c>
      <c r="C444" t="s">
        <v>63</v>
      </c>
      <c r="D444">
        <v>1196</v>
      </c>
      <c r="E444">
        <v>647</v>
      </c>
      <c r="F444">
        <v>549</v>
      </c>
      <c r="G444">
        <v>1357</v>
      </c>
      <c r="H444">
        <v>690</v>
      </c>
      <c r="I444">
        <v>667</v>
      </c>
    </row>
    <row r="445" spans="1:9" x14ac:dyDescent="0.25">
      <c r="A445">
        <v>1</v>
      </c>
      <c r="B445" t="s">
        <v>90</v>
      </c>
      <c r="C445" t="s">
        <v>62</v>
      </c>
      <c r="D445">
        <v>1321</v>
      </c>
      <c r="E445">
        <v>662</v>
      </c>
      <c r="F445">
        <v>659</v>
      </c>
      <c r="G445">
        <v>1241</v>
      </c>
      <c r="H445">
        <v>625</v>
      </c>
      <c r="I445">
        <v>616</v>
      </c>
    </row>
    <row r="446" spans="1:9" x14ac:dyDescent="0.25">
      <c r="A446">
        <v>1</v>
      </c>
      <c r="B446" t="s">
        <v>90</v>
      </c>
      <c r="C446" t="s">
        <v>61</v>
      </c>
      <c r="D446">
        <v>1494</v>
      </c>
      <c r="E446">
        <v>765</v>
      </c>
      <c r="F446">
        <v>729</v>
      </c>
      <c r="G446">
        <v>1178</v>
      </c>
      <c r="H446">
        <v>599</v>
      </c>
      <c r="I446">
        <v>579</v>
      </c>
    </row>
    <row r="447" spans="1:9" x14ac:dyDescent="0.25">
      <c r="A447">
        <v>1</v>
      </c>
      <c r="B447" t="s">
        <v>90</v>
      </c>
      <c r="C447" t="s">
        <v>60</v>
      </c>
      <c r="D447">
        <v>1994</v>
      </c>
      <c r="E447">
        <v>943</v>
      </c>
      <c r="F447">
        <v>1051</v>
      </c>
      <c r="G447">
        <v>1290</v>
      </c>
      <c r="H447">
        <v>616</v>
      </c>
      <c r="I447">
        <v>674</v>
      </c>
    </row>
    <row r="448" spans="1:9" x14ac:dyDescent="0.25">
      <c r="A448">
        <v>1</v>
      </c>
      <c r="B448" t="s">
        <v>90</v>
      </c>
      <c r="C448" t="s">
        <v>59</v>
      </c>
      <c r="D448">
        <v>1646</v>
      </c>
      <c r="E448">
        <v>775</v>
      </c>
      <c r="F448">
        <v>871</v>
      </c>
      <c r="G448">
        <v>1340</v>
      </c>
      <c r="H448">
        <v>659</v>
      </c>
      <c r="I448">
        <v>681</v>
      </c>
    </row>
    <row r="449" spans="1:9" x14ac:dyDescent="0.25">
      <c r="A449">
        <v>1</v>
      </c>
      <c r="B449" t="s">
        <v>90</v>
      </c>
      <c r="C449" t="s">
        <v>58</v>
      </c>
      <c r="D449">
        <v>1566</v>
      </c>
      <c r="E449">
        <v>778</v>
      </c>
      <c r="F449">
        <v>788</v>
      </c>
      <c r="G449">
        <v>1704</v>
      </c>
      <c r="H449">
        <v>825</v>
      </c>
      <c r="I449">
        <v>879</v>
      </c>
    </row>
    <row r="450" spans="1:9" x14ac:dyDescent="0.25">
      <c r="A450">
        <v>1</v>
      </c>
      <c r="B450" t="s">
        <v>90</v>
      </c>
      <c r="C450" t="s">
        <v>57</v>
      </c>
      <c r="D450">
        <v>1407</v>
      </c>
      <c r="E450">
        <v>709</v>
      </c>
      <c r="F450">
        <v>698</v>
      </c>
      <c r="G450">
        <v>1740</v>
      </c>
      <c r="H450">
        <v>863</v>
      </c>
      <c r="I450">
        <v>877</v>
      </c>
    </row>
    <row r="451" spans="1:9" x14ac:dyDescent="0.25">
      <c r="A451">
        <v>1</v>
      </c>
      <c r="B451" t="s">
        <v>90</v>
      </c>
      <c r="C451" t="s">
        <v>56</v>
      </c>
      <c r="D451">
        <v>1503</v>
      </c>
      <c r="E451">
        <v>751</v>
      </c>
      <c r="F451">
        <v>752</v>
      </c>
      <c r="G451">
        <v>1784</v>
      </c>
      <c r="H451">
        <v>881</v>
      </c>
      <c r="I451">
        <v>903</v>
      </c>
    </row>
    <row r="452" spans="1:9" x14ac:dyDescent="0.25">
      <c r="A452">
        <v>1</v>
      </c>
      <c r="B452" t="s">
        <v>90</v>
      </c>
      <c r="C452" t="s">
        <v>55</v>
      </c>
      <c r="D452">
        <v>1951</v>
      </c>
      <c r="E452">
        <v>1000</v>
      </c>
      <c r="F452">
        <v>951</v>
      </c>
      <c r="G452">
        <v>1846</v>
      </c>
      <c r="H452">
        <v>984</v>
      </c>
      <c r="I452">
        <v>862</v>
      </c>
    </row>
    <row r="453" spans="1:9" x14ac:dyDescent="0.25">
      <c r="A453">
        <v>1</v>
      </c>
      <c r="B453" t="s">
        <v>90</v>
      </c>
      <c r="C453" t="s">
        <v>54</v>
      </c>
      <c r="D453">
        <v>1666</v>
      </c>
      <c r="E453">
        <v>832</v>
      </c>
      <c r="F453">
        <v>834</v>
      </c>
      <c r="G453">
        <v>2156</v>
      </c>
      <c r="H453">
        <v>1105</v>
      </c>
      <c r="I453">
        <v>1051</v>
      </c>
    </row>
    <row r="454" spans="1:9" x14ac:dyDescent="0.25">
      <c r="A454">
        <v>1</v>
      </c>
      <c r="B454" t="s">
        <v>90</v>
      </c>
      <c r="C454" t="s">
        <v>53</v>
      </c>
      <c r="D454">
        <v>1310</v>
      </c>
      <c r="E454">
        <v>694</v>
      </c>
      <c r="F454">
        <v>616</v>
      </c>
      <c r="G454">
        <v>1704</v>
      </c>
      <c r="H454">
        <v>846</v>
      </c>
      <c r="I454">
        <v>858</v>
      </c>
    </row>
    <row r="455" spans="1:9" x14ac:dyDescent="0.25">
      <c r="A455">
        <v>1</v>
      </c>
      <c r="B455" t="s">
        <v>90</v>
      </c>
      <c r="C455" t="s">
        <v>52</v>
      </c>
      <c r="D455">
        <v>1151</v>
      </c>
      <c r="E455">
        <v>598</v>
      </c>
      <c r="F455">
        <v>553</v>
      </c>
      <c r="G455">
        <v>1428</v>
      </c>
      <c r="H455">
        <v>722</v>
      </c>
      <c r="I455">
        <v>706</v>
      </c>
    </row>
    <row r="456" spans="1:9" x14ac:dyDescent="0.25">
      <c r="A456">
        <v>1</v>
      </c>
      <c r="B456" t="s">
        <v>90</v>
      </c>
      <c r="C456" t="s">
        <v>51</v>
      </c>
      <c r="D456">
        <v>812</v>
      </c>
      <c r="E456">
        <v>408</v>
      </c>
      <c r="F456">
        <v>404</v>
      </c>
      <c r="G456">
        <v>1215</v>
      </c>
      <c r="H456">
        <v>594</v>
      </c>
      <c r="I456">
        <v>621</v>
      </c>
    </row>
    <row r="457" spans="1:9" x14ac:dyDescent="0.25">
      <c r="A457">
        <v>1</v>
      </c>
      <c r="B457" t="s">
        <v>90</v>
      </c>
      <c r="C457" t="s">
        <v>50</v>
      </c>
      <c r="D457">
        <v>585</v>
      </c>
      <c r="E457">
        <v>252</v>
      </c>
      <c r="F457">
        <v>333</v>
      </c>
      <c r="G457">
        <v>1326</v>
      </c>
      <c r="H457">
        <v>644</v>
      </c>
      <c r="I457">
        <v>682</v>
      </c>
    </row>
    <row r="458" spans="1:9" x14ac:dyDescent="0.25">
      <c r="A458">
        <v>1</v>
      </c>
      <c r="B458" t="s">
        <v>90</v>
      </c>
      <c r="C458" t="s">
        <v>49</v>
      </c>
      <c r="D458">
        <v>441</v>
      </c>
      <c r="E458">
        <v>203</v>
      </c>
      <c r="F458">
        <v>238</v>
      </c>
      <c r="G458">
        <v>1572</v>
      </c>
      <c r="H458">
        <v>766</v>
      </c>
      <c r="I458">
        <v>806</v>
      </c>
    </row>
    <row r="459" spans="1:9" x14ac:dyDescent="0.25">
      <c r="A459">
        <v>1</v>
      </c>
      <c r="B459" t="s">
        <v>90</v>
      </c>
      <c r="C459" t="s">
        <v>48</v>
      </c>
      <c r="D459">
        <v>352</v>
      </c>
      <c r="E459">
        <v>150</v>
      </c>
      <c r="F459">
        <v>202</v>
      </c>
      <c r="G459">
        <v>1222</v>
      </c>
      <c r="H459">
        <v>554</v>
      </c>
      <c r="I459">
        <v>668</v>
      </c>
    </row>
    <row r="460" spans="1:9" x14ac:dyDescent="0.25">
      <c r="A460">
        <v>1</v>
      </c>
      <c r="B460" t="s">
        <v>90</v>
      </c>
      <c r="C460" t="s">
        <v>47</v>
      </c>
      <c r="D460">
        <v>166</v>
      </c>
      <c r="E460">
        <v>63</v>
      </c>
      <c r="F460">
        <v>103</v>
      </c>
      <c r="G460">
        <v>886</v>
      </c>
      <c r="H460">
        <v>387</v>
      </c>
      <c r="I460">
        <v>499</v>
      </c>
    </row>
    <row r="461" spans="1:9" x14ac:dyDescent="0.25">
      <c r="A461">
        <v>1</v>
      </c>
      <c r="B461" t="s">
        <v>90</v>
      </c>
      <c r="C461" t="s">
        <v>25</v>
      </c>
      <c r="D461">
        <v>86</v>
      </c>
      <c r="E461">
        <v>32</v>
      </c>
      <c r="F461">
        <v>54</v>
      </c>
      <c r="G461">
        <v>892</v>
      </c>
      <c r="H461">
        <v>304</v>
      </c>
      <c r="I461">
        <v>588</v>
      </c>
    </row>
    <row r="462" spans="1:9" x14ac:dyDescent="0.25">
      <c r="A462">
        <v>1</v>
      </c>
      <c r="B462" t="s">
        <v>90</v>
      </c>
      <c r="C462" t="s">
        <v>46</v>
      </c>
      <c r="D462">
        <v>49</v>
      </c>
      <c r="E462">
        <v>31</v>
      </c>
      <c r="F462">
        <v>18</v>
      </c>
      <c r="G462">
        <v>0</v>
      </c>
      <c r="H462">
        <v>0</v>
      </c>
      <c r="I462">
        <v>0</v>
      </c>
    </row>
    <row r="463" spans="1:9" x14ac:dyDescent="0.25">
      <c r="A463">
        <v>1</v>
      </c>
      <c r="B463" t="s">
        <v>91</v>
      </c>
      <c r="C463" t="s">
        <v>0</v>
      </c>
      <c r="D463">
        <v>22299</v>
      </c>
      <c r="E463">
        <v>10505</v>
      </c>
      <c r="F463">
        <v>11794</v>
      </c>
      <c r="G463">
        <v>22208</v>
      </c>
      <c r="H463">
        <v>10513</v>
      </c>
      <c r="I463">
        <v>11695</v>
      </c>
    </row>
    <row r="464" spans="1:9" x14ac:dyDescent="0.25">
      <c r="A464">
        <v>1</v>
      </c>
      <c r="B464" t="s">
        <v>91</v>
      </c>
      <c r="C464" t="s">
        <v>63</v>
      </c>
      <c r="D464">
        <v>951</v>
      </c>
      <c r="E464">
        <v>483</v>
      </c>
      <c r="F464">
        <v>468</v>
      </c>
      <c r="G464">
        <v>869</v>
      </c>
      <c r="H464">
        <v>455</v>
      </c>
      <c r="I464">
        <v>414</v>
      </c>
    </row>
    <row r="465" spans="1:9" x14ac:dyDescent="0.25">
      <c r="A465">
        <v>1</v>
      </c>
      <c r="B465" t="s">
        <v>91</v>
      </c>
      <c r="C465" t="s">
        <v>62</v>
      </c>
      <c r="D465">
        <v>1098</v>
      </c>
      <c r="E465">
        <v>555</v>
      </c>
      <c r="F465">
        <v>543</v>
      </c>
      <c r="G465">
        <v>882</v>
      </c>
      <c r="H465">
        <v>457</v>
      </c>
      <c r="I465">
        <v>425</v>
      </c>
    </row>
    <row r="466" spans="1:9" x14ac:dyDescent="0.25">
      <c r="A466">
        <v>1</v>
      </c>
      <c r="B466" t="s">
        <v>91</v>
      </c>
      <c r="C466" t="s">
        <v>61</v>
      </c>
      <c r="D466">
        <v>1464</v>
      </c>
      <c r="E466">
        <v>748</v>
      </c>
      <c r="F466">
        <v>716</v>
      </c>
      <c r="G466">
        <v>992</v>
      </c>
      <c r="H466">
        <v>489</v>
      </c>
      <c r="I466">
        <v>503</v>
      </c>
    </row>
    <row r="467" spans="1:9" x14ac:dyDescent="0.25">
      <c r="A467">
        <v>1</v>
      </c>
      <c r="B467" t="s">
        <v>91</v>
      </c>
      <c r="C467" t="s">
        <v>60</v>
      </c>
      <c r="D467">
        <v>1945</v>
      </c>
      <c r="E467">
        <v>986</v>
      </c>
      <c r="F467">
        <v>959</v>
      </c>
      <c r="G467">
        <v>1068</v>
      </c>
      <c r="H467">
        <v>547</v>
      </c>
      <c r="I467">
        <v>521</v>
      </c>
    </row>
    <row r="468" spans="1:9" x14ac:dyDescent="0.25">
      <c r="A468">
        <v>1</v>
      </c>
      <c r="B468" t="s">
        <v>91</v>
      </c>
      <c r="C468" t="s">
        <v>59</v>
      </c>
      <c r="D468">
        <v>1721</v>
      </c>
      <c r="E468">
        <v>703</v>
      </c>
      <c r="F468">
        <v>1018</v>
      </c>
      <c r="G468">
        <v>1131</v>
      </c>
      <c r="H468">
        <v>530</v>
      </c>
      <c r="I468">
        <v>601</v>
      </c>
    </row>
    <row r="469" spans="1:9" x14ac:dyDescent="0.25">
      <c r="A469">
        <v>1</v>
      </c>
      <c r="B469" t="s">
        <v>91</v>
      </c>
      <c r="C469" t="s">
        <v>58</v>
      </c>
      <c r="D469">
        <v>1435</v>
      </c>
      <c r="E469">
        <v>704</v>
      </c>
      <c r="F469">
        <v>731</v>
      </c>
      <c r="G469">
        <v>1153</v>
      </c>
      <c r="H469">
        <v>558</v>
      </c>
      <c r="I469">
        <v>595</v>
      </c>
    </row>
    <row r="470" spans="1:9" x14ac:dyDescent="0.25">
      <c r="A470">
        <v>1</v>
      </c>
      <c r="B470" t="s">
        <v>91</v>
      </c>
      <c r="C470" t="s">
        <v>57</v>
      </c>
      <c r="D470">
        <v>1190</v>
      </c>
      <c r="E470">
        <v>560</v>
      </c>
      <c r="F470">
        <v>630</v>
      </c>
      <c r="G470">
        <v>1206</v>
      </c>
      <c r="H470">
        <v>588</v>
      </c>
      <c r="I470">
        <v>618</v>
      </c>
    </row>
    <row r="471" spans="1:9" x14ac:dyDescent="0.25">
      <c r="A471">
        <v>1</v>
      </c>
      <c r="B471" t="s">
        <v>91</v>
      </c>
      <c r="C471" t="s">
        <v>56</v>
      </c>
      <c r="D471">
        <v>1448</v>
      </c>
      <c r="E471">
        <v>680</v>
      </c>
      <c r="F471">
        <v>768</v>
      </c>
      <c r="G471">
        <v>1242</v>
      </c>
      <c r="H471">
        <v>611</v>
      </c>
      <c r="I471">
        <v>631</v>
      </c>
    </row>
    <row r="472" spans="1:9" x14ac:dyDescent="0.25">
      <c r="A472">
        <v>1</v>
      </c>
      <c r="B472" t="s">
        <v>91</v>
      </c>
      <c r="C472" t="s">
        <v>55</v>
      </c>
      <c r="D472">
        <v>1854</v>
      </c>
      <c r="E472">
        <v>888</v>
      </c>
      <c r="F472">
        <v>966</v>
      </c>
      <c r="G472">
        <v>1476</v>
      </c>
      <c r="H472">
        <v>734</v>
      </c>
      <c r="I472">
        <v>742</v>
      </c>
    </row>
    <row r="473" spans="1:9" x14ac:dyDescent="0.25">
      <c r="A473">
        <v>1</v>
      </c>
      <c r="B473" t="s">
        <v>91</v>
      </c>
      <c r="C473" t="s">
        <v>54</v>
      </c>
      <c r="D473">
        <v>1904</v>
      </c>
      <c r="E473">
        <v>892</v>
      </c>
      <c r="F473">
        <v>1012</v>
      </c>
      <c r="G473">
        <v>1885</v>
      </c>
      <c r="H473">
        <v>924</v>
      </c>
      <c r="I473">
        <v>961</v>
      </c>
    </row>
    <row r="474" spans="1:9" x14ac:dyDescent="0.25">
      <c r="A474">
        <v>1</v>
      </c>
      <c r="B474" t="s">
        <v>91</v>
      </c>
      <c r="C474" t="s">
        <v>53</v>
      </c>
      <c r="D474">
        <v>1659</v>
      </c>
      <c r="E474">
        <v>786</v>
      </c>
      <c r="F474">
        <v>873</v>
      </c>
      <c r="G474">
        <v>1602</v>
      </c>
      <c r="H474">
        <v>745</v>
      </c>
      <c r="I474">
        <v>857</v>
      </c>
    </row>
    <row r="475" spans="1:9" x14ac:dyDescent="0.25">
      <c r="A475">
        <v>1</v>
      </c>
      <c r="B475" t="s">
        <v>91</v>
      </c>
      <c r="C475" t="s">
        <v>52</v>
      </c>
      <c r="D475">
        <v>1561</v>
      </c>
      <c r="E475">
        <v>781</v>
      </c>
      <c r="F475">
        <v>780</v>
      </c>
      <c r="G475">
        <v>1309</v>
      </c>
      <c r="H475">
        <v>645</v>
      </c>
      <c r="I475">
        <v>664</v>
      </c>
    </row>
    <row r="476" spans="1:9" x14ac:dyDescent="0.25">
      <c r="A476">
        <v>1</v>
      </c>
      <c r="B476" t="s">
        <v>91</v>
      </c>
      <c r="C476" t="s">
        <v>51</v>
      </c>
      <c r="D476">
        <v>1202</v>
      </c>
      <c r="E476">
        <v>599</v>
      </c>
      <c r="F476">
        <v>603</v>
      </c>
      <c r="G476">
        <v>1133</v>
      </c>
      <c r="H476">
        <v>547</v>
      </c>
      <c r="I476">
        <v>586</v>
      </c>
    </row>
    <row r="477" spans="1:9" x14ac:dyDescent="0.25">
      <c r="A477">
        <v>1</v>
      </c>
      <c r="B477" t="s">
        <v>91</v>
      </c>
      <c r="C477" t="s">
        <v>50</v>
      </c>
      <c r="D477">
        <v>903</v>
      </c>
      <c r="E477">
        <v>380</v>
      </c>
      <c r="F477">
        <v>523</v>
      </c>
      <c r="G477">
        <v>1254</v>
      </c>
      <c r="H477">
        <v>586</v>
      </c>
      <c r="I477">
        <v>668</v>
      </c>
    </row>
    <row r="478" spans="1:9" x14ac:dyDescent="0.25">
      <c r="A478">
        <v>1</v>
      </c>
      <c r="B478" t="s">
        <v>91</v>
      </c>
      <c r="C478" t="s">
        <v>49</v>
      </c>
      <c r="D478">
        <v>696</v>
      </c>
      <c r="E478">
        <v>275</v>
      </c>
      <c r="F478">
        <v>421</v>
      </c>
      <c r="G478">
        <v>1549</v>
      </c>
      <c r="H478">
        <v>733</v>
      </c>
      <c r="I478">
        <v>816</v>
      </c>
    </row>
    <row r="479" spans="1:9" x14ac:dyDescent="0.25">
      <c r="A479">
        <v>1</v>
      </c>
      <c r="B479" t="s">
        <v>91</v>
      </c>
      <c r="C479" t="s">
        <v>48</v>
      </c>
      <c r="D479">
        <v>612</v>
      </c>
      <c r="E479">
        <v>235</v>
      </c>
      <c r="F479">
        <v>377</v>
      </c>
      <c r="G479">
        <v>1379</v>
      </c>
      <c r="H479">
        <v>596</v>
      </c>
      <c r="I479">
        <v>783</v>
      </c>
    </row>
    <row r="480" spans="1:9" x14ac:dyDescent="0.25">
      <c r="A480">
        <v>1</v>
      </c>
      <c r="B480" t="s">
        <v>91</v>
      </c>
      <c r="C480" t="s">
        <v>47</v>
      </c>
      <c r="D480">
        <v>425</v>
      </c>
      <c r="E480">
        <v>159</v>
      </c>
      <c r="F480">
        <v>266</v>
      </c>
      <c r="G480">
        <v>987</v>
      </c>
      <c r="H480">
        <v>417</v>
      </c>
      <c r="I480">
        <v>570</v>
      </c>
    </row>
    <row r="481" spans="1:9" x14ac:dyDescent="0.25">
      <c r="A481">
        <v>1</v>
      </c>
      <c r="B481" t="s">
        <v>91</v>
      </c>
      <c r="C481" t="s">
        <v>25</v>
      </c>
      <c r="D481">
        <v>211</v>
      </c>
      <c r="E481">
        <v>77</v>
      </c>
      <c r="F481">
        <v>134</v>
      </c>
      <c r="G481">
        <v>1091</v>
      </c>
      <c r="H481">
        <v>351</v>
      </c>
      <c r="I481">
        <v>740</v>
      </c>
    </row>
    <row r="482" spans="1:9" x14ac:dyDescent="0.25">
      <c r="A482">
        <v>1</v>
      </c>
      <c r="B482" t="s">
        <v>91</v>
      </c>
      <c r="C482" t="s">
        <v>46</v>
      </c>
      <c r="D482">
        <v>20</v>
      </c>
      <c r="E482">
        <v>14</v>
      </c>
      <c r="F482">
        <v>6</v>
      </c>
      <c r="G482">
        <v>0</v>
      </c>
      <c r="H482">
        <v>0</v>
      </c>
      <c r="I482">
        <v>0</v>
      </c>
    </row>
    <row r="483" spans="1:9" x14ac:dyDescent="0.25">
      <c r="A483">
        <v>2</v>
      </c>
      <c r="B483" t="s">
        <v>92</v>
      </c>
      <c r="C483" t="s">
        <v>0</v>
      </c>
      <c r="D483">
        <v>33102</v>
      </c>
      <c r="E483">
        <v>16167</v>
      </c>
      <c r="F483">
        <v>16935</v>
      </c>
      <c r="G483">
        <v>26882</v>
      </c>
      <c r="H483">
        <v>13116</v>
      </c>
      <c r="I483">
        <v>13766</v>
      </c>
    </row>
    <row r="484" spans="1:9" x14ac:dyDescent="0.25">
      <c r="A484">
        <v>2</v>
      </c>
      <c r="B484" t="s">
        <v>92</v>
      </c>
      <c r="C484" t="s">
        <v>63</v>
      </c>
      <c r="D484">
        <v>1887</v>
      </c>
      <c r="E484">
        <v>986</v>
      </c>
      <c r="F484">
        <v>901</v>
      </c>
      <c r="G484">
        <v>642</v>
      </c>
      <c r="H484">
        <v>338</v>
      </c>
      <c r="I484">
        <v>304</v>
      </c>
    </row>
    <row r="485" spans="1:9" x14ac:dyDescent="0.25">
      <c r="A485">
        <v>2</v>
      </c>
      <c r="B485" t="s">
        <v>92</v>
      </c>
      <c r="C485" t="s">
        <v>62</v>
      </c>
      <c r="D485">
        <v>2327</v>
      </c>
      <c r="E485">
        <v>1200</v>
      </c>
      <c r="F485">
        <v>1127</v>
      </c>
      <c r="G485">
        <v>1002</v>
      </c>
      <c r="H485">
        <v>528</v>
      </c>
      <c r="I485">
        <v>474</v>
      </c>
    </row>
    <row r="486" spans="1:9" x14ac:dyDescent="0.25">
      <c r="A486">
        <v>2</v>
      </c>
      <c r="B486" t="s">
        <v>92</v>
      </c>
      <c r="C486" t="s">
        <v>61</v>
      </c>
      <c r="D486">
        <v>2613</v>
      </c>
      <c r="E486">
        <v>1323</v>
      </c>
      <c r="F486">
        <v>1290</v>
      </c>
      <c r="G486">
        <v>1205</v>
      </c>
      <c r="H486">
        <v>614</v>
      </c>
      <c r="I486">
        <v>591</v>
      </c>
    </row>
    <row r="487" spans="1:9" x14ac:dyDescent="0.25">
      <c r="A487">
        <v>2</v>
      </c>
      <c r="B487" t="s">
        <v>92</v>
      </c>
      <c r="C487" t="s">
        <v>60</v>
      </c>
      <c r="D487">
        <v>2749</v>
      </c>
      <c r="E487">
        <v>1400</v>
      </c>
      <c r="F487">
        <v>1349</v>
      </c>
      <c r="G487">
        <v>1339</v>
      </c>
      <c r="H487">
        <v>666</v>
      </c>
      <c r="I487">
        <v>673</v>
      </c>
    </row>
    <row r="488" spans="1:9" x14ac:dyDescent="0.25">
      <c r="A488">
        <v>2</v>
      </c>
      <c r="B488" t="s">
        <v>92</v>
      </c>
      <c r="C488" t="s">
        <v>59</v>
      </c>
      <c r="D488">
        <v>1767</v>
      </c>
      <c r="E488">
        <v>811</v>
      </c>
      <c r="F488">
        <v>956</v>
      </c>
      <c r="G488">
        <v>1072</v>
      </c>
      <c r="H488">
        <v>553</v>
      </c>
      <c r="I488">
        <v>519</v>
      </c>
    </row>
    <row r="489" spans="1:9" x14ac:dyDescent="0.25">
      <c r="A489">
        <v>2</v>
      </c>
      <c r="B489" t="s">
        <v>92</v>
      </c>
      <c r="C489" t="s">
        <v>58</v>
      </c>
      <c r="D489">
        <v>1867</v>
      </c>
      <c r="E489">
        <v>883</v>
      </c>
      <c r="F489">
        <v>984</v>
      </c>
      <c r="G489">
        <v>1002</v>
      </c>
      <c r="H489">
        <v>544</v>
      </c>
      <c r="I489">
        <v>458</v>
      </c>
    </row>
    <row r="490" spans="1:9" x14ac:dyDescent="0.25">
      <c r="A490">
        <v>2</v>
      </c>
      <c r="B490" t="s">
        <v>92</v>
      </c>
      <c r="C490" t="s">
        <v>57</v>
      </c>
      <c r="D490">
        <v>2044</v>
      </c>
      <c r="E490">
        <v>987</v>
      </c>
      <c r="F490">
        <v>1057</v>
      </c>
      <c r="G490">
        <v>1067</v>
      </c>
      <c r="H490">
        <v>582</v>
      </c>
      <c r="I490">
        <v>485</v>
      </c>
    </row>
    <row r="491" spans="1:9" x14ac:dyDescent="0.25">
      <c r="A491">
        <v>2</v>
      </c>
      <c r="B491" t="s">
        <v>92</v>
      </c>
      <c r="C491" t="s">
        <v>56</v>
      </c>
      <c r="D491">
        <v>2487</v>
      </c>
      <c r="E491">
        <v>1248</v>
      </c>
      <c r="F491">
        <v>1239</v>
      </c>
      <c r="G491">
        <v>1298</v>
      </c>
      <c r="H491">
        <v>668</v>
      </c>
      <c r="I491">
        <v>630</v>
      </c>
    </row>
    <row r="492" spans="1:9" x14ac:dyDescent="0.25">
      <c r="A492">
        <v>2</v>
      </c>
      <c r="B492" t="s">
        <v>92</v>
      </c>
      <c r="C492" t="s">
        <v>55</v>
      </c>
      <c r="D492">
        <v>2923</v>
      </c>
      <c r="E492">
        <v>1509</v>
      </c>
      <c r="F492">
        <v>1414</v>
      </c>
      <c r="G492">
        <v>1656</v>
      </c>
      <c r="H492">
        <v>840</v>
      </c>
      <c r="I492">
        <v>816</v>
      </c>
    </row>
    <row r="493" spans="1:9" x14ac:dyDescent="0.25">
      <c r="A493">
        <v>2</v>
      </c>
      <c r="B493" t="s">
        <v>92</v>
      </c>
      <c r="C493" t="s">
        <v>54</v>
      </c>
      <c r="D493">
        <v>2196</v>
      </c>
      <c r="E493">
        <v>1108</v>
      </c>
      <c r="F493">
        <v>1088</v>
      </c>
      <c r="G493">
        <v>1946</v>
      </c>
      <c r="H493">
        <v>1045</v>
      </c>
      <c r="I493">
        <v>901</v>
      </c>
    </row>
    <row r="494" spans="1:9" x14ac:dyDescent="0.25">
      <c r="A494">
        <v>2</v>
      </c>
      <c r="B494" t="s">
        <v>92</v>
      </c>
      <c r="C494" t="s">
        <v>53</v>
      </c>
      <c r="D494">
        <v>1852</v>
      </c>
      <c r="E494">
        <v>923</v>
      </c>
      <c r="F494">
        <v>929</v>
      </c>
      <c r="G494">
        <v>1670</v>
      </c>
      <c r="H494">
        <v>810</v>
      </c>
      <c r="I494">
        <v>860</v>
      </c>
    </row>
    <row r="495" spans="1:9" x14ac:dyDescent="0.25">
      <c r="A495">
        <v>2</v>
      </c>
      <c r="B495" t="s">
        <v>92</v>
      </c>
      <c r="C495" t="s">
        <v>52</v>
      </c>
      <c r="D495">
        <v>2009</v>
      </c>
      <c r="E495">
        <v>991</v>
      </c>
      <c r="F495">
        <v>1018</v>
      </c>
      <c r="G495">
        <v>1821</v>
      </c>
      <c r="H495">
        <v>865</v>
      </c>
      <c r="I495">
        <v>956</v>
      </c>
    </row>
    <row r="496" spans="1:9" x14ac:dyDescent="0.25">
      <c r="A496">
        <v>2</v>
      </c>
      <c r="B496" t="s">
        <v>92</v>
      </c>
      <c r="C496" t="s">
        <v>51</v>
      </c>
      <c r="D496">
        <v>1994</v>
      </c>
      <c r="E496">
        <v>975</v>
      </c>
      <c r="F496">
        <v>1019</v>
      </c>
      <c r="G496">
        <v>1982</v>
      </c>
      <c r="H496">
        <v>956</v>
      </c>
      <c r="I496">
        <v>1026</v>
      </c>
    </row>
    <row r="497" spans="1:9" x14ac:dyDescent="0.25">
      <c r="A497">
        <v>2</v>
      </c>
      <c r="B497" t="s">
        <v>92</v>
      </c>
      <c r="C497" t="s">
        <v>50</v>
      </c>
      <c r="D497">
        <v>1461</v>
      </c>
      <c r="E497">
        <v>604</v>
      </c>
      <c r="F497">
        <v>857</v>
      </c>
      <c r="G497">
        <v>2371</v>
      </c>
      <c r="H497">
        <v>1170</v>
      </c>
      <c r="I497">
        <v>1201</v>
      </c>
    </row>
    <row r="498" spans="1:9" x14ac:dyDescent="0.25">
      <c r="A498">
        <v>2</v>
      </c>
      <c r="B498" t="s">
        <v>92</v>
      </c>
      <c r="C498" t="s">
        <v>49</v>
      </c>
      <c r="D498">
        <v>1182</v>
      </c>
      <c r="E498">
        <v>499</v>
      </c>
      <c r="F498">
        <v>683</v>
      </c>
      <c r="G498">
        <v>2456</v>
      </c>
      <c r="H498">
        <v>1206</v>
      </c>
      <c r="I498">
        <v>1250</v>
      </c>
    </row>
    <row r="499" spans="1:9" x14ac:dyDescent="0.25">
      <c r="A499">
        <v>2</v>
      </c>
      <c r="B499" t="s">
        <v>92</v>
      </c>
      <c r="C499" t="s">
        <v>48</v>
      </c>
      <c r="D499">
        <v>940</v>
      </c>
      <c r="E499">
        <v>395</v>
      </c>
      <c r="F499">
        <v>545</v>
      </c>
      <c r="G499">
        <v>1708</v>
      </c>
      <c r="H499">
        <v>779</v>
      </c>
      <c r="I499">
        <v>929</v>
      </c>
    </row>
    <row r="500" spans="1:9" x14ac:dyDescent="0.25">
      <c r="A500">
        <v>2</v>
      </c>
      <c r="B500" t="s">
        <v>92</v>
      </c>
      <c r="C500" t="s">
        <v>47</v>
      </c>
      <c r="D500">
        <v>536</v>
      </c>
      <c r="E500">
        <v>221</v>
      </c>
      <c r="F500">
        <v>315</v>
      </c>
      <c r="G500">
        <v>1200</v>
      </c>
      <c r="H500">
        <v>507</v>
      </c>
      <c r="I500">
        <v>693</v>
      </c>
    </row>
    <row r="501" spans="1:9" x14ac:dyDescent="0.25">
      <c r="A501">
        <v>2</v>
      </c>
      <c r="B501" t="s">
        <v>92</v>
      </c>
      <c r="C501" t="s">
        <v>25</v>
      </c>
      <c r="D501">
        <v>268</v>
      </c>
      <c r="E501">
        <v>104</v>
      </c>
      <c r="F501">
        <v>164</v>
      </c>
      <c r="G501">
        <v>1445</v>
      </c>
      <c r="H501">
        <v>445</v>
      </c>
      <c r="I501">
        <v>1000</v>
      </c>
    </row>
    <row r="502" spans="1:9" x14ac:dyDescent="0.25">
      <c r="A502">
        <v>2</v>
      </c>
      <c r="B502" t="s">
        <v>92</v>
      </c>
      <c r="C502" t="s">
        <v>46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0</v>
      </c>
    </row>
    <row r="503" spans="1:9" x14ac:dyDescent="0.25">
      <c r="A503">
        <v>2</v>
      </c>
      <c r="B503" t="s">
        <v>93</v>
      </c>
      <c r="C503" t="s">
        <v>0</v>
      </c>
      <c r="D503">
        <v>28605</v>
      </c>
      <c r="E503">
        <v>13951</v>
      </c>
      <c r="F503">
        <v>14654</v>
      </c>
      <c r="G503">
        <v>26402</v>
      </c>
      <c r="H503">
        <v>12985</v>
      </c>
      <c r="I503">
        <v>13417</v>
      </c>
    </row>
    <row r="504" spans="1:9" x14ac:dyDescent="0.25">
      <c r="A504">
        <v>2</v>
      </c>
      <c r="B504" t="s">
        <v>93</v>
      </c>
      <c r="C504" t="s">
        <v>63</v>
      </c>
      <c r="D504">
        <v>1504</v>
      </c>
      <c r="E504">
        <v>785</v>
      </c>
      <c r="F504">
        <v>719</v>
      </c>
      <c r="G504">
        <v>862</v>
      </c>
      <c r="H504">
        <v>432</v>
      </c>
      <c r="I504">
        <v>430</v>
      </c>
    </row>
    <row r="505" spans="1:9" x14ac:dyDescent="0.25">
      <c r="A505">
        <v>2</v>
      </c>
      <c r="B505" t="s">
        <v>93</v>
      </c>
      <c r="C505" t="s">
        <v>62</v>
      </c>
      <c r="D505">
        <v>1807</v>
      </c>
      <c r="E505">
        <v>941</v>
      </c>
      <c r="F505">
        <v>866</v>
      </c>
      <c r="G505">
        <v>1094</v>
      </c>
      <c r="H505">
        <v>578</v>
      </c>
      <c r="I505">
        <v>516</v>
      </c>
    </row>
    <row r="506" spans="1:9" x14ac:dyDescent="0.25">
      <c r="A506">
        <v>2</v>
      </c>
      <c r="B506" t="s">
        <v>93</v>
      </c>
      <c r="C506" t="s">
        <v>61</v>
      </c>
      <c r="D506">
        <v>2172</v>
      </c>
      <c r="E506">
        <v>1097</v>
      </c>
      <c r="F506">
        <v>1075</v>
      </c>
      <c r="G506">
        <v>1321</v>
      </c>
      <c r="H506">
        <v>677</v>
      </c>
      <c r="I506">
        <v>644</v>
      </c>
    </row>
    <row r="507" spans="1:9" x14ac:dyDescent="0.25">
      <c r="A507">
        <v>2</v>
      </c>
      <c r="B507" t="s">
        <v>93</v>
      </c>
      <c r="C507" t="s">
        <v>60</v>
      </c>
      <c r="D507">
        <v>2594</v>
      </c>
      <c r="E507">
        <v>1261</v>
      </c>
      <c r="F507">
        <v>1333</v>
      </c>
      <c r="G507">
        <v>1328</v>
      </c>
      <c r="H507">
        <v>678</v>
      </c>
      <c r="I507">
        <v>650</v>
      </c>
    </row>
    <row r="508" spans="1:9" x14ac:dyDescent="0.25">
      <c r="A508">
        <v>2</v>
      </c>
      <c r="B508" t="s">
        <v>93</v>
      </c>
      <c r="C508" t="s">
        <v>59</v>
      </c>
      <c r="D508">
        <v>1747</v>
      </c>
      <c r="E508">
        <v>789</v>
      </c>
      <c r="F508">
        <v>958</v>
      </c>
      <c r="G508">
        <v>1188</v>
      </c>
      <c r="H508">
        <v>626</v>
      </c>
      <c r="I508">
        <v>562</v>
      </c>
    </row>
    <row r="509" spans="1:9" x14ac:dyDescent="0.25">
      <c r="A509">
        <v>2</v>
      </c>
      <c r="B509" t="s">
        <v>93</v>
      </c>
      <c r="C509" t="s">
        <v>58</v>
      </c>
      <c r="D509">
        <v>1597</v>
      </c>
      <c r="E509">
        <v>781</v>
      </c>
      <c r="F509">
        <v>816</v>
      </c>
      <c r="G509">
        <v>1019</v>
      </c>
      <c r="H509">
        <v>550</v>
      </c>
      <c r="I509">
        <v>469</v>
      </c>
    </row>
    <row r="510" spans="1:9" x14ac:dyDescent="0.25">
      <c r="A510">
        <v>2</v>
      </c>
      <c r="B510" t="s">
        <v>93</v>
      </c>
      <c r="C510" t="s">
        <v>57</v>
      </c>
      <c r="D510">
        <v>1639</v>
      </c>
      <c r="E510">
        <v>784</v>
      </c>
      <c r="F510">
        <v>855</v>
      </c>
      <c r="G510">
        <v>1223</v>
      </c>
      <c r="H510">
        <v>660</v>
      </c>
      <c r="I510">
        <v>563</v>
      </c>
    </row>
    <row r="511" spans="1:9" x14ac:dyDescent="0.25">
      <c r="A511">
        <v>2</v>
      </c>
      <c r="B511" t="s">
        <v>93</v>
      </c>
      <c r="C511" t="s">
        <v>56</v>
      </c>
      <c r="D511">
        <v>2111</v>
      </c>
      <c r="E511">
        <v>1019</v>
      </c>
      <c r="F511">
        <v>1092</v>
      </c>
      <c r="G511">
        <v>1402</v>
      </c>
      <c r="H511">
        <v>726</v>
      </c>
      <c r="I511">
        <v>676</v>
      </c>
    </row>
    <row r="512" spans="1:9" x14ac:dyDescent="0.25">
      <c r="A512">
        <v>2</v>
      </c>
      <c r="B512" t="s">
        <v>93</v>
      </c>
      <c r="C512" t="s">
        <v>55</v>
      </c>
      <c r="D512">
        <v>2571</v>
      </c>
      <c r="E512">
        <v>1304</v>
      </c>
      <c r="F512">
        <v>1267</v>
      </c>
      <c r="G512">
        <v>1732</v>
      </c>
      <c r="H512">
        <v>880</v>
      </c>
      <c r="I512">
        <v>852</v>
      </c>
    </row>
    <row r="513" spans="1:9" x14ac:dyDescent="0.25">
      <c r="A513">
        <v>2</v>
      </c>
      <c r="B513" t="s">
        <v>93</v>
      </c>
      <c r="C513" t="s">
        <v>54</v>
      </c>
      <c r="D513">
        <v>2091</v>
      </c>
      <c r="E513">
        <v>1115</v>
      </c>
      <c r="F513">
        <v>976</v>
      </c>
      <c r="G513">
        <v>2017</v>
      </c>
      <c r="H513">
        <v>1035</v>
      </c>
      <c r="I513">
        <v>982</v>
      </c>
    </row>
    <row r="514" spans="1:9" x14ac:dyDescent="0.25">
      <c r="A514">
        <v>2</v>
      </c>
      <c r="B514" t="s">
        <v>93</v>
      </c>
      <c r="C514" t="s">
        <v>53</v>
      </c>
      <c r="D514">
        <v>1769</v>
      </c>
      <c r="E514">
        <v>931</v>
      </c>
      <c r="F514">
        <v>838</v>
      </c>
      <c r="G514">
        <v>1672</v>
      </c>
      <c r="H514">
        <v>860</v>
      </c>
      <c r="I514">
        <v>812</v>
      </c>
    </row>
    <row r="515" spans="1:9" x14ac:dyDescent="0.25">
      <c r="A515">
        <v>2</v>
      </c>
      <c r="B515" t="s">
        <v>93</v>
      </c>
      <c r="C515" t="s">
        <v>52</v>
      </c>
      <c r="D515">
        <v>1769</v>
      </c>
      <c r="E515">
        <v>854</v>
      </c>
      <c r="F515">
        <v>915</v>
      </c>
      <c r="G515">
        <v>1633</v>
      </c>
      <c r="H515">
        <v>786</v>
      </c>
      <c r="I515">
        <v>847</v>
      </c>
    </row>
    <row r="516" spans="1:9" x14ac:dyDescent="0.25">
      <c r="A516">
        <v>2</v>
      </c>
      <c r="B516" t="s">
        <v>93</v>
      </c>
      <c r="C516" t="s">
        <v>51</v>
      </c>
      <c r="D516">
        <v>1607</v>
      </c>
      <c r="E516">
        <v>780</v>
      </c>
      <c r="F516">
        <v>827</v>
      </c>
      <c r="G516">
        <v>1627</v>
      </c>
      <c r="H516">
        <v>776</v>
      </c>
      <c r="I516">
        <v>851</v>
      </c>
    </row>
    <row r="517" spans="1:9" x14ac:dyDescent="0.25">
      <c r="A517">
        <v>2</v>
      </c>
      <c r="B517" t="s">
        <v>93</v>
      </c>
      <c r="C517" t="s">
        <v>50</v>
      </c>
      <c r="D517">
        <v>1212</v>
      </c>
      <c r="E517">
        <v>555</v>
      </c>
      <c r="F517">
        <v>657</v>
      </c>
      <c r="G517">
        <v>1915</v>
      </c>
      <c r="H517">
        <v>907</v>
      </c>
      <c r="I517">
        <v>1008</v>
      </c>
    </row>
    <row r="518" spans="1:9" x14ac:dyDescent="0.25">
      <c r="A518">
        <v>2</v>
      </c>
      <c r="B518" t="s">
        <v>93</v>
      </c>
      <c r="C518" t="s">
        <v>49</v>
      </c>
      <c r="D518">
        <v>941</v>
      </c>
      <c r="E518">
        <v>390</v>
      </c>
      <c r="F518">
        <v>551</v>
      </c>
      <c r="G518">
        <v>2245</v>
      </c>
      <c r="H518">
        <v>1089</v>
      </c>
      <c r="I518">
        <v>1156</v>
      </c>
    </row>
    <row r="519" spans="1:9" x14ac:dyDescent="0.25">
      <c r="A519">
        <v>2</v>
      </c>
      <c r="B519" t="s">
        <v>93</v>
      </c>
      <c r="C519" t="s">
        <v>48</v>
      </c>
      <c r="D519">
        <v>763</v>
      </c>
      <c r="E519">
        <v>306</v>
      </c>
      <c r="F519">
        <v>457</v>
      </c>
      <c r="G519">
        <v>1620</v>
      </c>
      <c r="H519">
        <v>798</v>
      </c>
      <c r="I519">
        <v>822</v>
      </c>
    </row>
    <row r="520" spans="1:9" x14ac:dyDescent="0.25">
      <c r="A520">
        <v>2</v>
      </c>
      <c r="B520" t="s">
        <v>93</v>
      </c>
      <c r="C520" t="s">
        <v>47</v>
      </c>
      <c r="D520">
        <v>441</v>
      </c>
      <c r="E520">
        <v>173</v>
      </c>
      <c r="F520">
        <v>268</v>
      </c>
      <c r="G520">
        <v>1130</v>
      </c>
      <c r="H520">
        <v>495</v>
      </c>
      <c r="I520">
        <v>635</v>
      </c>
    </row>
    <row r="521" spans="1:9" x14ac:dyDescent="0.25">
      <c r="A521">
        <v>2</v>
      </c>
      <c r="B521" t="s">
        <v>93</v>
      </c>
      <c r="C521" t="s">
        <v>25</v>
      </c>
      <c r="D521">
        <v>270</v>
      </c>
      <c r="E521">
        <v>86</v>
      </c>
      <c r="F521">
        <v>184</v>
      </c>
      <c r="G521">
        <v>1374</v>
      </c>
      <c r="H521">
        <v>432</v>
      </c>
      <c r="I521">
        <v>942</v>
      </c>
    </row>
    <row r="522" spans="1:9" x14ac:dyDescent="0.25">
      <c r="A522">
        <v>2</v>
      </c>
      <c r="B522" t="s">
        <v>93</v>
      </c>
      <c r="C522" t="s">
        <v>46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</row>
    <row r="523" spans="1:9" x14ac:dyDescent="0.25">
      <c r="A523">
        <v>2</v>
      </c>
      <c r="B523" t="s">
        <v>94</v>
      </c>
      <c r="C523" t="s">
        <v>0</v>
      </c>
      <c r="D523">
        <v>9544</v>
      </c>
      <c r="E523">
        <v>4662</v>
      </c>
      <c r="F523">
        <v>4882</v>
      </c>
      <c r="G523">
        <v>6610</v>
      </c>
      <c r="H523">
        <v>3202</v>
      </c>
      <c r="I523">
        <v>3408</v>
      </c>
    </row>
    <row r="524" spans="1:9" x14ac:dyDescent="0.25">
      <c r="A524">
        <v>2</v>
      </c>
      <c r="B524" t="s">
        <v>94</v>
      </c>
      <c r="C524" t="s">
        <v>63</v>
      </c>
      <c r="D524">
        <v>461</v>
      </c>
      <c r="E524">
        <v>248</v>
      </c>
      <c r="F524">
        <v>213</v>
      </c>
      <c r="G524">
        <v>139</v>
      </c>
      <c r="H524">
        <v>76</v>
      </c>
      <c r="I524">
        <v>63</v>
      </c>
    </row>
    <row r="525" spans="1:9" x14ac:dyDescent="0.25">
      <c r="A525">
        <v>2</v>
      </c>
      <c r="B525" t="s">
        <v>94</v>
      </c>
      <c r="C525" t="s">
        <v>62</v>
      </c>
      <c r="D525">
        <v>545</v>
      </c>
      <c r="E525">
        <v>292</v>
      </c>
      <c r="F525">
        <v>253</v>
      </c>
      <c r="G525">
        <v>194</v>
      </c>
      <c r="H525">
        <v>98</v>
      </c>
      <c r="I525">
        <v>96</v>
      </c>
    </row>
    <row r="526" spans="1:9" x14ac:dyDescent="0.25">
      <c r="A526">
        <v>2</v>
      </c>
      <c r="B526" t="s">
        <v>94</v>
      </c>
      <c r="C526" t="s">
        <v>61</v>
      </c>
      <c r="D526">
        <v>687</v>
      </c>
      <c r="E526">
        <v>375</v>
      </c>
      <c r="F526">
        <v>312</v>
      </c>
      <c r="G526">
        <v>257</v>
      </c>
      <c r="H526">
        <v>131</v>
      </c>
      <c r="I526">
        <v>126</v>
      </c>
    </row>
    <row r="527" spans="1:9" x14ac:dyDescent="0.25">
      <c r="A527">
        <v>2</v>
      </c>
      <c r="B527" t="s">
        <v>94</v>
      </c>
      <c r="C527" t="s">
        <v>60</v>
      </c>
      <c r="D527">
        <v>788</v>
      </c>
      <c r="E527">
        <v>379</v>
      </c>
      <c r="F527">
        <v>409</v>
      </c>
      <c r="G527">
        <v>282</v>
      </c>
      <c r="H527">
        <v>138</v>
      </c>
      <c r="I527">
        <v>144</v>
      </c>
    </row>
    <row r="528" spans="1:9" x14ac:dyDescent="0.25">
      <c r="A528">
        <v>2</v>
      </c>
      <c r="B528" t="s">
        <v>94</v>
      </c>
      <c r="C528" t="s">
        <v>59</v>
      </c>
      <c r="D528">
        <v>603</v>
      </c>
      <c r="E528">
        <v>300</v>
      </c>
      <c r="F528">
        <v>303</v>
      </c>
      <c r="G528">
        <v>253</v>
      </c>
      <c r="H528">
        <v>130</v>
      </c>
      <c r="I528">
        <v>123</v>
      </c>
    </row>
    <row r="529" spans="1:9" x14ac:dyDescent="0.25">
      <c r="A529">
        <v>2</v>
      </c>
      <c r="B529" t="s">
        <v>94</v>
      </c>
      <c r="C529" t="s">
        <v>58</v>
      </c>
      <c r="D529">
        <v>509</v>
      </c>
      <c r="E529">
        <v>236</v>
      </c>
      <c r="F529">
        <v>273</v>
      </c>
      <c r="G529">
        <v>231</v>
      </c>
      <c r="H529">
        <v>123</v>
      </c>
      <c r="I529">
        <v>108</v>
      </c>
    </row>
    <row r="530" spans="1:9" x14ac:dyDescent="0.25">
      <c r="A530">
        <v>2</v>
      </c>
      <c r="B530" t="s">
        <v>94</v>
      </c>
      <c r="C530" t="s">
        <v>57</v>
      </c>
      <c r="D530">
        <v>509</v>
      </c>
      <c r="E530">
        <v>255</v>
      </c>
      <c r="F530">
        <v>254</v>
      </c>
      <c r="G530">
        <v>241</v>
      </c>
      <c r="H530">
        <v>130</v>
      </c>
      <c r="I530">
        <v>111</v>
      </c>
    </row>
    <row r="531" spans="1:9" x14ac:dyDescent="0.25">
      <c r="A531">
        <v>2</v>
      </c>
      <c r="B531" t="s">
        <v>94</v>
      </c>
      <c r="C531" t="s">
        <v>56</v>
      </c>
      <c r="D531">
        <v>675</v>
      </c>
      <c r="E531">
        <v>317</v>
      </c>
      <c r="F531">
        <v>358</v>
      </c>
      <c r="G531">
        <v>264</v>
      </c>
      <c r="H531">
        <v>140</v>
      </c>
      <c r="I531">
        <v>124</v>
      </c>
    </row>
    <row r="532" spans="1:9" x14ac:dyDescent="0.25">
      <c r="A532">
        <v>2</v>
      </c>
      <c r="B532" t="s">
        <v>94</v>
      </c>
      <c r="C532" t="s">
        <v>55</v>
      </c>
      <c r="D532">
        <v>799</v>
      </c>
      <c r="E532">
        <v>417</v>
      </c>
      <c r="F532">
        <v>382</v>
      </c>
      <c r="G532">
        <v>328</v>
      </c>
      <c r="H532">
        <v>165</v>
      </c>
      <c r="I532">
        <v>163</v>
      </c>
    </row>
    <row r="533" spans="1:9" x14ac:dyDescent="0.25">
      <c r="A533">
        <v>2</v>
      </c>
      <c r="B533" t="s">
        <v>94</v>
      </c>
      <c r="C533" t="s">
        <v>54</v>
      </c>
      <c r="D533">
        <v>636</v>
      </c>
      <c r="E533">
        <v>326</v>
      </c>
      <c r="F533">
        <v>310</v>
      </c>
      <c r="G533">
        <v>424</v>
      </c>
      <c r="H533">
        <v>220</v>
      </c>
      <c r="I533">
        <v>204</v>
      </c>
    </row>
    <row r="534" spans="1:9" x14ac:dyDescent="0.25">
      <c r="A534">
        <v>2</v>
      </c>
      <c r="B534" t="s">
        <v>94</v>
      </c>
      <c r="C534" t="s">
        <v>53</v>
      </c>
      <c r="D534">
        <v>645</v>
      </c>
      <c r="E534">
        <v>312</v>
      </c>
      <c r="F534">
        <v>333</v>
      </c>
      <c r="G534">
        <v>437</v>
      </c>
      <c r="H534">
        <v>234</v>
      </c>
      <c r="I534">
        <v>203</v>
      </c>
    </row>
    <row r="535" spans="1:9" x14ac:dyDescent="0.25">
      <c r="A535">
        <v>2</v>
      </c>
      <c r="B535" t="s">
        <v>94</v>
      </c>
      <c r="C535" t="s">
        <v>52</v>
      </c>
      <c r="D535">
        <v>667</v>
      </c>
      <c r="E535">
        <v>331</v>
      </c>
      <c r="F535">
        <v>336</v>
      </c>
      <c r="G535">
        <v>426</v>
      </c>
      <c r="H535">
        <v>206</v>
      </c>
      <c r="I535">
        <v>220</v>
      </c>
    </row>
    <row r="536" spans="1:9" x14ac:dyDescent="0.25">
      <c r="A536">
        <v>2</v>
      </c>
      <c r="B536" t="s">
        <v>94</v>
      </c>
      <c r="C536" t="s">
        <v>51</v>
      </c>
      <c r="D536">
        <v>653</v>
      </c>
      <c r="E536">
        <v>317</v>
      </c>
      <c r="F536">
        <v>336</v>
      </c>
      <c r="G536">
        <v>482</v>
      </c>
      <c r="H536">
        <v>229</v>
      </c>
      <c r="I536">
        <v>253</v>
      </c>
    </row>
    <row r="537" spans="1:9" x14ac:dyDescent="0.25">
      <c r="A537">
        <v>2</v>
      </c>
      <c r="B537" t="s">
        <v>94</v>
      </c>
      <c r="C537" t="s">
        <v>50</v>
      </c>
      <c r="D537">
        <v>478</v>
      </c>
      <c r="E537">
        <v>206</v>
      </c>
      <c r="F537">
        <v>272</v>
      </c>
      <c r="G537">
        <v>581</v>
      </c>
      <c r="H537">
        <v>269</v>
      </c>
      <c r="I537">
        <v>312</v>
      </c>
    </row>
    <row r="538" spans="1:9" x14ac:dyDescent="0.25">
      <c r="A538">
        <v>2</v>
      </c>
      <c r="B538" t="s">
        <v>94</v>
      </c>
      <c r="C538" t="s">
        <v>49</v>
      </c>
      <c r="D538">
        <v>332</v>
      </c>
      <c r="E538">
        <v>130</v>
      </c>
      <c r="F538">
        <v>202</v>
      </c>
      <c r="G538">
        <v>696</v>
      </c>
      <c r="H538">
        <v>350</v>
      </c>
      <c r="I538">
        <v>346</v>
      </c>
    </row>
    <row r="539" spans="1:9" x14ac:dyDescent="0.25">
      <c r="A539">
        <v>2</v>
      </c>
      <c r="B539" t="s">
        <v>94</v>
      </c>
      <c r="C539" t="s">
        <v>48</v>
      </c>
      <c r="D539">
        <v>279</v>
      </c>
      <c r="E539">
        <v>114</v>
      </c>
      <c r="F539">
        <v>165</v>
      </c>
      <c r="G539">
        <v>508</v>
      </c>
      <c r="H539">
        <v>236</v>
      </c>
      <c r="I539">
        <v>272</v>
      </c>
    </row>
    <row r="540" spans="1:9" x14ac:dyDescent="0.25">
      <c r="A540">
        <v>2</v>
      </c>
      <c r="B540" t="s">
        <v>94</v>
      </c>
      <c r="C540" t="s">
        <v>47</v>
      </c>
      <c r="D540">
        <v>182</v>
      </c>
      <c r="E540">
        <v>75</v>
      </c>
      <c r="F540">
        <v>107</v>
      </c>
      <c r="G540">
        <v>407</v>
      </c>
      <c r="H540">
        <v>170</v>
      </c>
      <c r="I540">
        <v>237</v>
      </c>
    </row>
    <row r="541" spans="1:9" x14ac:dyDescent="0.25">
      <c r="A541">
        <v>2</v>
      </c>
      <c r="B541" t="s">
        <v>94</v>
      </c>
      <c r="C541" t="s">
        <v>25</v>
      </c>
      <c r="D541">
        <v>96</v>
      </c>
      <c r="E541">
        <v>32</v>
      </c>
      <c r="F541">
        <v>64</v>
      </c>
      <c r="G541">
        <v>460</v>
      </c>
      <c r="H541">
        <v>157</v>
      </c>
      <c r="I541">
        <v>303</v>
      </c>
    </row>
    <row r="542" spans="1:9" x14ac:dyDescent="0.25">
      <c r="A542">
        <v>2</v>
      </c>
      <c r="B542" t="s">
        <v>94</v>
      </c>
      <c r="C542" t="s">
        <v>46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0</v>
      </c>
    </row>
    <row r="543" spans="1:9" x14ac:dyDescent="0.25">
      <c r="A543">
        <v>2</v>
      </c>
      <c r="B543" t="s">
        <v>95</v>
      </c>
      <c r="C543" t="s">
        <v>0</v>
      </c>
      <c r="D543">
        <v>20704</v>
      </c>
      <c r="E543">
        <v>10114</v>
      </c>
      <c r="F543">
        <v>10590</v>
      </c>
      <c r="G543">
        <v>18585</v>
      </c>
      <c r="H543">
        <v>9099</v>
      </c>
      <c r="I543">
        <v>9486</v>
      </c>
    </row>
    <row r="544" spans="1:9" x14ac:dyDescent="0.25">
      <c r="A544">
        <v>2</v>
      </c>
      <c r="B544" t="s">
        <v>95</v>
      </c>
      <c r="C544" t="s">
        <v>63</v>
      </c>
      <c r="D544">
        <v>974</v>
      </c>
      <c r="E544">
        <v>495</v>
      </c>
      <c r="F544">
        <v>479</v>
      </c>
      <c r="G544">
        <v>586</v>
      </c>
      <c r="H544">
        <v>275</v>
      </c>
      <c r="I544">
        <v>311</v>
      </c>
    </row>
    <row r="545" spans="1:9" x14ac:dyDescent="0.25">
      <c r="A545">
        <v>2</v>
      </c>
      <c r="B545" t="s">
        <v>95</v>
      </c>
      <c r="C545" t="s">
        <v>62</v>
      </c>
      <c r="D545">
        <v>1327</v>
      </c>
      <c r="E545">
        <v>681</v>
      </c>
      <c r="F545">
        <v>646</v>
      </c>
      <c r="G545">
        <v>756</v>
      </c>
      <c r="H545">
        <v>368</v>
      </c>
      <c r="I545">
        <v>388</v>
      </c>
    </row>
    <row r="546" spans="1:9" x14ac:dyDescent="0.25">
      <c r="A546">
        <v>2</v>
      </c>
      <c r="B546" t="s">
        <v>95</v>
      </c>
      <c r="C546" t="s">
        <v>61</v>
      </c>
      <c r="D546">
        <v>1709</v>
      </c>
      <c r="E546">
        <v>867</v>
      </c>
      <c r="F546">
        <v>842</v>
      </c>
      <c r="G546">
        <v>842</v>
      </c>
      <c r="H546">
        <v>429</v>
      </c>
      <c r="I546">
        <v>413</v>
      </c>
    </row>
    <row r="547" spans="1:9" x14ac:dyDescent="0.25">
      <c r="A547">
        <v>2</v>
      </c>
      <c r="B547" t="s">
        <v>95</v>
      </c>
      <c r="C547" t="s">
        <v>60</v>
      </c>
      <c r="D547">
        <v>2046</v>
      </c>
      <c r="E547">
        <v>996</v>
      </c>
      <c r="F547">
        <v>1050</v>
      </c>
      <c r="G547">
        <v>979</v>
      </c>
      <c r="H547">
        <v>541</v>
      </c>
      <c r="I547">
        <v>438</v>
      </c>
    </row>
    <row r="548" spans="1:9" x14ac:dyDescent="0.25">
      <c r="A548">
        <v>2</v>
      </c>
      <c r="B548" t="s">
        <v>95</v>
      </c>
      <c r="C548" t="s">
        <v>59</v>
      </c>
      <c r="D548">
        <v>1546</v>
      </c>
      <c r="E548">
        <v>742</v>
      </c>
      <c r="F548">
        <v>804</v>
      </c>
      <c r="G548">
        <v>887</v>
      </c>
      <c r="H548">
        <v>446</v>
      </c>
      <c r="I548">
        <v>441</v>
      </c>
    </row>
    <row r="549" spans="1:9" x14ac:dyDescent="0.25">
      <c r="A549">
        <v>2</v>
      </c>
      <c r="B549" t="s">
        <v>95</v>
      </c>
      <c r="C549" t="s">
        <v>58</v>
      </c>
      <c r="D549">
        <v>1071</v>
      </c>
      <c r="E549">
        <v>519</v>
      </c>
      <c r="F549">
        <v>552</v>
      </c>
      <c r="G549">
        <v>725</v>
      </c>
      <c r="H549">
        <v>385</v>
      </c>
      <c r="I549">
        <v>340</v>
      </c>
    </row>
    <row r="550" spans="1:9" x14ac:dyDescent="0.25">
      <c r="A550">
        <v>2</v>
      </c>
      <c r="B550" t="s">
        <v>95</v>
      </c>
      <c r="C550" t="s">
        <v>57</v>
      </c>
      <c r="D550">
        <v>1105</v>
      </c>
      <c r="E550">
        <v>516</v>
      </c>
      <c r="F550">
        <v>589</v>
      </c>
      <c r="G550">
        <v>827</v>
      </c>
      <c r="H550">
        <v>416</v>
      </c>
      <c r="I550">
        <v>411</v>
      </c>
    </row>
    <row r="551" spans="1:9" x14ac:dyDescent="0.25">
      <c r="A551">
        <v>2</v>
      </c>
      <c r="B551" t="s">
        <v>95</v>
      </c>
      <c r="C551" t="s">
        <v>56</v>
      </c>
      <c r="D551">
        <v>1543</v>
      </c>
      <c r="E551">
        <v>718</v>
      </c>
      <c r="F551">
        <v>825</v>
      </c>
      <c r="G551">
        <v>925</v>
      </c>
      <c r="H551">
        <v>474</v>
      </c>
      <c r="I551">
        <v>451</v>
      </c>
    </row>
    <row r="552" spans="1:9" x14ac:dyDescent="0.25">
      <c r="A552">
        <v>2</v>
      </c>
      <c r="B552" t="s">
        <v>95</v>
      </c>
      <c r="C552" t="s">
        <v>55</v>
      </c>
      <c r="D552">
        <v>1958</v>
      </c>
      <c r="E552">
        <v>1005</v>
      </c>
      <c r="F552">
        <v>953</v>
      </c>
      <c r="G552">
        <v>1216</v>
      </c>
      <c r="H552">
        <v>630</v>
      </c>
      <c r="I552">
        <v>586</v>
      </c>
    </row>
    <row r="553" spans="1:9" x14ac:dyDescent="0.25">
      <c r="A553">
        <v>2</v>
      </c>
      <c r="B553" t="s">
        <v>95</v>
      </c>
      <c r="C553" t="s">
        <v>54</v>
      </c>
      <c r="D553">
        <v>1656</v>
      </c>
      <c r="E553">
        <v>843</v>
      </c>
      <c r="F553">
        <v>813</v>
      </c>
      <c r="G553">
        <v>1499</v>
      </c>
      <c r="H553">
        <v>759</v>
      </c>
      <c r="I553">
        <v>740</v>
      </c>
    </row>
    <row r="554" spans="1:9" x14ac:dyDescent="0.25">
      <c r="A554">
        <v>2</v>
      </c>
      <c r="B554" t="s">
        <v>95</v>
      </c>
      <c r="C554" t="s">
        <v>53</v>
      </c>
      <c r="D554">
        <v>1393</v>
      </c>
      <c r="E554">
        <v>740</v>
      </c>
      <c r="F554">
        <v>653</v>
      </c>
      <c r="G554">
        <v>1196</v>
      </c>
      <c r="H554">
        <v>621</v>
      </c>
      <c r="I554">
        <v>575</v>
      </c>
    </row>
    <row r="555" spans="1:9" x14ac:dyDescent="0.25">
      <c r="A555">
        <v>2</v>
      </c>
      <c r="B555" t="s">
        <v>95</v>
      </c>
      <c r="C555" t="s">
        <v>52</v>
      </c>
      <c r="D555">
        <v>1189</v>
      </c>
      <c r="E555">
        <v>590</v>
      </c>
      <c r="F555">
        <v>599</v>
      </c>
      <c r="G555">
        <v>1049</v>
      </c>
      <c r="H555">
        <v>505</v>
      </c>
      <c r="I555">
        <v>544</v>
      </c>
    </row>
    <row r="556" spans="1:9" x14ac:dyDescent="0.25">
      <c r="A556">
        <v>2</v>
      </c>
      <c r="B556" t="s">
        <v>95</v>
      </c>
      <c r="C556" t="s">
        <v>51</v>
      </c>
      <c r="D556">
        <v>1002</v>
      </c>
      <c r="E556">
        <v>510</v>
      </c>
      <c r="F556">
        <v>492</v>
      </c>
      <c r="G556">
        <v>1065</v>
      </c>
      <c r="H556">
        <v>508</v>
      </c>
      <c r="I556">
        <v>557</v>
      </c>
    </row>
    <row r="557" spans="1:9" x14ac:dyDescent="0.25">
      <c r="A557">
        <v>2</v>
      </c>
      <c r="B557" t="s">
        <v>95</v>
      </c>
      <c r="C557" t="s">
        <v>50</v>
      </c>
      <c r="D557">
        <v>722</v>
      </c>
      <c r="E557">
        <v>308</v>
      </c>
      <c r="F557">
        <v>414</v>
      </c>
      <c r="G557">
        <v>1400</v>
      </c>
      <c r="H557">
        <v>651</v>
      </c>
      <c r="I557">
        <v>749</v>
      </c>
    </row>
    <row r="558" spans="1:9" x14ac:dyDescent="0.25">
      <c r="A558">
        <v>2</v>
      </c>
      <c r="B558" t="s">
        <v>95</v>
      </c>
      <c r="C558" t="s">
        <v>49</v>
      </c>
      <c r="D558">
        <v>556</v>
      </c>
      <c r="E558">
        <v>224</v>
      </c>
      <c r="F558">
        <v>332</v>
      </c>
      <c r="G558">
        <v>1672</v>
      </c>
      <c r="H558">
        <v>813</v>
      </c>
      <c r="I558">
        <v>859</v>
      </c>
    </row>
    <row r="559" spans="1:9" x14ac:dyDescent="0.25">
      <c r="A559">
        <v>2</v>
      </c>
      <c r="B559" t="s">
        <v>95</v>
      </c>
      <c r="C559" t="s">
        <v>48</v>
      </c>
      <c r="D559">
        <v>487</v>
      </c>
      <c r="E559">
        <v>206</v>
      </c>
      <c r="F559">
        <v>281</v>
      </c>
      <c r="G559">
        <v>1265</v>
      </c>
      <c r="H559">
        <v>594</v>
      </c>
      <c r="I559">
        <v>671</v>
      </c>
    </row>
    <row r="560" spans="1:9" x14ac:dyDescent="0.25">
      <c r="A560">
        <v>2</v>
      </c>
      <c r="B560" t="s">
        <v>95</v>
      </c>
      <c r="C560" t="s">
        <v>47</v>
      </c>
      <c r="D560">
        <v>269</v>
      </c>
      <c r="E560">
        <v>101</v>
      </c>
      <c r="F560">
        <v>168</v>
      </c>
      <c r="G560">
        <v>890</v>
      </c>
      <c r="H560">
        <v>409</v>
      </c>
      <c r="I560">
        <v>481</v>
      </c>
    </row>
    <row r="561" spans="1:9" x14ac:dyDescent="0.25">
      <c r="A561">
        <v>2</v>
      </c>
      <c r="B561" t="s">
        <v>95</v>
      </c>
      <c r="C561" t="s">
        <v>25</v>
      </c>
      <c r="D561">
        <v>151</v>
      </c>
      <c r="E561">
        <v>53</v>
      </c>
      <c r="F561">
        <v>98</v>
      </c>
      <c r="G561">
        <v>806</v>
      </c>
      <c r="H561">
        <v>275</v>
      </c>
      <c r="I561">
        <v>531</v>
      </c>
    </row>
    <row r="562" spans="1:9" x14ac:dyDescent="0.25">
      <c r="A562">
        <v>2</v>
      </c>
      <c r="B562" t="s">
        <v>95</v>
      </c>
      <c r="C562" t="s">
        <v>46</v>
      </c>
      <c r="D562">
        <v>0</v>
      </c>
      <c r="E562">
        <v>0</v>
      </c>
      <c r="F562">
        <v>0</v>
      </c>
      <c r="G562">
        <v>0</v>
      </c>
      <c r="H562">
        <v>0</v>
      </c>
      <c r="I562">
        <v>0</v>
      </c>
    </row>
    <row r="563" spans="1:9" x14ac:dyDescent="0.25">
      <c r="A563">
        <v>2</v>
      </c>
      <c r="B563" t="s">
        <v>96</v>
      </c>
      <c r="C563" t="s">
        <v>0</v>
      </c>
      <c r="D563">
        <v>8385</v>
      </c>
      <c r="E563">
        <v>4165</v>
      </c>
      <c r="F563">
        <v>4220</v>
      </c>
      <c r="G563">
        <v>9654</v>
      </c>
      <c r="H563">
        <v>4807</v>
      </c>
      <c r="I563">
        <v>4847</v>
      </c>
    </row>
    <row r="564" spans="1:9" x14ac:dyDescent="0.25">
      <c r="A564">
        <v>2</v>
      </c>
      <c r="B564" t="s">
        <v>96</v>
      </c>
      <c r="C564" t="s">
        <v>63</v>
      </c>
      <c r="D564">
        <v>409</v>
      </c>
      <c r="E564">
        <v>232</v>
      </c>
      <c r="F564">
        <v>177</v>
      </c>
      <c r="G564">
        <v>346</v>
      </c>
      <c r="H564">
        <v>171</v>
      </c>
      <c r="I564">
        <v>175</v>
      </c>
    </row>
    <row r="565" spans="1:9" x14ac:dyDescent="0.25">
      <c r="A565">
        <v>2</v>
      </c>
      <c r="B565" t="s">
        <v>96</v>
      </c>
      <c r="C565" t="s">
        <v>62</v>
      </c>
      <c r="D565">
        <v>622</v>
      </c>
      <c r="E565">
        <v>328</v>
      </c>
      <c r="F565">
        <v>294</v>
      </c>
      <c r="G565">
        <v>445</v>
      </c>
      <c r="H565">
        <v>233</v>
      </c>
      <c r="I565">
        <v>212</v>
      </c>
    </row>
    <row r="566" spans="1:9" x14ac:dyDescent="0.25">
      <c r="A566">
        <v>2</v>
      </c>
      <c r="B566" t="s">
        <v>96</v>
      </c>
      <c r="C566" t="s">
        <v>61</v>
      </c>
      <c r="D566">
        <v>669</v>
      </c>
      <c r="E566">
        <v>336</v>
      </c>
      <c r="F566">
        <v>333</v>
      </c>
      <c r="G566">
        <v>511</v>
      </c>
      <c r="H566">
        <v>249</v>
      </c>
      <c r="I566">
        <v>262</v>
      </c>
    </row>
    <row r="567" spans="1:9" x14ac:dyDescent="0.25">
      <c r="A567">
        <v>2</v>
      </c>
      <c r="B567" t="s">
        <v>96</v>
      </c>
      <c r="C567" t="s">
        <v>60</v>
      </c>
      <c r="D567">
        <v>720</v>
      </c>
      <c r="E567">
        <v>360</v>
      </c>
      <c r="F567">
        <v>360</v>
      </c>
      <c r="G567">
        <v>497</v>
      </c>
      <c r="H567">
        <v>240</v>
      </c>
      <c r="I567">
        <v>257</v>
      </c>
    </row>
    <row r="568" spans="1:9" x14ac:dyDescent="0.25">
      <c r="A568">
        <v>2</v>
      </c>
      <c r="B568" t="s">
        <v>96</v>
      </c>
      <c r="C568" t="s">
        <v>59</v>
      </c>
      <c r="D568">
        <v>437</v>
      </c>
      <c r="E568">
        <v>221</v>
      </c>
      <c r="F568">
        <v>216</v>
      </c>
      <c r="G568">
        <v>534</v>
      </c>
      <c r="H568">
        <v>285</v>
      </c>
      <c r="I568">
        <v>249</v>
      </c>
    </row>
    <row r="569" spans="1:9" x14ac:dyDescent="0.25">
      <c r="A569">
        <v>2</v>
      </c>
      <c r="B569" t="s">
        <v>96</v>
      </c>
      <c r="C569" t="s">
        <v>58</v>
      </c>
      <c r="D569">
        <v>453</v>
      </c>
      <c r="E569">
        <v>222</v>
      </c>
      <c r="F569">
        <v>231</v>
      </c>
      <c r="G569">
        <v>487</v>
      </c>
      <c r="H569">
        <v>296</v>
      </c>
      <c r="I569">
        <v>191</v>
      </c>
    </row>
    <row r="570" spans="1:9" x14ac:dyDescent="0.25">
      <c r="A570">
        <v>2</v>
      </c>
      <c r="B570" t="s">
        <v>96</v>
      </c>
      <c r="C570" t="s">
        <v>57</v>
      </c>
      <c r="D570">
        <v>508</v>
      </c>
      <c r="E570">
        <v>250</v>
      </c>
      <c r="F570">
        <v>258</v>
      </c>
      <c r="G570">
        <v>512</v>
      </c>
      <c r="H570">
        <v>277</v>
      </c>
      <c r="I570">
        <v>235</v>
      </c>
    </row>
    <row r="571" spans="1:9" x14ac:dyDescent="0.25">
      <c r="A571">
        <v>2</v>
      </c>
      <c r="B571" t="s">
        <v>96</v>
      </c>
      <c r="C571" t="s">
        <v>56</v>
      </c>
      <c r="D571">
        <v>664</v>
      </c>
      <c r="E571">
        <v>332</v>
      </c>
      <c r="F571">
        <v>332</v>
      </c>
      <c r="G571">
        <v>609</v>
      </c>
      <c r="H571">
        <v>321</v>
      </c>
      <c r="I571">
        <v>288</v>
      </c>
    </row>
    <row r="572" spans="1:9" x14ac:dyDescent="0.25">
      <c r="A572">
        <v>2</v>
      </c>
      <c r="B572" t="s">
        <v>96</v>
      </c>
      <c r="C572" t="s">
        <v>55</v>
      </c>
      <c r="D572">
        <v>721</v>
      </c>
      <c r="E572">
        <v>375</v>
      </c>
      <c r="F572">
        <v>346</v>
      </c>
      <c r="G572">
        <v>665</v>
      </c>
      <c r="H572">
        <v>346</v>
      </c>
      <c r="I572">
        <v>319</v>
      </c>
    </row>
    <row r="573" spans="1:9" x14ac:dyDescent="0.25">
      <c r="A573">
        <v>2</v>
      </c>
      <c r="B573" t="s">
        <v>96</v>
      </c>
      <c r="C573" t="s">
        <v>54</v>
      </c>
      <c r="D573">
        <v>536</v>
      </c>
      <c r="E573">
        <v>284</v>
      </c>
      <c r="F573">
        <v>252</v>
      </c>
      <c r="G573">
        <v>807</v>
      </c>
      <c r="H573">
        <v>425</v>
      </c>
      <c r="I573">
        <v>382</v>
      </c>
    </row>
    <row r="574" spans="1:9" x14ac:dyDescent="0.25">
      <c r="A574">
        <v>2</v>
      </c>
      <c r="B574" t="s">
        <v>96</v>
      </c>
      <c r="C574" t="s">
        <v>53</v>
      </c>
      <c r="D574">
        <v>464</v>
      </c>
      <c r="E574">
        <v>228</v>
      </c>
      <c r="F574">
        <v>236</v>
      </c>
      <c r="G574">
        <v>582</v>
      </c>
      <c r="H574">
        <v>301</v>
      </c>
      <c r="I574">
        <v>281</v>
      </c>
    </row>
    <row r="575" spans="1:9" x14ac:dyDescent="0.25">
      <c r="A575">
        <v>2</v>
      </c>
      <c r="B575" t="s">
        <v>96</v>
      </c>
      <c r="C575" t="s">
        <v>52</v>
      </c>
      <c r="D575">
        <v>504</v>
      </c>
      <c r="E575">
        <v>269</v>
      </c>
      <c r="F575">
        <v>235</v>
      </c>
      <c r="G575">
        <v>515</v>
      </c>
      <c r="H575">
        <v>252</v>
      </c>
      <c r="I575">
        <v>263</v>
      </c>
    </row>
    <row r="576" spans="1:9" x14ac:dyDescent="0.25">
      <c r="A576">
        <v>2</v>
      </c>
      <c r="B576" t="s">
        <v>96</v>
      </c>
      <c r="C576" t="s">
        <v>51</v>
      </c>
      <c r="D576">
        <v>494</v>
      </c>
      <c r="E576">
        <v>225</v>
      </c>
      <c r="F576">
        <v>269</v>
      </c>
      <c r="G576">
        <v>573</v>
      </c>
      <c r="H576">
        <v>272</v>
      </c>
      <c r="I576">
        <v>301</v>
      </c>
    </row>
    <row r="577" spans="1:9" x14ac:dyDescent="0.25">
      <c r="A577">
        <v>2</v>
      </c>
      <c r="B577" t="s">
        <v>96</v>
      </c>
      <c r="C577" t="s">
        <v>50</v>
      </c>
      <c r="D577">
        <v>422</v>
      </c>
      <c r="E577">
        <v>193</v>
      </c>
      <c r="F577">
        <v>229</v>
      </c>
      <c r="G577">
        <v>684</v>
      </c>
      <c r="H577">
        <v>336</v>
      </c>
      <c r="I577">
        <v>348</v>
      </c>
    </row>
    <row r="578" spans="1:9" x14ac:dyDescent="0.25">
      <c r="A578">
        <v>2</v>
      </c>
      <c r="B578" t="s">
        <v>96</v>
      </c>
      <c r="C578" t="s">
        <v>49</v>
      </c>
      <c r="D578">
        <v>276</v>
      </c>
      <c r="E578">
        <v>113</v>
      </c>
      <c r="F578">
        <v>163</v>
      </c>
      <c r="G578">
        <v>678</v>
      </c>
      <c r="H578">
        <v>335</v>
      </c>
      <c r="I578">
        <v>343</v>
      </c>
    </row>
    <row r="579" spans="1:9" x14ac:dyDescent="0.25">
      <c r="A579">
        <v>2</v>
      </c>
      <c r="B579" t="s">
        <v>96</v>
      </c>
      <c r="C579" t="s">
        <v>48</v>
      </c>
      <c r="D579">
        <v>253</v>
      </c>
      <c r="E579">
        <v>107</v>
      </c>
      <c r="F579">
        <v>146</v>
      </c>
      <c r="G579">
        <v>463</v>
      </c>
      <c r="H579">
        <v>231</v>
      </c>
      <c r="I579">
        <v>232</v>
      </c>
    </row>
    <row r="580" spans="1:9" x14ac:dyDescent="0.25">
      <c r="A580">
        <v>2</v>
      </c>
      <c r="B580" t="s">
        <v>96</v>
      </c>
      <c r="C580" t="s">
        <v>47</v>
      </c>
      <c r="D580">
        <v>136</v>
      </c>
      <c r="E580">
        <v>54</v>
      </c>
      <c r="F580">
        <v>82</v>
      </c>
      <c r="G580">
        <v>319</v>
      </c>
      <c r="H580">
        <v>125</v>
      </c>
      <c r="I580">
        <v>194</v>
      </c>
    </row>
    <row r="581" spans="1:9" x14ac:dyDescent="0.25">
      <c r="A581">
        <v>2</v>
      </c>
      <c r="B581" t="s">
        <v>96</v>
      </c>
      <c r="C581" t="s">
        <v>25</v>
      </c>
      <c r="D581">
        <v>97</v>
      </c>
      <c r="E581">
        <v>36</v>
      </c>
      <c r="F581">
        <v>61</v>
      </c>
      <c r="G581">
        <v>427</v>
      </c>
      <c r="H581">
        <v>112</v>
      </c>
      <c r="I581">
        <v>315</v>
      </c>
    </row>
    <row r="582" spans="1:9" x14ac:dyDescent="0.25">
      <c r="A582">
        <v>2</v>
      </c>
      <c r="B582" t="s">
        <v>96</v>
      </c>
      <c r="C582" t="s">
        <v>46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</row>
    <row r="583" spans="1:9" x14ac:dyDescent="0.25">
      <c r="A583">
        <v>2</v>
      </c>
      <c r="B583" t="s">
        <v>97</v>
      </c>
      <c r="C583" t="s">
        <v>0</v>
      </c>
      <c r="D583">
        <v>15085</v>
      </c>
      <c r="E583">
        <v>7702</v>
      </c>
      <c r="F583">
        <v>7383</v>
      </c>
      <c r="G583">
        <v>14355</v>
      </c>
      <c r="H583">
        <v>7036</v>
      </c>
      <c r="I583">
        <v>7319</v>
      </c>
    </row>
    <row r="584" spans="1:9" x14ac:dyDescent="0.25">
      <c r="A584">
        <v>2</v>
      </c>
      <c r="B584" t="s">
        <v>97</v>
      </c>
      <c r="C584" t="s">
        <v>63</v>
      </c>
      <c r="D584">
        <v>846</v>
      </c>
      <c r="E584">
        <v>433</v>
      </c>
      <c r="F584">
        <v>413</v>
      </c>
      <c r="G584">
        <v>449</v>
      </c>
      <c r="H584">
        <v>233</v>
      </c>
      <c r="I584">
        <v>216</v>
      </c>
    </row>
    <row r="585" spans="1:9" x14ac:dyDescent="0.25">
      <c r="A585">
        <v>2</v>
      </c>
      <c r="B585" t="s">
        <v>97</v>
      </c>
      <c r="C585" t="s">
        <v>62</v>
      </c>
      <c r="D585">
        <v>973</v>
      </c>
      <c r="E585">
        <v>505</v>
      </c>
      <c r="F585">
        <v>468</v>
      </c>
      <c r="G585">
        <v>668</v>
      </c>
      <c r="H585">
        <v>346</v>
      </c>
      <c r="I585">
        <v>322</v>
      </c>
    </row>
    <row r="586" spans="1:9" x14ac:dyDescent="0.25">
      <c r="A586">
        <v>2</v>
      </c>
      <c r="B586" t="s">
        <v>97</v>
      </c>
      <c r="C586" t="s">
        <v>61</v>
      </c>
      <c r="D586">
        <v>1121</v>
      </c>
      <c r="E586">
        <v>592</v>
      </c>
      <c r="F586">
        <v>529</v>
      </c>
      <c r="G586">
        <v>762</v>
      </c>
      <c r="H586">
        <v>379</v>
      </c>
      <c r="I586">
        <v>383</v>
      </c>
    </row>
    <row r="587" spans="1:9" x14ac:dyDescent="0.25">
      <c r="A587">
        <v>2</v>
      </c>
      <c r="B587" t="s">
        <v>97</v>
      </c>
      <c r="C587" t="s">
        <v>60</v>
      </c>
      <c r="D587">
        <v>1461</v>
      </c>
      <c r="E587">
        <v>755</v>
      </c>
      <c r="F587">
        <v>706</v>
      </c>
      <c r="G587">
        <v>811</v>
      </c>
      <c r="H587">
        <v>392</v>
      </c>
      <c r="I587">
        <v>419</v>
      </c>
    </row>
    <row r="588" spans="1:9" x14ac:dyDescent="0.25">
      <c r="A588">
        <v>2</v>
      </c>
      <c r="B588" t="s">
        <v>97</v>
      </c>
      <c r="C588" t="s">
        <v>59</v>
      </c>
      <c r="D588">
        <v>1186</v>
      </c>
      <c r="E588">
        <v>673</v>
      </c>
      <c r="F588">
        <v>513</v>
      </c>
      <c r="G588">
        <v>682</v>
      </c>
      <c r="H588">
        <v>339</v>
      </c>
      <c r="I588">
        <v>343</v>
      </c>
    </row>
    <row r="589" spans="1:9" x14ac:dyDescent="0.25">
      <c r="A589">
        <v>2</v>
      </c>
      <c r="B589" t="s">
        <v>97</v>
      </c>
      <c r="C589" t="s">
        <v>58</v>
      </c>
      <c r="D589">
        <v>1067</v>
      </c>
      <c r="E589">
        <v>602</v>
      </c>
      <c r="F589">
        <v>465</v>
      </c>
      <c r="G589">
        <v>565</v>
      </c>
      <c r="H589">
        <v>299</v>
      </c>
      <c r="I589">
        <v>266</v>
      </c>
    </row>
    <row r="590" spans="1:9" x14ac:dyDescent="0.25">
      <c r="A590">
        <v>2</v>
      </c>
      <c r="B590" t="s">
        <v>97</v>
      </c>
      <c r="C590" t="s">
        <v>57</v>
      </c>
      <c r="D590">
        <v>917</v>
      </c>
      <c r="E590">
        <v>447</v>
      </c>
      <c r="F590">
        <v>470</v>
      </c>
      <c r="G590">
        <v>595</v>
      </c>
      <c r="H590">
        <v>319</v>
      </c>
      <c r="I590">
        <v>276</v>
      </c>
    </row>
    <row r="591" spans="1:9" x14ac:dyDescent="0.25">
      <c r="A591">
        <v>2</v>
      </c>
      <c r="B591" t="s">
        <v>97</v>
      </c>
      <c r="C591" t="s">
        <v>56</v>
      </c>
      <c r="D591">
        <v>1074</v>
      </c>
      <c r="E591">
        <v>556</v>
      </c>
      <c r="F591">
        <v>518</v>
      </c>
      <c r="G591">
        <v>796</v>
      </c>
      <c r="H591">
        <v>393</v>
      </c>
      <c r="I591">
        <v>403</v>
      </c>
    </row>
    <row r="592" spans="1:9" x14ac:dyDescent="0.25">
      <c r="A592">
        <v>2</v>
      </c>
      <c r="B592" t="s">
        <v>97</v>
      </c>
      <c r="C592" t="s">
        <v>55</v>
      </c>
      <c r="D592">
        <v>1305</v>
      </c>
      <c r="E592">
        <v>650</v>
      </c>
      <c r="F592">
        <v>655</v>
      </c>
      <c r="G592">
        <v>1006</v>
      </c>
      <c r="H592">
        <v>515</v>
      </c>
      <c r="I592">
        <v>491</v>
      </c>
    </row>
    <row r="593" spans="1:9" x14ac:dyDescent="0.25">
      <c r="A593">
        <v>2</v>
      </c>
      <c r="B593" t="s">
        <v>97</v>
      </c>
      <c r="C593" t="s">
        <v>54</v>
      </c>
      <c r="D593">
        <v>1113</v>
      </c>
      <c r="E593">
        <v>577</v>
      </c>
      <c r="F593">
        <v>536</v>
      </c>
      <c r="G593">
        <v>1266</v>
      </c>
      <c r="H593">
        <v>657</v>
      </c>
      <c r="I593">
        <v>609</v>
      </c>
    </row>
    <row r="594" spans="1:9" x14ac:dyDescent="0.25">
      <c r="A594">
        <v>2</v>
      </c>
      <c r="B594" t="s">
        <v>97</v>
      </c>
      <c r="C594" t="s">
        <v>53</v>
      </c>
      <c r="D594">
        <v>940</v>
      </c>
      <c r="E594">
        <v>491</v>
      </c>
      <c r="F594">
        <v>449</v>
      </c>
      <c r="G594">
        <v>955</v>
      </c>
      <c r="H594">
        <v>495</v>
      </c>
      <c r="I594">
        <v>460</v>
      </c>
    </row>
    <row r="595" spans="1:9" x14ac:dyDescent="0.25">
      <c r="A595">
        <v>2</v>
      </c>
      <c r="B595" t="s">
        <v>97</v>
      </c>
      <c r="C595" t="s">
        <v>52</v>
      </c>
      <c r="D595">
        <v>819</v>
      </c>
      <c r="E595">
        <v>411</v>
      </c>
      <c r="F595">
        <v>408</v>
      </c>
      <c r="G595">
        <v>855</v>
      </c>
      <c r="H595">
        <v>430</v>
      </c>
      <c r="I595">
        <v>425</v>
      </c>
    </row>
    <row r="596" spans="1:9" x14ac:dyDescent="0.25">
      <c r="A596">
        <v>2</v>
      </c>
      <c r="B596" t="s">
        <v>97</v>
      </c>
      <c r="C596" t="s">
        <v>51</v>
      </c>
      <c r="D596">
        <v>713</v>
      </c>
      <c r="E596">
        <v>378</v>
      </c>
      <c r="F596">
        <v>335</v>
      </c>
      <c r="G596">
        <v>831</v>
      </c>
      <c r="H596">
        <v>387</v>
      </c>
      <c r="I596">
        <v>444</v>
      </c>
    </row>
    <row r="597" spans="1:9" x14ac:dyDescent="0.25">
      <c r="A597">
        <v>2</v>
      </c>
      <c r="B597" t="s">
        <v>97</v>
      </c>
      <c r="C597" t="s">
        <v>50</v>
      </c>
      <c r="D597">
        <v>517</v>
      </c>
      <c r="E597">
        <v>225</v>
      </c>
      <c r="F597">
        <v>292</v>
      </c>
      <c r="G597">
        <v>946</v>
      </c>
      <c r="H597">
        <v>469</v>
      </c>
      <c r="I597">
        <v>477</v>
      </c>
    </row>
    <row r="598" spans="1:9" x14ac:dyDescent="0.25">
      <c r="A598">
        <v>2</v>
      </c>
      <c r="B598" t="s">
        <v>97</v>
      </c>
      <c r="C598" t="s">
        <v>49</v>
      </c>
      <c r="D598">
        <v>397</v>
      </c>
      <c r="E598">
        <v>151</v>
      </c>
      <c r="F598">
        <v>246</v>
      </c>
      <c r="G598">
        <v>1145</v>
      </c>
      <c r="H598">
        <v>538</v>
      </c>
      <c r="I598">
        <v>607</v>
      </c>
    </row>
    <row r="599" spans="1:9" x14ac:dyDescent="0.25">
      <c r="A599">
        <v>2</v>
      </c>
      <c r="B599" t="s">
        <v>97</v>
      </c>
      <c r="C599" t="s">
        <v>48</v>
      </c>
      <c r="D599">
        <v>319</v>
      </c>
      <c r="E599">
        <v>127</v>
      </c>
      <c r="F599">
        <v>192</v>
      </c>
      <c r="G599">
        <v>856</v>
      </c>
      <c r="H599">
        <v>399</v>
      </c>
      <c r="I599">
        <v>457</v>
      </c>
    </row>
    <row r="600" spans="1:9" x14ac:dyDescent="0.25">
      <c r="A600">
        <v>2</v>
      </c>
      <c r="B600" t="s">
        <v>97</v>
      </c>
      <c r="C600" t="s">
        <v>47</v>
      </c>
      <c r="D600">
        <v>208</v>
      </c>
      <c r="E600">
        <v>86</v>
      </c>
      <c r="F600">
        <v>122</v>
      </c>
      <c r="G600">
        <v>607</v>
      </c>
      <c r="H600">
        <v>269</v>
      </c>
      <c r="I600">
        <v>338</v>
      </c>
    </row>
    <row r="601" spans="1:9" x14ac:dyDescent="0.25">
      <c r="A601">
        <v>2</v>
      </c>
      <c r="B601" t="s">
        <v>97</v>
      </c>
      <c r="C601" t="s">
        <v>25</v>
      </c>
      <c r="D601">
        <v>109</v>
      </c>
      <c r="E601">
        <v>43</v>
      </c>
      <c r="F601">
        <v>66</v>
      </c>
      <c r="G601">
        <v>560</v>
      </c>
      <c r="H601">
        <v>177</v>
      </c>
      <c r="I601">
        <v>383</v>
      </c>
    </row>
    <row r="602" spans="1:9" x14ac:dyDescent="0.25">
      <c r="A602">
        <v>2</v>
      </c>
      <c r="B602" t="s">
        <v>97</v>
      </c>
      <c r="C602" t="s">
        <v>46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0</v>
      </c>
    </row>
    <row r="603" spans="1:9" x14ac:dyDescent="0.25">
      <c r="A603">
        <v>2</v>
      </c>
      <c r="B603" t="s">
        <v>98</v>
      </c>
      <c r="C603" t="s">
        <v>0</v>
      </c>
      <c r="D603">
        <v>29156</v>
      </c>
      <c r="E603">
        <v>14039</v>
      </c>
      <c r="F603">
        <v>15117</v>
      </c>
      <c r="G603">
        <v>19529</v>
      </c>
      <c r="H603">
        <v>9366</v>
      </c>
      <c r="I603">
        <v>10163</v>
      </c>
    </row>
    <row r="604" spans="1:9" x14ac:dyDescent="0.25">
      <c r="A604">
        <v>2</v>
      </c>
      <c r="B604" t="s">
        <v>98</v>
      </c>
      <c r="C604" t="s">
        <v>63</v>
      </c>
      <c r="D604">
        <v>1493</v>
      </c>
      <c r="E604">
        <v>777</v>
      </c>
      <c r="F604">
        <v>716</v>
      </c>
      <c r="G604">
        <v>500</v>
      </c>
      <c r="H604">
        <v>255</v>
      </c>
      <c r="I604">
        <v>245</v>
      </c>
    </row>
    <row r="605" spans="1:9" x14ac:dyDescent="0.25">
      <c r="A605">
        <v>2</v>
      </c>
      <c r="B605" t="s">
        <v>98</v>
      </c>
      <c r="C605" t="s">
        <v>62</v>
      </c>
      <c r="D605">
        <v>1766</v>
      </c>
      <c r="E605">
        <v>893</v>
      </c>
      <c r="F605">
        <v>873</v>
      </c>
      <c r="G605">
        <v>657</v>
      </c>
      <c r="H605">
        <v>340</v>
      </c>
      <c r="I605">
        <v>317</v>
      </c>
    </row>
    <row r="606" spans="1:9" x14ac:dyDescent="0.25">
      <c r="A606">
        <v>2</v>
      </c>
      <c r="B606" t="s">
        <v>98</v>
      </c>
      <c r="C606" t="s">
        <v>61</v>
      </c>
      <c r="D606">
        <v>2147</v>
      </c>
      <c r="E606">
        <v>1109</v>
      </c>
      <c r="F606">
        <v>1038</v>
      </c>
      <c r="G606">
        <v>836</v>
      </c>
      <c r="H606">
        <v>427</v>
      </c>
      <c r="I606">
        <v>409</v>
      </c>
    </row>
    <row r="607" spans="1:9" x14ac:dyDescent="0.25">
      <c r="A607">
        <v>2</v>
      </c>
      <c r="B607" t="s">
        <v>98</v>
      </c>
      <c r="C607" t="s">
        <v>60</v>
      </c>
      <c r="D607">
        <v>2211</v>
      </c>
      <c r="E607">
        <v>1106</v>
      </c>
      <c r="F607">
        <v>1105</v>
      </c>
      <c r="G607">
        <v>890</v>
      </c>
      <c r="H607">
        <v>447</v>
      </c>
      <c r="I607">
        <v>443</v>
      </c>
    </row>
    <row r="608" spans="1:9" x14ac:dyDescent="0.25">
      <c r="A608">
        <v>2</v>
      </c>
      <c r="B608" t="s">
        <v>98</v>
      </c>
      <c r="C608" t="s">
        <v>59</v>
      </c>
      <c r="D608">
        <v>1569</v>
      </c>
      <c r="E608">
        <v>725</v>
      </c>
      <c r="F608">
        <v>844</v>
      </c>
      <c r="G608">
        <v>745</v>
      </c>
      <c r="H608">
        <v>368</v>
      </c>
      <c r="I608">
        <v>377</v>
      </c>
    </row>
    <row r="609" spans="1:9" x14ac:dyDescent="0.25">
      <c r="A609">
        <v>2</v>
      </c>
      <c r="B609" t="s">
        <v>98</v>
      </c>
      <c r="C609" t="s">
        <v>58</v>
      </c>
      <c r="D609">
        <v>1516</v>
      </c>
      <c r="E609">
        <v>764</v>
      </c>
      <c r="F609">
        <v>752</v>
      </c>
      <c r="G609">
        <v>638</v>
      </c>
      <c r="H609">
        <v>333</v>
      </c>
      <c r="I609">
        <v>305</v>
      </c>
    </row>
    <row r="610" spans="1:9" x14ac:dyDescent="0.25">
      <c r="A610">
        <v>2</v>
      </c>
      <c r="B610" t="s">
        <v>98</v>
      </c>
      <c r="C610" t="s">
        <v>57</v>
      </c>
      <c r="D610">
        <v>1609</v>
      </c>
      <c r="E610">
        <v>793</v>
      </c>
      <c r="F610">
        <v>816</v>
      </c>
      <c r="G610">
        <v>672</v>
      </c>
      <c r="H610">
        <v>354</v>
      </c>
      <c r="I610">
        <v>318</v>
      </c>
    </row>
    <row r="611" spans="1:9" x14ac:dyDescent="0.25">
      <c r="A611">
        <v>2</v>
      </c>
      <c r="B611" t="s">
        <v>98</v>
      </c>
      <c r="C611" t="s">
        <v>56</v>
      </c>
      <c r="D611">
        <v>1875</v>
      </c>
      <c r="E611">
        <v>952</v>
      </c>
      <c r="F611">
        <v>923</v>
      </c>
      <c r="G611">
        <v>839</v>
      </c>
      <c r="H611">
        <v>437</v>
      </c>
      <c r="I611">
        <v>402</v>
      </c>
    </row>
    <row r="612" spans="1:9" x14ac:dyDescent="0.25">
      <c r="A612">
        <v>2</v>
      </c>
      <c r="B612" t="s">
        <v>98</v>
      </c>
      <c r="C612" t="s">
        <v>55</v>
      </c>
      <c r="D612">
        <v>2294</v>
      </c>
      <c r="E612">
        <v>1163</v>
      </c>
      <c r="F612">
        <v>1131</v>
      </c>
      <c r="G612">
        <v>1055</v>
      </c>
      <c r="H612">
        <v>529</v>
      </c>
      <c r="I612">
        <v>526</v>
      </c>
    </row>
    <row r="613" spans="1:9" x14ac:dyDescent="0.25">
      <c r="A613">
        <v>2</v>
      </c>
      <c r="B613" t="s">
        <v>98</v>
      </c>
      <c r="C613" t="s">
        <v>54</v>
      </c>
      <c r="D613">
        <v>1827</v>
      </c>
      <c r="E613">
        <v>887</v>
      </c>
      <c r="F613">
        <v>940</v>
      </c>
      <c r="G613">
        <v>1329</v>
      </c>
      <c r="H613">
        <v>708</v>
      </c>
      <c r="I613">
        <v>621</v>
      </c>
    </row>
    <row r="614" spans="1:9" x14ac:dyDescent="0.25">
      <c r="A614">
        <v>2</v>
      </c>
      <c r="B614" t="s">
        <v>98</v>
      </c>
      <c r="C614" t="s">
        <v>53</v>
      </c>
      <c r="D614">
        <v>1793</v>
      </c>
      <c r="E614">
        <v>844</v>
      </c>
      <c r="F614">
        <v>949</v>
      </c>
      <c r="G614">
        <v>1151</v>
      </c>
      <c r="H614">
        <v>563</v>
      </c>
      <c r="I614">
        <v>588</v>
      </c>
    </row>
    <row r="615" spans="1:9" x14ac:dyDescent="0.25">
      <c r="A615">
        <v>2</v>
      </c>
      <c r="B615" t="s">
        <v>98</v>
      </c>
      <c r="C615" t="s">
        <v>52</v>
      </c>
      <c r="D615">
        <v>1982</v>
      </c>
      <c r="E615">
        <v>958</v>
      </c>
      <c r="F615">
        <v>1024</v>
      </c>
      <c r="G615">
        <v>1272</v>
      </c>
      <c r="H615">
        <v>636</v>
      </c>
      <c r="I615">
        <v>636</v>
      </c>
    </row>
    <row r="616" spans="1:9" x14ac:dyDescent="0.25">
      <c r="A616">
        <v>2</v>
      </c>
      <c r="B616" t="s">
        <v>98</v>
      </c>
      <c r="C616" t="s">
        <v>51</v>
      </c>
      <c r="D616">
        <v>2073</v>
      </c>
      <c r="E616">
        <v>1011</v>
      </c>
      <c r="F616">
        <v>1062</v>
      </c>
      <c r="G616">
        <v>1418</v>
      </c>
      <c r="H616">
        <v>667</v>
      </c>
      <c r="I616">
        <v>751</v>
      </c>
    </row>
    <row r="617" spans="1:9" x14ac:dyDescent="0.25">
      <c r="A617">
        <v>2</v>
      </c>
      <c r="B617" t="s">
        <v>98</v>
      </c>
      <c r="C617" t="s">
        <v>50</v>
      </c>
      <c r="D617">
        <v>1613</v>
      </c>
      <c r="E617">
        <v>724</v>
      </c>
      <c r="F617">
        <v>889</v>
      </c>
      <c r="G617">
        <v>1656</v>
      </c>
      <c r="H617">
        <v>811</v>
      </c>
      <c r="I617">
        <v>845</v>
      </c>
    </row>
    <row r="618" spans="1:9" x14ac:dyDescent="0.25">
      <c r="A618">
        <v>2</v>
      </c>
      <c r="B618" t="s">
        <v>98</v>
      </c>
      <c r="C618" t="s">
        <v>49</v>
      </c>
      <c r="D618">
        <v>1259</v>
      </c>
      <c r="E618">
        <v>540</v>
      </c>
      <c r="F618">
        <v>719</v>
      </c>
      <c r="G618">
        <v>1929</v>
      </c>
      <c r="H618">
        <v>966</v>
      </c>
      <c r="I618">
        <v>963</v>
      </c>
    </row>
    <row r="619" spans="1:9" x14ac:dyDescent="0.25">
      <c r="A619">
        <v>2</v>
      </c>
      <c r="B619" t="s">
        <v>98</v>
      </c>
      <c r="C619" t="s">
        <v>48</v>
      </c>
      <c r="D619">
        <v>1056</v>
      </c>
      <c r="E619">
        <v>402</v>
      </c>
      <c r="F619">
        <v>654</v>
      </c>
      <c r="G619">
        <v>1377</v>
      </c>
      <c r="H619">
        <v>610</v>
      </c>
      <c r="I619">
        <v>767</v>
      </c>
    </row>
    <row r="620" spans="1:9" x14ac:dyDescent="0.25">
      <c r="A620">
        <v>2</v>
      </c>
      <c r="B620" t="s">
        <v>98</v>
      </c>
      <c r="C620" t="s">
        <v>47</v>
      </c>
      <c r="D620">
        <v>670</v>
      </c>
      <c r="E620">
        <v>245</v>
      </c>
      <c r="F620">
        <v>425</v>
      </c>
      <c r="G620">
        <v>1150</v>
      </c>
      <c r="H620">
        <v>466</v>
      </c>
      <c r="I620">
        <v>684</v>
      </c>
    </row>
    <row r="621" spans="1:9" x14ac:dyDescent="0.25">
      <c r="A621">
        <v>2</v>
      </c>
      <c r="B621" t="s">
        <v>98</v>
      </c>
      <c r="C621" t="s">
        <v>25</v>
      </c>
      <c r="D621">
        <v>403</v>
      </c>
      <c r="E621">
        <v>146</v>
      </c>
      <c r="F621">
        <v>257</v>
      </c>
      <c r="G621">
        <v>1415</v>
      </c>
      <c r="H621">
        <v>449</v>
      </c>
      <c r="I621">
        <v>966</v>
      </c>
    </row>
    <row r="622" spans="1:9" x14ac:dyDescent="0.25">
      <c r="A622">
        <v>2</v>
      </c>
      <c r="B622" t="s">
        <v>98</v>
      </c>
      <c r="C622" t="s">
        <v>46</v>
      </c>
      <c r="D622">
        <v>0</v>
      </c>
      <c r="E622">
        <v>0</v>
      </c>
      <c r="F622">
        <v>0</v>
      </c>
      <c r="G622">
        <v>0</v>
      </c>
      <c r="H622">
        <v>0</v>
      </c>
      <c r="I622">
        <v>0</v>
      </c>
    </row>
    <row r="623" spans="1:9" x14ac:dyDescent="0.25">
      <c r="A623">
        <v>2</v>
      </c>
      <c r="B623" t="s">
        <v>99</v>
      </c>
      <c r="C623" t="s">
        <v>0</v>
      </c>
      <c r="D623">
        <v>21044</v>
      </c>
      <c r="E623">
        <v>10250</v>
      </c>
      <c r="F623">
        <v>10794</v>
      </c>
      <c r="G623">
        <v>22041</v>
      </c>
      <c r="H623">
        <v>10778</v>
      </c>
      <c r="I623">
        <v>11263</v>
      </c>
    </row>
    <row r="624" spans="1:9" x14ac:dyDescent="0.25">
      <c r="A624">
        <v>2</v>
      </c>
      <c r="B624" t="s">
        <v>99</v>
      </c>
      <c r="C624" t="s">
        <v>63</v>
      </c>
      <c r="D624">
        <v>1132</v>
      </c>
      <c r="E624">
        <v>585</v>
      </c>
      <c r="F624">
        <v>547</v>
      </c>
      <c r="G624">
        <v>684</v>
      </c>
      <c r="H624">
        <v>357</v>
      </c>
      <c r="I624">
        <v>327</v>
      </c>
    </row>
    <row r="625" spans="1:9" x14ac:dyDescent="0.25">
      <c r="A625">
        <v>2</v>
      </c>
      <c r="B625" t="s">
        <v>99</v>
      </c>
      <c r="C625" t="s">
        <v>62</v>
      </c>
      <c r="D625">
        <v>1412</v>
      </c>
      <c r="E625">
        <v>725</v>
      </c>
      <c r="F625">
        <v>687</v>
      </c>
      <c r="G625">
        <v>973</v>
      </c>
      <c r="H625">
        <v>518</v>
      </c>
      <c r="I625">
        <v>455</v>
      </c>
    </row>
    <row r="626" spans="1:9" x14ac:dyDescent="0.25">
      <c r="A626">
        <v>2</v>
      </c>
      <c r="B626" t="s">
        <v>99</v>
      </c>
      <c r="C626" t="s">
        <v>61</v>
      </c>
      <c r="D626">
        <v>1738</v>
      </c>
      <c r="E626">
        <v>901</v>
      </c>
      <c r="F626">
        <v>837</v>
      </c>
      <c r="G626">
        <v>1138</v>
      </c>
      <c r="H626">
        <v>592</v>
      </c>
      <c r="I626">
        <v>546</v>
      </c>
    </row>
    <row r="627" spans="1:9" x14ac:dyDescent="0.25">
      <c r="A627">
        <v>2</v>
      </c>
      <c r="B627" t="s">
        <v>99</v>
      </c>
      <c r="C627" t="s">
        <v>60</v>
      </c>
      <c r="D627">
        <v>1895</v>
      </c>
      <c r="E627">
        <v>975</v>
      </c>
      <c r="F627">
        <v>920</v>
      </c>
      <c r="G627">
        <v>1338</v>
      </c>
      <c r="H627">
        <v>706</v>
      </c>
      <c r="I627">
        <v>632</v>
      </c>
    </row>
    <row r="628" spans="1:9" x14ac:dyDescent="0.25">
      <c r="A628">
        <v>2</v>
      </c>
      <c r="B628" t="s">
        <v>99</v>
      </c>
      <c r="C628" t="s">
        <v>59</v>
      </c>
      <c r="D628">
        <v>1201</v>
      </c>
      <c r="E628">
        <v>518</v>
      </c>
      <c r="F628">
        <v>683</v>
      </c>
      <c r="G628">
        <v>1036</v>
      </c>
      <c r="H628">
        <v>550</v>
      </c>
      <c r="I628">
        <v>486</v>
      </c>
    </row>
    <row r="629" spans="1:9" x14ac:dyDescent="0.25">
      <c r="A629">
        <v>2</v>
      </c>
      <c r="B629" t="s">
        <v>99</v>
      </c>
      <c r="C629" t="s">
        <v>58</v>
      </c>
      <c r="D629">
        <v>1143</v>
      </c>
      <c r="E629">
        <v>549</v>
      </c>
      <c r="F629">
        <v>594</v>
      </c>
      <c r="G629">
        <v>772</v>
      </c>
      <c r="H629">
        <v>383</v>
      </c>
      <c r="I629">
        <v>389</v>
      </c>
    </row>
    <row r="630" spans="1:9" x14ac:dyDescent="0.25">
      <c r="A630">
        <v>2</v>
      </c>
      <c r="B630" t="s">
        <v>99</v>
      </c>
      <c r="C630" t="s">
        <v>57</v>
      </c>
      <c r="D630">
        <v>1186</v>
      </c>
      <c r="E630">
        <v>578</v>
      </c>
      <c r="F630">
        <v>608</v>
      </c>
      <c r="G630">
        <v>875</v>
      </c>
      <c r="H630">
        <v>447</v>
      </c>
      <c r="I630">
        <v>428</v>
      </c>
    </row>
    <row r="631" spans="1:9" x14ac:dyDescent="0.25">
      <c r="A631">
        <v>2</v>
      </c>
      <c r="B631" t="s">
        <v>99</v>
      </c>
      <c r="C631" t="s">
        <v>56</v>
      </c>
      <c r="D631">
        <v>1558</v>
      </c>
      <c r="E631">
        <v>726</v>
      </c>
      <c r="F631">
        <v>832</v>
      </c>
      <c r="G631">
        <v>1146</v>
      </c>
      <c r="H631">
        <v>580</v>
      </c>
      <c r="I631">
        <v>566</v>
      </c>
    </row>
    <row r="632" spans="1:9" x14ac:dyDescent="0.25">
      <c r="A632">
        <v>2</v>
      </c>
      <c r="B632" t="s">
        <v>99</v>
      </c>
      <c r="C632" t="s">
        <v>55</v>
      </c>
      <c r="D632">
        <v>1918</v>
      </c>
      <c r="E632">
        <v>938</v>
      </c>
      <c r="F632">
        <v>980</v>
      </c>
      <c r="G632">
        <v>1373</v>
      </c>
      <c r="H632">
        <v>695</v>
      </c>
      <c r="I632">
        <v>678</v>
      </c>
    </row>
    <row r="633" spans="1:9" x14ac:dyDescent="0.25">
      <c r="A633">
        <v>2</v>
      </c>
      <c r="B633" t="s">
        <v>99</v>
      </c>
      <c r="C633" t="s">
        <v>54</v>
      </c>
      <c r="D633">
        <v>1610</v>
      </c>
      <c r="E633">
        <v>836</v>
      </c>
      <c r="F633">
        <v>774</v>
      </c>
      <c r="G633">
        <v>1767</v>
      </c>
      <c r="H633">
        <v>893</v>
      </c>
      <c r="I633">
        <v>874</v>
      </c>
    </row>
    <row r="634" spans="1:9" x14ac:dyDescent="0.25">
      <c r="A634">
        <v>2</v>
      </c>
      <c r="B634" t="s">
        <v>99</v>
      </c>
      <c r="C634" t="s">
        <v>53</v>
      </c>
      <c r="D634">
        <v>1347</v>
      </c>
      <c r="E634">
        <v>687</v>
      </c>
      <c r="F634">
        <v>660</v>
      </c>
      <c r="G634">
        <v>1469</v>
      </c>
      <c r="H634">
        <v>703</v>
      </c>
      <c r="I634">
        <v>766</v>
      </c>
    </row>
    <row r="635" spans="1:9" x14ac:dyDescent="0.25">
      <c r="A635">
        <v>2</v>
      </c>
      <c r="B635" t="s">
        <v>99</v>
      </c>
      <c r="C635" t="s">
        <v>52</v>
      </c>
      <c r="D635">
        <v>1229</v>
      </c>
      <c r="E635">
        <v>593</v>
      </c>
      <c r="F635">
        <v>636</v>
      </c>
      <c r="G635">
        <v>1495</v>
      </c>
      <c r="H635">
        <v>736</v>
      </c>
      <c r="I635">
        <v>759</v>
      </c>
    </row>
    <row r="636" spans="1:9" x14ac:dyDescent="0.25">
      <c r="A636">
        <v>2</v>
      </c>
      <c r="B636" t="s">
        <v>99</v>
      </c>
      <c r="C636" t="s">
        <v>51</v>
      </c>
      <c r="D636">
        <v>1150</v>
      </c>
      <c r="E636">
        <v>600</v>
      </c>
      <c r="F636">
        <v>550</v>
      </c>
      <c r="G636">
        <v>1346</v>
      </c>
      <c r="H636">
        <v>666</v>
      </c>
      <c r="I636">
        <v>680</v>
      </c>
    </row>
    <row r="637" spans="1:9" x14ac:dyDescent="0.25">
      <c r="A637">
        <v>2</v>
      </c>
      <c r="B637" t="s">
        <v>99</v>
      </c>
      <c r="C637" t="s">
        <v>50</v>
      </c>
      <c r="D637">
        <v>833</v>
      </c>
      <c r="E637">
        <v>348</v>
      </c>
      <c r="F637">
        <v>485</v>
      </c>
      <c r="G637">
        <v>1589</v>
      </c>
      <c r="H637">
        <v>739</v>
      </c>
      <c r="I637">
        <v>850</v>
      </c>
    </row>
    <row r="638" spans="1:9" x14ac:dyDescent="0.25">
      <c r="A638">
        <v>2</v>
      </c>
      <c r="B638" t="s">
        <v>99</v>
      </c>
      <c r="C638" t="s">
        <v>49</v>
      </c>
      <c r="D638">
        <v>657</v>
      </c>
      <c r="E638">
        <v>281</v>
      </c>
      <c r="F638">
        <v>376</v>
      </c>
      <c r="G638">
        <v>1803</v>
      </c>
      <c r="H638">
        <v>862</v>
      </c>
      <c r="I638">
        <v>941</v>
      </c>
    </row>
    <row r="639" spans="1:9" x14ac:dyDescent="0.25">
      <c r="A639">
        <v>2</v>
      </c>
      <c r="B639" t="s">
        <v>99</v>
      </c>
      <c r="C639" t="s">
        <v>48</v>
      </c>
      <c r="D639">
        <v>535</v>
      </c>
      <c r="E639">
        <v>206</v>
      </c>
      <c r="F639">
        <v>329</v>
      </c>
      <c r="G639">
        <v>1332</v>
      </c>
      <c r="H639">
        <v>638</v>
      </c>
      <c r="I639">
        <v>694</v>
      </c>
    </row>
    <row r="640" spans="1:9" x14ac:dyDescent="0.25">
      <c r="A640">
        <v>2</v>
      </c>
      <c r="B640" t="s">
        <v>99</v>
      </c>
      <c r="C640" t="s">
        <v>47</v>
      </c>
      <c r="D640">
        <v>330</v>
      </c>
      <c r="E640">
        <v>133</v>
      </c>
      <c r="F640">
        <v>197</v>
      </c>
      <c r="G640">
        <v>896</v>
      </c>
      <c r="H640">
        <v>390</v>
      </c>
      <c r="I640">
        <v>506</v>
      </c>
    </row>
    <row r="641" spans="1:9" x14ac:dyDescent="0.25">
      <c r="A641">
        <v>2</v>
      </c>
      <c r="B641" t="s">
        <v>99</v>
      </c>
      <c r="C641" t="s">
        <v>25</v>
      </c>
      <c r="D641">
        <v>170</v>
      </c>
      <c r="E641">
        <v>71</v>
      </c>
      <c r="F641">
        <v>99</v>
      </c>
      <c r="G641">
        <v>1009</v>
      </c>
      <c r="H641">
        <v>323</v>
      </c>
      <c r="I641">
        <v>686</v>
      </c>
    </row>
    <row r="642" spans="1:9" x14ac:dyDescent="0.25">
      <c r="A642">
        <v>2</v>
      </c>
      <c r="B642" t="s">
        <v>99</v>
      </c>
      <c r="C642" t="s">
        <v>46</v>
      </c>
      <c r="D642">
        <v>0</v>
      </c>
      <c r="E642">
        <v>0</v>
      </c>
      <c r="F642">
        <v>0</v>
      </c>
      <c r="G642">
        <v>0</v>
      </c>
      <c r="H642">
        <v>0</v>
      </c>
      <c r="I642">
        <v>0</v>
      </c>
    </row>
    <row r="643" spans="1:9" x14ac:dyDescent="0.25">
      <c r="A643">
        <v>2</v>
      </c>
      <c r="B643" t="s">
        <v>100</v>
      </c>
      <c r="C643" t="s">
        <v>0</v>
      </c>
      <c r="D643">
        <v>21987</v>
      </c>
      <c r="E643">
        <v>10659</v>
      </c>
      <c r="F643">
        <v>11328</v>
      </c>
      <c r="G643">
        <v>23360</v>
      </c>
      <c r="H643">
        <v>11425</v>
      </c>
      <c r="I643">
        <v>11935</v>
      </c>
    </row>
    <row r="644" spans="1:9" x14ac:dyDescent="0.25">
      <c r="A644">
        <v>2</v>
      </c>
      <c r="B644" t="s">
        <v>100</v>
      </c>
      <c r="C644" t="s">
        <v>63</v>
      </c>
      <c r="D644">
        <v>1180</v>
      </c>
      <c r="E644">
        <v>579</v>
      </c>
      <c r="F644">
        <v>601</v>
      </c>
      <c r="G644">
        <v>674</v>
      </c>
      <c r="H644">
        <v>351</v>
      </c>
      <c r="I644">
        <v>323</v>
      </c>
    </row>
    <row r="645" spans="1:9" x14ac:dyDescent="0.25">
      <c r="A645">
        <v>2</v>
      </c>
      <c r="B645" t="s">
        <v>100</v>
      </c>
      <c r="C645" t="s">
        <v>62</v>
      </c>
      <c r="D645">
        <v>1362</v>
      </c>
      <c r="E645">
        <v>729</v>
      </c>
      <c r="F645">
        <v>633</v>
      </c>
      <c r="G645">
        <v>1106</v>
      </c>
      <c r="H645">
        <v>570</v>
      </c>
      <c r="I645">
        <v>536</v>
      </c>
    </row>
    <row r="646" spans="1:9" x14ac:dyDescent="0.25">
      <c r="A646">
        <v>2</v>
      </c>
      <c r="B646" t="s">
        <v>100</v>
      </c>
      <c r="C646" t="s">
        <v>61</v>
      </c>
      <c r="D646">
        <v>1718</v>
      </c>
      <c r="E646">
        <v>897</v>
      </c>
      <c r="F646">
        <v>821</v>
      </c>
      <c r="G646">
        <v>1196</v>
      </c>
      <c r="H646">
        <v>611</v>
      </c>
      <c r="I646">
        <v>585</v>
      </c>
    </row>
    <row r="647" spans="1:9" x14ac:dyDescent="0.25">
      <c r="A647">
        <v>2</v>
      </c>
      <c r="B647" t="s">
        <v>100</v>
      </c>
      <c r="C647" t="s">
        <v>60</v>
      </c>
      <c r="D647">
        <v>1987</v>
      </c>
      <c r="E647">
        <v>994</v>
      </c>
      <c r="F647">
        <v>993</v>
      </c>
      <c r="G647">
        <v>1269</v>
      </c>
      <c r="H647">
        <v>628</v>
      </c>
      <c r="I647">
        <v>641</v>
      </c>
    </row>
    <row r="648" spans="1:9" x14ac:dyDescent="0.25">
      <c r="A648">
        <v>2</v>
      </c>
      <c r="B648" t="s">
        <v>100</v>
      </c>
      <c r="C648" t="s">
        <v>59</v>
      </c>
      <c r="D648">
        <v>1262</v>
      </c>
      <c r="E648">
        <v>561</v>
      </c>
      <c r="F648">
        <v>701</v>
      </c>
      <c r="G648">
        <v>1161</v>
      </c>
      <c r="H648">
        <v>613</v>
      </c>
      <c r="I648">
        <v>548</v>
      </c>
    </row>
    <row r="649" spans="1:9" x14ac:dyDescent="0.25">
      <c r="A649">
        <v>2</v>
      </c>
      <c r="B649" t="s">
        <v>100</v>
      </c>
      <c r="C649" t="s">
        <v>58</v>
      </c>
      <c r="D649">
        <v>1207</v>
      </c>
      <c r="E649">
        <v>607</v>
      </c>
      <c r="F649">
        <v>600</v>
      </c>
      <c r="G649">
        <v>1048</v>
      </c>
      <c r="H649">
        <v>583</v>
      </c>
      <c r="I649">
        <v>465</v>
      </c>
    </row>
    <row r="650" spans="1:9" x14ac:dyDescent="0.25">
      <c r="A650">
        <v>2</v>
      </c>
      <c r="B650" t="s">
        <v>100</v>
      </c>
      <c r="C650" t="s">
        <v>57</v>
      </c>
      <c r="D650">
        <v>1223</v>
      </c>
      <c r="E650">
        <v>588</v>
      </c>
      <c r="F650">
        <v>635</v>
      </c>
      <c r="G650">
        <v>1018</v>
      </c>
      <c r="H650">
        <v>505</v>
      </c>
      <c r="I650">
        <v>513</v>
      </c>
    </row>
    <row r="651" spans="1:9" x14ac:dyDescent="0.25">
      <c r="A651">
        <v>2</v>
      </c>
      <c r="B651" t="s">
        <v>100</v>
      </c>
      <c r="C651" t="s">
        <v>56</v>
      </c>
      <c r="D651">
        <v>1559</v>
      </c>
      <c r="E651">
        <v>770</v>
      </c>
      <c r="F651">
        <v>789</v>
      </c>
      <c r="G651">
        <v>1161</v>
      </c>
      <c r="H651">
        <v>611</v>
      </c>
      <c r="I651">
        <v>550</v>
      </c>
    </row>
    <row r="652" spans="1:9" x14ac:dyDescent="0.25">
      <c r="A652">
        <v>2</v>
      </c>
      <c r="B652" t="s">
        <v>100</v>
      </c>
      <c r="C652" t="s">
        <v>55</v>
      </c>
      <c r="D652">
        <v>1971</v>
      </c>
      <c r="E652">
        <v>953</v>
      </c>
      <c r="F652">
        <v>1018</v>
      </c>
      <c r="G652">
        <v>1472</v>
      </c>
      <c r="H652">
        <v>751</v>
      </c>
      <c r="I652">
        <v>721</v>
      </c>
    </row>
    <row r="653" spans="1:9" x14ac:dyDescent="0.25">
      <c r="A653">
        <v>2</v>
      </c>
      <c r="B653" t="s">
        <v>100</v>
      </c>
      <c r="C653" t="s">
        <v>54</v>
      </c>
      <c r="D653">
        <v>1662</v>
      </c>
      <c r="E653">
        <v>846</v>
      </c>
      <c r="F653">
        <v>816</v>
      </c>
      <c r="G653">
        <v>1871</v>
      </c>
      <c r="H653">
        <v>931</v>
      </c>
      <c r="I653">
        <v>940</v>
      </c>
    </row>
    <row r="654" spans="1:9" x14ac:dyDescent="0.25">
      <c r="A654">
        <v>2</v>
      </c>
      <c r="B654" t="s">
        <v>100</v>
      </c>
      <c r="C654" t="s">
        <v>53</v>
      </c>
      <c r="D654">
        <v>1342</v>
      </c>
      <c r="E654">
        <v>675</v>
      </c>
      <c r="F654">
        <v>667</v>
      </c>
      <c r="G654">
        <v>1580</v>
      </c>
      <c r="H654">
        <v>747</v>
      </c>
      <c r="I654">
        <v>833</v>
      </c>
    </row>
    <row r="655" spans="1:9" x14ac:dyDescent="0.25">
      <c r="A655">
        <v>2</v>
      </c>
      <c r="B655" t="s">
        <v>100</v>
      </c>
      <c r="C655" t="s">
        <v>52</v>
      </c>
      <c r="D655">
        <v>1329</v>
      </c>
      <c r="E655">
        <v>642</v>
      </c>
      <c r="F655">
        <v>687</v>
      </c>
      <c r="G655">
        <v>1465</v>
      </c>
      <c r="H655">
        <v>762</v>
      </c>
      <c r="I655">
        <v>703</v>
      </c>
    </row>
    <row r="656" spans="1:9" x14ac:dyDescent="0.25">
      <c r="A656">
        <v>2</v>
      </c>
      <c r="B656" t="s">
        <v>100</v>
      </c>
      <c r="C656" t="s">
        <v>51</v>
      </c>
      <c r="D656">
        <v>1233</v>
      </c>
      <c r="E656">
        <v>619</v>
      </c>
      <c r="F656">
        <v>614</v>
      </c>
      <c r="G656">
        <v>1409</v>
      </c>
      <c r="H656">
        <v>706</v>
      </c>
      <c r="I656">
        <v>703</v>
      </c>
    </row>
    <row r="657" spans="1:9" x14ac:dyDescent="0.25">
      <c r="A657">
        <v>2</v>
      </c>
      <c r="B657" t="s">
        <v>100</v>
      </c>
      <c r="C657" t="s">
        <v>50</v>
      </c>
      <c r="D657">
        <v>960</v>
      </c>
      <c r="E657">
        <v>423</v>
      </c>
      <c r="F657">
        <v>537</v>
      </c>
      <c r="G657">
        <v>1583</v>
      </c>
      <c r="H657">
        <v>770</v>
      </c>
      <c r="I657">
        <v>813</v>
      </c>
    </row>
    <row r="658" spans="1:9" x14ac:dyDescent="0.25">
      <c r="A658">
        <v>2</v>
      </c>
      <c r="B658" t="s">
        <v>100</v>
      </c>
      <c r="C658" t="s">
        <v>49</v>
      </c>
      <c r="D658">
        <v>735</v>
      </c>
      <c r="E658">
        <v>298</v>
      </c>
      <c r="F658">
        <v>437</v>
      </c>
      <c r="G658">
        <v>1836</v>
      </c>
      <c r="H658">
        <v>864</v>
      </c>
      <c r="I658">
        <v>972</v>
      </c>
    </row>
    <row r="659" spans="1:9" x14ac:dyDescent="0.25">
      <c r="A659">
        <v>2</v>
      </c>
      <c r="B659" t="s">
        <v>100</v>
      </c>
      <c r="C659" t="s">
        <v>48</v>
      </c>
      <c r="D659">
        <v>587</v>
      </c>
      <c r="E659">
        <v>245</v>
      </c>
      <c r="F659">
        <v>342</v>
      </c>
      <c r="G659">
        <v>1398</v>
      </c>
      <c r="H659">
        <v>639</v>
      </c>
      <c r="I659">
        <v>759</v>
      </c>
    </row>
    <row r="660" spans="1:9" x14ac:dyDescent="0.25">
      <c r="A660">
        <v>2</v>
      </c>
      <c r="B660" t="s">
        <v>100</v>
      </c>
      <c r="C660" t="s">
        <v>47</v>
      </c>
      <c r="D660">
        <v>410</v>
      </c>
      <c r="E660">
        <v>149</v>
      </c>
      <c r="F660">
        <v>261</v>
      </c>
      <c r="G660">
        <v>963</v>
      </c>
      <c r="H660">
        <v>422</v>
      </c>
      <c r="I660">
        <v>541</v>
      </c>
    </row>
    <row r="661" spans="1:9" x14ac:dyDescent="0.25">
      <c r="A661">
        <v>2</v>
      </c>
      <c r="B661" t="s">
        <v>100</v>
      </c>
      <c r="C661" t="s">
        <v>25</v>
      </c>
      <c r="D661">
        <v>260</v>
      </c>
      <c r="E661">
        <v>84</v>
      </c>
      <c r="F661">
        <v>176</v>
      </c>
      <c r="G661">
        <v>1150</v>
      </c>
      <c r="H661">
        <v>361</v>
      </c>
      <c r="I661">
        <v>789</v>
      </c>
    </row>
    <row r="662" spans="1:9" x14ac:dyDescent="0.25">
      <c r="A662">
        <v>2</v>
      </c>
      <c r="B662" t="s">
        <v>100</v>
      </c>
      <c r="C662" t="s">
        <v>46</v>
      </c>
      <c r="D662">
        <v>0</v>
      </c>
      <c r="E662">
        <v>0</v>
      </c>
      <c r="F662">
        <v>0</v>
      </c>
      <c r="G662">
        <v>0</v>
      </c>
      <c r="H662">
        <v>0</v>
      </c>
      <c r="I662">
        <v>0</v>
      </c>
    </row>
    <row r="663" spans="1:9" x14ac:dyDescent="0.25">
      <c r="A663">
        <v>1</v>
      </c>
      <c r="B663" t="s">
        <v>101</v>
      </c>
      <c r="C663" t="s">
        <v>0</v>
      </c>
      <c r="D663">
        <v>15955</v>
      </c>
      <c r="E663">
        <v>7856</v>
      </c>
      <c r="F663">
        <v>8099</v>
      </c>
      <c r="G663">
        <v>18139</v>
      </c>
      <c r="H663">
        <v>8652</v>
      </c>
      <c r="I663">
        <v>9487</v>
      </c>
    </row>
    <row r="664" spans="1:9" x14ac:dyDescent="0.25">
      <c r="A664">
        <v>1</v>
      </c>
      <c r="B664" t="s">
        <v>101</v>
      </c>
      <c r="C664" t="s">
        <v>63</v>
      </c>
      <c r="D664">
        <v>1212</v>
      </c>
      <c r="E664">
        <v>616</v>
      </c>
      <c r="F664">
        <v>596</v>
      </c>
      <c r="G664">
        <v>748</v>
      </c>
      <c r="H664">
        <v>376</v>
      </c>
      <c r="I664">
        <v>372</v>
      </c>
    </row>
    <row r="665" spans="1:9" x14ac:dyDescent="0.25">
      <c r="A665">
        <v>1</v>
      </c>
      <c r="B665" t="s">
        <v>101</v>
      </c>
      <c r="C665" t="s">
        <v>62</v>
      </c>
      <c r="D665">
        <v>1132</v>
      </c>
      <c r="E665">
        <v>604</v>
      </c>
      <c r="F665">
        <v>528</v>
      </c>
      <c r="G665">
        <v>841</v>
      </c>
      <c r="H665">
        <v>432</v>
      </c>
      <c r="I665">
        <v>409</v>
      </c>
    </row>
    <row r="666" spans="1:9" x14ac:dyDescent="0.25">
      <c r="A666">
        <v>1</v>
      </c>
      <c r="B666" t="s">
        <v>101</v>
      </c>
      <c r="C666" t="s">
        <v>61</v>
      </c>
      <c r="D666">
        <v>1053</v>
      </c>
      <c r="E666">
        <v>527</v>
      </c>
      <c r="F666">
        <v>526</v>
      </c>
      <c r="G666">
        <v>916</v>
      </c>
      <c r="H666">
        <v>466</v>
      </c>
      <c r="I666">
        <v>450</v>
      </c>
    </row>
    <row r="667" spans="1:9" x14ac:dyDescent="0.25">
      <c r="A667">
        <v>1</v>
      </c>
      <c r="B667" t="s">
        <v>101</v>
      </c>
      <c r="C667" t="s">
        <v>60</v>
      </c>
      <c r="D667">
        <v>1304</v>
      </c>
      <c r="E667">
        <v>688</v>
      </c>
      <c r="F667">
        <v>616</v>
      </c>
      <c r="G667">
        <v>940</v>
      </c>
      <c r="H667">
        <v>484</v>
      </c>
      <c r="I667">
        <v>456</v>
      </c>
    </row>
    <row r="668" spans="1:9" x14ac:dyDescent="0.25">
      <c r="A668">
        <v>1</v>
      </c>
      <c r="B668" t="s">
        <v>101</v>
      </c>
      <c r="C668" t="s">
        <v>59</v>
      </c>
      <c r="D668">
        <v>1128</v>
      </c>
      <c r="E668">
        <v>539</v>
      </c>
      <c r="F668">
        <v>589</v>
      </c>
      <c r="G668">
        <v>965</v>
      </c>
      <c r="H668">
        <v>463</v>
      </c>
      <c r="I668">
        <v>502</v>
      </c>
    </row>
    <row r="669" spans="1:9" x14ac:dyDescent="0.25">
      <c r="A669">
        <v>1</v>
      </c>
      <c r="B669" t="s">
        <v>101</v>
      </c>
      <c r="C669" t="s">
        <v>58</v>
      </c>
      <c r="D669">
        <v>1405</v>
      </c>
      <c r="E669">
        <v>633</v>
      </c>
      <c r="F669">
        <v>772</v>
      </c>
      <c r="G669">
        <v>932</v>
      </c>
      <c r="H669">
        <v>488</v>
      </c>
      <c r="I669">
        <v>444</v>
      </c>
    </row>
    <row r="670" spans="1:9" x14ac:dyDescent="0.25">
      <c r="A670">
        <v>1</v>
      </c>
      <c r="B670" t="s">
        <v>101</v>
      </c>
      <c r="C670" t="s">
        <v>57</v>
      </c>
      <c r="D670">
        <v>1284</v>
      </c>
      <c r="E670">
        <v>658</v>
      </c>
      <c r="F670">
        <v>626</v>
      </c>
      <c r="G670">
        <v>978</v>
      </c>
      <c r="H670">
        <v>506</v>
      </c>
      <c r="I670">
        <v>472</v>
      </c>
    </row>
    <row r="671" spans="1:9" x14ac:dyDescent="0.25">
      <c r="A671">
        <v>1</v>
      </c>
      <c r="B671" t="s">
        <v>101</v>
      </c>
      <c r="C671" t="s">
        <v>56</v>
      </c>
      <c r="D671">
        <v>1206</v>
      </c>
      <c r="E671">
        <v>600</v>
      </c>
      <c r="F671">
        <v>606</v>
      </c>
      <c r="G671">
        <v>1119</v>
      </c>
      <c r="H671">
        <v>550</v>
      </c>
      <c r="I671">
        <v>569</v>
      </c>
    </row>
    <row r="672" spans="1:9" x14ac:dyDescent="0.25">
      <c r="A672">
        <v>1</v>
      </c>
      <c r="B672" t="s">
        <v>101</v>
      </c>
      <c r="C672" t="s">
        <v>55</v>
      </c>
      <c r="D672">
        <v>1283</v>
      </c>
      <c r="E672">
        <v>664</v>
      </c>
      <c r="F672">
        <v>619</v>
      </c>
      <c r="G672">
        <v>1272</v>
      </c>
      <c r="H672">
        <v>618</v>
      </c>
      <c r="I672">
        <v>654</v>
      </c>
    </row>
    <row r="673" spans="1:9" x14ac:dyDescent="0.25">
      <c r="A673">
        <v>1</v>
      </c>
      <c r="B673" t="s">
        <v>101</v>
      </c>
      <c r="C673" t="s">
        <v>54</v>
      </c>
      <c r="D673">
        <v>1130</v>
      </c>
      <c r="E673">
        <v>549</v>
      </c>
      <c r="F673">
        <v>581</v>
      </c>
      <c r="G673">
        <v>1551</v>
      </c>
      <c r="H673">
        <v>745</v>
      </c>
      <c r="I673">
        <v>806</v>
      </c>
    </row>
    <row r="674" spans="1:9" x14ac:dyDescent="0.25">
      <c r="A674">
        <v>1</v>
      </c>
      <c r="B674" t="s">
        <v>101</v>
      </c>
      <c r="C674" t="s">
        <v>53</v>
      </c>
      <c r="D674">
        <v>913</v>
      </c>
      <c r="E674">
        <v>431</v>
      </c>
      <c r="F674">
        <v>482</v>
      </c>
      <c r="G674">
        <v>1251</v>
      </c>
      <c r="H674">
        <v>598</v>
      </c>
      <c r="I674">
        <v>653</v>
      </c>
    </row>
    <row r="675" spans="1:9" x14ac:dyDescent="0.25">
      <c r="A675">
        <v>1</v>
      </c>
      <c r="B675" t="s">
        <v>101</v>
      </c>
      <c r="C675" t="s">
        <v>52</v>
      </c>
      <c r="D675">
        <v>821</v>
      </c>
      <c r="E675">
        <v>415</v>
      </c>
      <c r="F675">
        <v>406</v>
      </c>
      <c r="G675">
        <v>1162</v>
      </c>
      <c r="H675">
        <v>532</v>
      </c>
      <c r="I675">
        <v>630</v>
      </c>
    </row>
    <row r="676" spans="1:9" x14ac:dyDescent="0.25">
      <c r="A676">
        <v>1</v>
      </c>
      <c r="B676" t="s">
        <v>101</v>
      </c>
      <c r="C676" t="s">
        <v>51</v>
      </c>
      <c r="D676">
        <v>703</v>
      </c>
      <c r="E676">
        <v>334</v>
      </c>
      <c r="F676">
        <v>369</v>
      </c>
      <c r="G676">
        <v>986</v>
      </c>
      <c r="H676">
        <v>470</v>
      </c>
      <c r="I676">
        <v>516</v>
      </c>
    </row>
    <row r="677" spans="1:9" x14ac:dyDescent="0.25">
      <c r="A677">
        <v>1</v>
      </c>
      <c r="B677" t="s">
        <v>101</v>
      </c>
      <c r="C677" t="s">
        <v>50</v>
      </c>
      <c r="D677">
        <v>481</v>
      </c>
      <c r="E677">
        <v>220</v>
      </c>
      <c r="F677">
        <v>261</v>
      </c>
      <c r="G677">
        <v>1073</v>
      </c>
      <c r="H677">
        <v>501</v>
      </c>
      <c r="I677">
        <v>572</v>
      </c>
    </row>
    <row r="678" spans="1:9" x14ac:dyDescent="0.25">
      <c r="A678">
        <v>1</v>
      </c>
      <c r="B678" t="s">
        <v>101</v>
      </c>
      <c r="C678" t="s">
        <v>49</v>
      </c>
      <c r="D678">
        <v>359</v>
      </c>
      <c r="E678">
        <v>148</v>
      </c>
      <c r="F678">
        <v>211</v>
      </c>
      <c r="G678">
        <v>1199</v>
      </c>
      <c r="H678">
        <v>562</v>
      </c>
      <c r="I678">
        <v>637</v>
      </c>
    </row>
    <row r="679" spans="1:9" x14ac:dyDescent="0.25">
      <c r="A679">
        <v>1</v>
      </c>
      <c r="B679" t="s">
        <v>101</v>
      </c>
      <c r="C679" t="s">
        <v>48</v>
      </c>
      <c r="D679">
        <v>275</v>
      </c>
      <c r="E679">
        <v>126</v>
      </c>
      <c r="F679">
        <v>149</v>
      </c>
      <c r="G679">
        <v>968</v>
      </c>
      <c r="H679">
        <v>393</v>
      </c>
      <c r="I679">
        <v>575</v>
      </c>
    </row>
    <row r="680" spans="1:9" x14ac:dyDescent="0.25">
      <c r="A680">
        <v>1</v>
      </c>
      <c r="B680" t="s">
        <v>101</v>
      </c>
      <c r="C680" t="s">
        <v>47</v>
      </c>
      <c r="D680">
        <v>169</v>
      </c>
      <c r="E680">
        <v>61</v>
      </c>
      <c r="F680">
        <v>108</v>
      </c>
      <c r="G680">
        <v>631</v>
      </c>
      <c r="H680">
        <v>264</v>
      </c>
      <c r="I680">
        <v>367</v>
      </c>
    </row>
    <row r="681" spans="1:9" x14ac:dyDescent="0.25">
      <c r="A681">
        <v>1</v>
      </c>
      <c r="B681" t="s">
        <v>101</v>
      </c>
      <c r="C681" t="s">
        <v>25</v>
      </c>
      <c r="D681">
        <v>92</v>
      </c>
      <c r="E681">
        <v>39</v>
      </c>
      <c r="F681">
        <v>53</v>
      </c>
      <c r="G681">
        <v>607</v>
      </c>
      <c r="H681">
        <v>204</v>
      </c>
      <c r="I681">
        <v>403</v>
      </c>
    </row>
    <row r="682" spans="1:9" x14ac:dyDescent="0.25">
      <c r="A682">
        <v>1</v>
      </c>
      <c r="B682" t="s">
        <v>101</v>
      </c>
      <c r="C682" t="s">
        <v>46</v>
      </c>
      <c r="D682">
        <v>5</v>
      </c>
      <c r="E682">
        <v>4</v>
      </c>
      <c r="F682">
        <v>1</v>
      </c>
      <c r="G682">
        <v>0</v>
      </c>
      <c r="H682">
        <v>0</v>
      </c>
      <c r="I682">
        <v>0</v>
      </c>
    </row>
    <row r="683" spans="1:9" x14ac:dyDescent="0.25">
      <c r="A683">
        <v>3</v>
      </c>
      <c r="B683" t="s">
        <v>102</v>
      </c>
      <c r="C683" t="s">
        <v>0</v>
      </c>
      <c r="D683">
        <v>8722</v>
      </c>
      <c r="E683">
        <v>4812</v>
      </c>
      <c r="F683">
        <v>3910</v>
      </c>
      <c r="G683">
        <v>8071</v>
      </c>
      <c r="H683">
        <v>4168</v>
      </c>
      <c r="I683">
        <v>3903</v>
      </c>
    </row>
    <row r="684" spans="1:9" x14ac:dyDescent="0.25">
      <c r="A684">
        <v>3</v>
      </c>
      <c r="B684" t="s">
        <v>102</v>
      </c>
      <c r="C684" t="s">
        <v>63</v>
      </c>
      <c r="D684">
        <v>512</v>
      </c>
      <c r="E684">
        <v>249</v>
      </c>
      <c r="F684">
        <v>263</v>
      </c>
      <c r="G684">
        <v>339</v>
      </c>
      <c r="H684">
        <v>169</v>
      </c>
      <c r="I684">
        <v>170</v>
      </c>
    </row>
    <row r="685" spans="1:9" x14ac:dyDescent="0.25">
      <c r="A685">
        <v>3</v>
      </c>
      <c r="B685" t="s">
        <v>102</v>
      </c>
      <c r="C685" t="s">
        <v>62</v>
      </c>
      <c r="D685">
        <v>577</v>
      </c>
      <c r="E685">
        <v>324</v>
      </c>
      <c r="F685">
        <v>253</v>
      </c>
      <c r="G685">
        <v>352</v>
      </c>
      <c r="H685">
        <v>187</v>
      </c>
      <c r="I685">
        <v>165</v>
      </c>
    </row>
    <row r="686" spans="1:9" x14ac:dyDescent="0.25">
      <c r="A686">
        <v>3</v>
      </c>
      <c r="B686" t="s">
        <v>102</v>
      </c>
      <c r="C686" t="s">
        <v>61</v>
      </c>
      <c r="D686">
        <v>631</v>
      </c>
      <c r="E686">
        <v>329</v>
      </c>
      <c r="F686">
        <v>302</v>
      </c>
      <c r="G686">
        <v>357</v>
      </c>
      <c r="H686">
        <v>193</v>
      </c>
      <c r="I686">
        <v>164</v>
      </c>
    </row>
    <row r="687" spans="1:9" x14ac:dyDescent="0.25">
      <c r="A687">
        <v>3</v>
      </c>
      <c r="B687" t="s">
        <v>102</v>
      </c>
      <c r="C687" t="s">
        <v>60</v>
      </c>
      <c r="D687">
        <v>942</v>
      </c>
      <c r="E687">
        <v>621</v>
      </c>
      <c r="F687">
        <v>321</v>
      </c>
      <c r="G687">
        <v>365</v>
      </c>
      <c r="H687">
        <v>200</v>
      </c>
      <c r="I687">
        <v>165</v>
      </c>
    </row>
    <row r="688" spans="1:9" x14ac:dyDescent="0.25">
      <c r="A688">
        <v>3</v>
      </c>
      <c r="B688" t="s">
        <v>102</v>
      </c>
      <c r="C688" t="s">
        <v>59</v>
      </c>
      <c r="D688">
        <v>724</v>
      </c>
      <c r="E688">
        <v>507</v>
      </c>
      <c r="F688">
        <v>217</v>
      </c>
      <c r="G688">
        <v>432</v>
      </c>
      <c r="H688">
        <v>279</v>
      </c>
      <c r="I688">
        <v>153</v>
      </c>
    </row>
    <row r="689" spans="1:9" x14ac:dyDescent="0.25">
      <c r="A689">
        <v>3</v>
      </c>
      <c r="B689" t="s">
        <v>102</v>
      </c>
      <c r="C689" t="s">
        <v>58</v>
      </c>
      <c r="D689">
        <v>561</v>
      </c>
      <c r="E689">
        <v>285</v>
      </c>
      <c r="F689">
        <v>276</v>
      </c>
      <c r="G689">
        <v>412</v>
      </c>
      <c r="H689">
        <v>239</v>
      </c>
      <c r="I689">
        <v>173</v>
      </c>
    </row>
    <row r="690" spans="1:9" x14ac:dyDescent="0.25">
      <c r="A690">
        <v>3</v>
      </c>
      <c r="B690" t="s">
        <v>102</v>
      </c>
      <c r="C690" t="s">
        <v>57</v>
      </c>
      <c r="D690">
        <v>602</v>
      </c>
      <c r="E690">
        <v>325</v>
      </c>
      <c r="F690">
        <v>277</v>
      </c>
      <c r="G690">
        <v>473</v>
      </c>
      <c r="H690">
        <v>252</v>
      </c>
      <c r="I690">
        <v>221</v>
      </c>
    </row>
    <row r="691" spans="1:9" x14ac:dyDescent="0.25">
      <c r="A691">
        <v>3</v>
      </c>
      <c r="B691" t="s">
        <v>102</v>
      </c>
      <c r="C691" t="s">
        <v>56</v>
      </c>
      <c r="D691">
        <v>701</v>
      </c>
      <c r="E691">
        <v>382</v>
      </c>
      <c r="F691">
        <v>319</v>
      </c>
      <c r="G691">
        <v>461</v>
      </c>
      <c r="H691">
        <v>262</v>
      </c>
      <c r="I691">
        <v>199</v>
      </c>
    </row>
    <row r="692" spans="1:9" x14ac:dyDescent="0.25">
      <c r="A692">
        <v>3</v>
      </c>
      <c r="B692" t="s">
        <v>102</v>
      </c>
      <c r="C692" t="s">
        <v>55</v>
      </c>
      <c r="D692">
        <v>821</v>
      </c>
      <c r="E692">
        <v>472</v>
      </c>
      <c r="F692">
        <v>349</v>
      </c>
      <c r="G692">
        <v>525</v>
      </c>
      <c r="H692">
        <v>288</v>
      </c>
      <c r="I692">
        <v>237</v>
      </c>
    </row>
    <row r="693" spans="1:9" x14ac:dyDescent="0.25">
      <c r="A693">
        <v>3</v>
      </c>
      <c r="B693" t="s">
        <v>102</v>
      </c>
      <c r="C693" t="s">
        <v>54</v>
      </c>
      <c r="D693">
        <v>615</v>
      </c>
      <c r="E693">
        <v>377</v>
      </c>
      <c r="F693">
        <v>238</v>
      </c>
      <c r="G693">
        <v>565</v>
      </c>
      <c r="H693">
        <v>313</v>
      </c>
      <c r="I693">
        <v>252</v>
      </c>
    </row>
    <row r="694" spans="1:9" x14ac:dyDescent="0.25">
      <c r="A694">
        <v>3</v>
      </c>
      <c r="B694" t="s">
        <v>102</v>
      </c>
      <c r="C694" t="s">
        <v>53</v>
      </c>
      <c r="D694">
        <v>406</v>
      </c>
      <c r="E694">
        <v>204</v>
      </c>
      <c r="F694">
        <v>202</v>
      </c>
      <c r="G694">
        <v>502</v>
      </c>
      <c r="H694">
        <v>267</v>
      </c>
      <c r="I694">
        <v>235</v>
      </c>
    </row>
    <row r="695" spans="1:9" x14ac:dyDescent="0.25">
      <c r="A695">
        <v>3</v>
      </c>
      <c r="B695" t="s">
        <v>102</v>
      </c>
      <c r="C695" t="s">
        <v>52</v>
      </c>
      <c r="D695">
        <v>384</v>
      </c>
      <c r="E695">
        <v>179</v>
      </c>
      <c r="F695">
        <v>205</v>
      </c>
      <c r="G695">
        <v>480</v>
      </c>
      <c r="H695">
        <v>230</v>
      </c>
      <c r="I695">
        <v>250</v>
      </c>
    </row>
    <row r="696" spans="1:9" x14ac:dyDescent="0.25">
      <c r="A696">
        <v>3</v>
      </c>
      <c r="B696" t="s">
        <v>102</v>
      </c>
      <c r="C696" t="s">
        <v>51</v>
      </c>
      <c r="D696">
        <v>396</v>
      </c>
      <c r="E696">
        <v>211</v>
      </c>
      <c r="F696">
        <v>185</v>
      </c>
      <c r="G696">
        <v>541</v>
      </c>
      <c r="H696">
        <v>255</v>
      </c>
      <c r="I696">
        <v>286</v>
      </c>
    </row>
    <row r="697" spans="1:9" x14ac:dyDescent="0.25">
      <c r="A697">
        <v>3</v>
      </c>
      <c r="B697" t="s">
        <v>102</v>
      </c>
      <c r="C697" t="s">
        <v>50</v>
      </c>
      <c r="D697">
        <v>285</v>
      </c>
      <c r="E697">
        <v>120</v>
      </c>
      <c r="F697">
        <v>165</v>
      </c>
      <c r="G697">
        <v>592</v>
      </c>
      <c r="H697">
        <v>297</v>
      </c>
      <c r="I697">
        <v>295</v>
      </c>
    </row>
    <row r="698" spans="1:9" x14ac:dyDescent="0.25">
      <c r="A698">
        <v>3</v>
      </c>
      <c r="B698" t="s">
        <v>102</v>
      </c>
      <c r="C698" t="s">
        <v>49</v>
      </c>
      <c r="D698">
        <v>241</v>
      </c>
      <c r="E698">
        <v>102</v>
      </c>
      <c r="F698">
        <v>139</v>
      </c>
      <c r="G698">
        <v>624</v>
      </c>
      <c r="H698">
        <v>316</v>
      </c>
      <c r="I698">
        <v>308</v>
      </c>
    </row>
    <row r="699" spans="1:9" x14ac:dyDescent="0.25">
      <c r="A699">
        <v>3</v>
      </c>
      <c r="B699" t="s">
        <v>102</v>
      </c>
      <c r="C699" t="s">
        <v>48</v>
      </c>
      <c r="D699">
        <v>166</v>
      </c>
      <c r="E699">
        <v>69</v>
      </c>
      <c r="F699">
        <v>97</v>
      </c>
      <c r="G699">
        <v>417</v>
      </c>
      <c r="H699">
        <v>208</v>
      </c>
      <c r="I699">
        <v>209</v>
      </c>
    </row>
    <row r="700" spans="1:9" x14ac:dyDescent="0.25">
      <c r="A700">
        <v>3</v>
      </c>
      <c r="B700" t="s">
        <v>102</v>
      </c>
      <c r="C700" t="s">
        <v>47</v>
      </c>
      <c r="D700">
        <v>101</v>
      </c>
      <c r="E700">
        <v>35</v>
      </c>
      <c r="F700">
        <v>66</v>
      </c>
      <c r="G700">
        <v>280</v>
      </c>
      <c r="H700">
        <v>117</v>
      </c>
      <c r="I700">
        <v>163</v>
      </c>
    </row>
    <row r="701" spans="1:9" x14ac:dyDescent="0.25">
      <c r="A701">
        <v>3</v>
      </c>
      <c r="B701" t="s">
        <v>102</v>
      </c>
      <c r="C701" t="s">
        <v>25</v>
      </c>
      <c r="D701">
        <v>57</v>
      </c>
      <c r="E701">
        <v>21</v>
      </c>
      <c r="F701">
        <v>36</v>
      </c>
      <c r="G701">
        <v>354</v>
      </c>
      <c r="H701">
        <v>96</v>
      </c>
      <c r="I701">
        <v>258</v>
      </c>
    </row>
    <row r="702" spans="1:9" x14ac:dyDescent="0.25">
      <c r="A702">
        <v>3</v>
      </c>
      <c r="B702" t="s">
        <v>102</v>
      </c>
      <c r="C702" t="s">
        <v>46</v>
      </c>
      <c r="D702">
        <v>0</v>
      </c>
      <c r="E702">
        <v>0</v>
      </c>
      <c r="F702">
        <v>0</v>
      </c>
      <c r="G702">
        <v>0</v>
      </c>
      <c r="H702">
        <v>0</v>
      </c>
      <c r="I702">
        <v>0</v>
      </c>
    </row>
    <row r="703" spans="1:9" x14ac:dyDescent="0.25">
      <c r="A703">
        <v>3</v>
      </c>
      <c r="B703" t="s">
        <v>103</v>
      </c>
      <c r="C703" t="s">
        <v>0</v>
      </c>
      <c r="D703">
        <v>5898</v>
      </c>
      <c r="E703">
        <v>2912</v>
      </c>
      <c r="F703">
        <v>2986</v>
      </c>
      <c r="G703">
        <v>5626</v>
      </c>
      <c r="H703">
        <v>2705</v>
      </c>
      <c r="I703">
        <v>2921</v>
      </c>
    </row>
    <row r="704" spans="1:9" x14ac:dyDescent="0.25">
      <c r="A704">
        <v>3</v>
      </c>
      <c r="B704" t="s">
        <v>103</v>
      </c>
      <c r="C704" t="s">
        <v>63</v>
      </c>
      <c r="D704">
        <v>354</v>
      </c>
      <c r="E704">
        <v>194</v>
      </c>
      <c r="F704">
        <v>160</v>
      </c>
      <c r="G704">
        <v>229</v>
      </c>
      <c r="H704">
        <v>117</v>
      </c>
      <c r="I704">
        <v>112</v>
      </c>
    </row>
    <row r="705" spans="1:9" x14ac:dyDescent="0.25">
      <c r="A705">
        <v>3</v>
      </c>
      <c r="B705" t="s">
        <v>103</v>
      </c>
      <c r="C705" t="s">
        <v>62</v>
      </c>
      <c r="D705">
        <v>426</v>
      </c>
      <c r="E705">
        <v>228</v>
      </c>
      <c r="F705">
        <v>198</v>
      </c>
      <c r="G705">
        <v>285</v>
      </c>
      <c r="H705">
        <v>148</v>
      </c>
      <c r="I705">
        <v>137</v>
      </c>
    </row>
    <row r="706" spans="1:9" x14ac:dyDescent="0.25">
      <c r="A706">
        <v>3</v>
      </c>
      <c r="B706" t="s">
        <v>103</v>
      </c>
      <c r="C706" t="s">
        <v>61</v>
      </c>
      <c r="D706">
        <v>478</v>
      </c>
      <c r="E706">
        <v>253</v>
      </c>
      <c r="F706">
        <v>225</v>
      </c>
      <c r="G706">
        <v>278</v>
      </c>
      <c r="H706">
        <v>140</v>
      </c>
      <c r="I706">
        <v>138</v>
      </c>
    </row>
    <row r="707" spans="1:9" x14ac:dyDescent="0.25">
      <c r="A707">
        <v>3</v>
      </c>
      <c r="B707" t="s">
        <v>103</v>
      </c>
      <c r="C707" t="s">
        <v>60</v>
      </c>
      <c r="D707">
        <v>443</v>
      </c>
      <c r="E707">
        <v>218</v>
      </c>
      <c r="F707">
        <v>225</v>
      </c>
      <c r="G707">
        <v>221</v>
      </c>
      <c r="H707">
        <v>124</v>
      </c>
      <c r="I707">
        <v>97</v>
      </c>
    </row>
    <row r="708" spans="1:9" x14ac:dyDescent="0.25">
      <c r="A708">
        <v>3</v>
      </c>
      <c r="B708" t="s">
        <v>103</v>
      </c>
      <c r="C708" t="s">
        <v>59</v>
      </c>
      <c r="D708">
        <v>308</v>
      </c>
      <c r="E708">
        <v>137</v>
      </c>
      <c r="F708">
        <v>171</v>
      </c>
      <c r="G708">
        <v>203</v>
      </c>
      <c r="H708">
        <v>99</v>
      </c>
      <c r="I708">
        <v>104</v>
      </c>
    </row>
    <row r="709" spans="1:9" x14ac:dyDescent="0.25">
      <c r="A709">
        <v>3</v>
      </c>
      <c r="B709" t="s">
        <v>103</v>
      </c>
      <c r="C709" t="s">
        <v>58</v>
      </c>
      <c r="D709">
        <v>315</v>
      </c>
      <c r="E709">
        <v>152</v>
      </c>
      <c r="F709">
        <v>163</v>
      </c>
      <c r="G709">
        <v>229</v>
      </c>
      <c r="H709">
        <v>120</v>
      </c>
      <c r="I709">
        <v>109</v>
      </c>
    </row>
    <row r="710" spans="1:9" x14ac:dyDescent="0.25">
      <c r="A710">
        <v>3</v>
      </c>
      <c r="B710" t="s">
        <v>103</v>
      </c>
      <c r="C710" t="s">
        <v>57</v>
      </c>
      <c r="D710">
        <v>363</v>
      </c>
      <c r="E710">
        <v>162</v>
      </c>
      <c r="F710">
        <v>201</v>
      </c>
      <c r="G710">
        <v>303</v>
      </c>
      <c r="H710">
        <v>168</v>
      </c>
      <c r="I710">
        <v>135</v>
      </c>
    </row>
    <row r="711" spans="1:9" x14ac:dyDescent="0.25">
      <c r="A711">
        <v>3</v>
      </c>
      <c r="B711" t="s">
        <v>103</v>
      </c>
      <c r="C711" t="s">
        <v>56</v>
      </c>
      <c r="D711">
        <v>418</v>
      </c>
      <c r="E711">
        <v>210</v>
      </c>
      <c r="F711">
        <v>208</v>
      </c>
      <c r="G711">
        <v>331</v>
      </c>
      <c r="H711">
        <v>165</v>
      </c>
      <c r="I711">
        <v>166</v>
      </c>
    </row>
    <row r="712" spans="1:9" x14ac:dyDescent="0.25">
      <c r="A712">
        <v>3</v>
      </c>
      <c r="B712" t="s">
        <v>103</v>
      </c>
      <c r="C712" t="s">
        <v>55</v>
      </c>
      <c r="D712">
        <v>547</v>
      </c>
      <c r="E712">
        <v>292</v>
      </c>
      <c r="F712">
        <v>255</v>
      </c>
      <c r="G712">
        <v>388</v>
      </c>
      <c r="H712">
        <v>209</v>
      </c>
      <c r="I712">
        <v>179</v>
      </c>
    </row>
    <row r="713" spans="1:9" x14ac:dyDescent="0.25">
      <c r="A713">
        <v>3</v>
      </c>
      <c r="B713" t="s">
        <v>103</v>
      </c>
      <c r="C713" t="s">
        <v>54</v>
      </c>
      <c r="D713">
        <v>379</v>
      </c>
      <c r="E713">
        <v>199</v>
      </c>
      <c r="F713">
        <v>180</v>
      </c>
      <c r="G713">
        <v>338</v>
      </c>
      <c r="H713">
        <v>165</v>
      </c>
      <c r="I713">
        <v>173</v>
      </c>
    </row>
    <row r="714" spans="1:9" x14ac:dyDescent="0.25">
      <c r="A714">
        <v>3</v>
      </c>
      <c r="B714" t="s">
        <v>103</v>
      </c>
      <c r="C714" t="s">
        <v>53</v>
      </c>
      <c r="D714">
        <v>315</v>
      </c>
      <c r="E714">
        <v>142</v>
      </c>
      <c r="F714">
        <v>173</v>
      </c>
      <c r="G714">
        <v>291</v>
      </c>
      <c r="H714">
        <v>138</v>
      </c>
      <c r="I714">
        <v>153</v>
      </c>
    </row>
    <row r="715" spans="1:9" x14ac:dyDescent="0.25">
      <c r="A715">
        <v>3</v>
      </c>
      <c r="B715" t="s">
        <v>103</v>
      </c>
      <c r="C715" t="s">
        <v>52</v>
      </c>
      <c r="D715">
        <v>362</v>
      </c>
      <c r="E715">
        <v>180</v>
      </c>
      <c r="F715">
        <v>182</v>
      </c>
      <c r="G715">
        <v>334</v>
      </c>
      <c r="H715">
        <v>147</v>
      </c>
      <c r="I715">
        <v>187</v>
      </c>
    </row>
    <row r="716" spans="1:9" x14ac:dyDescent="0.25">
      <c r="A716">
        <v>3</v>
      </c>
      <c r="B716" t="s">
        <v>103</v>
      </c>
      <c r="C716" t="s">
        <v>51</v>
      </c>
      <c r="D716">
        <v>333</v>
      </c>
      <c r="E716">
        <v>155</v>
      </c>
      <c r="F716">
        <v>178</v>
      </c>
      <c r="G716">
        <v>379</v>
      </c>
      <c r="H716">
        <v>181</v>
      </c>
      <c r="I716">
        <v>198</v>
      </c>
    </row>
    <row r="717" spans="1:9" x14ac:dyDescent="0.25">
      <c r="A717">
        <v>3</v>
      </c>
      <c r="B717" t="s">
        <v>103</v>
      </c>
      <c r="C717" t="s">
        <v>50</v>
      </c>
      <c r="D717">
        <v>290</v>
      </c>
      <c r="E717">
        <v>130</v>
      </c>
      <c r="F717">
        <v>160</v>
      </c>
      <c r="G717">
        <v>392</v>
      </c>
      <c r="H717">
        <v>187</v>
      </c>
      <c r="I717">
        <v>205</v>
      </c>
    </row>
    <row r="718" spans="1:9" x14ac:dyDescent="0.25">
      <c r="A718">
        <v>3</v>
      </c>
      <c r="B718" t="s">
        <v>103</v>
      </c>
      <c r="C718" t="s">
        <v>49</v>
      </c>
      <c r="D718">
        <v>211</v>
      </c>
      <c r="E718">
        <v>98</v>
      </c>
      <c r="F718">
        <v>113</v>
      </c>
      <c r="G718">
        <v>478</v>
      </c>
      <c r="H718">
        <v>248</v>
      </c>
      <c r="I718">
        <v>230</v>
      </c>
    </row>
    <row r="719" spans="1:9" x14ac:dyDescent="0.25">
      <c r="A719">
        <v>3</v>
      </c>
      <c r="B719" t="s">
        <v>103</v>
      </c>
      <c r="C719" t="s">
        <v>48</v>
      </c>
      <c r="D719">
        <v>180</v>
      </c>
      <c r="E719">
        <v>76</v>
      </c>
      <c r="F719">
        <v>104</v>
      </c>
      <c r="G719">
        <v>302</v>
      </c>
      <c r="H719">
        <v>147</v>
      </c>
      <c r="I719">
        <v>155</v>
      </c>
    </row>
    <row r="720" spans="1:9" x14ac:dyDescent="0.25">
      <c r="A720">
        <v>3</v>
      </c>
      <c r="B720" t="s">
        <v>103</v>
      </c>
      <c r="C720" t="s">
        <v>47</v>
      </c>
      <c r="D720">
        <v>107</v>
      </c>
      <c r="E720">
        <v>52</v>
      </c>
      <c r="F720">
        <v>55</v>
      </c>
      <c r="G720">
        <v>238</v>
      </c>
      <c r="H720">
        <v>90</v>
      </c>
      <c r="I720">
        <v>148</v>
      </c>
    </row>
    <row r="721" spans="1:9" x14ac:dyDescent="0.25">
      <c r="A721">
        <v>3</v>
      </c>
      <c r="B721" t="s">
        <v>103</v>
      </c>
      <c r="C721" t="s">
        <v>25</v>
      </c>
      <c r="D721">
        <v>69</v>
      </c>
      <c r="E721">
        <v>34</v>
      </c>
      <c r="F721">
        <v>35</v>
      </c>
      <c r="G721">
        <v>407</v>
      </c>
      <c r="H721">
        <v>112</v>
      </c>
      <c r="I721">
        <v>295</v>
      </c>
    </row>
    <row r="722" spans="1:9" x14ac:dyDescent="0.25">
      <c r="A722">
        <v>3</v>
      </c>
      <c r="B722" t="s">
        <v>103</v>
      </c>
      <c r="C722" t="s">
        <v>46</v>
      </c>
      <c r="D722">
        <v>0</v>
      </c>
      <c r="E722">
        <v>0</v>
      </c>
      <c r="F722">
        <v>0</v>
      </c>
      <c r="G722">
        <v>0</v>
      </c>
      <c r="H722">
        <v>0</v>
      </c>
      <c r="I722">
        <v>0</v>
      </c>
    </row>
    <row r="723" spans="1:9" x14ac:dyDescent="0.25">
      <c r="A723">
        <v>3</v>
      </c>
      <c r="B723" t="s">
        <v>104</v>
      </c>
      <c r="C723" t="s">
        <v>0</v>
      </c>
      <c r="D723">
        <v>10650</v>
      </c>
      <c r="E723">
        <v>5209</v>
      </c>
      <c r="F723">
        <v>5441</v>
      </c>
      <c r="G723">
        <v>9860</v>
      </c>
      <c r="H723">
        <v>4865</v>
      </c>
      <c r="I723">
        <v>4995</v>
      </c>
    </row>
    <row r="724" spans="1:9" x14ac:dyDescent="0.25">
      <c r="A724">
        <v>3</v>
      </c>
      <c r="B724" t="s">
        <v>104</v>
      </c>
      <c r="C724" t="s">
        <v>63</v>
      </c>
      <c r="D724">
        <v>595</v>
      </c>
      <c r="E724">
        <v>315</v>
      </c>
      <c r="F724">
        <v>280</v>
      </c>
      <c r="G724">
        <v>348</v>
      </c>
      <c r="H724">
        <v>198</v>
      </c>
      <c r="I724">
        <v>150</v>
      </c>
    </row>
    <row r="725" spans="1:9" x14ac:dyDescent="0.25">
      <c r="A725">
        <v>3</v>
      </c>
      <c r="B725" t="s">
        <v>104</v>
      </c>
      <c r="C725" t="s">
        <v>62</v>
      </c>
      <c r="D725">
        <v>661</v>
      </c>
      <c r="E725">
        <v>338</v>
      </c>
      <c r="F725">
        <v>323</v>
      </c>
      <c r="G725">
        <v>438</v>
      </c>
      <c r="H725">
        <v>237</v>
      </c>
      <c r="I725">
        <v>201</v>
      </c>
    </row>
    <row r="726" spans="1:9" x14ac:dyDescent="0.25">
      <c r="A726">
        <v>3</v>
      </c>
      <c r="B726" t="s">
        <v>104</v>
      </c>
      <c r="C726" t="s">
        <v>61</v>
      </c>
      <c r="D726">
        <v>711</v>
      </c>
      <c r="E726">
        <v>370</v>
      </c>
      <c r="F726">
        <v>341</v>
      </c>
      <c r="G726">
        <v>453</v>
      </c>
      <c r="H726">
        <v>225</v>
      </c>
      <c r="I726">
        <v>228</v>
      </c>
    </row>
    <row r="727" spans="1:9" x14ac:dyDescent="0.25">
      <c r="A727">
        <v>3</v>
      </c>
      <c r="B727" t="s">
        <v>104</v>
      </c>
      <c r="C727" t="s">
        <v>60</v>
      </c>
      <c r="D727">
        <v>813</v>
      </c>
      <c r="E727">
        <v>396</v>
      </c>
      <c r="F727">
        <v>417</v>
      </c>
      <c r="G727">
        <v>442</v>
      </c>
      <c r="H727">
        <v>222</v>
      </c>
      <c r="I727">
        <v>220</v>
      </c>
    </row>
    <row r="728" spans="1:9" x14ac:dyDescent="0.25">
      <c r="A728">
        <v>3</v>
      </c>
      <c r="B728" t="s">
        <v>104</v>
      </c>
      <c r="C728" t="s">
        <v>59</v>
      </c>
      <c r="D728">
        <v>606</v>
      </c>
      <c r="E728">
        <v>304</v>
      </c>
      <c r="F728">
        <v>302</v>
      </c>
      <c r="G728">
        <v>443</v>
      </c>
      <c r="H728">
        <v>260</v>
      </c>
      <c r="I728">
        <v>183</v>
      </c>
    </row>
    <row r="729" spans="1:9" x14ac:dyDescent="0.25">
      <c r="A729">
        <v>3</v>
      </c>
      <c r="B729" t="s">
        <v>104</v>
      </c>
      <c r="C729" t="s">
        <v>58</v>
      </c>
      <c r="D729">
        <v>654</v>
      </c>
      <c r="E729">
        <v>320</v>
      </c>
      <c r="F729">
        <v>334</v>
      </c>
      <c r="G729">
        <v>432</v>
      </c>
      <c r="H729">
        <v>227</v>
      </c>
      <c r="I729">
        <v>205</v>
      </c>
    </row>
    <row r="730" spans="1:9" x14ac:dyDescent="0.25">
      <c r="A730">
        <v>3</v>
      </c>
      <c r="B730" t="s">
        <v>104</v>
      </c>
      <c r="C730" t="s">
        <v>57</v>
      </c>
      <c r="D730">
        <v>611</v>
      </c>
      <c r="E730">
        <v>300</v>
      </c>
      <c r="F730">
        <v>311</v>
      </c>
      <c r="G730">
        <v>492</v>
      </c>
      <c r="H730">
        <v>267</v>
      </c>
      <c r="I730">
        <v>225</v>
      </c>
    </row>
    <row r="731" spans="1:9" x14ac:dyDescent="0.25">
      <c r="A731">
        <v>3</v>
      </c>
      <c r="B731" t="s">
        <v>104</v>
      </c>
      <c r="C731" t="s">
        <v>56</v>
      </c>
      <c r="D731">
        <v>721</v>
      </c>
      <c r="E731">
        <v>364</v>
      </c>
      <c r="F731">
        <v>357</v>
      </c>
      <c r="G731">
        <v>502</v>
      </c>
      <c r="H731">
        <v>235</v>
      </c>
      <c r="I731">
        <v>267</v>
      </c>
    </row>
    <row r="732" spans="1:9" x14ac:dyDescent="0.25">
      <c r="A732">
        <v>3</v>
      </c>
      <c r="B732" t="s">
        <v>104</v>
      </c>
      <c r="C732" t="s">
        <v>55</v>
      </c>
      <c r="D732">
        <v>863</v>
      </c>
      <c r="E732">
        <v>460</v>
      </c>
      <c r="F732">
        <v>403</v>
      </c>
      <c r="G732">
        <v>549</v>
      </c>
      <c r="H732">
        <v>277</v>
      </c>
      <c r="I732">
        <v>272</v>
      </c>
    </row>
    <row r="733" spans="1:9" x14ac:dyDescent="0.25">
      <c r="A733">
        <v>3</v>
      </c>
      <c r="B733" t="s">
        <v>104</v>
      </c>
      <c r="C733" t="s">
        <v>54</v>
      </c>
      <c r="D733">
        <v>688</v>
      </c>
      <c r="E733">
        <v>335</v>
      </c>
      <c r="F733">
        <v>353</v>
      </c>
      <c r="G733">
        <v>691</v>
      </c>
      <c r="H733">
        <v>348</v>
      </c>
      <c r="I733">
        <v>343</v>
      </c>
    </row>
    <row r="734" spans="1:9" x14ac:dyDescent="0.25">
      <c r="A734">
        <v>3</v>
      </c>
      <c r="B734" t="s">
        <v>104</v>
      </c>
      <c r="C734" t="s">
        <v>53</v>
      </c>
      <c r="D734">
        <v>671</v>
      </c>
      <c r="E734">
        <v>337</v>
      </c>
      <c r="F734">
        <v>334</v>
      </c>
      <c r="G734">
        <v>623</v>
      </c>
      <c r="H734">
        <v>320</v>
      </c>
      <c r="I734">
        <v>303</v>
      </c>
    </row>
    <row r="735" spans="1:9" x14ac:dyDescent="0.25">
      <c r="A735">
        <v>3</v>
      </c>
      <c r="B735" t="s">
        <v>104</v>
      </c>
      <c r="C735" t="s">
        <v>52</v>
      </c>
      <c r="D735">
        <v>697</v>
      </c>
      <c r="E735">
        <v>312</v>
      </c>
      <c r="F735">
        <v>385</v>
      </c>
      <c r="G735">
        <v>661</v>
      </c>
      <c r="H735">
        <v>310</v>
      </c>
      <c r="I735">
        <v>351</v>
      </c>
    </row>
    <row r="736" spans="1:9" x14ac:dyDescent="0.25">
      <c r="A736">
        <v>3</v>
      </c>
      <c r="B736" t="s">
        <v>104</v>
      </c>
      <c r="C736" t="s">
        <v>51</v>
      </c>
      <c r="D736">
        <v>744</v>
      </c>
      <c r="E736">
        <v>379</v>
      </c>
      <c r="F736">
        <v>365</v>
      </c>
      <c r="G736">
        <v>627</v>
      </c>
      <c r="H736">
        <v>315</v>
      </c>
      <c r="I736">
        <v>312</v>
      </c>
    </row>
    <row r="737" spans="1:9" x14ac:dyDescent="0.25">
      <c r="A737">
        <v>3</v>
      </c>
      <c r="B737" t="s">
        <v>104</v>
      </c>
      <c r="C737" t="s">
        <v>50</v>
      </c>
      <c r="D737">
        <v>581</v>
      </c>
      <c r="E737">
        <v>259</v>
      </c>
      <c r="F737">
        <v>322</v>
      </c>
      <c r="G737">
        <v>731</v>
      </c>
      <c r="H737">
        <v>363</v>
      </c>
      <c r="I737">
        <v>368</v>
      </c>
    </row>
    <row r="738" spans="1:9" x14ac:dyDescent="0.25">
      <c r="A738">
        <v>3</v>
      </c>
      <c r="B738" t="s">
        <v>104</v>
      </c>
      <c r="C738" t="s">
        <v>49</v>
      </c>
      <c r="D738">
        <v>380</v>
      </c>
      <c r="E738">
        <v>171</v>
      </c>
      <c r="F738">
        <v>209</v>
      </c>
      <c r="G738">
        <v>767</v>
      </c>
      <c r="H738">
        <v>396</v>
      </c>
      <c r="I738">
        <v>371</v>
      </c>
    </row>
    <row r="739" spans="1:9" x14ac:dyDescent="0.25">
      <c r="A739">
        <v>3</v>
      </c>
      <c r="B739" t="s">
        <v>104</v>
      </c>
      <c r="C739" t="s">
        <v>48</v>
      </c>
      <c r="D739">
        <v>330</v>
      </c>
      <c r="E739">
        <v>144</v>
      </c>
      <c r="F739">
        <v>186</v>
      </c>
      <c r="G739">
        <v>584</v>
      </c>
      <c r="H739">
        <v>259</v>
      </c>
      <c r="I739">
        <v>325</v>
      </c>
    </row>
    <row r="740" spans="1:9" x14ac:dyDescent="0.25">
      <c r="A740">
        <v>3</v>
      </c>
      <c r="B740" t="s">
        <v>104</v>
      </c>
      <c r="C740" t="s">
        <v>47</v>
      </c>
      <c r="D740">
        <v>175</v>
      </c>
      <c r="E740">
        <v>62</v>
      </c>
      <c r="F740">
        <v>113</v>
      </c>
      <c r="G740">
        <v>478</v>
      </c>
      <c r="H740">
        <v>210</v>
      </c>
      <c r="I740">
        <v>268</v>
      </c>
    </row>
    <row r="741" spans="1:9" x14ac:dyDescent="0.25">
      <c r="A741">
        <v>3</v>
      </c>
      <c r="B741" t="s">
        <v>104</v>
      </c>
      <c r="C741" t="s">
        <v>25</v>
      </c>
      <c r="D741">
        <v>149</v>
      </c>
      <c r="E741">
        <v>43</v>
      </c>
      <c r="F741">
        <v>106</v>
      </c>
      <c r="G741">
        <v>599</v>
      </c>
      <c r="H741">
        <v>196</v>
      </c>
      <c r="I741">
        <v>403</v>
      </c>
    </row>
    <row r="742" spans="1:9" x14ac:dyDescent="0.25">
      <c r="A742">
        <v>3</v>
      </c>
      <c r="B742" t="s">
        <v>104</v>
      </c>
      <c r="C742" t="s">
        <v>46</v>
      </c>
      <c r="D742">
        <v>0</v>
      </c>
      <c r="E742">
        <v>0</v>
      </c>
      <c r="F742">
        <v>0</v>
      </c>
      <c r="G742">
        <v>0</v>
      </c>
      <c r="H742">
        <v>0</v>
      </c>
      <c r="I742">
        <v>0</v>
      </c>
    </row>
    <row r="743" spans="1:9" x14ac:dyDescent="0.25">
      <c r="A743">
        <v>3</v>
      </c>
      <c r="B743" t="s">
        <v>105</v>
      </c>
      <c r="C743" t="s">
        <v>0</v>
      </c>
      <c r="D743">
        <v>6097</v>
      </c>
      <c r="E743">
        <v>2938</v>
      </c>
      <c r="F743">
        <v>3159</v>
      </c>
      <c r="G743">
        <v>3402</v>
      </c>
      <c r="H743">
        <v>1608</v>
      </c>
      <c r="I743">
        <v>1794</v>
      </c>
    </row>
    <row r="744" spans="1:9" x14ac:dyDescent="0.25">
      <c r="A744">
        <v>3</v>
      </c>
      <c r="B744" t="s">
        <v>105</v>
      </c>
      <c r="C744" t="s">
        <v>63</v>
      </c>
      <c r="D744">
        <v>288</v>
      </c>
      <c r="E744">
        <v>149</v>
      </c>
      <c r="F744">
        <v>139</v>
      </c>
      <c r="G744">
        <v>75</v>
      </c>
      <c r="H744">
        <v>40</v>
      </c>
      <c r="I744">
        <v>35</v>
      </c>
    </row>
    <row r="745" spans="1:9" x14ac:dyDescent="0.25">
      <c r="A745">
        <v>3</v>
      </c>
      <c r="B745" t="s">
        <v>105</v>
      </c>
      <c r="C745" t="s">
        <v>62</v>
      </c>
      <c r="D745">
        <v>365</v>
      </c>
      <c r="E745">
        <v>186</v>
      </c>
      <c r="F745">
        <v>179</v>
      </c>
      <c r="G745">
        <v>88</v>
      </c>
      <c r="H745">
        <v>50</v>
      </c>
      <c r="I745">
        <v>38</v>
      </c>
    </row>
    <row r="746" spans="1:9" x14ac:dyDescent="0.25">
      <c r="A746">
        <v>3</v>
      </c>
      <c r="B746" t="s">
        <v>105</v>
      </c>
      <c r="C746" t="s">
        <v>61</v>
      </c>
      <c r="D746">
        <v>438</v>
      </c>
      <c r="E746">
        <v>204</v>
      </c>
      <c r="F746">
        <v>234</v>
      </c>
      <c r="G746">
        <v>120</v>
      </c>
      <c r="H746">
        <v>58</v>
      </c>
      <c r="I746">
        <v>62</v>
      </c>
    </row>
    <row r="747" spans="1:9" x14ac:dyDescent="0.25">
      <c r="A747">
        <v>3</v>
      </c>
      <c r="B747" t="s">
        <v>105</v>
      </c>
      <c r="C747" t="s">
        <v>60</v>
      </c>
      <c r="D747">
        <v>396</v>
      </c>
      <c r="E747">
        <v>209</v>
      </c>
      <c r="F747">
        <v>187</v>
      </c>
      <c r="G747">
        <v>124</v>
      </c>
      <c r="H747">
        <v>65</v>
      </c>
      <c r="I747">
        <v>59</v>
      </c>
    </row>
    <row r="748" spans="1:9" x14ac:dyDescent="0.25">
      <c r="A748">
        <v>3</v>
      </c>
      <c r="B748" t="s">
        <v>105</v>
      </c>
      <c r="C748" t="s">
        <v>59</v>
      </c>
      <c r="D748">
        <v>251</v>
      </c>
      <c r="E748">
        <v>129</v>
      </c>
      <c r="F748">
        <v>122</v>
      </c>
      <c r="G748">
        <v>101</v>
      </c>
      <c r="H748">
        <v>50</v>
      </c>
      <c r="I748">
        <v>51</v>
      </c>
    </row>
    <row r="749" spans="1:9" x14ac:dyDescent="0.25">
      <c r="A749">
        <v>3</v>
      </c>
      <c r="B749" t="s">
        <v>105</v>
      </c>
      <c r="C749" t="s">
        <v>58</v>
      </c>
      <c r="D749">
        <v>277</v>
      </c>
      <c r="E749">
        <v>140</v>
      </c>
      <c r="F749">
        <v>137</v>
      </c>
      <c r="G749">
        <v>97</v>
      </c>
      <c r="H749">
        <v>54</v>
      </c>
      <c r="I749">
        <v>43</v>
      </c>
    </row>
    <row r="750" spans="1:9" x14ac:dyDescent="0.25">
      <c r="A750">
        <v>3</v>
      </c>
      <c r="B750" t="s">
        <v>105</v>
      </c>
      <c r="C750" t="s">
        <v>57</v>
      </c>
      <c r="D750">
        <v>318</v>
      </c>
      <c r="E750">
        <v>157</v>
      </c>
      <c r="F750">
        <v>161</v>
      </c>
      <c r="G750">
        <v>91</v>
      </c>
      <c r="H750">
        <v>48</v>
      </c>
      <c r="I750">
        <v>43</v>
      </c>
    </row>
    <row r="751" spans="1:9" x14ac:dyDescent="0.25">
      <c r="A751">
        <v>3</v>
      </c>
      <c r="B751" t="s">
        <v>105</v>
      </c>
      <c r="C751" t="s">
        <v>56</v>
      </c>
      <c r="D751">
        <v>377</v>
      </c>
      <c r="E751">
        <v>182</v>
      </c>
      <c r="F751">
        <v>195</v>
      </c>
      <c r="G751">
        <v>116</v>
      </c>
      <c r="H751">
        <v>60</v>
      </c>
      <c r="I751">
        <v>56</v>
      </c>
    </row>
    <row r="752" spans="1:9" x14ac:dyDescent="0.25">
      <c r="A752">
        <v>3</v>
      </c>
      <c r="B752" t="s">
        <v>105</v>
      </c>
      <c r="C752" t="s">
        <v>55</v>
      </c>
      <c r="D752">
        <v>456</v>
      </c>
      <c r="E752">
        <v>239</v>
      </c>
      <c r="F752">
        <v>217</v>
      </c>
      <c r="G752">
        <v>143</v>
      </c>
      <c r="H752">
        <v>69</v>
      </c>
      <c r="I752">
        <v>74</v>
      </c>
    </row>
    <row r="753" spans="1:9" x14ac:dyDescent="0.25">
      <c r="A753">
        <v>3</v>
      </c>
      <c r="B753" t="s">
        <v>105</v>
      </c>
      <c r="C753" t="s">
        <v>54</v>
      </c>
      <c r="D753">
        <v>360</v>
      </c>
      <c r="E753">
        <v>167</v>
      </c>
      <c r="F753">
        <v>193</v>
      </c>
      <c r="G753">
        <v>170</v>
      </c>
      <c r="H753">
        <v>87</v>
      </c>
      <c r="I753">
        <v>83</v>
      </c>
    </row>
    <row r="754" spans="1:9" x14ac:dyDescent="0.25">
      <c r="A754">
        <v>3</v>
      </c>
      <c r="B754" t="s">
        <v>105</v>
      </c>
      <c r="C754" t="s">
        <v>53</v>
      </c>
      <c r="D754">
        <v>383</v>
      </c>
      <c r="E754">
        <v>178</v>
      </c>
      <c r="F754">
        <v>205</v>
      </c>
      <c r="G754">
        <v>187</v>
      </c>
      <c r="H754">
        <v>97</v>
      </c>
      <c r="I754">
        <v>90</v>
      </c>
    </row>
    <row r="755" spans="1:9" x14ac:dyDescent="0.25">
      <c r="A755">
        <v>3</v>
      </c>
      <c r="B755" t="s">
        <v>105</v>
      </c>
      <c r="C755" t="s">
        <v>52</v>
      </c>
      <c r="D755">
        <v>433</v>
      </c>
      <c r="E755">
        <v>216</v>
      </c>
      <c r="F755">
        <v>217</v>
      </c>
      <c r="G755">
        <v>239</v>
      </c>
      <c r="H755">
        <v>108</v>
      </c>
      <c r="I755">
        <v>131</v>
      </c>
    </row>
    <row r="756" spans="1:9" x14ac:dyDescent="0.25">
      <c r="A756">
        <v>3</v>
      </c>
      <c r="B756" t="s">
        <v>105</v>
      </c>
      <c r="C756" t="s">
        <v>51</v>
      </c>
      <c r="D756">
        <v>503</v>
      </c>
      <c r="E756">
        <v>250</v>
      </c>
      <c r="F756">
        <v>253</v>
      </c>
      <c r="G756">
        <v>283</v>
      </c>
      <c r="H756">
        <v>139</v>
      </c>
      <c r="I756">
        <v>144</v>
      </c>
    </row>
    <row r="757" spans="1:9" x14ac:dyDescent="0.25">
      <c r="A757">
        <v>3</v>
      </c>
      <c r="B757" t="s">
        <v>105</v>
      </c>
      <c r="C757" t="s">
        <v>50</v>
      </c>
      <c r="D757">
        <v>426</v>
      </c>
      <c r="E757">
        <v>200</v>
      </c>
      <c r="F757">
        <v>226</v>
      </c>
      <c r="G757">
        <v>347</v>
      </c>
      <c r="H757">
        <v>176</v>
      </c>
      <c r="I757">
        <v>171</v>
      </c>
    </row>
    <row r="758" spans="1:9" x14ac:dyDescent="0.25">
      <c r="A758">
        <v>3</v>
      </c>
      <c r="B758" t="s">
        <v>105</v>
      </c>
      <c r="C758" t="s">
        <v>49</v>
      </c>
      <c r="D758">
        <v>278</v>
      </c>
      <c r="E758">
        <v>121</v>
      </c>
      <c r="F758">
        <v>157</v>
      </c>
      <c r="G758">
        <v>352</v>
      </c>
      <c r="H758">
        <v>169</v>
      </c>
      <c r="I758">
        <v>183</v>
      </c>
    </row>
    <row r="759" spans="1:9" x14ac:dyDescent="0.25">
      <c r="A759">
        <v>3</v>
      </c>
      <c r="B759" t="s">
        <v>105</v>
      </c>
      <c r="C759" t="s">
        <v>48</v>
      </c>
      <c r="D759">
        <v>258</v>
      </c>
      <c r="E759">
        <v>94</v>
      </c>
      <c r="F759">
        <v>164</v>
      </c>
      <c r="G759">
        <v>273</v>
      </c>
      <c r="H759">
        <v>123</v>
      </c>
      <c r="I759">
        <v>150</v>
      </c>
    </row>
    <row r="760" spans="1:9" x14ac:dyDescent="0.25">
      <c r="A760">
        <v>3</v>
      </c>
      <c r="B760" t="s">
        <v>105</v>
      </c>
      <c r="C760" t="s">
        <v>47</v>
      </c>
      <c r="D760">
        <v>159</v>
      </c>
      <c r="E760">
        <v>60</v>
      </c>
      <c r="F760">
        <v>99</v>
      </c>
      <c r="G760">
        <v>250</v>
      </c>
      <c r="H760">
        <v>109</v>
      </c>
      <c r="I760">
        <v>141</v>
      </c>
    </row>
    <row r="761" spans="1:9" x14ac:dyDescent="0.25">
      <c r="A761">
        <v>3</v>
      </c>
      <c r="B761" t="s">
        <v>105</v>
      </c>
      <c r="C761" t="s">
        <v>25</v>
      </c>
      <c r="D761">
        <v>131</v>
      </c>
      <c r="E761">
        <v>57</v>
      </c>
      <c r="F761">
        <v>74</v>
      </c>
      <c r="G761">
        <v>346</v>
      </c>
      <c r="H761">
        <v>106</v>
      </c>
      <c r="I761">
        <v>240</v>
      </c>
    </row>
    <row r="762" spans="1:9" x14ac:dyDescent="0.25">
      <c r="A762">
        <v>3</v>
      </c>
      <c r="B762" t="s">
        <v>105</v>
      </c>
      <c r="C762" t="s">
        <v>46</v>
      </c>
      <c r="D762">
        <v>0</v>
      </c>
      <c r="E762">
        <v>0</v>
      </c>
      <c r="F762">
        <v>0</v>
      </c>
      <c r="G762">
        <v>0</v>
      </c>
      <c r="H762">
        <v>0</v>
      </c>
      <c r="I762">
        <v>0</v>
      </c>
    </row>
    <row r="763" spans="1:9" x14ac:dyDescent="0.25">
      <c r="A763">
        <v>3</v>
      </c>
      <c r="B763" t="s">
        <v>106</v>
      </c>
      <c r="C763" t="s">
        <v>0</v>
      </c>
      <c r="D763">
        <v>14731</v>
      </c>
      <c r="E763">
        <v>7124</v>
      </c>
      <c r="F763">
        <v>7607</v>
      </c>
      <c r="G763">
        <v>10195</v>
      </c>
      <c r="H763">
        <v>4905</v>
      </c>
      <c r="I763">
        <v>5290</v>
      </c>
    </row>
    <row r="764" spans="1:9" x14ac:dyDescent="0.25">
      <c r="A764">
        <v>3</v>
      </c>
      <c r="B764" t="s">
        <v>106</v>
      </c>
      <c r="C764" t="s">
        <v>63</v>
      </c>
      <c r="D764">
        <v>702</v>
      </c>
      <c r="E764">
        <v>359</v>
      </c>
      <c r="F764">
        <v>343</v>
      </c>
      <c r="G764">
        <v>260</v>
      </c>
      <c r="H764">
        <v>130</v>
      </c>
      <c r="I764">
        <v>130</v>
      </c>
    </row>
    <row r="765" spans="1:9" x14ac:dyDescent="0.25">
      <c r="A765">
        <v>3</v>
      </c>
      <c r="B765" t="s">
        <v>106</v>
      </c>
      <c r="C765" t="s">
        <v>62</v>
      </c>
      <c r="D765">
        <v>871</v>
      </c>
      <c r="E765">
        <v>430</v>
      </c>
      <c r="F765">
        <v>441</v>
      </c>
      <c r="G765">
        <v>346</v>
      </c>
      <c r="H765">
        <v>175</v>
      </c>
      <c r="I765">
        <v>171</v>
      </c>
    </row>
    <row r="766" spans="1:9" x14ac:dyDescent="0.25">
      <c r="A766">
        <v>3</v>
      </c>
      <c r="B766" t="s">
        <v>106</v>
      </c>
      <c r="C766" t="s">
        <v>61</v>
      </c>
      <c r="D766">
        <v>1018</v>
      </c>
      <c r="E766">
        <v>542</v>
      </c>
      <c r="F766">
        <v>476</v>
      </c>
      <c r="G766">
        <v>393</v>
      </c>
      <c r="H766">
        <v>206</v>
      </c>
      <c r="I766">
        <v>187</v>
      </c>
    </row>
    <row r="767" spans="1:9" x14ac:dyDescent="0.25">
      <c r="A767">
        <v>3</v>
      </c>
      <c r="B767" t="s">
        <v>106</v>
      </c>
      <c r="C767" t="s">
        <v>60</v>
      </c>
      <c r="D767">
        <v>968</v>
      </c>
      <c r="E767">
        <v>479</v>
      </c>
      <c r="F767">
        <v>489</v>
      </c>
      <c r="G767">
        <v>437</v>
      </c>
      <c r="H767">
        <v>220</v>
      </c>
      <c r="I767">
        <v>217</v>
      </c>
    </row>
    <row r="768" spans="1:9" x14ac:dyDescent="0.25">
      <c r="A768">
        <v>3</v>
      </c>
      <c r="B768" t="s">
        <v>106</v>
      </c>
      <c r="C768" t="s">
        <v>59</v>
      </c>
      <c r="D768">
        <v>708</v>
      </c>
      <c r="E768">
        <v>358</v>
      </c>
      <c r="F768">
        <v>350</v>
      </c>
      <c r="G768">
        <v>346</v>
      </c>
      <c r="H768">
        <v>177</v>
      </c>
      <c r="I768">
        <v>169</v>
      </c>
    </row>
    <row r="769" spans="1:9" x14ac:dyDescent="0.25">
      <c r="A769">
        <v>3</v>
      </c>
      <c r="B769" t="s">
        <v>106</v>
      </c>
      <c r="C769" t="s">
        <v>58</v>
      </c>
      <c r="D769">
        <v>693</v>
      </c>
      <c r="E769">
        <v>342</v>
      </c>
      <c r="F769">
        <v>351</v>
      </c>
      <c r="G769">
        <v>306</v>
      </c>
      <c r="H769">
        <v>153</v>
      </c>
      <c r="I769">
        <v>153</v>
      </c>
    </row>
    <row r="770" spans="1:9" x14ac:dyDescent="0.25">
      <c r="A770">
        <v>3</v>
      </c>
      <c r="B770" t="s">
        <v>106</v>
      </c>
      <c r="C770" t="s">
        <v>57</v>
      </c>
      <c r="D770">
        <v>810</v>
      </c>
      <c r="E770">
        <v>404</v>
      </c>
      <c r="F770">
        <v>406</v>
      </c>
      <c r="G770">
        <v>340</v>
      </c>
      <c r="H770">
        <v>179</v>
      </c>
      <c r="I770">
        <v>161</v>
      </c>
    </row>
    <row r="771" spans="1:9" x14ac:dyDescent="0.25">
      <c r="A771">
        <v>3</v>
      </c>
      <c r="B771" t="s">
        <v>106</v>
      </c>
      <c r="C771" t="s">
        <v>56</v>
      </c>
      <c r="D771">
        <v>922</v>
      </c>
      <c r="E771">
        <v>457</v>
      </c>
      <c r="F771">
        <v>465</v>
      </c>
      <c r="G771">
        <v>449</v>
      </c>
      <c r="H771">
        <v>244</v>
      </c>
      <c r="I771">
        <v>205</v>
      </c>
    </row>
    <row r="772" spans="1:9" x14ac:dyDescent="0.25">
      <c r="A772">
        <v>3</v>
      </c>
      <c r="B772" t="s">
        <v>106</v>
      </c>
      <c r="C772" t="s">
        <v>55</v>
      </c>
      <c r="D772">
        <v>1076</v>
      </c>
      <c r="E772">
        <v>568</v>
      </c>
      <c r="F772">
        <v>508</v>
      </c>
      <c r="G772">
        <v>530</v>
      </c>
      <c r="H772">
        <v>276</v>
      </c>
      <c r="I772">
        <v>254</v>
      </c>
    </row>
    <row r="773" spans="1:9" x14ac:dyDescent="0.25">
      <c r="A773">
        <v>3</v>
      </c>
      <c r="B773" t="s">
        <v>106</v>
      </c>
      <c r="C773" t="s">
        <v>54</v>
      </c>
      <c r="D773">
        <v>871</v>
      </c>
      <c r="E773">
        <v>428</v>
      </c>
      <c r="F773">
        <v>443</v>
      </c>
      <c r="G773">
        <v>620</v>
      </c>
      <c r="H773">
        <v>300</v>
      </c>
      <c r="I773">
        <v>320</v>
      </c>
    </row>
    <row r="774" spans="1:9" x14ac:dyDescent="0.25">
      <c r="A774">
        <v>3</v>
      </c>
      <c r="B774" t="s">
        <v>106</v>
      </c>
      <c r="C774" t="s">
        <v>53</v>
      </c>
      <c r="D774">
        <v>939</v>
      </c>
      <c r="E774">
        <v>423</v>
      </c>
      <c r="F774">
        <v>516</v>
      </c>
      <c r="G774">
        <v>649</v>
      </c>
      <c r="H774">
        <v>345</v>
      </c>
      <c r="I774">
        <v>304</v>
      </c>
    </row>
    <row r="775" spans="1:9" x14ac:dyDescent="0.25">
      <c r="A775">
        <v>3</v>
      </c>
      <c r="B775" t="s">
        <v>106</v>
      </c>
      <c r="C775" t="s">
        <v>52</v>
      </c>
      <c r="D775">
        <v>1106</v>
      </c>
      <c r="E775">
        <v>529</v>
      </c>
      <c r="F775">
        <v>577</v>
      </c>
      <c r="G775">
        <v>638</v>
      </c>
      <c r="H775">
        <v>304</v>
      </c>
      <c r="I775">
        <v>334</v>
      </c>
    </row>
    <row r="776" spans="1:9" x14ac:dyDescent="0.25">
      <c r="A776">
        <v>3</v>
      </c>
      <c r="B776" t="s">
        <v>106</v>
      </c>
      <c r="C776" t="s">
        <v>51</v>
      </c>
      <c r="D776">
        <v>1152</v>
      </c>
      <c r="E776">
        <v>585</v>
      </c>
      <c r="F776">
        <v>567</v>
      </c>
      <c r="G776">
        <v>780</v>
      </c>
      <c r="H776">
        <v>386</v>
      </c>
      <c r="I776">
        <v>394</v>
      </c>
    </row>
    <row r="777" spans="1:9" x14ac:dyDescent="0.25">
      <c r="A777">
        <v>3</v>
      </c>
      <c r="B777" t="s">
        <v>106</v>
      </c>
      <c r="C777" t="s">
        <v>50</v>
      </c>
      <c r="D777">
        <v>937</v>
      </c>
      <c r="E777">
        <v>421</v>
      </c>
      <c r="F777">
        <v>516</v>
      </c>
      <c r="G777">
        <v>923</v>
      </c>
      <c r="H777">
        <v>461</v>
      </c>
      <c r="I777">
        <v>462</v>
      </c>
    </row>
    <row r="778" spans="1:9" x14ac:dyDescent="0.25">
      <c r="A778">
        <v>3</v>
      </c>
      <c r="B778" t="s">
        <v>106</v>
      </c>
      <c r="C778" t="s">
        <v>49</v>
      </c>
      <c r="D778">
        <v>700</v>
      </c>
      <c r="E778">
        <v>312</v>
      </c>
      <c r="F778">
        <v>388</v>
      </c>
      <c r="G778">
        <v>965</v>
      </c>
      <c r="H778">
        <v>478</v>
      </c>
      <c r="I778">
        <v>487</v>
      </c>
    </row>
    <row r="779" spans="1:9" x14ac:dyDescent="0.25">
      <c r="A779">
        <v>3</v>
      </c>
      <c r="B779" t="s">
        <v>106</v>
      </c>
      <c r="C779" t="s">
        <v>48</v>
      </c>
      <c r="D779">
        <v>567</v>
      </c>
      <c r="E779">
        <v>229</v>
      </c>
      <c r="F779">
        <v>338</v>
      </c>
      <c r="G779">
        <v>723</v>
      </c>
      <c r="H779">
        <v>332</v>
      </c>
      <c r="I779">
        <v>391</v>
      </c>
    </row>
    <row r="780" spans="1:9" x14ac:dyDescent="0.25">
      <c r="A780">
        <v>3</v>
      </c>
      <c r="B780" t="s">
        <v>106</v>
      </c>
      <c r="C780" t="s">
        <v>47</v>
      </c>
      <c r="D780">
        <v>406</v>
      </c>
      <c r="E780">
        <v>159</v>
      </c>
      <c r="F780">
        <v>247</v>
      </c>
      <c r="G780">
        <v>638</v>
      </c>
      <c r="H780">
        <v>260</v>
      </c>
      <c r="I780">
        <v>378</v>
      </c>
    </row>
    <row r="781" spans="1:9" x14ac:dyDescent="0.25">
      <c r="A781">
        <v>3</v>
      </c>
      <c r="B781" t="s">
        <v>106</v>
      </c>
      <c r="C781" t="s">
        <v>25</v>
      </c>
      <c r="D781">
        <v>285</v>
      </c>
      <c r="E781">
        <v>99</v>
      </c>
      <c r="F781">
        <v>186</v>
      </c>
      <c r="G781">
        <v>852</v>
      </c>
      <c r="H781">
        <v>279</v>
      </c>
      <c r="I781">
        <v>573</v>
      </c>
    </row>
    <row r="782" spans="1:9" x14ac:dyDescent="0.25">
      <c r="A782">
        <v>3</v>
      </c>
      <c r="B782" t="s">
        <v>106</v>
      </c>
      <c r="C782" t="s">
        <v>46</v>
      </c>
      <c r="D782">
        <v>0</v>
      </c>
      <c r="E782">
        <v>0</v>
      </c>
      <c r="F782">
        <v>0</v>
      </c>
      <c r="G782">
        <v>0</v>
      </c>
      <c r="H782">
        <v>0</v>
      </c>
      <c r="I782">
        <v>0</v>
      </c>
    </row>
    <row r="783" spans="1:9" x14ac:dyDescent="0.25">
      <c r="A783">
        <v>3</v>
      </c>
      <c r="B783" t="s">
        <v>107</v>
      </c>
      <c r="C783" t="s">
        <v>0</v>
      </c>
      <c r="D783">
        <v>12118</v>
      </c>
      <c r="E783">
        <v>5815</v>
      </c>
      <c r="F783">
        <v>6303</v>
      </c>
      <c r="G783">
        <v>7412</v>
      </c>
      <c r="H783">
        <v>3485</v>
      </c>
      <c r="I783">
        <v>3927</v>
      </c>
    </row>
    <row r="784" spans="1:9" x14ac:dyDescent="0.25">
      <c r="A784">
        <v>3</v>
      </c>
      <c r="B784" t="s">
        <v>107</v>
      </c>
      <c r="C784" t="s">
        <v>63</v>
      </c>
      <c r="D784">
        <v>654</v>
      </c>
      <c r="E784">
        <v>334</v>
      </c>
      <c r="F784">
        <v>320</v>
      </c>
      <c r="G784">
        <v>138</v>
      </c>
      <c r="H784">
        <v>60</v>
      </c>
      <c r="I784">
        <v>78</v>
      </c>
    </row>
    <row r="785" spans="1:9" x14ac:dyDescent="0.25">
      <c r="A785">
        <v>3</v>
      </c>
      <c r="B785" t="s">
        <v>107</v>
      </c>
      <c r="C785" t="s">
        <v>62</v>
      </c>
      <c r="D785">
        <v>782</v>
      </c>
      <c r="E785">
        <v>407</v>
      </c>
      <c r="F785">
        <v>375</v>
      </c>
      <c r="G785">
        <v>207</v>
      </c>
      <c r="H785">
        <v>109</v>
      </c>
      <c r="I785">
        <v>98</v>
      </c>
    </row>
    <row r="786" spans="1:9" x14ac:dyDescent="0.25">
      <c r="A786">
        <v>3</v>
      </c>
      <c r="B786" t="s">
        <v>107</v>
      </c>
      <c r="C786" t="s">
        <v>61</v>
      </c>
      <c r="D786">
        <v>795</v>
      </c>
      <c r="E786">
        <v>392</v>
      </c>
      <c r="F786">
        <v>403</v>
      </c>
      <c r="G786">
        <v>241</v>
      </c>
      <c r="H786">
        <v>116</v>
      </c>
      <c r="I786">
        <v>125</v>
      </c>
    </row>
    <row r="787" spans="1:9" x14ac:dyDescent="0.25">
      <c r="A787">
        <v>3</v>
      </c>
      <c r="B787" t="s">
        <v>107</v>
      </c>
      <c r="C787" t="s">
        <v>60</v>
      </c>
      <c r="D787">
        <v>547</v>
      </c>
      <c r="E787">
        <v>270</v>
      </c>
      <c r="F787">
        <v>277</v>
      </c>
      <c r="G787">
        <v>227</v>
      </c>
      <c r="H787">
        <v>112</v>
      </c>
      <c r="I787">
        <v>115</v>
      </c>
    </row>
    <row r="788" spans="1:9" x14ac:dyDescent="0.25">
      <c r="A788">
        <v>3</v>
      </c>
      <c r="B788" t="s">
        <v>107</v>
      </c>
      <c r="C788" t="s">
        <v>59</v>
      </c>
      <c r="D788">
        <v>369</v>
      </c>
      <c r="E788">
        <v>181</v>
      </c>
      <c r="F788">
        <v>188</v>
      </c>
      <c r="G788">
        <v>167</v>
      </c>
      <c r="H788">
        <v>74</v>
      </c>
      <c r="I788">
        <v>93</v>
      </c>
    </row>
    <row r="789" spans="1:9" x14ac:dyDescent="0.25">
      <c r="A789">
        <v>3</v>
      </c>
      <c r="B789" t="s">
        <v>107</v>
      </c>
      <c r="C789" t="s">
        <v>58</v>
      </c>
      <c r="D789">
        <v>530</v>
      </c>
      <c r="E789">
        <v>244</v>
      </c>
      <c r="F789">
        <v>286</v>
      </c>
      <c r="G789">
        <v>173</v>
      </c>
      <c r="H789">
        <v>102</v>
      </c>
      <c r="I789">
        <v>71</v>
      </c>
    </row>
    <row r="790" spans="1:9" x14ac:dyDescent="0.25">
      <c r="A790">
        <v>3</v>
      </c>
      <c r="B790" t="s">
        <v>107</v>
      </c>
      <c r="C790" t="s">
        <v>57</v>
      </c>
      <c r="D790">
        <v>682</v>
      </c>
      <c r="E790">
        <v>334</v>
      </c>
      <c r="F790">
        <v>348</v>
      </c>
      <c r="G790">
        <v>216</v>
      </c>
      <c r="H790">
        <v>118</v>
      </c>
      <c r="I790">
        <v>98</v>
      </c>
    </row>
    <row r="791" spans="1:9" x14ac:dyDescent="0.25">
      <c r="A791">
        <v>3</v>
      </c>
      <c r="B791" t="s">
        <v>107</v>
      </c>
      <c r="C791" t="s">
        <v>56</v>
      </c>
      <c r="D791">
        <v>758</v>
      </c>
      <c r="E791">
        <v>412</v>
      </c>
      <c r="F791">
        <v>346</v>
      </c>
      <c r="G791">
        <v>243</v>
      </c>
      <c r="H791">
        <v>130</v>
      </c>
      <c r="I791">
        <v>113</v>
      </c>
    </row>
    <row r="792" spans="1:9" x14ac:dyDescent="0.25">
      <c r="A792">
        <v>3</v>
      </c>
      <c r="B792" t="s">
        <v>107</v>
      </c>
      <c r="C792" t="s">
        <v>55</v>
      </c>
      <c r="D792">
        <v>786</v>
      </c>
      <c r="E792">
        <v>418</v>
      </c>
      <c r="F792">
        <v>368</v>
      </c>
      <c r="G792">
        <v>315</v>
      </c>
      <c r="H792">
        <v>157</v>
      </c>
      <c r="I792">
        <v>158</v>
      </c>
    </row>
    <row r="793" spans="1:9" x14ac:dyDescent="0.25">
      <c r="A793">
        <v>3</v>
      </c>
      <c r="B793" t="s">
        <v>107</v>
      </c>
      <c r="C793" t="s">
        <v>54</v>
      </c>
      <c r="D793">
        <v>621</v>
      </c>
      <c r="E793">
        <v>277</v>
      </c>
      <c r="F793">
        <v>344</v>
      </c>
      <c r="G793">
        <v>391</v>
      </c>
      <c r="H793">
        <v>199</v>
      </c>
      <c r="I793">
        <v>192</v>
      </c>
    </row>
    <row r="794" spans="1:9" x14ac:dyDescent="0.25">
      <c r="A794">
        <v>3</v>
      </c>
      <c r="B794" t="s">
        <v>107</v>
      </c>
      <c r="C794" t="s">
        <v>53</v>
      </c>
      <c r="D794">
        <v>817</v>
      </c>
      <c r="E794">
        <v>391</v>
      </c>
      <c r="F794">
        <v>426</v>
      </c>
      <c r="G794">
        <v>426</v>
      </c>
      <c r="H794">
        <v>211</v>
      </c>
      <c r="I794">
        <v>215</v>
      </c>
    </row>
    <row r="795" spans="1:9" x14ac:dyDescent="0.25">
      <c r="A795">
        <v>3</v>
      </c>
      <c r="B795" t="s">
        <v>107</v>
      </c>
      <c r="C795" t="s">
        <v>52</v>
      </c>
      <c r="D795">
        <v>1008</v>
      </c>
      <c r="E795">
        <v>473</v>
      </c>
      <c r="F795">
        <v>535</v>
      </c>
      <c r="G795">
        <v>561</v>
      </c>
      <c r="H795">
        <v>266</v>
      </c>
      <c r="I795">
        <v>295</v>
      </c>
    </row>
    <row r="796" spans="1:9" x14ac:dyDescent="0.25">
      <c r="A796">
        <v>3</v>
      </c>
      <c r="B796" t="s">
        <v>107</v>
      </c>
      <c r="C796" t="s">
        <v>51</v>
      </c>
      <c r="D796">
        <v>1078</v>
      </c>
      <c r="E796">
        <v>555</v>
      </c>
      <c r="F796">
        <v>523</v>
      </c>
      <c r="G796">
        <v>636</v>
      </c>
      <c r="H796">
        <v>308</v>
      </c>
      <c r="I796">
        <v>328</v>
      </c>
    </row>
    <row r="797" spans="1:9" x14ac:dyDescent="0.25">
      <c r="A797">
        <v>3</v>
      </c>
      <c r="B797" t="s">
        <v>107</v>
      </c>
      <c r="C797" t="s">
        <v>50</v>
      </c>
      <c r="D797">
        <v>852</v>
      </c>
      <c r="E797">
        <v>381</v>
      </c>
      <c r="F797">
        <v>471</v>
      </c>
      <c r="G797">
        <v>698</v>
      </c>
      <c r="H797">
        <v>367</v>
      </c>
      <c r="I797">
        <v>331</v>
      </c>
    </row>
    <row r="798" spans="1:9" x14ac:dyDescent="0.25">
      <c r="A798">
        <v>3</v>
      </c>
      <c r="B798" t="s">
        <v>107</v>
      </c>
      <c r="C798" t="s">
        <v>49</v>
      </c>
      <c r="D798">
        <v>661</v>
      </c>
      <c r="E798">
        <v>282</v>
      </c>
      <c r="F798">
        <v>379</v>
      </c>
      <c r="G798">
        <v>750</v>
      </c>
      <c r="H798">
        <v>387</v>
      </c>
      <c r="I798">
        <v>363</v>
      </c>
    </row>
    <row r="799" spans="1:9" x14ac:dyDescent="0.25">
      <c r="A799">
        <v>3</v>
      </c>
      <c r="B799" t="s">
        <v>107</v>
      </c>
      <c r="C799" t="s">
        <v>48</v>
      </c>
      <c r="D799">
        <v>576</v>
      </c>
      <c r="E799">
        <v>218</v>
      </c>
      <c r="F799">
        <v>358</v>
      </c>
      <c r="G799">
        <v>541</v>
      </c>
      <c r="H799">
        <v>224</v>
      </c>
      <c r="I799">
        <v>317</v>
      </c>
    </row>
    <row r="800" spans="1:9" x14ac:dyDescent="0.25">
      <c r="A800">
        <v>3</v>
      </c>
      <c r="B800" t="s">
        <v>107</v>
      </c>
      <c r="C800" t="s">
        <v>47</v>
      </c>
      <c r="D800">
        <v>352</v>
      </c>
      <c r="E800">
        <v>141</v>
      </c>
      <c r="F800">
        <v>211</v>
      </c>
      <c r="G800">
        <v>583</v>
      </c>
      <c r="H800">
        <v>254</v>
      </c>
      <c r="I800">
        <v>329</v>
      </c>
    </row>
    <row r="801" spans="1:9" x14ac:dyDescent="0.25">
      <c r="A801">
        <v>3</v>
      </c>
      <c r="B801" t="s">
        <v>107</v>
      </c>
      <c r="C801" t="s">
        <v>25</v>
      </c>
      <c r="D801">
        <v>250</v>
      </c>
      <c r="E801">
        <v>105</v>
      </c>
      <c r="F801">
        <v>145</v>
      </c>
      <c r="G801">
        <v>899</v>
      </c>
      <c r="H801">
        <v>291</v>
      </c>
      <c r="I801">
        <v>608</v>
      </c>
    </row>
    <row r="802" spans="1:9" x14ac:dyDescent="0.25">
      <c r="A802">
        <v>3</v>
      </c>
      <c r="B802" t="s">
        <v>107</v>
      </c>
      <c r="C802" t="s">
        <v>46</v>
      </c>
      <c r="D802">
        <v>0</v>
      </c>
      <c r="E802">
        <v>0</v>
      </c>
      <c r="F802">
        <v>0</v>
      </c>
      <c r="G802">
        <v>0</v>
      </c>
      <c r="H802">
        <v>0</v>
      </c>
      <c r="I802">
        <v>0</v>
      </c>
    </row>
    <row r="803" spans="1:9" x14ac:dyDescent="0.25">
      <c r="A803">
        <v>3</v>
      </c>
      <c r="B803" t="s">
        <v>108</v>
      </c>
      <c r="C803" t="s">
        <v>0</v>
      </c>
      <c r="D803">
        <v>3323</v>
      </c>
      <c r="E803">
        <v>1599</v>
      </c>
      <c r="F803">
        <v>1724</v>
      </c>
      <c r="G803">
        <v>2016</v>
      </c>
      <c r="H803">
        <v>964</v>
      </c>
      <c r="I803">
        <v>1052</v>
      </c>
    </row>
    <row r="804" spans="1:9" x14ac:dyDescent="0.25">
      <c r="A804">
        <v>3</v>
      </c>
      <c r="B804" t="s">
        <v>108</v>
      </c>
      <c r="C804" t="s">
        <v>63</v>
      </c>
      <c r="D804">
        <v>193</v>
      </c>
      <c r="E804">
        <v>98</v>
      </c>
      <c r="F804">
        <v>95</v>
      </c>
      <c r="G804">
        <v>48</v>
      </c>
      <c r="H804">
        <v>18</v>
      </c>
      <c r="I804">
        <v>30</v>
      </c>
    </row>
    <row r="805" spans="1:9" x14ac:dyDescent="0.25">
      <c r="A805">
        <v>3</v>
      </c>
      <c r="B805" t="s">
        <v>108</v>
      </c>
      <c r="C805" t="s">
        <v>62</v>
      </c>
      <c r="D805">
        <v>196</v>
      </c>
      <c r="E805">
        <v>104</v>
      </c>
      <c r="F805">
        <v>92</v>
      </c>
      <c r="G805">
        <v>67</v>
      </c>
      <c r="H805">
        <v>35</v>
      </c>
      <c r="I805">
        <v>32</v>
      </c>
    </row>
    <row r="806" spans="1:9" x14ac:dyDescent="0.25">
      <c r="A806">
        <v>3</v>
      </c>
      <c r="B806" t="s">
        <v>108</v>
      </c>
      <c r="C806" t="s">
        <v>61</v>
      </c>
      <c r="D806">
        <v>211</v>
      </c>
      <c r="E806">
        <v>104</v>
      </c>
      <c r="F806">
        <v>107</v>
      </c>
      <c r="G806">
        <v>70</v>
      </c>
      <c r="H806">
        <v>38</v>
      </c>
      <c r="I806">
        <v>32</v>
      </c>
    </row>
    <row r="807" spans="1:9" x14ac:dyDescent="0.25">
      <c r="A807">
        <v>3</v>
      </c>
      <c r="B807" t="s">
        <v>108</v>
      </c>
      <c r="C807" t="s">
        <v>60</v>
      </c>
      <c r="D807">
        <v>96</v>
      </c>
      <c r="E807">
        <v>40</v>
      </c>
      <c r="F807">
        <v>56</v>
      </c>
      <c r="G807">
        <v>54</v>
      </c>
      <c r="H807">
        <v>27</v>
      </c>
      <c r="I807">
        <v>27</v>
      </c>
    </row>
    <row r="808" spans="1:9" x14ac:dyDescent="0.25">
      <c r="A808">
        <v>3</v>
      </c>
      <c r="B808" t="s">
        <v>108</v>
      </c>
      <c r="C808" t="s">
        <v>59</v>
      </c>
      <c r="D808">
        <v>95</v>
      </c>
      <c r="E808">
        <v>44</v>
      </c>
      <c r="F808">
        <v>51</v>
      </c>
      <c r="G808">
        <v>45</v>
      </c>
      <c r="H808">
        <v>28</v>
      </c>
      <c r="I808">
        <v>17</v>
      </c>
    </row>
    <row r="809" spans="1:9" x14ac:dyDescent="0.25">
      <c r="A809">
        <v>3</v>
      </c>
      <c r="B809" t="s">
        <v>108</v>
      </c>
      <c r="C809" t="s">
        <v>58</v>
      </c>
      <c r="D809">
        <v>172</v>
      </c>
      <c r="E809">
        <v>85</v>
      </c>
      <c r="F809">
        <v>87</v>
      </c>
      <c r="G809">
        <v>46</v>
      </c>
      <c r="H809">
        <v>25</v>
      </c>
      <c r="I809">
        <v>21</v>
      </c>
    </row>
    <row r="810" spans="1:9" x14ac:dyDescent="0.25">
      <c r="A810">
        <v>3</v>
      </c>
      <c r="B810" t="s">
        <v>108</v>
      </c>
      <c r="C810" t="s">
        <v>57</v>
      </c>
      <c r="D810">
        <v>159</v>
      </c>
      <c r="E810">
        <v>87</v>
      </c>
      <c r="F810">
        <v>72</v>
      </c>
      <c r="G810">
        <v>57</v>
      </c>
      <c r="H810">
        <v>37</v>
      </c>
      <c r="I810">
        <v>20</v>
      </c>
    </row>
    <row r="811" spans="1:9" x14ac:dyDescent="0.25">
      <c r="A811">
        <v>3</v>
      </c>
      <c r="B811" t="s">
        <v>108</v>
      </c>
      <c r="C811" t="s">
        <v>56</v>
      </c>
      <c r="D811">
        <v>201</v>
      </c>
      <c r="E811">
        <v>98</v>
      </c>
      <c r="F811">
        <v>103</v>
      </c>
      <c r="G811">
        <v>81</v>
      </c>
      <c r="H811">
        <v>45</v>
      </c>
      <c r="I811">
        <v>36</v>
      </c>
    </row>
    <row r="812" spans="1:9" x14ac:dyDescent="0.25">
      <c r="A812">
        <v>3</v>
      </c>
      <c r="B812" t="s">
        <v>108</v>
      </c>
      <c r="C812" t="s">
        <v>55</v>
      </c>
      <c r="D812">
        <v>198</v>
      </c>
      <c r="E812">
        <v>110</v>
      </c>
      <c r="F812">
        <v>88</v>
      </c>
      <c r="G812">
        <v>96</v>
      </c>
      <c r="H812">
        <v>54</v>
      </c>
      <c r="I812">
        <v>42</v>
      </c>
    </row>
    <row r="813" spans="1:9" x14ac:dyDescent="0.25">
      <c r="A813">
        <v>3</v>
      </c>
      <c r="B813" t="s">
        <v>108</v>
      </c>
      <c r="C813" t="s">
        <v>54</v>
      </c>
      <c r="D813">
        <v>189</v>
      </c>
      <c r="E813">
        <v>76</v>
      </c>
      <c r="F813">
        <v>113</v>
      </c>
      <c r="G813">
        <v>89</v>
      </c>
      <c r="H813">
        <v>43</v>
      </c>
      <c r="I813">
        <v>46</v>
      </c>
    </row>
    <row r="814" spans="1:9" x14ac:dyDescent="0.25">
      <c r="A814">
        <v>3</v>
      </c>
      <c r="B814" t="s">
        <v>108</v>
      </c>
      <c r="C814" t="s">
        <v>53</v>
      </c>
      <c r="D814">
        <v>254</v>
      </c>
      <c r="E814">
        <v>108</v>
      </c>
      <c r="F814">
        <v>146</v>
      </c>
      <c r="G814">
        <v>134</v>
      </c>
      <c r="H814">
        <v>63</v>
      </c>
      <c r="I814">
        <v>71</v>
      </c>
    </row>
    <row r="815" spans="1:9" x14ac:dyDescent="0.25">
      <c r="A815">
        <v>3</v>
      </c>
      <c r="B815" t="s">
        <v>108</v>
      </c>
      <c r="C815" t="s">
        <v>52</v>
      </c>
      <c r="D815">
        <v>313</v>
      </c>
      <c r="E815">
        <v>167</v>
      </c>
      <c r="F815">
        <v>146</v>
      </c>
      <c r="G815">
        <v>170</v>
      </c>
      <c r="H815">
        <v>86</v>
      </c>
      <c r="I815">
        <v>84</v>
      </c>
    </row>
    <row r="816" spans="1:9" x14ac:dyDescent="0.25">
      <c r="A816">
        <v>3</v>
      </c>
      <c r="B816" t="s">
        <v>108</v>
      </c>
      <c r="C816" t="s">
        <v>51</v>
      </c>
      <c r="D816">
        <v>272</v>
      </c>
      <c r="E816">
        <v>147</v>
      </c>
      <c r="F816">
        <v>125</v>
      </c>
      <c r="G816">
        <v>149</v>
      </c>
      <c r="H816">
        <v>80</v>
      </c>
      <c r="I816">
        <v>69</v>
      </c>
    </row>
    <row r="817" spans="1:9" x14ac:dyDescent="0.25">
      <c r="A817">
        <v>3</v>
      </c>
      <c r="B817" t="s">
        <v>108</v>
      </c>
      <c r="C817" t="s">
        <v>50</v>
      </c>
      <c r="D817">
        <v>241</v>
      </c>
      <c r="E817">
        <v>102</v>
      </c>
      <c r="F817">
        <v>139</v>
      </c>
      <c r="G817">
        <v>172</v>
      </c>
      <c r="H817">
        <v>75</v>
      </c>
      <c r="I817">
        <v>97</v>
      </c>
    </row>
    <row r="818" spans="1:9" x14ac:dyDescent="0.25">
      <c r="A818">
        <v>3</v>
      </c>
      <c r="B818" t="s">
        <v>108</v>
      </c>
      <c r="C818" t="s">
        <v>49</v>
      </c>
      <c r="D818">
        <v>198</v>
      </c>
      <c r="E818">
        <v>86</v>
      </c>
      <c r="F818">
        <v>112</v>
      </c>
      <c r="G818">
        <v>185</v>
      </c>
      <c r="H818">
        <v>96</v>
      </c>
      <c r="I818">
        <v>89</v>
      </c>
    </row>
    <row r="819" spans="1:9" x14ac:dyDescent="0.25">
      <c r="A819">
        <v>3</v>
      </c>
      <c r="B819" t="s">
        <v>108</v>
      </c>
      <c r="C819" t="s">
        <v>48</v>
      </c>
      <c r="D819">
        <v>136</v>
      </c>
      <c r="E819">
        <v>55</v>
      </c>
      <c r="F819">
        <v>81</v>
      </c>
      <c r="G819">
        <v>160</v>
      </c>
      <c r="H819">
        <v>61</v>
      </c>
      <c r="I819">
        <v>99</v>
      </c>
    </row>
    <row r="820" spans="1:9" x14ac:dyDescent="0.25">
      <c r="A820">
        <v>3</v>
      </c>
      <c r="B820" t="s">
        <v>108</v>
      </c>
      <c r="C820" t="s">
        <v>47</v>
      </c>
      <c r="D820">
        <v>112</v>
      </c>
      <c r="E820">
        <v>50</v>
      </c>
      <c r="F820">
        <v>62</v>
      </c>
      <c r="G820">
        <v>163</v>
      </c>
      <c r="H820">
        <v>65</v>
      </c>
      <c r="I820">
        <v>98</v>
      </c>
    </row>
    <row r="821" spans="1:9" x14ac:dyDescent="0.25">
      <c r="A821">
        <v>3</v>
      </c>
      <c r="B821" t="s">
        <v>108</v>
      </c>
      <c r="C821" t="s">
        <v>25</v>
      </c>
      <c r="D821">
        <v>87</v>
      </c>
      <c r="E821">
        <v>38</v>
      </c>
      <c r="F821">
        <v>49</v>
      </c>
      <c r="G821">
        <v>230</v>
      </c>
      <c r="H821">
        <v>88</v>
      </c>
      <c r="I821">
        <v>142</v>
      </c>
    </row>
    <row r="822" spans="1:9" x14ac:dyDescent="0.25">
      <c r="A822">
        <v>3</v>
      </c>
      <c r="B822" t="s">
        <v>108</v>
      </c>
      <c r="C822" t="s">
        <v>46</v>
      </c>
      <c r="D822">
        <v>0</v>
      </c>
      <c r="E822">
        <v>0</v>
      </c>
      <c r="F822">
        <v>0</v>
      </c>
      <c r="G822">
        <v>0</v>
      </c>
      <c r="H822">
        <v>0</v>
      </c>
      <c r="I822">
        <v>0</v>
      </c>
    </row>
    <row r="823" spans="1:9" x14ac:dyDescent="0.25">
      <c r="A823">
        <v>3</v>
      </c>
      <c r="B823" t="s">
        <v>109</v>
      </c>
      <c r="C823" t="s">
        <v>0</v>
      </c>
      <c r="D823">
        <v>18830</v>
      </c>
      <c r="E823">
        <v>9274</v>
      </c>
      <c r="F823">
        <v>9556</v>
      </c>
      <c r="G823">
        <v>17516</v>
      </c>
      <c r="H823">
        <v>8770</v>
      </c>
      <c r="I823">
        <v>8746</v>
      </c>
    </row>
    <row r="824" spans="1:9" x14ac:dyDescent="0.25">
      <c r="A824">
        <v>3</v>
      </c>
      <c r="B824" t="s">
        <v>109</v>
      </c>
      <c r="C824" t="s">
        <v>63</v>
      </c>
      <c r="D824">
        <v>1035</v>
      </c>
      <c r="E824">
        <v>559</v>
      </c>
      <c r="F824">
        <v>476</v>
      </c>
      <c r="G824">
        <v>615</v>
      </c>
      <c r="H824">
        <v>327</v>
      </c>
      <c r="I824">
        <v>288</v>
      </c>
    </row>
    <row r="825" spans="1:9" x14ac:dyDescent="0.25">
      <c r="A825">
        <v>3</v>
      </c>
      <c r="B825" t="s">
        <v>109</v>
      </c>
      <c r="C825" t="s">
        <v>62</v>
      </c>
      <c r="D825">
        <v>1295</v>
      </c>
      <c r="E825">
        <v>671</v>
      </c>
      <c r="F825">
        <v>624</v>
      </c>
      <c r="G825">
        <v>723</v>
      </c>
      <c r="H825">
        <v>384</v>
      </c>
      <c r="I825">
        <v>339</v>
      </c>
    </row>
    <row r="826" spans="1:9" x14ac:dyDescent="0.25">
      <c r="A826">
        <v>3</v>
      </c>
      <c r="B826" t="s">
        <v>109</v>
      </c>
      <c r="C826" t="s">
        <v>61</v>
      </c>
      <c r="D826">
        <v>1534</v>
      </c>
      <c r="E826">
        <v>795</v>
      </c>
      <c r="F826">
        <v>739</v>
      </c>
      <c r="G826">
        <v>754</v>
      </c>
      <c r="H826">
        <v>386</v>
      </c>
      <c r="I826">
        <v>368</v>
      </c>
    </row>
    <row r="827" spans="1:9" x14ac:dyDescent="0.25">
      <c r="A827">
        <v>3</v>
      </c>
      <c r="B827" t="s">
        <v>109</v>
      </c>
      <c r="C827" t="s">
        <v>60</v>
      </c>
      <c r="D827">
        <v>1489</v>
      </c>
      <c r="E827">
        <v>744</v>
      </c>
      <c r="F827">
        <v>745</v>
      </c>
      <c r="G827">
        <v>809</v>
      </c>
      <c r="H827">
        <v>438</v>
      </c>
      <c r="I827">
        <v>371</v>
      </c>
    </row>
    <row r="828" spans="1:9" x14ac:dyDescent="0.25">
      <c r="A828">
        <v>3</v>
      </c>
      <c r="B828" t="s">
        <v>109</v>
      </c>
      <c r="C828" t="s">
        <v>59</v>
      </c>
      <c r="D828">
        <v>1050</v>
      </c>
      <c r="E828">
        <v>487</v>
      </c>
      <c r="F828">
        <v>563</v>
      </c>
      <c r="G828">
        <v>766</v>
      </c>
      <c r="H828">
        <v>405</v>
      </c>
      <c r="I828">
        <v>361</v>
      </c>
    </row>
    <row r="829" spans="1:9" x14ac:dyDescent="0.25">
      <c r="A829">
        <v>3</v>
      </c>
      <c r="B829" t="s">
        <v>109</v>
      </c>
      <c r="C829" t="s">
        <v>58</v>
      </c>
      <c r="D829">
        <v>971</v>
      </c>
      <c r="E829">
        <v>467</v>
      </c>
      <c r="F829">
        <v>504</v>
      </c>
      <c r="G829">
        <v>750</v>
      </c>
      <c r="H829">
        <v>409</v>
      </c>
      <c r="I829">
        <v>341</v>
      </c>
    </row>
    <row r="830" spans="1:9" x14ac:dyDescent="0.25">
      <c r="A830">
        <v>3</v>
      </c>
      <c r="B830" t="s">
        <v>109</v>
      </c>
      <c r="C830" t="s">
        <v>57</v>
      </c>
      <c r="D830">
        <v>1139</v>
      </c>
      <c r="E830">
        <v>568</v>
      </c>
      <c r="F830">
        <v>571</v>
      </c>
      <c r="G830">
        <v>887</v>
      </c>
      <c r="H830">
        <v>478</v>
      </c>
      <c r="I830">
        <v>409</v>
      </c>
    </row>
    <row r="831" spans="1:9" x14ac:dyDescent="0.25">
      <c r="A831">
        <v>3</v>
      </c>
      <c r="B831" t="s">
        <v>109</v>
      </c>
      <c r="C831" t="s">
        <v>56</v>
      </c>
      <c r="D831">
        <v>1455</v>
      </c>
      <c r="E831">
        <v>726</v>
      </c>
      <c r="F831">
        <v>729</v>
      </c>
      <c r="G831">
        <v>965</v>
      </c>
      <c r="H831">
        <v>515</v>
      </c>
      <c r="I831">
        <v>450</v>
      </c>
    </row>
    <row r="832" spans="1:9" x14ac:dyDescent="0.25">
      <c r="A832">
        <v>3</v>
      </c>
      <c r="B832" t="s">
        <v>109</v>
      </c>
      <c r="C832" t="s">
        <v>55</v>
      </c>
      <c r="D832">
        <v>1642</v>
      </c>
      <c r="E832">
        <v>867</v>
      </c>
      <c r="F832">
        <v>775</v>
      </c>
      <c r="G832">
        <v>1089</v>
      </c>
      <c r="H832">
        <v>575</v>
      </c>
      <c r="I832">
        <v>514</v>
      </c>
    </row>
    <row r="833" spans="1:9" x14ac:dyDescent="0.25">
      <c r="A833">
        <v>3</v>
      </c>
      <c r="B833" t="s">
        <v>109</v>
      </c>
      <c r="C833" t="s">
        <v>54</v>
      </c>
      <c r="D833">
        <v>1289</v>
      </c>
      <c r="E833">
        <v>676</v>
      </c>
      <c r="F833">
        <v>613</v>
      </c>
      <c r="G833">
        <v>1202</v>
      </c>
      <c r="H833">
        <v>650</v>
      </c>
      <c r="I833">
        <v>552</v>
      </c>
    </row>
    <row r="834" spans="1:9" x14ac:dyDescent="0.25">
      <c r="A834">
        <v>3</v>
      </c>
      <c r="B834" t="s">
        <v>109</v>
      </c>
      <c r="C834" t="s">
        <v>53</v>
      </c>
      <c r="D834">
        <v>1124</v>
      </c>
      <c r="E834">
        <v>557</v>
      </c>
      <c r="F834">
        <v>567</v>
      </c>
      <c r="G834">
        <v>1015</v>
      </c>
      <c r="H834">
        <v>522</v>
      </c>
      <c r="I834">
        <v>493</v>
      </c>
    </row>
    <row r="835" spans="1:9" x14ac:dyDescent="0.25">
      <c r="A835">
        <v>3</v>
      </c>
      <c r="B835" t="s">
        <v>109</v>
      </c>
      <c r="C835" t="s">
        <v>52</v>
      </c>
      <c r="D835">
        <v>1098</v>
      </c>
      <c r="E835">
        <v>530</v>
      </c>
      <c r="F835">
        <v>568</v>
      </c>
      <c r="G835">
        <v>1117</v>
      </c>
      <c r="H835">
        <v>528</v>
      </c>
      <c r="I835">
        <v>589</v>
      </c>
    </row>
    <row r="836" spans="1:9" x14ac:dyDescent="0.25">
      <c r="A836">
        <v>3</v>
      </c>
      <c r="B836" t="s">
        <v>109</v>
      </c>
      <c r="C836" t="s">
        <v>51</v>
      </c>
      <c r="D836">
        <v>1143</v>
      </c>
      <c r="E836">
        <v>567</v>
      </c>
      <c r="F836">
        <v>576</v>
      </c>
      <c r="G836">
        <v>1249</v>
      </c>
      <c r="H836">
        <v>604</v>
      </c>
      <c r="I836">
        <v>645</v>
      </c>
    </row>
    <row r="837" spans="1:9" x14ac:dyDescent="0.25">
      <c r="A837">
        <v>3</v>
      </c>
      <c r="B837" t="s">
        <v>109</v>
      </c>
      <c r="C837" t="s">
        <v>50</v>
      </c>
      <c r="D837">
        <v>922</v>
      </c>
      <c r="E837">
        <v>384</v>
      </c>
      <c r="F837">
        <v>538</v>
      </c>
      <c r="G837">
        <v>1410</v>
      </c>
      <c r="H837">
        <v>690</v>
      </c>
      <c r="I837">
        <v>720</v>
      </c>
    </row>
    <row r="838" spans="1:9" x14ac:dyDescent="0.25">
      <c r="A838">
        <v>3</v>
      </c>
      <c r="B838" t="s">
        <v>109</v>
      </c>
      <c r="C838" t="s">
        <v>49</v>
      </c>
      <c r="D838">
        <v>638</v>
      </c>
      <c r="E838">
        <v>269</v>
      </c>
      <c r="F838">
        <v>369</v>
      </c>
      <c r="G838">
        <v>1443</v>
      </c>
      <c r="H838">
        <v>723</v>
      </c>
      <c r="I838">
        <v>720</v>
      </c>
    </row>
    <row r="839" spans="1:9" x14ac:dyDescent="0.25">
      <c r="A839">
        <v>3</v>
      </c>
      <c r="B839" t="s">
        <v>109</v>
      </c>
      <c r="C839" t="s">
        <v>48</v>
      </c>
      <c r="D839">
        <v>508</v>
      </c>
      <c r="E839">
        <v>211</v>
      </c>
      <c r="F839">
        <v>297</v>
      </c>
      <c r="G839">
        <v>1088</v>
      </c>
      <c r="H839">
        <v>511</v>
      </c>
      <c r="I839">
        <v>577</v>
      </c>
    </row>
    <row r="840" spans="1:9" x14ac:dyDescent="0.25">
      <c r="A840">
        <v>3</v>
      </c>
      <c r="B840" t="s">
        <v>109</v>
      </c>
      <c r="C840" t="s">
        <v>47</v>
      </c>
      <c r="D840">
        <v>306</v>
      </c>
      <c r="E840">
        <v>122</v>
      </c>
      <c r="F840">
        <v>184</v>
      </c>
      <c r="G840">
        <v>784</v>
      </c>
      <c r="H840">
        <v>353</v>
      </c>
      <c r="I840">
        <v>431</v>
      </c>
    </row>
    <row r="841" spans="1:9" x14ac:dyDescent="0.25">
      <c r="A841">
        <v>3</v>
      </c>
      <c r="B841" t="s">
        <v>109</v>
      </c>
      <c r="C841" t="s">
        <v>25</v>
      </c>
      <c r="D841">
        <v>192</v>
      </c>
      <c r="E841">
        <v>74</v>
      </c>
      <c r="F841">
        <v>118</v>
      </c>
      <c r="G841">
        <v>850</v>
      </c>
      <c r="H841">
        <v>272</v>
      </c>
      <c r="I841">
        <v>578</v>
      </c>
    </row>
    <row r="842" spans="1:9" x14ac:dyDescent="0.25">
      <c r="A842">
        <v>3</v>
      </c>
      <c r="B842" t="s">
        <v>109</v>
      </c>
      <c r="C842" t="s">
        <v>46</v>
      </c>
      <c r="D842">
        <v>0</v>
      </c>
      <c r="E842">
        <v>0</v>
      </c>
      <c r="F842">
        <v>0</v>
      </c>
      <c r="G842">
        <v>0</v>
      </c>
      <c r="H842">
        <v>0</v>
      </c>
      <c r="I842">
        <v>0</v>
      </c>
    </row>
    <row r="843" spans="1:9" x14ac:dyDescent="0.25">
      <c r="A843">
        <v>5</v>
      </c>
      <c r="B843" t="s">
        <v>110</v>
      </c>
      <c r="C843" t="s">
        <v>0</v>
      </c>
      <c r="D843">
        <v>1892</v>
      </c>
      <c r="E843">
        <v>963</v>
      </c>
      <c r="F843">
        <v>929</v>
      </c>
      <c r="G843">
        <v>1511</v>
      </c>
      <c r="H843">
        <v>755</v>
      </c>
      <c r="I843">
        <v>756</v>
      </c>
    </row>
    <row r="844" spans="1:9" x14ac:dyDescent="0.25">
      <c r="A844">
        <v>5</v>
      </c>
      <c r="B844" t="s">
        <v>110</v>
      </c>
      <c r="C844" t="s">
        <v>63</v>
      </c>
      <c r="D844">
        <v>99</v>
      </c>
      <c r="E844">
        <v>57</v>
      </c>
      <c r="F844">
        <v>42</v>
      </c>
      <c r="G844">
        <v>72</v>
      </c>
      <c r="H844">
        <v>31</v>
      </c>
      <c r="I844">
        <v>41</v>
      </c>
    </row>
    <row r="845" spans="1:9" x14ac:dyDescent="0.25">
      <c r="A845">
        <v>5</v>
      </c>
      <c r="B845" t="s">
        <v>110</v>
      </c>
      <c r="C845" t="s">
        <v>62</v>
      </c>
      <c r="D845">
        <v>113</v>
      </c>
      <c r="E845">
        <v>63</v>
      </c>
      <c r="F845">
        <v>50</v>
      </c>
      <c r="G845">
        <v>74</v>
      </c>
      <c r="H845">
        <v>36</v>
      </c>
      <c r="I845">
        <v>38</v>
      </c>
    </row>
    <row r="846" spans="1:9" x14ac:dyDescent="0.25">
      <c r="A846">
        <v>5</v>
      </c>
      <c r="B846" t="s">
        <v>110</v>
      </c>
      <c r="C846" t="s">
        <v>61</v>
      </c>
      <c r="D846">
        <v>148</v>
      </c>
      <c r="E846">
        <v>80</v>
      </c>
      <c r="F846">
        <v>68</v>
      </c>
      <c r="G846">
        <v>55</v>
      </c>
      <c r="H846">
        <v>26</v>
      </c>
      <c r="I846">
        <v>29</v>
      </c>
    </row>
    <row r="847" spans="1:9" x14ac:dyDescent="0.25">
      <c r="A847">
        <v>5</v>
      </c>
      <c r="B847" t="s">
        <v>110</v>
      </c>
      <c r="C847" t="s">
        <v>60</v>
      </c>
      <c r="D847">
        <v>38</v>
      </c>
      <c r="E847">
        <v>18</v>
      </c>
      <c r="F847">
        <v>20</v>
      </c>
      <c r="G847">
        <v>60</v>
      </c>
      <c r="H847">
        <v>26</v>
      </c>
      <c r="I847">
        <v>34</v>
      </c>
    </row>
    <row r="848" spans="1:9" x14ac:dyDescent="0.25">
      <c r="A848">
        <v>5</v>
      </c>
      <c r="B848" t="s">
        <v>110</v>
      </c>
      <c r="C848" t="s">
        <v>59</v>
      </c>
      <c r="D848">
        <v>51</v>
      </c>
      <c r="E848">
        <v>34</v>
      </c>
      <c r="F848">
        <v>17</v>
      </c>
      <c r="G848">
        <v>55</v>
      </c>
      <c r="H848">
        <v>34</v>
      </c>
      <c r="I848">
        <v>21</v>
      </c>
    </row>
    <row r="849" spans="1:9" x14ac:dyDescent="0.25">
      <c r="A849">
        <v>5</v>
      </c>
      <c r="B849" t="s">
        <v>110</v>
      </c>
      <c r="C849" t="s">
        <v>58</v>
      </c>
      <c r="D849">
        <v>104</v>
      </c>
      <c r="E849">
        <v>54</v>
      </c>
      <c r="F849">
        <v>50</v>
      </c>
      <c r="G849">
        <v>71</v>
      </c>
      <c r="H849">
        <v>39</v>
      </c>
      <c r="I849">
        <v>32</v>
      </c>
    </row>
    <row r="850" spans="1:9" x14ac:dyDescent="0.25">
      <c r="A850">
        <v>5</v>
      </c>
      <c r="B850" t="s">
        <v>110</v>
      </c>
      <c r="C850" t="s">
        <v>57</v>
      </c>
      <c r="D850">
        <v>106</v>
      </c>
      <c r="E850">
        <v>59</v>
      </c>
      <c r="F850">
        <v>47</v>
      </c>
      <c r="G850">
        <v>81</v>
      </c>
      <c r="H850">
        <v>45</v>
      </c>
      <c r="I850">
        <v>36</v>
      </c>
    </row>
    <row r="851" spans="1:9" x14ac:dyDescent="0.25">
      <c r="A851">
        <v>5</v>
      </c>
      <c r="B851" t="s">
        <v>110</v>
      </c>
      <c r="C851" t="s">
        <v>56</v>
      </c>
      <c r="D851">
        <v>143</v>
      </c>
      <c r="E851">
        <v>67</v>
      </c>
      <c r="F851">
        <v>76</v>
      </c>
      <c r="G851">
        <v>71</v>
      </c>
      <c r="H851">
        <v>41</v>
      </c>
      <c r="I851">
        <v>30</v>
      </c>
    </row>
    <row r="852" spans="1:9" x14ac:dyDescent="0.25">
      <c r="A852">
        <v>5</v>
      </c>
      <c r="B852" t="s">
        <v>110</v>
      </c>
      <c r="C852" t="s">
        <v>55</v>
      </c>
      <c r="D852">
        <v>147</v>
      </c>
      <c r="E852">
        <v>81</v>
      </c>
      <c r="F852">
        <v>66</v>
      </c>
      <c r="G852">
        <v>98</v>
      </c>
      <c r="H852">
        <v>53</v>
      </c>
      <c r="I852">
        <v>45</v>
      </c>
    </row>
    <row r="853" spans="1:9" x14ac:dyDescent="0.25">
      <c r="A853">
        <v>5</v>
      </c>
      <c r="B853" t="s">
        <v>110</v>
      </c>
      <c r="C853" t="s">
        <v>54</v>
      </c>
      <c r="D853">
        <v>123</v>
      </c>
      <c r="E853">
        <v>64</v>
      </c>
      <c r="F853">
        <v>59</v>
      </c>
      <c r="G853">
        <v>100</v>
      </c>
      <c r="H853">
        <v>56</v>
      </c>
      <c r="I853">
        <v>44</v>
      </c>
    </row>
    <row r="854" spans="1:9" x14ac:dyDescent="0.25">
      <c r="A854">
        <v>5</v>
      </c>
      <c r="B854" t="s">
        <v>110</v>
      </c>
      <c r="C854" t="s">
        <v>53</v>
      </c>
      <c r="D854">
        <v>146</v>
      </c>
      <c r="E854">
        <v>75</v>
      </c>
      <c r="F854">
        <v>71</v>
      </c>
      <c r="G854">
        <v>87</v>
      </c>
      <c r="H854">
        <v>52</v>
      </c>
      <c r="I854">
        <v>35</v>
      </c>
    </row>
    <row r="855" spans="1:9" x14ac:dyDescent="0.25">
      <c r="A855">
        <v>5</v>
      </c>
      <c r="B855" t="s">
        <v>110</v>
      </c>
      <c r="C855" t="s">
        <v>52</v>
      </c>
      <c r="D855">
        <v>167</v>
      </c>
      <c r="E855">
        <v>81</v>
      </c>
      <c r="F855">
        <v>86</v>
      </c>
      <c r="G855">
        <v>90</v>
      </c>
      <c r="H855">
        <v>43</v>
      </c>
      <c r="I855">
        <v>47</v>
      </c>
    </row>
    <row r="856" spans="1:9" x14ac:dyDescent="0.25">
      <c r="A856">
        <v>5</v>
      </c>
      <c r="B856" t="s">
        <v>110</v>
      </c>
      <c r="C856" t="s">
        <v>51</v>
      </c>
      <c r="D856">
        <v>135</v>
      </c>
      <c r="E856">
        <v>61</v>
      </c>
      <c r="F856">
        <v>74</v>
      </c>
      <c r="G856">
        <v>97</v>
      </c>
      <c r="H856">
        <v>54</v>
      </c>
      <c r="I856">
        <v>43</v>
      </c>
    </row>
    <row r="857" spans="1:9" x14ac:dyDescent="0.25">
      <c r="A857">
        <v>5</v>
      </c>
      <c r="B857" t="s">
        <v>110</v>
      </c>
      <c r="C857" t="s">
        <v>50</v>
      </c>
      <c r="D857">
        <v>116</v>
      </c>
      <c r="E857">
        <v>49</v>
      </c>
      <c r="F857">
        <v>67</v>
      </c>
      <c r="G857">
        <v>108</v>
      </c>
      <c r="H857">
        <v>40</v>
      </c>
      <c r="I857">
        <v>68</v>
      </c>
    </row>
    <row r="858" spans="1:9" x14ac:dyDescent="0.25">
      <c r="A858">
        <v>5</v>
      </c>
      <c r="B858" t="s">
        <v>110</v>
      </c>
      <c r="C858" t="s">
        <v>49</v>
      </c>
      <c r="D858">
        <v>91</v>
      </c>
      <c r="E858">
        <v>41</v>
      </c>
      <c r="F858">
        <v>50</v>
      </c>
      <c r="G858">
        <v>128</v>
      </c>
      <c r="H858">
        <v>69</v>
      </c>
      <c r="I858">
        <v>59</v>
      </c>
    </row>
    <row r="859" spans="1:9" x14ac:dyDescent="0.25">
      <c r="A859">
        <v>5</v>
      </c>
      <c r="B859" t="s">
        <v>110</v>
      </c>
      <c r="C859" t="s">
        <v>48</v>
      </c>
      <c r="D859">
        <v>94</v>
      </c>
      <c r="E859">
        <v>46</v>
      </c>
      <c r="F859">
        <v>48</v>
      </c>
      <c r="G859">
        <v>93</v>
      </c>
      <c r="H859">
        <v>45</v>
      </c>
      <c r="I859">
        <v>48</v>
      </c>
    </row>
    <row r="860" spans="1:9" x14ac:dyDescent="0.25">
      <c r="A860">
        <v>5</v>
      </c>
      <c r="B860" t="s">
        <v>110</v>
      </c>
      <c r="C860" t="s">
        <v>47</v>
      </c>
      <c r="D860">
        <v>39</v>
      </c>
      <c r="E860">
        <v>20</v>
      </c>
      <c r="F860">
        <v>19</v>
      </c>
      <c r="G860">
        <v>86</v>
      </c>
      <c r="H860">
        <v>38</v>
      </c>
      <c r="I860">
        <v>48</v>
      </c>
    </row>
    <row r="861" spans="1:9" x14ac:dyDescent="0.25">
      <c r="A861">
        <v>5</v>
      </c>
      <c r="B861" t="s">
        <v>110</v>
      </c>
      <c r="C861" t="s">
        <v>25</v>
      </c>
      <c r="D861">
        <v>32</v>
      </c>
      <c r="E861">
        <v>13</v>
      </c>
      <c r="F861">
        <v>19</v>
      </c>
      <c r="G861">
        <v>85</v>
      </c>
      <c r="H861">
        <v>27</v>
      </c>
      <c r="I861">
        <v>58</v>
      </c>
    </row>
    <row r="862" spans="1:9" x14ac:dyDescent="0.25">
      <c r="A862">
        <v>5</v>
      </c>
      <c r="B862" t="s">
        <v>110</v>
      </c>
      <c r="C862" t="s">
        <v>46</v>
      </c>
      <c r="D862">
        <v>0</v>
      </c>
      <c r="E862">
        <v>0</v>
      </c>
      <c r="F862">
        <v>0</v>
      </c>
      <c r="G862">
        <v>0</v>
      </c>
      <c r="H862">
        <v>0</v>
      </c>
      <c r="I862">
        <v>0</v>
      </c>
    </row>
    <row r="863" spans="1:9" x14ac:dyDescent="0.25">
      <c r="A863">
        <v>1</v>
      </c>
      <c r="B863" t="s">
        <v>112</v>
      </c>
      <c r="C863" t="s">
        <v>0</v>
      </c>
      <c r="D863">
        <f>SUMIFS(D$3:D$862,$A$3:$A$862,$A863,$C$3:$C$862,$C863)</f>
        <v>783714</v>
      </c>
      <c r="E863">
        <f t="shared" ref="E863:I878" si="16">SUMIFS(E$3:E$862,$A$3:$A$862,$A863,$C$3:$C$862,$C863)</f>
        <v>380052</v>
      </c>
      <c r="F863">
        <f t="shared" si="16"/>
        <v>403662</v>
      </c>
      <c r="G863">
        <f t="shared" si="16"/>
        <v>793551</v>
      </c>
      <c r="H863">
        <f t="shared" si="16"/>
        <v>383256</v>
      </c>
      <c r="I863">
        <f t="shared" si="16"/>
        <v>410295</v>
      </c>
    </row>
    <row r="864" spans="1:9" x14ac:dyDescent="0.25">
      <c r="A864">
        <v>1</v>
      </c>
      <c r="B864" t="s">
        <v>112</v>
      </c>
      <c r="C864" t="s">
        <v>63</v>
      </c>
      <c r="D864">
        <f t="shared" ref="D864:I879" si="17">SUMIFS(D$3:D$862,$A$3:$A$862,$A864,$C$3:$C$862,$C864)</f>
        <v>41396</v>
      </c>
      <c r="E864">
        <f t="shared" si="16"/>
        <v>21137</v>
      </c>
      <c r="F864">
        <f t="shared" si="16"/>
        <v>20259</v>
      </c>
      <c r="G864">
        <f t="shared" si="16"/>
        <v>29396</v>
      </c>
      <c r="H864">
        <f t="shared" si="16"/>
        <v>15006</v>
      </c>
      <c r="I864">
        <f t="shared" si="16"/>
        <v>14390</v>
      </c>
    </row>
    <row r="865" spans="1:9" x14ac:dyDescent="0.25">
      <c r="A865">
        <v>1</v>
      </c>
      <c r="B865" t="s">
        <v>112</v>
      </c>
      <c r="C865" t="s">
        <v>62</v>
      </c>
      <c r="D865">
        <f t="shared" si="17"/>
        <v>46446</v>
      </c>
      <c r="E865">
        <f t="shared" si="16"/>
        <v>23652</v>
      </c>
      <c r="F865">
        <f t="shared" si="16"/>
        <v>22794</v>
      </c>
      <c r="G865">
        <f t="shared" si="16"/>
        <v>33528</v>
      </c>
      <c r="H865">
        <f t="shared" si="16"/>
        <v>17198</v>
      </c>
      <c r="I865">
        <f t="shared" si="16"/>
        <v>16330</v>
      </c>
    </row>
    <row r="866" spans="1:9" x14ac:dyDescent="0.25">
      <c r="A866">
        <v>1</v>
      </c>
      <c r="B866" t="s">
        <v>112</v>
      </c>
      <c r="C866" t="s">
        <v>61</v>
      </c>
      <c r="D866">
        <f t="shared" si="17"/>
        <v>55011</v>
      </c>
      <c r="E866">
        <f t="shared" si="16"/>
        <v>28185</v>
      </c>
      <c r="F866">
        <f t="shared" si="16"/>
        <v>26826</v>
      </c>
      <c r="G866">
        <f t="shared" si="16"/>
        <v>36028</v>
      </c>
      <c r="H866">
        <f t="shared" si="16"/>
        <v>18484</v>
      </c>
      <c r="I866">
        <f t="shared" si="16"/>
        <v>17544</v>
      </c>
    </row>
    <row r="867" spans="1:9" x14ac:dyDescent="0.25">
      <c r="A867">
        <v>1</v>
      </c>
      <c r="B867" t="s">
        <v>112</v>
      </c>
      <c r="C867" t="s">
        <v>60</v>
      </c>
      <c r="D867">
        <f t="shared" si="17"/>
        <v>68794</v>
      </c>
      <c r="E867">
        <f t="shared" si="16"/>
        <v>34104</v>
      </c>
      <c r="F867">
        <f t="shared" si="16"/>
        <v>34690</v>
      </c>
      <c r="G867">
        <f t="shared" si="16"/>
        <v>39635</v>
      </c>
      <c r="H867">
        <f t="shared" si="16"/>
        <v>19937</v>
      </c>
      <c r="I867">
        <f t="shared" si="16"/>
        <v>19698</v>
      </c>
    </row>
    <row r="868" spans="1:9" x14ac:dyDescent="0.25">
      <c r="A868">
        <v>1</v>
      </c>
      <c r="B868" t="s">
        <v>112</v>
      </c>
      <c r="C868" t="s">
        <v>59</v>
      </c>
      <c r="D868">
        <f t="shared" si="17"/>
        <v>58645</v>
      </c>
      <c r="E868">
        <f t="shared" si="16"/>
        <v>27322</v>
      </c>
      <c r="F868">
        <f t="shared" si="16"/>
        <v>31323</v>
      </c>
      <c r="G868">
        <f t="shared" si="16"/>
        <v>41951</v>
      </c>
      <c r="H868">
        <f t="shared" si="16"/>
        <v>21204</v>
      </c>
      <c r="I868">
        <f t="shared" si="16"/>
        <v>20747</v>
      </c>
    </row>
    <row r="869" spans="1:9" x14ac:dyDescent="0.25">
      <c r="A869">
        <v>1</v>
      </c>
      <c r="B869" t="s">
        <v>112</v>
      </c>
      <c r="C869" t="s">
        <v>58</v>
      </c>
      <c r="D869">
        <f t="shared" si="17"/>
        <v>51849</v>
      </c>
      <c r="E869">
        <f t="shared" si="16"/>
        <v>25108</v>
      </c>
      <c r="F869">
        <f t="shared" si="16"/>
        <v>26741</v>
      </c>
      <c r="G869">
        <f t="shared" si="16"/>
        <v>36898</v>
      </c>
      <c r="H869">
        <f t="shared" si="16"/>
        <v>18523</v>
      </c>
      <c r="I869">
        <f t="shared" si="16"/>
        <v>18375</v>
      </c>
    </row>
    <row r="870" spans="1:9" x14ac:dyDescent="0.25">
      <c r="A870">
        <v>1</v>
      </c>
      <c r="B870" t="s">
        <v>112</v>
      </c>
      <c r="C870" t="s">
        <v>57</v>
      </c>
      <c r="D870">
        <f t="shared" si="17"/>
        <v>47390</v>
      </c>
      <c r="E870">
        <f t="shared" si="16"/>
        <v>23263</v>
      </c>
      <c r="F870">
        <f t="shared" si="16"/>
        <v>24127</v>
      </c>
      <c r="G870">
        <f t="shared" si="16"/>
        <v>39604</v>
      </c>
      <c r="H870">
        <f t="shared" si="16"/>
        <v>20091</v>
      </c>
      <c r="I870">
        <f t="shared" si="16"/>
        <v>19513</v>
      </c>
    </row>
    <row r="871" spans="1:9" x14ac:dyDescent="0.25">
      <c r="A871">
        <v>1</v>
      </c>
      <c r="B871" t="s">
        <v>112</v>
      </c>
      <c r="C871" t="s">
        <v>56</v>
      </c>
      <c r="D871">
        <f t="shared" si="17"/>
        <v>54904</v>
      </c>
      <c r="E871">
        <f t="shared" si="16"/>
        <v>26651</v>
      </c>
      <c r="F871">
        <f t="shared" si="16"/>
        <v>28253</v>
      </c>
      <c r="G871">
        <f t="shared" si="16"/>
        <v>44320</v>
      </c>
      <c r="H871">
        <f t="shared" si="16"/>
        <v>22138</v>
      </c>
      <c r="I871">
        <f t="shared" si="16"/>
        <v>22182</v>
      </c>
    </row>
    <row r="872" spans="1:9" x14ac:dyDescent="0.25">
      <c r="A872">
        <v>1</v>
      </c>
      <c r="B872" t="s">
        <v>112</v>
      </c>
      <c r="C872" t="s">
        <v>55</v>
      </c>
      <c r="D872">
        <f t="shared" si="17"/>
        <v>69522</v>
      </c>
      <c r="E872">
        <f t="shared" si="16"/>
        <v>34355</v>
      </c>
      <c r="F872">
        <f t="shared" si="16"/>
        <v>35167</v>
      </c>
      <c r="G872">
        <f t="shared" si="16"/>
        <v>52019</v>
      </c>
      <c r="H872">
        <f t="shared" si="16"/>
        <v>26221</v>
      </c>
      <c r="I872">
        <f t="shared" si="16"/>
        <v>25798</v>
      </c>
    </row>
    <row r="873" spans="1:9" x14ac:dyDescent="0.25">
      <c r="A873">
        <v>1</v>
      </c>
      <c r="B873" t="s">
        <v>112</v>
      </c>
      <c r="C873" t="s">
        <v>54</v>
      </c>
      <c r="D873">
        <f t="shared" si="17"/>
        <v>60658</v>
      </c>
      <c r="E873">
        <f t="shared" si="16"/>
        <v>30001</v>
      </c>
      <c r="F873">
        <f t="shared" si="16"/>
        <v>30657</v>
      </c>
      <c r="G873">
        <f t="shared" si="16"/>
        <v>63807</v>
      </c>
      <c r="H873">
        <f t="shared" si="16"/>
        <v>31895</v>
      </c>
      <c r="I873">
        <f t="shared" si="16"/>
        <v>31912</v>
      </c>
    </row>
    <row r="874" spans="1:9" x14ac:dyDescent="0.25">
      <c r="A874">
        <v>1</v>
      </c>
      <c r="B874" t="s">
        <v>112</v>
      </c>
      <c r="C874" t="s">
        <v>53</v>
      </c>
      <c r="D874">
        <f t="shared" si="17"/>
        <v>53252</v>
      </c>
      <c r="E874">
        <f t="shared" si="16"/>
        <v>26306</v>
      </c>
      <c r="F874">
        <f t="shared" si="16"/>
        <v>26946</v>
      </c>
      <c r="G874">
        <f t="shared" si="16"/>
        <v>55315</v>
      </c>
      <c r="H874">
        <f t="shared" si="16"/>
        <v>27354</v>
      </c>
      <c r="I874">
        <f t="shared" si="16"/>
        <v>27961</v>
      </c>
    </row>
    <row r="875" spans="1:9" x14ac:dyDescent="0.25">
      <c r="A875">
        <v>1</v>
      </c>
      <c r="B875" t="s">
        <v>112</v>
      </c>
      <c r="C875" t="s">
        <v>52</v>
      </c>
      <c r="D875">
        <f t="shared" si="17"/>
        <v>48373</v>
      </c>
      <c r="E875">
        <f t="shared" si="16"/>
        <v>23862</v>
      </c>
      <c r="F875">
        <f t="shared" si="16"/>
        <v>24511</v>
      </c>
      <c r="G875">
        <f t="shared" si="16"/>
        <v>49661</v>
      </c>
      <c r="H875">
        <f t="shared" si="16"/>
        <v>24295</v>
      </c>
      <c r="I875">
        <f t="shared" si="16"/>
        <v>25366</v>
      </c>
    </row>
    <row r="876" spans="1:9" x14ac:dyDescent="0.25">
      <c r="A876">
        <v>1</v>
      </c>
      <c r="B876" t="s">
        <v>112</v>
      </c>
      <c r="C876" t="s">
        <v>51</v>
      </c>
      <c r="D876">
        <f t="shared" si="17"/>
        <v>40668</v>
      </c>
      <c r="E876">
        <f t="shared" si="16"/>
        <v>19869</v>
      </c>
      <c r="F876">
        <f t="shared" si="16"/>
        <v>20799</v>
      </c>
      <c r="G876">
        <f t="shared" si="16"/>
        <v>44838</v>
      </c>
      <c r="H876">
        <f t="shared" si="16"/>
        <v>21841</v>
      </c>
      <c r="I876">
        <f t="shared" si="16"/>
        <v>22997</v>
      </c>
    </row>
    <row r="877" spans="1:9" x14ac:dyDescent="0.25">
      <c r="A877">
        <v>1</v>
      </c>
      <c r="B877" t="s">
        <v>112</v>
      </c>
      <c r="C877" t="s">
        <v>50</v>
      </c>
      <c r="D877">
        <f t="shared" si="17"/>
        <v>29662</v>
      </c>
      <c r="E877">
        <f t="shared" si="16"/>
        <v>12840</v>
      </c>
      <c r="F877">
        <f t="shared" si="16"/>
        <v>16822</v>
      </c>
      <c r="G877">
        <f t="shared" si="16"/>
        <v>49956</v>
      </c>
      <c r="H877">
        <f t="shared" si="16"/>
        <v>23603</v>
      </c>
      <c r="I877">
        <f t="shared" si="16"/>
        <v>26353</v>
      </c>
    </row>
    <row r="878" spans="1:9" x14ac:dyDescent="0.25">
      <c r="A878">
        <v>1</v>
      </c>
      <c r="B878" t="s">
        <v>112</v>
      </c>
      <c r="C878" t="s">
        <v>49</v>
      </c>
      <c r="D878">
        <f t="shared" si="17"/>
        <v>22600</v>
      </c>
      <c r="E878">
        <f t="shared" si="16"/>
        <v>9458</v>
      </c>
      <c r="F878">
        <f t="shared" si="16"/>
        <v>13142</v>
      </c>
      <c r="G878">
        <f t="shared" si="16"/>
        <v>59441</v>
      </c>
      <c r="H878">
        <f t="shared" si="16"/>
        <v>27886</v>
      </c>
      <c r="I878">
        <f t="shared" si="16"/>
        <v>31555</v>
      </c>
    </row>
    <row r="879" spans="1:9" x14ac:dyDescent="0.25">
      <c r="A879">
        <v>1</v>
      </c>
      <c r="B879" t="s">
        <v>112</v>
      </c>
      <c r="C879" t="s">
        <v>48</v>
      </c>
      <c r="D879">
        <f t="shared" si="17"/>
        <v>17654</v>
      </c>
      <c r="E879">
        <f t="shared" si="17"/>
        <v>7268</v>
      </c>
      <c r="F879">
        <f t="shared" si="17"/>
        <v>10386</v>
      </c>
      <c r="G879">
        <f t="shared" si="17"/>
        <v>46988</v>
      </c>
      <c r="H879">
        <f t="shared" si="17"/>
        <v>21178</v>
      </c>
      <c r="I879">
        <f t="shared" si="17"/>
        <v>25810</v>
      </c>
    </row>
    <row r="880" spans="1:9" x14ac:dyDescent="0.25">
      <c r="A880">
        <v>1</v>
      </c>
      <c r="B880" t="s">
        <v>112</v>
      </c>
      <c r="C880" t="s">
        <v>47</v>
      </c>
      <c r="D880">
        <f t="shared" ref="D880:I895" si="18">SUMIFS(D$3:D$862,$A$3:$A$862,$A880,$C$3:$C$862,$C880)</f>
        <v>10367</v>
      </c>
      <c r="E880">
        <f t="shared" si="18"/>
        <v>4085</v>
      </c>
      <c r="F880">
        <f t="shared" si="18"/>
        <v>6282</v>
      </c>
      <c r="G880">
        <f t="shared" si="18"/>
        <v>34839</v>
      </c>
      <c r="H880">
        <f t="shared" si="18"/>
        <v>14755</v>
      </c>
      <c r="I880">
        <f t="shared" si="18"/>
        <v>20084</v>
      </c>
    </row>
    <row r="881" spans="1:9" x14ac:dyDescent="0.25">
      <c r="A881">
        <v>1</v>
      </c>
      <c r="B881" t="s">
        <v>112</v>
      </c>
      <c r="C881" t="s">
        <v>25</v>
      </c>
      <c r="D881">
        <f t="shared" si="18"/>
        <v>5709</v>
      </c>
      <c r="E881">
        <f t="shared" si="18"/>
        <v>2070</v>
      </c>
      <c r="F881">
        <f t="shared" si="18"/>
        <v>3639</v>
      </c>
      <c r="G881">
        <f t="shared" si="18"/>
        <v>35327</v>
      </c>
      <c r="H881">
        <f t="shared" si="18"/>
        <v>11647</v>
      </c>
      <c r="I881">
        <f t="shared" si="18"/>
        <v>23680</v>
      </c>
    </row>
    <row r="882" spans="1:9" x14ac:dyDescent="0.25">
      <c r="A882">
        <v>1</v>
      </c>
      <c r="B882" t="s">
        <v>112</v>
      </c>
      <c r="C882" t="s">
        <v>46</v>
      </c>
      <c r="D882">
        <f t="shared" si="18"/>
        <v>814</v>
      </c>
      <c r="E882">
        <f t="shared" si="18"/>
        <v>516</v>
      </c>
      <c r="F882">
        <f t="shared" si="18"/>
        <v>298</v>
      </c>
      <c r="G882">
        <f t="shared" si="18"/>
        <v>0</v>
      </c>
      <c r="H882">
        <f t="shared" si="18"/>
        <v>0</v>
      </c>
      <c r="I882">
        <f t="shared" si="18"/>
        <v>0</v>
      </c>
    </row>
    <row r="883" spans="1:9" x14ac:dyDescent="0.25">
      <c r="A883">
        <v>2</v>
      </c>
      <c r="B883" t="s">
        <v>113</v>
      </c>
      <c r="C883" t="s">
        <v>0</v>
      </c>
      <c r="D883">
        <f t="shared" si="18"/>
        <v>388906</v>
      </c>
      <c r="E883">
        <f t="shared" si="18"/>
        <v>189137</v>
      </c>
      <c r="F883">
        <f t="shared" si="18"/>
        <v>199769</v>
      </c>
      <c r="G883">
        <f t="shared" si="18"/>
        <v>358439</v>
      </c>
      <c r="H883">
        <f t="shared" si="18"/>
        <v>174853</v>
      </c>
      <c r="I883">
        <f t="shared" si="18"/>
        <v>183586</v>
      </c>
    </row>
    <row r="884" spans="1:9" x14ac:dyDescent="0.25">
      <c r="A884">
        <v>2</v>
      </c>
      <c r="B884" t="s">
        <v>113</v>
      </c>
      <c r="C884" t="s">
        <v>63</v>
      </c>
      <c r="D884">
        <f t="shared" si="18"/>
        <v>20761</v>
      </c>
      <c r="E884">
        <f t="shared" si="18"/>
        <v>10735</v>
      </c>
      <c r="F884">
        <f t="shared" si="18"/>
        <v>10026</v>
      </c>
      <c r="G884">
        <f t="shared" si="18"/>
        <v>11774</v>
      </c>
      <c r="H884">
        <f t="shared" si="18"/>
        <v>6083</v>
      </c>
      <c r="I884">
        <f t="shared" si="18"/>
        <v>5691</v>
      </c>
    </row>
    <row r="885" spans="1:9" x14ac:dyDescent="0.25">
      <c r="A885">
        <v>2</v>
      </c>
      <c r="B885" t="s">
        <v>113</v>
      </c>
      <c r="C885" t="s">
        <v>62</v>
      </c>
      <c r="D885">
        <f t="shared" si="18"/>
        <v>24531</v>
      </c>
      <c r="E885">
        <f t="shared" si="18"/>
        <v>12609</v>
      </c>
      <c r="F885">
        <f t="shared" si="18"/>
        <v>11922</v>
      </c>
      <c r="G885">
        <f t="shared" si="18"/>
        <v>14974</v>
      </c>
      <c r="H885">
        <f t="shared" si="18"/>
        <v>7732</v>
      </c>
      <c r="I885">
        <f t="shared" si="18"/>
        <v>7242</v>
      </c>
    </row>
    <row r="886" spans="1:9" x14ac:dyDescent="0.25">
      <c r="A886">
        <v>2</v>
      </c>
      <c r="B886" t="s">
        <v>113</v>
      </c>
      <c r="C886" t="s">
        <v>61</v>
      </c>
      <c r="D886">
        <f t="shared" si="18"/>
        <v>28675</v>
      </c>
      <c r="E886">
        <f t="shared" si="18"/>
        <v>14800</v>
      </c>
      <c r="F886">
        <f t="shared" si="18"/>
        <v>13875</v>
      </c>
      <c r="G886">
        <f t="shared" si="18"/>
        <v>16757</v>
      </c>
      <c r="H886">
        <f t="shared" si="18"/>
        <v>8535</v>
      </c>
      <c r="I886">
        <f t="shared" si="18"/>
        <v>8222</v>
      </c>
    </row>
    <row r="887" spans="1:9" x14ac:dyDescent="0.25">
      <c r="A887">
        <v>2</v>
      </c>
      <c r="B887" t="s">
        <v>113</v>
      </c>
      <c r="C887" t="s">
        <v>60</v>
      </c>
      <c r="D887">
        <f t="shared" si="18"/>
        <v>34267</v>
      </c>
      <c r="E887">
        <f t="shared" si="18"/>
        <v>16822</v>
      </c>
      <c r="F887">
        <f t="shared" si="18"/>
        <v>17445</v>
      </c>
      <c r="G887">
        <f t="shared" si="18"/>
        <v>18127</v>
      </c>
      <c r="H887">
        <f t="shared" si="18"/>
        <v>9130</v>
      </c>
      <c r="I887">
        <f t="shared" si="18"/>
        <v>8997</v>
      </c>
    </row>
    <row r="888" spans="1:9" x14ac:dyDescent="0.25">
      <c r="A888">
        <v>2</v>
      </c>
      <c r="B888" t="s">
        <v>113</v>
      </c>
      <c r="C888" t="s">
        <v>59</v>
      </c>
      <c r="D888">
        <f t="shared" si="18"/>
        <v>25853</v>
      </c>
      <c r="E888">
        <f t="shared" si="18"/>
        <v>12026</v>
      </c>
      <c r="F888">
        <f t="shared" si="18"/>
        <v>13827</v>
      </c>
      <c r="G888">
        <f t="shared" si="18"/>
        <v>16792</v>
      </c>
      <c r="H888">
        <f t="shared" si="18"/>
        <v>8588</v>
      </c>
      <c r="I888">
        <f t="shared" si="18"/>
        <v>8204</v>
      </c>
    </row>
    <row r="889" spans="1:9" x14ac:dyDescent="0.25">
      <c r="A889">
        <v>2</v>
      </c>
      <c r="B889" t="s">
        <v>113</v>
      </c>
      <c r="C889" t="s">
        <v>58</v>
      </c>
      <c r="D889">
        <f t="shared" si="18"/>
        <v>23316</v>
      </c>
      <c r="E889">
        <f t="shared" si="18"/>
        <v>11333</v>
      </c>
      <c r="F889">
        <f t="shared" si="18"/>
        <v>11983</v>
      </c>
      <c r="G889">
        <f t="shared" si="18"/>
        <v>15320</v>
      </c>
      <c r="H889">
        <f t="shared" si="18"/>
        <v>8089</v>
      </c>
      <c r="I889">
        <f t="shared" si="18"/>
        <v>7231</v>
      </c>
    </row>
    <row r="890" spans="1:9" x14ac:dyDescent="0.25">
      <c r="A890">
        <v>2</v>
      </c>
      <c r="B890" t="s">
        <v>113</v>
      </c>
      <c r="C890" t="s">
        <v>57</v>
      </c>
      <c r="D890">
        <f t="shared" si="18"/>
        <v>22898</v>
      </c>
      <c r="E890">
        <f t="shared" si="18"/>
        <v>11183</v>
      </c>
      <c r="F890">
        <f t="shared" si="18"/>
        <v>11715</v>
      </c>
      <c r="G890">
        <f t="shared" si="18"/>
        <v>16831</v>
      </c>
      <c r="H890">
        <f t="shared" si="18"/>
        <v>8863</v>
      </c>
      <c r="I890">
        <f t="shared" si="18"/>
        <v>7968</v>
      </c>
    </row>
    <row r="891" spans="1:9" x14ac:dyDescent="0.25">
      <c r="A891">
        <v>2</v>
      </c>
      <c r="B891" t="s">
        <v>113</v>
      </c>
      <c r="C891" t="s">
        <v>56</v>
      </c>
      <c r="D891">
        <f t="shared" si="18"/>
        <v>27749</v>
      </c>
      <c r="E891">
        <f t="shared" si="18"/>
        <v>13687</v>
      </c>
      <c r="F891">
        <f t="shared" si="18"/>
        <v>14062</v>
      </c>
      <c r="G891">
        <f t="shared" si="18"/>
        <v>19355</v>
      </c>
      <c r="H891">
        <f t="shared" si="18"/>
        <v>9896</v>
      </c>
      <c r="I891">
        <f t="shared" si="18"/>
        <v>9459</v>
      </c>
    </row>
    <row r="892" spans="1:9" x14ac:dyDescent="0.25">
      <c r="A892">
        <v>2</v>
      </c>
      <c r="B892" t="s">
        <v>113</v>
      </c>
      <c r="C892" t="s">
        <v>55</v>
      </c>
      <c r="D892">
        <f t="shared" si="18"/>
        <v>33204</v>
      </c>
      <c r="E892">
        <f t="shared" si="18"/>
        <v>16694</v>
      </c>
      <c r="F892">
        <f t="shared" si="18"/>
        <v>16510</v>
      </c>
      <c r="G892">
        <f t="shared" si="18"/>
        <v>23089</v>
      </c>
      <c r="H892">
        <f t="shared" si="18"/>
        <v>11839</v>
      </c>
      <c r="I892">
        <f t="shared" si="18"/>
        <v>11250</v>
      </c>
    </row>
    <row r="893" spans="1:9" x14ac:dyDescent="0.25">
      <c r="A893">
        <v>2</v>
      </c>
      <c r="B893" t="s">
        <v>113</v>
      </c>
      <c r="C893" t="s">
        <v>54</v>
      </c>
      <c r="D893">
        <f t="shared" si="18"/>
        <v>27626</v>
      </c>
      <c r="E893">
        <f t="shared" si="18"/>
        <v>13913</v>
      </c>
      <c r="F893">
        <f t="shared" si="18"/>
        <v>13713</v>
      </c>
      <c r="G893">
        <f t="shared" si="18"/>
        <v>27696</v>
      </c>
      <c r="H893">
        <f t="shared" si="18"/>
        <v>14175</v>
      </c>
      <c r="I893">
        <f t="shared" si="18"/>
        <v>13521</v>
      </c>
    </row>
    <row r="894" spans="1:9" x14ac:dyDescent="0.25">
      <c r="A894">
        <v>2</v>
      </c>
      <c r="B894" t="s">
        <v>113</v>
      </c>
      <c r="C894" t="s">
        <v>53</v>
      </c>
      <c r="D894">
        <f t="shared" si="18"/>
        <v>24687</v>
      </c>
      <c r="E894">
        <f t="shared" si="18"/>
        <v>12248</v>
      </c>
      <c r="F894">
        <f t="shared" si="18"/>
        <v>12439</v>
      </c>
      <c r="G894">
        <f t="shared" si="18"/>
        <v>23782</v>
      </c>
      <c r="H894">
        <f t="shared" si="18"/>
        <v>11864</v>
      </c>
      <c r="I894">
        <f t="shared" si="18"/>
        <v>11918</v>
      </c>
    </row>
    <row r="895" spans="1:9" x14ac:dyDescent="0.25">
      <c r="A895">
        <v>2</v>
      </c>
      <c r="B895" t="s">
        <v>113</v>
      </c>
      <c r="C895" t="s">
        <v>52</v>
      </c>
      <c r="D895">
        <f t="shared" si="18"/>
        <v>24110</v>
      </c>
      <c r="E895">
        <f t="shared" si="18"/>
        <v>11880</v>
      </c>
      <c r="F895">
        <f t="shared" si="18"/>
        <v>12230</v>
      </c>
      <c r="G895">
        <f t="shared" si="18"/>
        <v>22688</v>
      </c>
      <c r="H895">
        <f t="shared" si="18"/>
        <v>11055</v>
      </c>
      <c r="I895">
        <f t="shared" si="18"/>
        <v>11633</v>
      </c>
    </row>
    <row r="896" spans="1:9" x14ac:dyDescent="0.25">
      <c r="A896">
        <v>2</v>
      </c>
      <c r="B896" t="s">
        <v>113</v>
      </c>
      <c r="C896" t="s">
        <v>51</v>
      </c>
      <c r="D896">
        <f t="shared" ref="D896:I911" si="19">SUMIFS(D$3:D$862,$A$3:$A$862,$A896,$C$3:$C$862,$C896)</f>
        <v>22287</v>
      </c>
      <c r="E896">
        <f t="shared" si="19"/>
        <v>11072</v>
      </c>
      <c r="F896">
        <f t="shared" si="19"/>
        <v>11215</v>
      </c>
      <c r="G896">
        <f t="shared" si="19"/>
        <v>22334</v>
      </c>
      <c r="H896">
        <f t="shared" si="19"/>
        <v>10685</v>
      </c>
      <c r="I896">
        <f t="shared" si="19"/>
        <v>11649</v>
      </c>
    </row>
    <row r="897" spans="1:9" x14ac:dyDescent="0.25">
      <c r="A897">
        <v>2</v>
      </c>
      <c r="B897" t="s">
        <v>113</v>
      </c>
      <c r="C897" t="s">
        <v>50</v>
      </c>
      <c r="D897">
        <f t="shared" si="19"/>
        <v>16414</v>
      </c>
      <c r="E897">
        <f t="shared" si="19"/>
        <v>7114</v>
      </c>
      <c r="F897">
        <f t="shared" si="19"/>
        <v>9300</v>
      </c>
      <c r="G897">
        <f t="shared" si="19"/>
        <v>25476</v>
      </c>
      <c r="H897">
        <f t="shared" si="19"/>
        <v>12269</v>
      </c>
      <c r="I897">
        <f t="shared" si="19"/>
        <v>13207</v>
      </c>
    </row>
    <row r="898" spans="1:9" x14ac:dyDescent="0.25">
      <c r="A898">
        <v>2</v>
      </c>
      <c r="B898" t="s">
        <v>113</v>
      </c>
      <c r="C898" t="s">
        <v>49</v>
      </c>
      <c r="D898">
        <f t="shared" si="19"/>
        <v>12592</v>
      </c>
      <c r="E898">
        <f t="shared" si="19"/>
        <v>5210</v>
      </c>
      <c r="F898">
        <f t="shared" si="19"/>
        <v>7382</v>
      </c>
      <c r="G898">
        <f t="shared" si="19"/>
        <v>28602</v>
      </c>
      <c r="H898">
        <f t="shared" si="19"/>
        <v>13782</v>
      </c>
      <c r="I898">
        <f t="shared" si="19"/>
        <v>14820</v>
      </c>
    </row>
    <row r="899" spans="1:9" x14ac:dyDescent="0.25">
      <c r="A899">
        <v>2</v>
      </c>
      <c r="B899" t="s">
        <v>113</v>
      </c>
      <c r="C899" t="s">
        <v>48</v>
      </c>
      <c r="D899">
        <f t="shared" si="19"/>
        <v>10344</v>
      </c>
      <c r="E899">
        <f t="shared" si="19"/>
        <v>4211</v>
      </c>
      <c r="F899">
        <f t="shared" si="19"/>
        <v>6133</v>
      </c>
      <c r="G899">
        <f t="shared" si="19"/>
        <v>21398</v>
      </c>
      <c r="H899">
        <f t="shared" si="19"/>
        <v>9824</v>
      </c>
      <c r="I899">
        <f t="shared" si="19"/>
        <v>11574</v>
      </c>
    </row>
    <row r="900" spans="1:9" x14ac:dyDescent="0.25">
      <c r="A900">
        <v>2</v>
      </c>
      <c r="B900" t="s">
        <v>113</v>
      </c>
      <c r="C900" t="s">
        <v>47</v>
      </c>
      <c r="D900">
        <f t="shared" si="19"/>
        <v>6092</v>
      </c>
      <c r="E900">
        <f t="shared" si="19"/>
        <v>2357</v>
      </c>
      <c r="F900">
        <f t="shared" si="19"/>
        <v>3735</v>
      </c>
      <c r="G900">
        <f t="shared" si="19"/>
        <v>15961</v>
      </c>
      <c r="H900">
        <f t="shared" si="19"/>
        <v>6756</v>
      </c>
      <c r="I900">
        <f t="shared" si="19"/>
        <v>9205</v>
      </c>
    </row>
    <row r="901" spans="1:9" x14ac:dyDescent="0.25">
      <c r="A901">
        <v>2</v>
      </c>
      <c r="B901" t="s">
        <v>113</v>
      </c>
      <c r="C901" t="s">
        <v>25</v>
      </c>
      <c r="D901">
        <f t="shared" si="19"/>
        <v>3459</v>
      </c>
      <c r="E901">
        <f t="shared" si="19"/>
        <v>1213</v>
      </c>
      <c r="F901">
        <f t="shared" si="19"/>
        <v>2246</v>
      </c>
      <c r="G901">
        <f t="shared" si="19"/>
        <v>17483</v>
      </c>
      <c r="H901">
        <f t="shared" si="19"/>
        <v>5688</v>
      </c>
      <c r="I901">
        <f t="shared" si="19"/>
        <v>11795</v>
      </c>
    </row>
    <row r="902" spans="1:9" x14ac:dyDescent="0.25">
      <c r="A902">
        <v>2</v>
      </c>
      <c r="B902" t="s">
        <v>113</v>
      </c>
      <c r="C902" t="s">
        <v>46</v>
      </c>
      <c r="D902">
        <f t="shared" si="19"/>
        <v>41</v>
      </c>
      <c r="E902">
        <f t="shared" si="19"/>
        <v>30</v>
      </c>
      <c r="F902">
        <f t="shared" si="19"/>
        <v>11</v>
      </c>
      <c r="G902">
        <f t="shared" si="19"/>
        <v>0</v>
      </c>
      <c r="H902">
        <f t="shared" si="19"/>
        <v>0</v>
      </c>
      <c r="I902">
        <f t="shared" si="19"/>
        <v>0</v>
      </c>
    </row>
    <row r="903" spans="1:9" x14ac:dyDescent="0.25">
      <c r="A903">
        <v>3</v>
      </c>
      <c r="B903" t="s">
        <v>114</v>
      </c>
      <c r="C903" t="s">
        <v>0</v>
      </c>
      <c r="D903">
        <f t="shared" si="19"/>
        <v>369475</v>
      </c>
      <c r="E903">
        <f t="shared" si="19"/>
        <v>181733</v>
      </c>
      <c r="F903">
        <f t="shared" si="19"/>
        <v>187742</v>
      </c>
      <c r="G903">
        <f t="shared" si="19"/>
        <v>364282</v>
      </c>
      <c r="H903">
        <f t="shared" si="19"/>
        <v>178810</v>
      </c>
      <c r="I903">
        <f t="shared" si="19"/>
        <v>185472</v>
      </c>
    </row>
    <row r="904" spans="1:9" x14ac:dyDescent="0.25">
      <c r="A904">
        <v>3</v>
      </c>
      <c r="B904" t="s">
        <v>114</v>
      </c>
      <c r="C904" t="s">
        <v>63</v>
      </c>
      <c r="D904">
        <f t="shared" si="19"/>
        <v>20014</v>
      </c>
      <c r="E904">
        <f t="shared" si="19"/>
        <v>10256</v>
      </c>
      <c r="F904">
        <f t="shared" si="19"/>
        <v>9758</v>
      </c>
      <c r="G904">
        <f t="shared" si="19"/>
        <v>12834</v>
      </c>
      <c r="H904">
        <f t="shared" si="19"/>
        <v>6532</v>
      </c>
      <c r="I904">
        <f t="shared" si="19"/>
        <v>6302</v>
      </c>
    </row>
    <row r="905" spans="1:9" x14ac:dyDescent="0.25">
      <c r="A905">
        <v>3</v>
      </c>
      <c r="B905" t="s">
        <v>114</v>
      </c>
      <c r="C905" t="s">
        <v>62</v>
      </c>
      <c r="D905">
        <f t="shared" si="19"/>
        <v>24623</v>
      </c>
      <c r="E905">
        <f t="shared" si="19"/>
        <v>12561</v>
      </c>
      <c r="F905">
        <f t="shared" si="19"/>
        <v>12062</v>
      </c>
      <c r="G905">
        <f t="shared" si="19"/>
        <v>16062</v>
      </c>
      <c r="H905">
        <f t="shared" si="19"/>
        <v>8155</v>
      </c>
      <c r="I905">
        <f t="shared" si="19"/>
        <v>7907</v>
      </c>
    </row>
    <row r="906" spans="1:9" x14ac:dyDescent="0.25">
      <c r="A906">
        <v>3</v>
      </c>
      <c r="B906" t="s">
        <v>114</v>
      </c>
      <c r="C906" t="s">
        <v>61</v>
      </c>
      <c r="D906">
        <f t="shared" si="19"/>
        <v>28428</v>
      </c>
      <c r="E906">
        <f t="shared" si="19"/>
        <v>14621</v>
      </c>
      <c r="F906">
        <f t="shared" si="19"/>
        <v>13807</v>
      </c>
      <c r="G906">
        <f t="shared" si="19"/>
        <v>17079</v>
      </c>
      <c r="H906">
        <f t="shared" si="19"/>
        <v>8740</v>
      </c>
      <c r="I906">
        <f t="shared" si="19"/>
        <v>8339</v>
      </c>
    </row>
    <row r="907" spans="1:9" x14ac:dyDescent="0.25">
      <c r="A907">
        <v>3</v>
      </c>
      <c r="B907" t="s">
        <v>114</v>
      </c>
      <c r="C907" t="s">
        <v>60</v>
      </c>
      <c r="D907">
        <f t="shared" si="19"/>
        <v>29645</v>
      </c>
      <c r="E907">
        <f t="shared" si="19"/>
        <v>15296</v>
      </c>
      <c r="F907">
        <f t="shared" si="19"/>
        <v>14349</v>
      </c>
      <c r="G907">
        <f t="shared" si="19"/>
        <v>17384</v>
      </c>
      <c r="H907">
        <f t="shared" si="19"/>
        <v>9034</v>
      </c>
      <c r="I907">
        <f t="shared" si="19"/>
        <v>8350</v>
      </c>
    </row>
    <row r="908" spans="1:9" x14ac:dyDescent="0.25">
      <c r="A908">
        <v>3</v>
      </c>
      <c r="B908" t="s">
        <v>114</v>
      </c>
      <c r="C908" t="s">
        <v>59</v>
      </c>
      <c r="D908">
        <f t="shared" si="19"/>
        <v>20322</v>
      </c>
      <c r="E908">
        <f t="shared" si="19"/>
        <v>9869</v>
      </c>
      <c r="F908">
        <f t="shared" si="19"/>
        <v>10453</v>
      </c>
      <c r="G908">
        <f t="shared" si="19"/>
        <v>16210</v>
      </c>
      <c r="H908">
        <f t="shared" si="19"/>
        <v>8521</v>
      </c>
      <c r="I908">
        <f t="shared" si="19"/>
        <v>7689</v>
      </c>
    </row>
    <row r="909" spans="1:9" x14ac:dyDescent="0.25">
      <c r="A909">
        <v>3</v>
      </c>
      <c r="B909" t="s">
        <v>114</v>
      </c>
      <c r="C909" t="s">
        <v>58</v>
      </c>
      <c r="D909">
        <f t="shared" si="19"/>
        <v>20183</v>
      </c>
      <c r="E909">
        <f t="shared" si="19"/>
        <v>9808</v>
      </c>
      <c r="F909">
        <f t="shared" si="19"/>
        <v>10375</v>
      </c>
      <c r="G909">
        <f t="shared" si="19"/>
        <v>15835</v>
      </c>
      <c r="H909">
        <f t="shared" si="19"/>
        <v>8407</v>
      </c>
      <c r="I909">
        <f t="shared" si="19"/>
        <v>7428</v>
      </c>
    </row>
    <row r="910" spans="1:9" x14ac:dyDescent="0.25">
      <c r="A910">
        <v>3</v>
      </c>
      <c r="B910" t="s">
        <v>114</v>
      </c>
      <c r="C910" t="s">
        <v>57</v>
      </c>
      <c r="D910">
        <f t="shared" si="19"/>
        <v>21931</v>
      </c>
      <c r="E910">
        <f t="shared" si="19"/>
        <v>10700</v>
      </c>
      <c r="F910">
        <f t="shared" si="19"/>
        <v>11231</v>
      </c>
      <c r="G910">
        <f t="shared" si="19"/>
        <v>17586</v>
      </c>
      <c r="H910">
        <f t="shared" si="19"/>
        <v>9146</v>
      </c>
      <c r="I910">
        <f t="shared" si="19"/>
        <v>8440</v>
      </c>
    </row>
    <row r="911" spans="1:9" x14ac:dyDescent="0.25">
      <c r="A911">
        <v>3</v>
      </c>
      <c r="B911" t="s">
        <v>114</v>
      </c>
      <c r="C911" t="s">
        <v>56</v>
      </c>
      <c r="D911">
        <f t="shared" si="19"/>
        <v>27135</v>
      </c>
      <c r="E911">
        <f t="shared" si="19"/>
        <v>13430</v>
      </c>
      <c r="F911">
        <f t="shared" si="19"/>
        <v>13705</v>
      </c>
      <c r="G911">
        <f t="shared" si="19"/>
        <v>20336</v>
      </c>
      <c r="H911">
        <f t="shared" si="19"/>
        <v>10400</v>
      </c>
      <c r="I911">
        <f t="shared" si="19"/>
        <v>9936</v>
      </c>
    </row>
    <row r="912" spans="1:9" x14ac:dyDescent="0.25">
      <c r="A912">
        <v>3</v>
      </c>
      <c r="B912" t="s">
        <v>114</v>
      </c>
      <c r="C912" t="s">
        <v>55</v>
      </c>
      <c r="D912">
        <f t="shared" ref="D912:I927" si="20">SUMIFS(D$3:D$862,$A$3:$A$862,$A912,$C$3:$C$862,$C912)</f>
        <v>32203</v>
      </c>
      <c r="E912">
        <f t="shared" si="20"/>
        <v>16660</v>
      </c>
      <c r="F912">
        <f t="shared" si="20"/>
        <v>15543</v>
      </c>
      <c r="G912">
        <f t="shared" si="20"/>
        <v>23404</v>
      </c>
      <c r="H912">
        <f t="shared" si="20"/>
        <v>12047</v>
      </c>
      <c r="I912">
        <f t="shared" si="20"/>
        <v>11357</v>
      </c>
    </row>
    <row r="913" spans="1:9" x14ac:dyDescent="0.25">
      <c r="A913">
        <v>3</v>
      </c>
      <c r="B913" t="s">
        <v>114</v>
      </c>
      <c r="C913" t="s">
        <v>54</v>
      </c>
      <c r="D913">
        <f t="shared" si="20"/>
        <v>25252</v>
      </c>
      <c r="E913">
        <f t="shared" si="20"/>
        <v>13017</v>
      </c>
      <c r="F913">
        <f t="shared" si="20"/>
        <v>12235</v>
      </c>
      <c r="G913">
        <f t="shared" si="20"/>
        <v>26573</v>
      </c>
      <c r="H913">
        <f t="shared" si="20"/>
        <v>13608</v>
      </c>
      <c r="I913">
        <f t="shared" si="20"/>
        <v>12965</v>
      </c>
    </row>
    <row r="914" spans="1:9" x14ac:dyDescent="0.25">
      <c r="A914">
        <v>3</v>
      </c>
      <c r="B914" t="s">
        <v>114</v>
      </c>
      <c r="C914" t="s">
        <v>53</v>
      </c>
      <c r="D914">
        <f t="shared" si="20"/>
        <v>22646</v>
      </c>
      <c r="E914">
        <f t="shared" si="20"/>
        <v>11200</v>
      </c>
      <c r="F914">
        <f t="shared" si="20"/>
        <v>11446</v>
      </c>
      <c r="G914">
        <f t="shared" si="20"/>
        <v>23005</v>
      </c>
      <c r="H914">
        <f t="shared" si="20"/>
        <v>11610</v>
      </c>
      <c r="I914">
        <f t="shared" si="20"/>
        <v>11395</v>
      </c>
    </row>
    <row r="915" spans="1:9" x14ac:dyDescent="0.25">
      <c r="A915">
        <v>3</v>
      </c>
      <c r="B915" t="s">
        <v>114</v>
      </c>
      <c r="C915" t="s">
        <v>52</v>
      </c>
      <c r="D915">
        <f t="shared" si="20"/>
        <v>22938</v>
      </c>
      <c r="E915">
        <f t="shared" si="20"/>
        <v>11228</v>
      </c>
      <c r="F915">
        <f t="shared" si="20"/>
        <v>11710</v>
      </c>
      <c r="G915">
        <f t="shared" si="20"/>
        <v>22748</v>
      </c>
      <c r="H915">
        <f t="shared" si="20"/>
        <v>10999</v>
      </c>
      <c r="I915">
        <f t="shared" si="20"/>
        <v>11749</v>
      </c>
    </row>
    <row r="916" spans="1:9" x14ac:dyDescent="0.25">
      <c r="A916">
        <v>3</v>
      </c>
      <c r="B916" t="s">
        <v>114</v>
      </c>
      <c r="C916" t="s">
        <v>51</v>
      </c>
      <c r="D916">
        <f t="shared" si="20"/>
        <v>22648</v>
      </c>
      <c r="E916">
        <f t="shared" si="20"/>
        <v>11214</v>
      </c>
      <c r="F916">
        <f t="shared" si="20"/>
        <v>11434</v>
      </c>
      <c r="G916">
        <f t="shared" si="20"/>
        <v>23326</v>
      </c>
      <c r="H916">
        <f t="shared" si="20"/>
        <v>11357</v>
      </c>
      <c r="I916">
        <f t="shared" si="20"/>
        <v>11969</v>
      </c>
    </row>
    <row r="917" spans="1:9" x14ac:dyDescent="0.25">
      <c r="A917">
        <v>3</v>
      </c>
      <c r="B917" t="s">
        <v>114</v>
      </c>
      <c r="C917" t="s">
        <v>50</v>
      </c>
      <c r="D917">
        <f t="shared" si="20"/>
        <v>17712</v>
      </c>
      <c r="E917">
        <f t="shared" si="20"/>
        <v>7838</v>
      </c>
      <c r="F917">
        <f t="shared" si="20"/>
        <v>9874</v>
      </c>
      <c r="G917">
        <f t="shared" si="20"/>
        <v>26377</v>
      </c>
      <c r="H917">
        <f t="shared" si="20"/>
        <v>12840</v>
      </c>
      <c r="I917">
        <f t="shared" si="20"/>
        <v>13537</v>
      </c>
    </row>
    <row r="918" spans="1:9" x14ac:dyDescent="0.25">
      <c r="A918">
        <v>3</v>
      </c>
      <c r="B918" t="s">
        <v>114</v>
      </c>
      <c r="C918" t="s">
        <v>49</v>
      </c>
      <c r="D918">
        <f t="shared" si="20"/>
        <v>12953</v>
      </c>
      <c r="E918">
        <f t="shared" si="20"/>
        <v>5610</v>
      </c>
      <c r="F918">
        <f t="shared" si="20"/>
        <v>7343</v>
      </c>
      <c r="G918">
        <f t="shared" si="20"/>
        <v>29015</v>
      </c>
      <c r="H918">
        <f t="shared" si="20"/>
        <v>14286</v>
      </c>
      <c r="I918">
        <f t="shared" si="20"/>
        <v>14729</v>
      </c>
    </row>
    <row r="919" spans="1:9" x14ac:dyDescent="0.25">
      <c r="A919">
        <v>3</v>
      </c>
      <c r="B919" t="s">
        <v>114</v>
      </c>
      <c r="C919" t="s">
        <v>48</v>
      </c>
      <c r="D919">
        <f t="shared" si="20"/>
        <v>10298</v>
      </c>
      <c r="E919">
        <f t="shared" si="20"/>
        <v>4245</v>
      </c>
      <c r="F919">
        <f t="shared" si="20"/>
        <v>6053</v>
      </c>
      <c r="G919">
        <f t="shared" si="20"/>
        <v>20770</v>
      </c>
      <c r="H919">
        <f t="shared" si="20"/>
        <v>9785</v>
      </c>
      <c r="I919">
        <f t="shared" si="20"/>
        <v>10985</v>
      </c>
    </row>
    <row r="920" spans="1:9" x14ac:dyDescent="0.25">
      <c r="A920">
        <v>3</v>
      </c>
      <c r="B920" t="s">
        <v>114</v>
      </c>
      <c r="C920" t="s">
        <v>47</v>
      </c>
      <c r="D920">
        <f t="shared" si="20"/>
        <v>6292</v>
      </c>
      <c r="E920">
        <f t="shared" si="20"/>
        <v>2549</v>
      </c>
      <c r="F920">
        <f t="shared" si="20"/>
        <v>3743</v>
      </c>
      <c r="G920">
        <f t="shared" si="20"/>
        <v>15937</v>
      </c>
      <c r="H920">
        <f t="shared" si="20"/>
        <v>6884</v>
      </c>
      <c r="I920">
        <f t="shared" si="20"/>
        <v>9053</v>
      </c>
    </row>
    <row r="921" spans="1:9" x14ac:dyDescent="0.25">
      <c r="A921">
        <v>3</v>
      </c>
      <c r="B921" t="s">
        <v>114</v>
      </c>
      <c r="C921" t="s">
        <v>25</v>
      </c>
      <c r="D921">
        <f t="shared" si="20"/>
        <v>4181</v>
      </c>
      <c r="E921">
        <f t="shared" si="20"/>
        <v>1587</v>
      </c>
      <c r="F921">
        <f t="shared" si="20"/>
        <v>2594</v>
      </c>
      <c r="G921">
        <f t="shared" si="20"/>
        <v>19801</v>
      </c>
      <c r="H921">
        <f t="shared" si="20"/>
        <v>6459</v>
      </c>
      <c r="I921">
        <f t="shared" si="20"/>
        <v>13342</v>
      </c>
    </row>
    <row r="922" spans="1:9" x14ac:dyDescent="0.25">
      <c r="A922">
        <v>3</v>
      </c>
      <c r="B922" t="s">
        <v>114</v>
      </c>
      <c r="C922" t="s">
        <v>46</v>
      </c>
      <c r="D922">
        <f t="shared" si="20"/>
        <v>71</v>
      </c>
      <c r="E922">
        <f t="shared" si="20"/>
        <v>44</v>
      </c>
      <c r="F922">
        <f t="shared" si="20"/>
        <v>27</v>
      </c>
      <c r="G922">
        <f t="shared" si="20"/>
        <v>0</v>
      </c>
      <c r="H922">
        <f t="shared" si="20"/>
        <v>0</v>
      </c>
      <c r="I922">
        <f t="shared" si="20"/>
        <v>0</v>
      </c>
    </row>
    <row r="923" spans="1:9" x14ac:dyDescent="0.25">
      <c r="A923">
        <v>4</v>
      </c>
      <c r="B923" t="s">
        <v>115</v>
      </c>
      <c r="C923" t="s">
        <v>0</v>
      </c>
      <c r="D923">
        <f t="shared" si="20"/>
        <v>352457</v>
      </c>
      <c r="E923">
        <f t="shared" si="20"/>
        <v>170501</v>
      </c>
      <c r="F923">
        <f t="shared" si="20"/>
        <v>181956</v>
      </c>
      <c r="G923">
        <f t="shared" si="20"/>
        <v>323574</v>
      </c>
      <c r="H923">
        <f t="shared" si="20"/>
        <v>156948</v>
      </c>
      <c r="I923">
        <f t="shared" si="20"/>
        <v>166626</v>
      </c>
    </row>
    <row r="924" spans="1:9" x14ac:dyDescent="0.25">
      <c r="A924">
        <v>4</v>
      </c>
      <c r="B924" t="s">
        <v>115</v>
      </c>
      <c r="C924" t="s">
        <v>63</v>
      </c>
      <c r="D924">
        <f t="shared" si="20"/>
        <v>18753</v>
      </c>
      <c r="E924">
        <f t="shared" si="20"/>
        <v>9547</v>
      </c>
      <c r="F924">
        <f t="shared" si="20"/>
        <v>9206</v>
      </c>
      <c r="G924">
        <f t="shared" si="20"/>
        <v>10446</v>
      </c>
      <c r="H924">
        <f t="shared" si="20"/>
        <v>5375</v>
      </c>
      <c r="I924">
        <f t="shared" si="20"/>
        <v>5071</v>
      </c>
    </row>
    <row r="925" spans="1:9" x14ac:dyDescent="0.25">
      <c r="A925">
        <v>4</v>
      </c>
      <c r="B925" t="s">
        <v>115</v>
      </c>
      <c r="C925" t="s">
        <v>62</v>
      </c>
      <c r="D925">
        <f t="shared" si="20"/>
        <v>22324</v>
      </c>
      <c r="E925">
        <f t="shared" si="20"/>
        <v>11481</v>
      </c>
      <c r="F925">
        <f t="shared" si="20"/>
        <v>10843</v>
      </c>
      <c r="G925">
        <f t="shared" si="20"/>
        <v>12976</v>
      </c>
      <c r="H925">
        <f t="shared" si="20"/>
        <v>6697</v>
      </c>
      <c r="I925">
        <f t="shared" si="20"/>
        <v>6279</v>
      </c>
    </row>
    <row r="926" spans="1:9" x14ac:dyDescent="0.25">
      <c r="A926">
        <v>4</v>
      </c>
      <c r="B926" t="s">
        <v>115</v>
      </c>
      <c r="C926" t="s">
        <v>61</v>
      </c>
      <c r="D926">
        <f t="shared" si="20"/>
        <v>26002</v>
      </c>
      <c r="E926">
        <f t="shared" si="20"/>
        <v>13329</v>
      </c>
      <c r="F926">
        <f t="shared" si="20"/>
        <v>12673</v>
      </c>
      <c r="G926">
        <f t="shared" si="20"/>
        <v>14238</v>
      </c>
      <c r="H926">
        <f t="shared" si="20"/>
        <v>7321</v>
      </c>
      <c r="I926">
        <f t="shared" si="20"/>
        <v>6917</v>
      </c>
    </row>
    <row r="927" spans="1:9" x14ac:dyDescent="0.25">
      <c r="A927">
        <v>4</v>
      </c>
      <c r="B927" t="s">
        <v>115</v>
      </c>
      <c r="C927" t="s">
        <v>60</v>
      </c>
      <c r="D927">
        <f t="shared" si="20"/>
        <v>28437</v>
      </c>
      <c r="E927">
        <f t="shared" si="20"/>
        <v>14156</v>
      </c>
      <c r="F927">
        <f t="shared" si="20"/>
        <v>14281</v>
      </c>
      <c r="G927">
        <f t="shared" si="20"/>
        <v>14931</v>
      </c>
      <c r="H927">
        <f t="shared" si="20"/>
        <v>7808</v>
      </c>
      <c r="I927">
        <f t="shared" si="20"/>
        <v>7123</v>
      </c>
    </row>
    <row r="928" spans="1:9" x14ac:dyDescent="0.25">
      <c r="A928">
        <v>4</v>
      </c>
      <c r="B928" t="s">
        <v>115</v>
      </c>
      <c r="C928" t="s">
        <v>59</v>
      </c>
      <c r="D928">
        <f t="shared" ref="D928:I943" si="21">SUMIFS(D$3:D$862,$A$3:$A$862,$A928,$C$3:$C$862,$C928)</f>
        <v>20112</v>
      </c>
      <c r="E928">
        <f t="shared" si="21"/>
        <v>9277</v>
      </c>
      <c r="F928">
        <f t="shared" si="21"/>
        <v>10835</v>
      </c>
      <c r="G928">
        <f t="shared" si="21"/>
        <v>13829</v>
      </c>
      <c r="H928">
        <f t="shared" si="21"/>
        <v>6951</v>
      </c>
      <c r="I928">
        <f t="shared" si="21"/>
        <v>6878</v>
      </c>
    </row>
    <row r="929" spans="1:9" x14ac:dyDescent="0.25">
      <c r="A929">
        <v>4</v>
      </c>
      <c r="B929" t="s">
        <v>115</v>
      </c>
      <c r="C929" t="s">
        <v>58</v>
      </c>
      <c r="D929">
        <f t="shared" si="21"/>
        <v>20196</v>
      </c>
      <c r="E929">
        <f t="shared" si="21"/>
        <v>9807</v>
      </c>
      <c r="F929">
        <f t="shared" si="21"/>
        <v>10389</v>
      </c>
      <c r="G929">
        <f t="shared" si="21"/>
        <v>13651</v>
      </c>
      <c r="H929">
        <f t="shared" si="21"/>
        <v>7155</v>
      </c>
      <c r="I929">
        <f t="shared" si="21"/>
        <v>6496</v>
      </c>
    </row>
    <row r="930" spans="1:9" x14ac:dyDescent="0.25">
      <c r="A930">
        <v>4</v>
      </c>
      <c r="B930" t="s">
        <v>115</v>
      </c>
      <c r="C930" t="s">
        <v>57</v>
      </c>
      <c r="D930">
        <f t="shared" si="21"/>
        <v>20389</v>
      </c>
      <c r="E930">
        <f t="shared" si="21"/>
        <v>9895</v>
      </c>
      <c r="F930">
        <f t="shared" si="21"/>
        <v>10494</v>
      </c>
      <c r="G930">
        <f t="shared" si="21"/>
        <v>14858</v>
      </c>
      <c r="H930">
        <f t="shared" si="21"/>
        <v>7755</v>
      </c>
      <c r="I930">
        <f t="shared" si="21"/>
        <v>7103</v>
      </c>
    </row>
    <row r="931" spans="1:9" x14ac:dyDescent="0.25">
      <c r="A931">
        <v>4</v>
      </c>
      <c r="B931" t="s">
        <v>115</v>
      </c>
      <c r="C931" t="s">
        <v>56</v>
      </c>
      <c r="D931">
        <f t="shared" si="21"/>
        <v>24351</v>
      </c>
      <c r="E931">
        <f t="shared" si="21"/>
        <v>12089</v>
      </c>
      <c r="F931">
        <f t="shared" si="21"/>
        <v>12262</v>
      </c>
      <c r="G931">
        <f t="shared" si="21"/>
        <v>17028</v>
      </c>
      <c r="H931">
        <f t="shared" si="21"/>
        <v>8863</v>
      </c>
      <c r="I931">
        <f t="shared" si="21"/>
        <v>8165</v>
      </c>
    </row>
    <row r="932" spans="1:9" x14ac:dyDescent="0.25">
      <c r="A932">
        <v>4</v>
      </c>
      <c r="B932" t="s">
        <v>115</v>
      </c>
      <c r="C932" t="s">
        <v>55</v>
      </c>
      <c r="D932">
        <f t="shared" si="21"/>
        <v>29661</v>
      </c>
      <c r="E932">
        <f t="shared" si="21"/>
        <v>15007</v>
      </c>
      <c r="F932">
        <f t="shared" si="21"/>
        <v>14654</v>
      </c>
      <c r="G932">
        <f t="shared" si="21"/>
        <v>19680</v>
      </c>
      <c r="H932">
        <f t="shared" si="21"/>
        <v>10131</v>
      </c>
      <c r="I932">
        <f t="shared" si="21"/>
        <v>9549</v>
      </c>
    </row>
    <row r="933" spans="1:9" x14ac:dyDescent="0.25">
      <c r="A933">
        <v>4</v>
      </c>
      <c r="B933" t="s">
        <v>115</v>
      </c>
      <c r="C933" t="s">
        <v>54</v>
      </c>
      <c r="D933">
        <f t="shared" si="21"/>
        <v>24920</v>
      </c>
      <c r="E933">
        <f t="shared" si="21"/>
        <v>12293</v>
      </c>
      <c r="F933">
        <f t="shared" si="21"/>
        <v>12627</v>
      </c>
      <c r="G933">
        <f t="shared" si="21"/>
        <v>23324</v>
      </c>
      <c r="H933">
        <f t="shared" si="21"/>
        <v>11890</v>
      </c>
      <c r="I933">
        <f t="shared" si="21"/>
        <v>11434</v>
      </c>
    </row>
    <row r="934" spans="1:9" x14ac:dyDescent="0.25">
      <c r="A934">
        <v>4</v>
      </c>
      <c r="B934" t="s">
        <v>115</v>
      </c>
      <c r="C934" t="s">
        <v>53</v>
      </c>
      <c r="D934">
        <f t="shared" si="21"/>
        <v>23668</v>
      </c>
      <c r="E934">
        <f t="shared" si="21"/>
        <v>11638</v>
      </c>
      <c r="F934">
        <f t="shared" si="21"/>
        <v>12030</v>
      </c>
      <c r="G934">
        <f t="shared" si="21"/>
        <v>21480</v>
      </c>
      <c r="H934">
        <f t="shared" si="21"/>
        <v>10765</v>
      </c>
      <c r="I934">
        <f t="shared" si="21"/>
        <v>10715</v>
      </c>
    </row>
    <row r="935" spans="1:9" x14ac:dyDescent="0.25">
      <c r="A935">
        <v>4</v>
      </c>
      <c r="B935" t="s">
        <v>115</v>
      </c>
      <c r="C935" t="s">
        <v>52</v>
      </c>
      <c r="D935">
        <f t="shared" si="21"/>
        <v>23734</v>
      </c>
      <c r="E935">
        <f t="shared" si="21"/>
        <v>11655</v>
      </c>
      <c r="F935">
        <f t="shared" si="21"/>
        <v>12079</v>
      </c>
      <c r="G935">
        <f t="shared" si="21"/>
        <v>21271</v>
      </c>
      <c r="H935">
        <f t="shared" si="21"/>
        <v>10584</v>
      </c>
      <c r="I935">
        <f t="shared" si="21"/>
        <v>10687</v>
      </c>
    </row>
    <row r="936" spans="1:9" x14ac:dyDescent="0.25">
      <c r="A936">
        <v>4</v>
      </c>
      <c r="B936" t="s">
        <v>115</v>
      </c>
      <c r="C936" t="s">
        <v>51</v>
      </c>
      <c r="D936">
        <f t="shared" si="21"/>
        <v>22153</v>
      </c>
      <c r="E936">
        <f t="shared" si="21"/>
        <v>10684</v>
      </c>
      <c r="F936">
        <f t="shared" si="21"/>
        <v>11469</v>
      </c>
      <c r="G936">
        <f t="shared" si="21"/>
        <v>20986</v>
      </c>
      <c r="H936">
        <f t="shared" si="21"/>
        <v>10126</v>
      </c>
      <c r="I936">
        <f t="shared" si="21"/>
        <v>10860</v>
      </c>
    </row>
    <row r="937" spans="1:9" x14ac:dyDescent="0.25">
      <c r="A937">
        <v>4</v>
      </c>
      <c r="B937" t="s">
        <v>115</v>
      </c>
      <c r="C937" t="s">
        <v>50</v>
      </c>
      <c r="D937">
        <f t="shared" si="21"/>
        <v>16795</v>
      </c>
      <c r="E937">
        <f t="shared" si="21"/>
        <v>7356</v>
      </c>
      <c r="F937">
        <f t="shared" si="21"/>
        <v>9439</v>
      </c>
      <c r="G937">
        <f t="shared" si="21"/>
        <v>23196</v>
      </c>
      <c r="H937">
        <f t="shared" si="21"/>
        <v>11236</v>
      </c>
      <c r="I937">
        <f t="shared" si="21"/>
        <v>11960</v>
      </c>
    </row>
    <row r="938" spans="1:9" x14ac:dyDescent="0.25">
      <c r="A938">
        <v>4</v>
      </c>
      <c r="B938" t="s">
        <v>115</v>
      </c>
      <c r="C938" t="s">
        <v>49</v>
      </c>
      <c r="D938">
        <f t="shared" si="21"/>
        <v>12162</v>
      </c>
      <c r="E938">
        <f t="shared" si="21"/>
        <v>5128</v>
      </c>
      <c r="F938">
        <f t="shared" si="21"/>
        <v>7034</v>
      </c>
      <c r="G938">
        <f t="shared" si="21"/>
        <v>26314</v>
      </c>
      <c r="H938">
        <f t="shared" si="21"/>
        <v>12603</v>
      </c>
      <c r="I938">
        <f t="shared" si="21"/>
        <v>13711</v>
      </c>
    </row>
    <row r="939" spans="1:9" x14ac:dyDescent="0.25">
      <c r="A939">
        <v>4</v>
      </c>
      <c r="B939" t="s">
        <v>115</v>
      </c>
      <c r="C939" t="s">
        <v>48</v>
      </c>
      <c r="D939">
        <f t="shared" si="21"/>
        <v>9586</v>
      </c>
      <c r="E939">
        <f t="shared" si="21"/>
        <v>3791</v>
      </c>
      <c r="F939">
        <f t="shared" si="21"/>
        <v>5795</v>
      </c>
      <c r="G939">
        <f t="shared" si="21"/>
        <v>20113</v>
      </c>
      <c r="H939">
        <f t="shared" si="21"/>
        <v>9035</v>
      </c>
      <c r="I939">
        <f t="shared" si="21"/>
        <v>11078</v>
      </c>
    </row>
    <row r="940" spans="1:9" x14ac:dyDescent="0.25">
      <c r="A940">
        <v>4</v>
      </c>
      <c r="B940" t="s">
        <v>115</v>
      </c>
      <c r="C940" t="s">
        <v>47</v>
      </c>
      <c r="D940">
        <f t="shared" si="21"/>
        <v>5708</v>
      </c>
      <c r="E940">
        <f t="shared" si="21"/>
        <v>2225</v>
      </c>
      <c r="F940">
        <f t="shared" si="21"/>
        <v>3483</v>
      </c>
      <c r="G940">
        <f t="shared" si="21"/>
        <v>15930</v>
      </c>
      <c r="H940">
        <f t="shared" si="21"/>
        <v>6651</v>
      </c>
      <c r="I940">
        <f t="shared" si="21"/>
        <v>9279</v>
      </c>
    </row>
    <row r="941" spans="1:9" x14ac:dyDescent="0.25">
      <c r="A941">
        <v>4</v>
      </c>
      <c r="B941" t="s">
        <v>115</v>
      </c>
      <c r="C941" t="s">
        <v>25</v>
      </c>
      <c r="D941">
        <f t="shared" si="21"/>
        <v>3456</v>
      </c>
      <c r="E941">
        <f t="shared" si="21"/>
        <v>1112</v>
      </c>
      <c r="F941">
        <f t="shared" si="21"/>
        <v>2344</v>
      </c>
      <c r="G941">
        <f t="shared" si="21"/>
        <v>19323</v>
      </c>
      <c r="H941">
        <f t="shared" si="21"/>
        <v>6002</v>
      </c>
      <c r="I941">
        <f t="shared" si="21"/>
        <v>13321</v>
      </c>
    </row>
    <row r="942" spans="1:9" x14ac:dyDescent="0.25">
      <c r="A942">
        <v>4</v>
      </c>
      <c r="B942" t="s">
        <v>115</v>
      </c>
      <c r="C942" t="s">
        <v>46</v>
      </c>
      <c r="D942">
        <f t="shared" si="21"/>
        <v>50</v>
      </c>
      <c r="E942">
        <f t="shared" si="21"/>
        <v>31</v>
      </c>
      <c r="F942">
        <f t="shared" si="21"/>
        <v>19</v>
      </c>
      <c r="G942">
        <f t="shared" si="21"/>
        <v>0</v>
      </c>
      <c r="H942">
        <f t="shared" si="21"/>
        <v>0</v>
      </c>
      <c r="I942">
        <f t="shared" si="21"/>
        <v>0</v>
      </c>
    </row>
    <row r="943" spans="1:9" x14ac:dyDescent="0.25">
      <c r="A943">
        <v>5</v>
      </c>
      <c r="B943" t="s">
        <v>116</v>
      </c>
      <c r="C943" t="s">
        <v>0</v>
      </c>
      <c r="D943">
        <f t="shared" si="21"/>
        <v>172017</v>
      </c>
      <c r="E943">
        <f t="shared" si="21"/>
        <v>82510</v>
      </c>
      <c r="F943">
        <f t="shared" si="21"/>
        <v>89507</v>
      </c>
      <c r="G943">
        <f t="shared" si="21"/>
        <v>138896</v>
      </c>
      <c r="H943">
        <f t="shared" si="21"/>
        <v>66569</v>
      </c>
      <c r="I943">
        <f t="shared" si="21"/>
        <v>72327</v>
      </c>
    </row>
    <row r="944" spans="1:9" x14ac:dyDescent="0.25">
      <c r="A944">
        <v>5</v>
      </c>
      <c r="B944" t="s">
        <v>116</v>
      </c>
      <c r="C944" t="s">
        <v>63</v>
      </c>
      <c r="D944">
        <f t="shared" ref="D944:I959" si="22">SUMIFS(D$3:D$862,$A$3:$A$862,$A944,$C$3:$C$862,$C944)</f>
        <v>8689</v>
      </c>
      <c r="E944">
        <f t="shared" si="22"/>
        <v>4433</v>
      </c>
      <c r="F944">
        <f t="shared" si="22"/>
        <v>4256</v>
      </c>
      <c r="G944">
        <f t="shared" si="22"/>
        <v>4662</v>
      </c>
      <c r="H944">
        <f t="shared" si="22"/>
        <v>2398</v>
      </c>
      <c r="I944">
        <f t="shared" si="22"/>
        <v>2264</v>
      </c>
    </row>
    <row r="945" spans="1:9" x14ac:dyDescent="0.25">
      <c r="A945">
        <v>5</v>
      </c>
      <c r="B945" t="s">
        <v>116</v>
      </c>
      <c r="C945" t="s">
        <v>62</v>
      </c>
      <c r="D945">
        <f t="shared" si="22"/>
        <v>10146</v>
      </c>
      <c r="E945">
        <f t="shared" si="22"/>
        <v>5125</v>
      </c>
      <c r="F945">
        <f t="shared" si="22"/>
        <v>5021</v>
      </c>
      <c r="G945">
        <f t="shared" si="22"/>
        <v>5519</v>
      </c>
      <c r="H945">
        <f t="shared" si="22"/>
        <v>2838</v>
      </c>
      <c r="I945">
        <f t="shared" si="22"/>
        <v>2681</v>
      </c>
    </row>
    <row r="946" spans="1:9" x14ac:dyDescent="0.25">
      <c r="A946">
        <v>5</v>
      </c>
      <c r="B946" t="s">
        <v>116</v>
      </c>
      <c r="C946" t="s">
        <v>61</v>
      </c>
      <c r="D946">
        <f t="shared" si="22"/>
        <v>11866</v>
      </c>
      <c r="E946">
        <f t="shared" si="22"/>
        <v>6096</v>
      </c>
      <c r="F946">
        <f t="shared" si="22"/>
        <v>5770</v>
      </c>
      <c r="G946">
        <f t="shared" si="22"/>
        <v>6231</v>
      </c>
      <c r="H946">
        <f t="shared" si="22"/>
        <v>3144</v>
      </c>
      <c r="I946">
        <f t="shared" si="22"/>
        <v>3087</v>
      </c>
    </row>
    <row r="947" spans="1:9" x14ac:dyDescent="0.25">
      <c r="A947">
        <v>5</v>
      </c>
      <c r="B947" t="s">
        <v>116</v>
      </c>
      <c r="C947" t="s">
        <v>60</v>
      </c>
      <c r="D947">
        <f t="shared" si="22"/>
        <v>11976</v>
      </c>
      <c r="E947">
        <f t="shared" si="22"/>
        <v>6257</v>
      </c>
      <c r="F947">
        <f t="shared" si="22"/>
        <v>5719</v>
      </c>
      <c r="G947">
        <f t="shared" si="22"/>
        <v>5721</v>
      </c>
      <c r="H947">
        <f t="shared" si="22"/>
        <v>2950</v>
      </c>
      <c r="I947">
        <f t="shared" si="22"/>
        <v>2771</v>
      </c>
    </row>
    <row r="948" spans="1:9" x14ac:dyDescent="0.25">
      <c r="A948">
        <v>5</v>
      </c>
      <c r="B948" t="s">
        <v>116</v>
      </c>
      <c r="C948" t="s">
        <v>59</v>
      </c>
      <c r="D948">
        <f t="shared" si="22"/>
        <v>7444</v>
      </c>
      <c r="E948">
        <f t="shared" si="22"/>
        <v>3520</v>
      </c>
      <c r="F948">
        <f t="shared" si="22"/>
        <v>3924</v>
      </c>
      <c r="G948">
        <f t="shared" si="22"/>
        <v>3998</v>
      </c>
      <c r="H948">
        <f t="shared" si="22"/>
        <v>2101</v>
      </c>
      <c r="I948">
        <f t="shared" si="22"/>
        <v>1897</v>
      </c>
    </row>
    <row r="949" spans="1:9" x14ac:dyDescent="0.25">
      <c r="A949">
        <v>5</v>
      </c>
      <c r="B949" t="s">
        <v>116</v>
      </c>
      <c r="C949" t="s">
        <v>58</v>
      </c>
      <c r="D949">
        <f t="shared" si="22"/>
        <v>9144</v>
      </c>
      <c r="E949">
        <f t="shared" si="22"/>
        <v>4385</v>
      </c>
      <c r="F949">
        <f t="shared" si="22"/>
        <v>4759</v>
      </c>
      <c r="G949">
        <f t="shared" si="22"/>
        <v>4899</v>
      </c>
      <c r="H949">
        <f t="shared" si="22"/>
        <v>2577</v>
      </c>
      <c r="I949">
        <f t="shared" si="22"/>
        <v>2322</v>
      </c>
    </row>
    <row r="950" spans="1:9" x14ac:dyDescent="0.25">
      <c r="A950">
        <v>5</v>
      </c>
      <c r="B950" t="s">
        <v>116</v>
      </c>
      <c r="C950" t="s">
        <v>57</v>
      </c>
      <c r="D950">
        <f t="shared" si="22"/>
        <v>9440</v>
      </c>
      <c r="E950">
        <f t="shared" si="22"/>
        <v>4666</v>
      </c>
      <c r="F950">
        <f t="shared" si="22"/>
        <v>4774</v>
      </c>
      <c r="G950">
        <f t="shared" si="22"/>
        <v>5708</v>
      </c>
      <c r="H950">
        <f t="shared" si="22"/>
        <v>2992</v>
      </c>
      <c r="I950">
        <f t="shared" si="22"/>
        <v>2716</v>
      </c>
    </row>
    <row r="951" spans="1:9" x14ac:dyDescent="0.25">
      <c r="A951">
        <v>5</v>
      </c>
      <c r="B951" t="s">
        <v>116</v>
      </c>
      <c r="C951" t="s">
        <v>56</v>
      </c>
      <c r="D951">
        <f t="shared" si="22"/>
        <v>11192</v>
      </c>
      <c r="E951">
        <f t="shared" si="22"/>
        <v>5486</v>
      </c>
      <c r="F951">
        <f t="shared" si="22"/>
        <v>5706</v>
      </c>
      <c r="G951">
        <f t="shared" si="22"/>
        <v>6815</v>
      </c>
      <c r="H951">
        <f t="shared" si="22"/>
        <v>3426</v>
      </c>
      <c r="I951">
        <f t="shared" si="22"/>
        <v>3389</v>
      </c>
    </row>
    <row r="952" spans="1:9" x14ac:dyDescent="0.25">
      <c r="A952">
        <v>5</v>
      </c>
      <c r="B952" t="s">
        <v>116</v>
      </c>
      <c r="C952" t="s">
        <v>55</v>
      </c>
      <c r="D952">
        <f t="shared" si="22"/>
        <v>14049</v>
      </c>
      <c r="E952">
        <f t="shared" si="22"/>
        <v>7035</v>
      </c>
      <c r="F952">
        <f t="shared" si="22"/>
        <v>7014</v>
      </c>
      <c r="G952">
        <f t="shared" si="22"/>
        <v>8370</v>
      </c>
      <c r="H952">
        <f t="shared" si="22"/>
        <v>4321</v>
      </c>
      <c r="I952">
        <f t="shared" si="22"/>
        <v>4049</v>
      </c>
    </row>
    <row r="953" spans="1:9" x14ac:dyDescent="0.25">
      <c r="A953">
        <v>5</v>
      </c>
      <c r="B953" t="s">
        <v>116</v>
      </c>
      <c r="C953" t="s">
        <v>54</v>
      </c>
      <c r="D953">
        <f t="shared" si="22"/>
        <v>12144</v>
      </c>
      <c r="E953">
        <f t="shared" si="22"/>
        <v>5781</v>
      </c>
      <c r="F953">
        <f t="shared" si="22"/>
        <v>6363</v>
      </c>
      <c r="G953">
        <f t="shared" si="22"/>
        <v>9964</v>
      </c>
      <c r="H953">
        <f t="shared" si="22"/>
        <v>5075</v>
      </c>
      <c r="I953">
        <f t="shared" si="22"/>
        <v>4889</v>
      </c>
    </row>
    <row r="954" spans="1:9" x14ac:dyDescent="0.25">
      <c r="A954">
        <v>5</v>
      </c>
      <c r="B954" t="s">
        <v>116</v>
      </c>
      <c r="C954" t="s">
        <v>53</v>
      </c>
      <c r="D954">
        <f t="shared" si="22"/>
        <v>12343</v>
      </c>
      <c r="E954">
        <f t="shared" si="22"/>
        <v>5882</v>
      </c>
      <c r="F954">
        <f t="shared" si="22"/>
        <v>6461</v>
      </c>
      <c r="G954">
        <f t="shared" si="22"/>
        <v>8846</v>
      </c>
      <c r="H954">
        <f t="shared" si="22"/>
        <v>4436</v>
      </c>
      <c r="I954">
        <f t="shared" si="22"/>
        <v>4410</v>
      </c>
    </row>
    <row r="955" spans="1:9" x14ac:dyDescent="0.25">
      <c r="A955">
        <v>5</v>
      </c>
      <c r="B955" t="s">
        <v>116</v>
      </c>
      <c r="C955" t="s">
        <v>52</v>
      </c>
      <c r="D955">
        <f t="shared" si="22"/>
        <v>12899</v>
      </c>
      <c r="E955">
        <f t="shared" si="22"/>
        <v>6314</v>
      </c>
      <c r="F955">
        <f t="shared" si="22"/>
        <v>6585</v>
      </c>
      <c r="G955">
        <f t="shared" si="22"/>
        <v>9093</v>
      </c>
      <c r="H955">
        <f t="shared" si="22"/>
        <v>4487</v>
      </c>
      <c r="I955">
        <f t="shared" si="22"/>
        <v>4606</v>
      </c>
    </row>
    <row r="956" spans="1:9" x14ac:dyDescent="0.25">
      <c r="A956">
        <v>5</v>
      </c>
      <c r="B956" t="s">
        <v>116</v>
      </c>
      <c r="C956" t="s">
        <v>51</v>
      </c>
      <c r="D956">
        <f t="shared" si="22"/>
        <v>12126</v>
      </c>
      <c r="E956">
        <f t="shared" si="22"/>
        <v>5862</v>
      </c>
      <c r="F956">
        <f t="shared" si="22"/>
        <v>6264</v>
      </c>
      <c r="G956">
        <f t="shared" si="22"/>
        <v>8951</v>
      </c>
      <c r="H956">
        <f t="shared" si="22"/>
        <v>4406</v>
      </c>
      <c r="I956">
        <f t="shared" si="22"/>
        <v>4545</v>
      </c>
    </row>
    <row r="957" spans="1:9" x14ac:dyDescent="0.25">
      <c r="A957">
        <v>5</v>
      </c>
      <c r="B957" t="s">
        <v>116</v>
      </c>
      <c r="C957" t="s">
        <v>50</v>
      </c>
      <c r="D957">
        <f t="shared" si="22"/>
        <v>9531</v>
      </c>
      <c r="E957">
        <f t="shared" si="22"/>
        <v>4121</v>
      </c>
      <c r="F957">
        <f t="shared" si="22"/>
        <v>5410</v>
      </c>
      <c r="G957">
        <f t="shared" si="22"/>
        <v>10236</v>
      </c>
      <c r="H957">
        <f t="shared" si="22"/>
        <v>4918</v>
      </c>
      <c r="I957">
        <f t="shared" si="22"/>
        <v>5318</v>
      </c>
    </row>
    <row r="958" spans="1:9" x14ac:dyDescent="0.25">
      <c r="A958">
        <v>5</v>
      </c>
      <c r="B958" t="s">
        <v>116</v>
      </c>
      <c r="C958" t="s">
        <v>49</v>
      </c>
      <c r="D958">
        <f t="shared" si="22"/>
        <v>7229</v>
      </c>
      <c r="E958">
        <f t="shared" si="22"/>
        <v>3027</v>
      </c>
      <c r="F958">
        <f t="shared" si="22"/>
        <v>4202</v>
      </c>
      <c r="G958">
        <f t="shared" si="22"/>
        <v>12178</v>
      </c>
      <c r="H958">
        <f t="shared" si="22"/>
        <v>5807</v>
      </c>
      <c r="I958">
        <f t="shared" si="22"/>
        <v>6371</v>
      </c>
    </row>
    <row r="959" spans="1:9" x14ac:dyDescent="0.25">
      <c r="A959">
        <v>5</v>
      </c>
      <c r="B959" t="s">
        <v>116</v>
      </c>
      <c r="C959" t="s">
        <v>48</v>
      </c>
      <c r="D959">
        <f t="shared" si="22"/>
        <v>5728</v>
      </c>
      <c r="E959">
        <f t="shared" si="22"/>
        <v>2335</v>
      </c>
      <c r="F959">
        <f t="shared" si="22"/>
        <v>3393</v>
      </c>
      <c r="G959">
        <f t="shared" si="22"/>
        <v>9418</v>
      </c>
      <c r="H959">
        <f t="shared" si="22"/>
        <v>4089</v>
      </c>
      <c r="I959">
        <f t="shared" si="22"/>
        <v>5329</v>
      </c>
    </row>
    <row r="960" spans="1:9" x14ac:dyDescent="0.25">
      <c r="A960">
        <v>5</v>
      </c>
      <c r="B960" t="s">
        <v>116</v>
      </c>
      <c r="C960" t="s">
        <v>47</v>
      </c>
      <c r="D960">
        <f t="shared" ref="D960:I962" si="23">SUMIFS(D$3:D$862,$A$3:$A$862,$A960,$C$3:$C$862,$C960)</f>
        <v>3761</v>
      </c>
      <c r="E960">
        <f t="shared" si="23"/>
        <v>1397</v>
      </c>
      <c r="F960">
        <f t="shared" si="23"/>
        <v>2364</v>
      </c>
      <c r="G960">
        <f t="shared" si="23"/>
        <v>8090</v>
      </c>
      <c r="H960">
        <f t="shared" si="23"/>
        <v>3290</v>
      </c>
      <c r="I960">
        <f t="shared" si="23"/>
        <v>4800</v>
      </c>
    </row>
    <row r="961" spans="1:9" x14ac:dyDescent="0.25">
      <c r="A961">
        <v>5</v>
      </c>
      <c r="B961" t="s">
        <v>116</v>
      </c>
      <c r="C961" t="s">
        <v>25</v>
      </c>
      <c r="D961">
        <f t="shared" si="23"/>
        <v>2309</v>
      </c>
      <c r="E961">
        <f t="shared" si="23"/>
        <v>787</v>
      </c>
      <c r="F961">
        <f t="shared" si="23"/>
        <v>1522</v>
      </c>
      <c r="G961">
        <f t="shared" si="23"/>
        <v>10197</v>
      </c>
      <c r="H961">
        <f t="shared" si="23"/>
        <v>3314</v>
      </c>
      <c r="I961">
        <f t="shared" si="23"/>
        <v>6883</v>
      </c>
    </row>
    <row r="962" spans="1:9" x14ac:dyDescent="0.25">
      <c r="A962">
        <v>5</v>
      </c>
      <c r="B962" t="s">
        <v>116</v>
      </c>
      <c r="C962" t="s">
        <v>46</v>
      </c>
      <c r="D962">
        <f t="shared" si="23"/>
        <v>1</v>
      </c>
      <c r="E962">
        <f t="shared" si="23"/>
        <v>1</v>
      </c>
      <c r="F962">
        <f t="shared" si="23"/>
        <v>0</v>
      </c>
      <c r="G962">
        <f t="shared" si="23"/>
        <v>0</v>
      </c>
      <c r="H962">
        <f t="shared" si="23"/>
        <v>0</v>
      </c>
      <c r="I962">
        <f t="shared" si="23"/>
        <v>0</v>
      </c>
    </row>
  </sheetData>
  <mergeCells count="1">
    <mergeCell ref="W1:X1"/>
  </mergeCells>
  <phoneticPr fontId="2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人口ピラミッド</vt:lpstr>
      <vt:lpstr>データ</vt:lpstr>
      <vt:lpstr>人口ピラミッド!Print_Area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2022-08-30T07:31:00Z</dcterms:modified>
</cp:coreProperties>
</file>