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<sst xmlns="http://schemas.openxmlformats.org/spreadsheetml/2006/main" count="149" uniqueCount="99">
  <si>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</si>
  <si>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</si>
  <si>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</si>
  <si>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</si>
  <si>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</si>
  <si>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</si>
  <si>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</si>
  <si>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</si>
  <si>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</si>
  <si>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</si>
  <si>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</si>
  <si>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</si>
  <si>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</si>
  <si>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</si>
  <si>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</si>
  <si>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</si>
  <si>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</si>
  <si>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</si>
  <si>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</si>
  <si>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</si>
  <si>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</si>
  <si>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</si>
  <si>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</si>
  <si>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</si>
  <si>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</si>
  <si>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</si>
  <si>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</si>
  <si>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</si>
  <si>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</si>
  <si>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</si>
  <si>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</si>
  <si>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</si>
  <si>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</si>
  <si>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</si>
  <si>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</si>
  <si>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</si>
  <si>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</si>
  <si>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</si>
  <si>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</si>
  <si>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</si>
  <si>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</si>
  <si>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</si>
  <si>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</si>
  <si>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</si>
  <si>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</si>
  <si>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</si>
  <si>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</si>
  <si>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</si>
  <si>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</si>
  <si>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</si>
  <si>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</si>
  <si>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</si>
  <si>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</si>
  <si>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</si>
  <si>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</si>
  <si>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</si>
  <si>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</si>
  <si>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</si>
  <si>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</si>
  <si>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</si>
  <si>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</si>
  <si>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</si>
  <si>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</si>
  <si>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</si>
  <si>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</si>
  <si>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</si>
  <si>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</si>
  <si>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</si>
  <si>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</si>
  <si>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</si>
  <si>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</si>
  <si>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</si>
  <si>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</si>
  <si>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</si>
  <si>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</si>
  <si>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</si>
  <si>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</si>
  <si>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</si>
  <si>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</si>
  <si>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</si>
  <si>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</si>
  <si>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</si>
  <si>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</si>
  <si>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</si>
  <si>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</si>
  <si>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</si>
  <si>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</si>
  <si>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</si>
  <si>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</si>
  <si>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</si>
  <si>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</si>
  <si>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</si>
  <si>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</si>
  <si>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</si>
  <si>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令和  4年  7月分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</si>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</sst>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NumberFormat="1" applyFont="1" applyBorder="1" applyAlignment="1">
      <alignment shrinkToFit="1"/>
    </xf>
    <xf numFmtId="0" fontId="2" fillId="0" borderId="21" xfId="0" applyNumberFormat="1" applyFont="1" applyBorder="1" applyAlignment="1">
      <alignment shrinkToFit="1"/>
    </xf>
    <xf numFmtId="0" fontId="2" fillId="0" borderId="22" xfId="0" applyNumberFormat="1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177" fontId="2" fillId="0" borderId="37" xfId="0" applyNumberFormat="1" applyFont="1" applyBorder="1" applyAlignment="1">
      <alignment shrinkToFit="1"/>
    </xf>
    <xf numFmtId="177" fontId="2" fillId="0" borderId="38" xfId="0" applyNumberFormat="1" applyFont="1" applyBorder="1" applyAlignment="1">
      <alignment shrinkToFit="1"/>
    </xf>
    <xf numFmtId="177" fontId="2" fillId="0" borderId="39" xfId="0" applyNumberFormat="1" applyFont="1" applyBorder="1" applyAlignment="1">
      <alignment shrinkToFit="1"/>
    </xf>
    <xf numFmtId="0" fontId="2" fillId="0" borderId="40" xfId="0" applyFont="1" applyBorder="1" applyAlignment="1">
      <alignment horizontal="center" shrinkToFit="1"/>
    </xf>
    <xf numFmtId="177" fontId="2" fillId="0" borderId="41" xfId="0" applyNumberFormat="1" applyFont="1" applyBorder="1" applyAlignment="1">
      <alignment shrinkToFit="1"/>
    </xf>
    <xf numFmtId="177" fontId="2" fillId="0" borderId="42" xfId="0" applyNumberFormat="1" applyFont="1" applyBorder="1" applyAlignment="1">
      <alignment shrinkToFit="1"/>
    </xf>
    <xf numFmtId="177" fontId="2" fillId="0" borderId="43" xfId="0" applyNumberFormat="1" applyFont="1" applyBorder="1" applyAlignment="1">
      <alignment shrinkToFit="1"/>
    </xf>
    <xf numFmtId="0" fontId="2" fillId="0" borderId="44" xfId="0" applyFont="1" applyBorder="1" applyAlignment="1">
      <alignment horizontal="center" shrinkToFit="1"/>
    </xf>
    <xf numFmtId="177" fontId="2" fillId="0" borderId="45" xfId="0" applyNumberFormat="1" applyFont="1" applyBorder="1" applyAlignment="1">
      <alignment shrinkToFit="1"/>
    </xf>
    <xf numFmtId="177" fontId="2" fillId="0" borderId="46" xfId="0" applyNumberFormat="1" applyFont="1" applyBorder="1" applyAlignment="1">
      <alignment shrinkToFit="1"/>
    </xf>
    <xf numFmtId="177" fontId="2" fillId="0" borderId="47" xfId="0" applyNumberFormat="1" applyFont="1" applyBorder="1" applyAlignment="1">
      <alignment shrinkToFit="1"/>
    </xf>
    <xf numFmtId="0" fontId="2" fillId="0" borderId="48" xfId="0" applyFont="1" applyBorder="1" applyAlignment="1">
      <alignment shrinkToFit="1"/>
    </xf>
    <xf numFmtId="177" fontId="2" fillId="0" borderId="49" xfId="0" applyNumberFormat="1" applyFont="1" applyBorder="1" applyAlignment="1">
      <alignment shrinkToFit="1"/>
    </xf>
    <xf numFmtId="177" fontId="2" fillId="0" borderId="14" xfId="0" applyNumberFormat="1" applyFont="1" applyBorder="1" applyAlignment="1">
      <alignment shrinkToFit="1"/>
    </xf>
    <xf numFmtId="177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0" fontId="2" fillId="0" borderId="58" xfId="0" applyFont="1" applyBorder="1" applyAlignment="1">
      <alignment horizontal="center" shrinkToFit="1"/>
    </xf>
    <xf numFmtId="0" fontId="2" fillId="0" borderId="59" xfId="0" applyFont="1" applyBorder="1" applyAlignment="1">
      <alignment horizontal="center" shrinkToFit="1"/>
    </xf>
    <xf numFmtId="0" fontId="2" fillId="0" borderId="60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5" customWidth="1"/>
    <col min="14" max="16384" width="7.625" style="1" customWidth="1"/>
  </cols>
  <sheetData>
    <row r="1" spans="6:9" s="8" customFormat="1" ht="18" customHeight="1">
      <c r="F1" s="9" t="s">
        <v>93</v>
      </c>
      <c r="I1" s="8" t="s">
        <v>94</v>
      </c>
    </row>
    <row r="2" s="8" customFormat="1" ht="15" customHeight="1" thickBot="1">
      <c r="M2" s="3" t="s">
        <v>86</v>
      </c>
    </row>
    <row r="3" spans="1:13" s="2" customFormat="1" ht="15" customHeight="1">
      <c r="A3" s="6"/>
      <c r="B3" s="7"/>
      <c r="C3" s="58" t="s">
        <v>95</v>
      </c>
      <c r="D3" s="59"/>
      <c r="E3" s="59"/>
      <c r="F3" s="59"/>
      <c r="G3" s="59"/>
      <c r="H3" s="59"/>
      <c r="I3" s="59"/>
      <c r="J3" s="59"/>
      <c r="K3" s="60"/>
      <c r="L3" s="58" t="s">
        <v>96</v>
      </c>
      <c r="M3" s="61"/>
    </row>
    <row r="4" spans="1:13" s="2" customFormat="1" ht="15" customHeight="1" thickBot="1">
      <c r="A4" s="10"/>
      <c r="B4" s="11" t="s">
        <v>54</v>
      </c>
      <c r="C4" s="12" t="s">
        <v>65</v>
      </c>
      <c r="D4" s="13" t="s">
        <v>64</v>
      </c>
      <c r="E4" s="13" t="s">
        <v>63</v>
      </c>
      <c r="F4" s="12" t="s">
        <v>62</v>
      </c>
      <c r="G4" s="12" t="s">
        <v>61</v>
      </c>
      <c r="H4" s="14" t="s">
        <v>60</v>
      </c>
      <c r="I4" s="14" t="s">
        <v>97</v>
      </c>
      <c r="J4" s="14" t="s">
        <v>98</v>
      </c>
      <c r="K4" s="14" t="s">
        <v>57</v>
      </c>
      <c r="L4" s="14" t="s">
        <v>70</v>
      </c>
      <c r="M4" s="15" t="s">
        <v>69</v>
      </c>
    </row>
    <row r="5" spans="1:13" s="4" customFormat="1" ht="15" customHeight="1">
      <c r="A5" s="16" t="s">
        <v>0</v>
      </c>
      <c r="B5" s="19">
        <f aca="true" t="shared" si="0" ref="B5:B26">SUM(C5:K5)</f>
        <v>32031</v>
      </c>
      <c r="C5" s="20">
        <v>16153</v>
      </c>
      <c r="D5" s="20">
        <v>0</v>
      </c>
      <c r="E5" s="20">
        <v>0</v>
      </c>
      <c r="F5" s="20">
        <v>1206</v>
      </c>
      <c r="G5" s="20">
        <v>95</v>
      </c>
      <c r="H5" s="20">
        <v>1424</v>
      </c>
      <c r="I5" s="20">
        <v>6370</v>
      </c>
      <c r="J5" s="20">
        <v>6227</v>
      </c>
      <c r="K5" s="20">
        <v>556</v>
      </c>
      <c r="L5" s="20">
        <v>13180</v>
      </c>
      <c r="M5" s="21">
        <v>18851</v>
      </c>
    </row>
    <row r="6" spans="1:13" ht="15" customHeight="1">
      <c r="A6" s="17" t="s">
        <v>1</v>
      </c>
      <c r="B6" s="22">
        <f t="shared" si="0"/>
        <v>9207</v>
      </c>
      <c r="C6" s="23">
        <v>7688</v>
      </c>
      <c r="D6" s="23">
        <v>0</v>
      </c>
      <c r="E6" s="23">
        <v>0</v>
      </c>
      <c r="F6" s="23">
        <v>110</v>
      </c>
      <c r="G6" s="23">
        <v>126</v>
      </c>
      <c r="H6" s="23">
        <v>61</v>
      </c>
      <c r="I6" s="23">
        <v>141</v>
      </c>
      <c r="J6" s="23">
        <v>1012</v>
      </c>
      <c r="K6" s="23">
        <v>69</v>
      </c>
      <c r="L6" s="23">
        <v>7237</v>
      </c>
      <c r="M6" s="24">
        <v>1970</v>
      </c>
    </row>
    <row r="7" spans="1:13" ht="15" customHeight="1">
      <c r="A7" s="17" t="s">
        <v>2</v>
      </c>
      <c r="B7" s="22">
        <f t="shared" si="0"/>
        <v>31522</v>
      </c>
      <c r="C7" s="23">
        <v>3618</v>
      </c>
      <c r="D7" s="23">
        <v>0</v>
      </c>
      <c r="E7" s="23">
        <v>0</v>
      </c>
      <c r="F7" s="23">
        <v>0</v>
      </c>
      <c r="G7" s="23">
        <v>0</v>
      </c>
      <c r="H7" s="23">
        <v>2350</v>
      </c>
      <c r="I7" s="23">
        <v>25191</v>
      </c>
      <c r="J7" s="23">
        <v>107</v>
      </c>
      <c r="K7" s="23">
        <v>256</v>
      </c>
      <c r="L7" s="23">
        <v>3356</v>
      </c>
      <c r="M7" s="24">
        <v>28166</v>
      </c>
    </row>
    <row r="8" spans="1:13" ht="15" customHeight="1">
      <c r="A8" s="17" t="s">
        <v>3</v>
      </c>
      <c r="B8" s="22">
        <f t="shared" si="0"/>
        <v>6066</v>
      </c>
      <c r="C8" s="23">
        <v>4075</v>
      </c>
      <c r="D8" s="23">
        <v>0</v>
      </c>
      <c r="E8" s="23">
        <v>0</v>
      </c>
      <c r="F8" s="23">
        <v>582</v>
      </c>
      <c r="G8" s="23">
        <v>0</v>
      </c>
      <c r="H8" s="23">
        <v>132</v>
      </c>
      <c r="I8" s="23">
        <v>0</v>
      </c>
      <c r="J8" s="23">
        <v>982</v>
      </c>
      <c r="K8" s="23">
        <v>295</v>
      </c>
      <c r="L8" s="23">
        <v>3314</v>
      </c>
      <c r="M8" s="24">
        <v>2752</v>
      </c>
    </row>
    <row r="9" spans="1:13" ht="15" customHeight="1">
      <c r="A9" s="17" t="s">
        <v>4</v>
      </c>
      <c r="B9" s="22">
        <f t="shared" si="0"/>
        <v>9260</v>
      </c>
      <c r="C9" s="23">
        <v>2256</v>
      </c>
      <c r="D9" s="23">
        <v>0</v>
      </c>
      <c r="E9" s="23">
        <v>1038</v>
      </c>
      <c r="F9" s="23">
        <v>3969</v>
      </c>
      <c r="G9" s="23">
        <v>0</v>
      </c>
      <c r="H9" s="23">
        <v>0</v>
      </c>
      <c r="I9" s="23">
        <v>1997</v>
      </c>
      <c r="J9" s="23">
        <v>0</v>
      </c>
      <c r="K9" s="23">
        <v>0</v>
      </c>
      <c r="L9" s="23">
        <v>2257</v>
      </c>
      <c r="M9" s="24">
        <v>7003</v>
      </c>
    </row>
    <row r="10" spans="1:13" ht="15" customHeight="1">
      <c r="A10" s="17" t="s">
        <v>5</v>
      </c>
      <c r="B10" s="22">
        <f t="shared" si="0"/>
        <v>4106</v>
      </c>
      <c r="C10" s="23">
        <v>2824</v>
      </c>
      <c r="D10" s="23">
        <v>0</v>
      </c>
      <c r="E10" s="23">
        <v>965</v>
      </c>
      <c r="F10" s="23">
        <v>0</v>
      </c>
      <c r="G10" s="23">
        <v>0</v>
      </c>
      <c r="H10" s="23">
        <v>60</v>
      </c>
      <c r="I10" s="23">
        <v>257</v>
      </c>
      <c r="J10" s="23">
        <v>0</v>
      </c>
      <c r="K10" s="23">
        <v>0</v>
      </c>
      <c r="L10" s="23">
        <v>3626</v>
      </c>
      <c r="M10" s="24">
        <v>480</v>
      </c>
    </row>
    <row r="11" spans="1:13" ht="15" customHeight="1">
      <c r="A11" s="17" t="s">
        <v>6</v>
      </c>
      <c r="B11" s="22">
        <f t="shared" si="0"/>
        <v>503</v>
      </c>
      <c r="C11" s="23">
        <v>503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237</v>
      </c>
      <c r="M11" s="24">
        <v>266</v>
      </c>
    </row>
    <row r="12" spans="1:13" ht="15" customHeight="1">
      <c r="A12" s="17" t="s">
        <v>7</v>
      </c>
      <c r="B12" s="22">
        <f t="shared" si="0"/>
        <v>1509</v>
      </c>
      <c r="C12" s="23">
        <v>1509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1509</v>
      </c>
      <c r="M12" s="24">
        <v>0</v>
      </c>
    </row>
    <row r="13" spans="1:13" ht="15" customHeight="1">
      <c r="A13" s="17" t="s">
        <v>8</v>
      </c>
      <c r="B13" s="22">
        <f t="shared" si="0"/>
        <v>11644</v>
      </c>
      <c r="C13" s="23">
        <v>5343</v>
      </c>
      <c r="D13" s="23">
        <v>0</v>
      </c>
      <c r="E13" s="23">
        <v>0</v>
      </c>
      <c r="F13" s="23">
        <v>663</v>
      </c>
      <c r="G13" s="23">
        <v>0</v>
      </c>
      <c r="H13" s="23">
        <v>5434</v>
      </c>
      <c r="I13" s="23">
        <v>204</v>
      </c>
      <c r="J13" s="23">
        <v>0</v>
      </c>
      <c r="K13" s="23">
        <v>0</v>
      </c>
      <c r="L13" s="23">
        <v>5506</v>
      </c>
      <c r="M13" s="24">
        <v>6138</v>
      </c>
    </row>
    <row r="14" spans="1:13" ht="15" customHeight="1">
      <c r="A14" s="17" t="s">
        <v>9</v>
      </c>
      <c r="B14" s="22">
        <f t="shared" si="0"/>
        <v>2904</v>
      </c>
      <c r="C14" s="23">
        <v>2263</v>
      </c>
      <c r="D14" s="23">
        <v>0</v>
      </c>
      <c r="E14" s="23">
        <v>0</v>
      </c>
      <c r="F14" s="23">
        <v>460</v>
      </c>
      <c r="G14" s="23">
        <v>0</v>
      </c>
      <c r="H14" s="23">
        <v>181</v>
      </c>
      <c r="I14" s="23">
        <v>0</v>
      </c>
      <c r="J14" s="23">
        <v>0</v>
      </c>
      <c r="K14" s="23">
        <v>0</v>
      </c>
      <c r="L14" s="23">
        <v>2043</v>
      </c>
      <c r="M14" s="24">
        <v>861</v>
      </c>
    </row>
    <row r="15" spans="1:13" ht="15" customHeight="1">
      <c r="A15" s="17" t="s">
        <v>10</v>
      </c>
      <c r="B15" s="22">
        <f t="shared" si="0"/>
        <v>4820</v>
      </c>
      <c r="C15" s="23">
        <v>3584</v>
      </c>
      <c r="D15" s="23">
        <v>0</v>
      </c>
      <c r="E15" s="23">
        <v>0</v>
      </c>
      <c r="F15" s="23">
        <v>0</v>
      </c>
      <c r="G15" s="23">
        <v>0</v>
      </c>
      <c r="H15" s="23">
        <v>104</v>
      </c>
      <c r="I15" s="23">
        <v>0</v>
      </c>
      <c r="J15" s="23">
        <v>990</v>
      </c>
      <c r="K15" s="23">
        <v>142</v>
      </c>
      <c r="L15" s="23">
        <v>4703</v>
      </c>
      <c r="M15" s="24">
        <v>117</v>
      </c>
    </row>
    <row r="16" spans="1:13" ht="15" customHeight="1">
      <c r="A16" s="17" t="s">
        <v>11</v>
      </c>
      <c r="B16" s="22">
        <f t="shared" si="0"/>
        <v>3101</v>
      </c>
      <c r="C16" s="23">
        <v>1662</v>
      </c>
      <c r="D16" s="23">
        <v>0</v>
      </c>
      <c r="E16" s="23">
        <v>0</v>
      </c>
      <c r="F16" s="23">
        <v>300</v>
      </c>
      <c r="G16" s="23">
        <v>1127</v>
      </c>
      <c r="H16" s="23">
        <v>0</v>
      </c>
      <c r="I16" s="23">
        <v>12</v>
      </c>
      <c r="J16" s="23">
        <v>0</v>
      </c>
      <c r="K16" s="23">
        <v>0</v>
      </c>
      <c r="L16" s="23">
        <v>1808</v>
      </c>
      <c r="M16" s="24">
        <v>1293</v>
      </c>
    </row>
    <row r="17" spans="1:13" ht="15" customHeight="1">
      <c r="A17" s="17" t="s">
        <v>12</v>
      </c>
      <c r="B17" s="22">
        <f t="shared" si="0"/>
        <v>10332</v>
      </c>
      <c r="C17" s="23">
        <v>10128</v>
      </c>
      <c r="D17" s="23">
        <v>0</v>
      </c>
      <c r="E17" s="23">
        <v>0</v>
      </c>
      <c r="F17" s="23">
        <v>0</v>
      </c>
      <c r="G17" s="23">
        <v>36</v>
      </c>
      <c r="H17" s="23">
        <v>0</v>
      </c>
      <c r="I17" s="23">
        <v>0</v>
      </c>
      <c r="J17" s="23">
        <v>128</v>
      </c>
      <c r="K17" s="23">
        <v>40</v>
      </c>
      <c r="L17" s="23">
        <v>7854</v>
      </c>
      <c r="M17" s="24">
        <v>2478</v>
      </c>
    </row>
    <row r="18" spans="1:13" ht="15" customHeight="1">
      <c r="A18" s="17" t="s">
        <v>13</v>
      </c>
      <c r="B18" s="22">
        <f t="shared" si="0"/>
        <v>4842</v>
      </c>
      <c r="C18" s="23">
        <v>3417</v>
      </c>
      <c r="D18" s="23">
        <v>0</v>
      </c>
      <c r="E18" s="23">
        <v>0</v>
      </c>
      <c r="F18" s="23">
        <v>186</v>
      </c>
      <c r="G18" s="23">
        <v>0</v>
      </c>
      <c r="H18" s="23">
        <v>43</v>
      </c>
      <c r="I18" s="23">
        <v>17</v>
      </c>
      <c r="J18" s="23">
        <v>1103</v>
      </c>
      <c r="K18" s="23">
        <v>76</v>
      </c>
      <c r="L18" s="23">
        <v>4360</v>
      </c>
      <c r="M18" s="24">
        <v>482</v>
      </c>
    </row>
    <row r="19" spans="1:13" ht="15" customHeight="1">
      <c r="A19" s="17" t="s">
        <v>14</v>
      </c>
      <c r="B19" s="22">
        <f t="shared" si="0"/>
        <v>1323</v>
      </c>
      <c r="C19" s="23">
        <v>735</v>
      </c>
      <c r="D19" s="23">
        <v>0</v>
      </c>
      <c r="E19" s="23">
        <v>0</v>
      </c>
      <c r="F19" s="23">
        <v>147</v>
      </c>
      <c r="G19" s="23">
        <v>441</v>
      </c>
      <c r="H19" s="23">
        <v>0</v>
      </c>
      <c r="I19" s="23">
        <v>0</v>
      </c>
      <c r="J19" s="23">
        <v>0</v>
      </c>
      <c r="K19" s="23">
        <v>0</v>
      </c>
      <c r="L19" s="23">
        <v>719</v>
      </c>
      <c r="M19" s="24">
        <v>604</v>
      </c>
    </row>
    <row r="20" spans="1:13" ht="15" customHeight="1">
      <c r="A20" s="17" t="s">
        <v>15</v>
      </c>
      <c r="B20" s="22">
        <f t="shared" si="0"/>
        <v>14282</v>
      </c>
      <c r="C20" s="23">
        <v>5691</v>
      </c>
      <c r="D20" s="23">
        <v>0</v>
      </c>
      <c r="E20" s="23">
        <v>0</v>
      </c>
      <c r="F20" s="23">
        <v>2407</v>
      </c>
      <c r="G20" s="23">
        <v>0</v>
      </c>
      <c r="H20" s="23">
        <v>6184</v>
      </c>
      <c r="I20" s="23">
        <v>0</v>
      </c>
      <c r="J20" s="23">
        <v>0</v>
      </c>
      <c r="K20" s="23">
        <v>0</v>
      </c>
      <c r="L20" s="23">
        <v>4747</v>
      </c>
      <c r="M20" s="24">
        <v>9535</v>
      </c>
    </row>
    <row r="21" spans="1:13" ht="15" customHeight="1">
      <c r="A21" s="17" t="s">
        <v>16</v>
      </c>
      <c r="B21" s="22">
        <f t="shared" si="0"/>
        <v>658</v>
      </c>
      <c r="C21" s="23">
        <v>658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530</v>
      </c>
      <c r="M21" s="24">
        <v>128</v>
      </c>
    </row>
    <row r="22" spans="1:13" ht="15" customHeight="1">
      <c r="A22" s="17" t="s">
        <v>17</v>
      </c>
      <c r="B22" s="22">
        <f t="shared" si="0"/>
        <v>3599</v>
      </c>
      <c r="C22" s="23">
        <v>2865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734</v>
      </c>
      <c r="L22" s="23">
        <v>2836</v>
      </c>
      <c r="M22" s="24">
        <v>763</v>
      </c>
    </row>
    <row r="23" spans="1:13" ht="15" customHeight="1">
      <c r="A23" s="17" t="s">
        <v>18</v>
      </c>
      <c r="B23" s="22">
        <f t="shared" si="0"/>
        <v>1345</v>
      </c>
      <c r="C23" s="23">
        <v>1179</v>
      </c>
      <c r="D23" s="23">
        <v>166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1345</v>
      </c>
      <c r="M23" s="24">
        <v>0</v>
      </c>
    </row>
    <row r="24" spans="1:13" ht="15" customHeight="1">
      <c r="A24" s="17" t="s">
        <v>19</v>
      </c>
      <c r="B24" s="22">
        <f t="shared" si="0"/>
        <v>1311</v>
      </c>
      <c r="C24" s="23">
        <v>1198</v>
      </c>
      <c r="D24" s="23">
        <v>0</v>
      </c>
      <c r="E24" s="23">
        <v>0</v>
      </c>
      <c r="F24" s="23">
        <v>0</v>
      </c>
      <c r="G24" s="23">
        <v>0</v>
      </c>
      <c r="H24" s="23">
        <v>73</v>
      </c>
      <c r="I24" s="23">
        <v>0</v>
      </c>
      <c r="J24" s="23">
        <v>40</v>
      </c>
      <c r="K24" s="23">
        <v>0</v>
      </c>
      <c r="L24" s="23">
        <v>1242</v>
      </c>
      <c r="M24" s="24">
        <v>69</v>
      </c>
    </row>
    <row r="25" spans="1:13" ht="15" customHeight="1">
      <c r="A25" s="18" t="s">
        <v>20</v>
      </c>
      <c r="B25" s="25">
        <f t="shared" si="0"/>
        <v>1383</v>
      </c>
      <c r="C25" s="26">
        <v>842</v>
      </c>
      <c r="D25" s="26">
        <v>0</v>
      </c>
      <c r="E25" s="26">
        <v>0</v>
      </c>
      <c r="F25" s="26">
        <v>347</v>
      </c>
      <c r="G25" s="26">
        <v>0</v>
      </c>
      <c r="H25" s="26">
        <v>0</v>
      </c>
      <c r="I25" s="26">
        <v>194</v>
      </c>
      <c r="J25" s="26">
        <v>0</v>
      </c>
      <c r="K25" s="26">
        <v>0</v>
      </c>
      <c r="L25" s="26">
        <v>472</v>
      </c>
      <c r="M25" s="27">
        <v>911</v>
      </c>
    </row>
    <row r="26" spans="1:13" ht="15" customHeight="1">
      <c r="A26" s="28" t="s">
        <v>42</v>
      </c>
      <c r="B26" s="29">
        <f t="shared" si="0"/>
        <v>155748</v>
      </c>
      <c r="C26" s="30">
        <v>78191</v>
      </c>
      <c r="D26" s="30">
        <v>166</v>
      </c>
      <c r="E26" s="30">
        <v>2003</v>
      </c>
      <c r="F26" s="30">
        <v>10377</v>
      </c>
      <c r="G26" s="30">
        <v>1825</v>
      </c>
      <c r="H26" s="30">
        <v>16046</v>
      </c>
      <c r="I26" s="30">
        <v>34383</v>
      </c>
      <c r="J26" s="30">
        <v>10589</v>
      </c>
      <c r="K26" s="30">
        <v>2168</v>
      </c>
      <c r="L26" s="30">
        <v>72881</v>
      </c>
      <c r="M26" s="31">
        <v>82867</v>
      </c>
    </row>
    <row r="27" spans="1:13" ht="15" customHeight="1">
      <c r="A27" s="17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15" customHeight="1">
      <c r="A28" s="17" t="s">
        <v>21</v>
      </c>
      <c r="B28" s="22">
        <f>SUM(C28:K28)</f>
        <v>1766</v>
      </c>
      <c r="C28" s="23">
        <v>1445</v>
      </c>
      <c r="D28" s="23">
        <v>0</v>
      </c>
      <c r="E28" s="23">
        <v>0</v>
      </c>
      <c r="F28" s="23">
        <v>0</v>
      </c>
      <c r="G28" s="23">
        <v>0</v>
      </c>
      <c r="H28" s="23">
        <v>217</v>
      </c>
      <c r="I28" s="23">
        <v>0</v>
      </c>
      <c r="J28" s="23">
        <v>0</v>
      </c>
      <c r="K28" s="23">
        <v>104</v>
      </c>
      <c r="L28" s="23">
        <v>1094</v>
      </c>
      <c r="M28" s="24">
        <v>672</v>
      </c>
    </row>
    <row r="29" spans="1:13" ht="15" customHeight="1">
      <c r="A29" s="18" t="s">
        <v>22</v>
      </c>
      <c r="B29" s="25">
        <f>SUM(C29:K29)</f>
        <v>1950</v>
      </c>
      <c r="C29" s="26">
        <v>1950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1737</v>
      </c>
      <c r="M29" s="27">
        <v>213</v>
      </c>
    </row>
    <row r="30" spans="1:13" ht="15" customHeight="1">
      <c r="A30" s="28" t="s">
        <v>43</v>
      </c>
      <c r="B30" s="29">
        <f>SUM(C30:K30)</f>
        <v>3716</v>
      </c>
      <c r="C30" s="30">
        <v>3395</v>
      </c>
      <c r="D30" s="30">
        <v>0</v>
      </c>
      <c r="E30" s="30">
        <v>0</v>
      </c>
      <c r="F30" s="30">
        <v>0</v>
      </c>
      <c r="G30" s="30">
        <v>0</v>
      </c>
      <c r="H30" s="30">
        <v>217</v>
      </c>
      <c r="I30" s="30">
        <v>0</v>
      </c>
      <c r="J30" s="30">
        <v>0</v>
      </c>
      <c r="K30" s="30">
        <v>104</v>
      </c>
      <c r="L30" s="30">
        <v>2831</v>
      </c>
      <c r="M30" s="31">
        <v>885</v>
      </c>
    </row>
    <row r="31" spans="1:13" ht="15" customHeight="1">
      <c r="A31" s="17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3" ht="15" customHeight="1">
      <c r="A32" s="18" t="s">
        <v>23</v>
      </c>
      <c r="B32" s="25">
        <f>SUM(C32:K32)</f>
        <v>602</v>
      </c>
      <c r="C32" s="26">
        <v>521</v>
      </c>
      <c r="D32" s="26">
        <v>0</v>
      </c>
      <c r="E32" s="26">
        <v>0</v>
      </c>
      <c r="F32" s="26">
        <v>81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328</v>
      </c>
      <c r="M32" s="27">
        <v>274</v>
      </c>
    </row>
    <row r="33" spans="1:13" ht="15" customHeight="1">
      <c r="A33" s="28" t="s">
        <v>44</v>
      </c>
      <c r="B33" s="29">
        <f>SUM(C33:K33)</f>
        <v>602</v>
      </c>
      <c r="C33" s="30">
        <v>521</v>
      </c>
      <c r="D33" s="30">
        <v>0</v>
      </c>
      <c r="E33" s="30">
        <v>0</v>
      </c>
      <c r="F33" s="30">
        <v>81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328</v>
      </c>
      <c r="M33" s="31">
        <v>274</v>
      </c>
    </row>
    <row r="34" spans="1:13" ht="15" customHeight="1">
      <c r="A34" s="17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ht="15" customHeight="1">
      <c r="A35" s="17" t="s">
        <v>24</v>
      </c>
      <c r="B35" s="22">
        <f>SUM(C35:K35)</f>
        <v>842</v>
      </c>
      <c r="C35" s="23">
        <v>842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536</v>
      </c>
      <c r="M35" s="24">
        <v>306</v>
      </c>
    </row>
    <row r="36" spans="1:13" ht="15" customHeight="1">
      <c r="A36" s="18" t="s">
        <v>25</v>
      </c>
      <c r="B36" s="25">
        <f>SUM(C36:K36)</f>
        <v>60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60</v>
      </c>
      <c r="L36" s="26">
        <v>60</v>
      </c>
      <c r="M36" s="27">
        <v>0</v>
      </c>
    </row>
    <row r="37" spans="1:13" ht="15" customHeight="1">
      <c r="A37" s="28" t="s">
        <v>45</v>
      </c>
      <c r="B37" s="29">
        <f>SUM(C37:K37)</f>
        <v>902</v>
      </c>
      <c r="C37" s="30">
        <v>842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60</v>
      </c>
      <c r="L37" s="30">
        <v>596</v>
      </c>
      <c r="M37" s="31">
        <v>306</v>
      </c>
    </row>
    <row r="38" spans="1:13" ht="15" customHeight="1">
      <c r="A38" s="17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5" customHeight="1">
      <c r="A39" s="17" t="s">
        <v>26</v>
      </c>
      <c r="B39" s="22">
        <f>SUM(C39:K39)</f>
        <v>1650</v>
      </c>
      <c r="C39" s="23">
        <v>1566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84</v>
      </c>
      <c r="J39" s="23">
        <v>0</v>
      </c>
      <c r="K39" s="23">
        <v>0</v>
      </c>
      <c r="L39" s="23">
        <v>1566</v>
      </c>
      <c r="M39" s="24">
        <v>84</v>
      </c>
    </row>
    <row r="40" spans="1:13" ht="15" customHeight="1">
      <c r="A40" s="17" t="s">
        <v>27</v>
      </c>
      <c r="B40" s="22">
        <f>SUM(C40:K40)</f>
        <v>398</v>
      </c>
      <c r="C40" s="23">
        <v>398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113</v>
      </c>
      <c r="M40" s="24">
        <v>285</v>
      </c>
    </row>
    <row r="41" spans="1:13" ht="15" customHeight="1">
      <c r="A41" s="18" t="s">
        <v>28</v>
      </c>
      <c r="B41" s="25">
        <f>SUM(C41:K41)</f>
        <v>347</v>
      </c>
      <c r="C41" s="26">
        <v>347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226</v>
      </c>
      <c r="M41" s="27">
        <v>121</v>
      </c>
    </row>
    <row r="42" spans="1:13" ht="15" customHeight="1">
      <c r="A42" s="28" t="s">
        <v>46</v>
      </c>
      <c r="B42" s="29">
        <f>SUM(C42:K42)</f>
        <v>2395</v>
      </c>
      <c r="C42" s="30">
        <v>2311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84</v>
      </c>
      <c r="J42" s="30">
        <v>0</v>
      </c>
      <c r="K42" s="30">
        <v>0</v>
      </c>
      <c r="L42" s="30">
        <v>1905</v>
      </c>
      <c r="M42" s="31">
        <v>490</v>
      </c>
    </row>
    <row r="43" spans="1:13" ht="15" customHeight="1">
      <c r="A43" s="17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</row>
    <row r="44" spans="1:13" ht="15" customHeight="1">
      <c r="A44" s="17" t="s">
        <v>29</v>
      </c>
      <c r="B44" s="22">
        <f>SUM(C44:K44)</f>
        <v>464</v>
      </c>
      <c r="C44" s="23">
        <v>127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91</v>
      </c>
      <c r="J44" s="23">
        <v>246</v>
      </c>
      <c r="K44" s="23">
        <v>0</v>
      </c>
      <c r="L44" s="23">
        <v>326</v>
      </c>
      <c r="M44" s="24">
        <v>138</v>
      </c>
    </row>
    <row r="45" spans="1:13" ht="15" customHeight="1">
      <c r="A45" s="17" t="s">
        <v>30</v>
      </c>
      <c r="B45" s="22">
        <f>SUM(C45:K45)</f>
        <v>1933</v>
      </c>
      <c r="C45" s="23">
        <v>798</v>
      </c>
      <c r="D45" s="23">
        <v>0</v>
      </c>
      <c r="E45" s="23">
        <v>0</v>
      </c>
      <c r="F45" s="23">
        <v>922</v>
      </c>
      <c r="G45" s="23">
        <v>0</v>
      </c>
      <c r="H45" s="23">
        <v>0</v>
      </c>
      <c r="I45" s="23">
        <v>0</v>
      </c>
      <c r="J45" s="23">
        <v>0</v>
      </c>
      <c r="K45" s="23">
        <v>213</v>
      </c>
      <c r="L45" s="23">
        <v>908</v>
      </c>
      <c r="M45" s="24">
        <v>1025</v>
      </c>
    </row>
    <row r="46" spans="1:13" ht="15" customHeight="1">
      <c r="A46" s="18" t="s">
        <v>31</v>
      </c>
      <c r="B46" s="25">
        <f>SUM(C46:K46)</f>
        <v>421</v>
      </c>
      <c r="C46" s="26">
        <v>421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247</v>
      </c>
      <c r="M46" s="27">
        <v>174</v>
      </c>
    </row>
    <row r="47" spans="1:13" ht="15" customHeight="1">
      <c r="A47" s="28" t="s">
        <v>47</v>
      </c>
      <c r="B47" s="29">
        <f>SUM(C47:K47)</f>
        <v>2818</v>
      </c>
      <c r="C47" s="30">
        <v>1346</v>
      </c>
      <c r="D47" s="30">
        <v>0</v>
      </c>
      <c r="E47" s="30">
        <v>0</v>
      </c>
      <c r="F47" s="30">
        <v>922</v>
      </c>
      <c r="G47" s="30">
        <v>0</v>
      </c>
      <c r="H47" s="30">
        <v>0</v>
      </c>
      <c r="I47" s="30">
        <v>91</v>
      </c>
      <c r="J47" s="30">
        <v>246</v>
      </c>
      <c r="K47" s="30">
        <v>213</v>
      </c>
      <c r="L47" s="30">
        <v>1481</v>
      </c>
      <c r="M47" s="31">
        <v>1337</v>
      </c>
    </row>
    <row r="48" spans="1:13" ht="15" customHeight="1">
      <c r="A48" s="17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5" customHeight="1">
      <c r="A49" s="18" t="s">
        <v>32</v>
      </c>
      <c r="B49" s="25">
        <f>SUM(C49:K49)</f>
        <v>20399</v>
      </c>
      <c r="C49" s="26">
        <v>1580</v>
      </c>
      <c r="D49" s="26">
        <v>0</v>
      </c>
      <c r="E49" s="26">
        <v>0</v>
      </c>
      <c r="F49" s="26">
        <v>0</v>
      </c>
      <c r="G49" s="26">
        <v>0</v>
      </c>
      <c r="H49" s="26">
        <v>9092</v>
      </c>
      <c r="I49" s="26">
        <v>142</v>
      </c>
      <c r="J49" s="26">
        <v>9585</v>
      </c>
      <c r="K49" s="26">
        <v>0</v>
      </c>
      <c r="L49" s="26">
        <v>1457</v>
      </c>
      <c r="M49" s="27">
        <v>18942</v>
      </c>
    </row>
    <row r="50" spans="1:13" ht="15" customHeight="1">
      <c r="A50" s="28" t="s">
        <v>48</v>
      </c>
      <c r="B50" s="29">
        <f>SUM(C50:K50)</f>
        <v>20399</v>
      </c>
      <c r="C50" s="30">
        <v>1580</v>
      </c>
      <c r="D50" s="30">
        <v>0</v>
      </c>
      <c r="E50" s="30">
        <v>0</v>
      </c>
      <c r="F50" s="30">
        <v>0</v>
      </c>
      <c r="G50" s="30">
        <v>0</v>
      </c>
      <c r="H50" s="30">
        <v>9092</v>
      </c>
      <c r="I50" s="30">
        <v>142</v>
      </c>
      <c r="J50" s="30">
        <v>9585</v>
      </c>
      <c r="K50" s="30">
        <v>0</v>
      </c>
      <c r="L50" s="30">
        <v>1457</v>
      </c>
      <c r="M50" s="31">
        <v>18942</v>
      </c>
    </row>
    <row r="51" spans="1:13" ht="15" customHeight="1">
      <c r="A51" s="17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15" customHeight="1">
      <c r="A52" s="17" t="s">
        <v>33</v>
      </c>
      <c r="B52" s="22">
        <f>SUM(C52:K52)</f>
        <v>740</v>
      </c>
      <c r="C52" s="23">
        <v>740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484</v>
      </c>
      <c r="M52" s="24">
        <v>256</v>
      </c>
    </row>
    <row r="53" spans="1:13" ht="15" customHeight="1">
      <c r="A53" s="17" t="s">
        <v>34</v>
      </c>
      <c r="B53" s="22">
        <f>SUM(C53:K53)</f>
        <v>2430</v>
      </c>
      <c r="C53" s="23">
        <v>413</v>
      </c>
      <c r="D53" s="23">
        <v>0</v>
      </c>
      <c r="E53" s="23">
        <v>0</v>
      </c>
      <c r="F53" s="23">
        <v>2017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413</v>
      </c>
      <c r="M53" s="24">
        <v>2017</v>
      </c>
    </row>
    <row r="54" spans="1:13" ht="15" customHeight="1">
      <c r="A54" s="17" t="s">
        <v>35</v>
      </c>
      <c r="B54" s="22">
        <f>SUM(C54:K54)</f>
        <v>147</v>
      </c>
      <c r="C54" s="23">
        <v>147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147</v>
      </c>
      <c r="M54" s="24">
        <v>0</v>
      </c>
    </row>
    <row r="55" spans="1:13" ht="15" customHeight="1">
      <c r="A55" s="17" t="s">
        <v>36</v>
      </c>
      <c r="B55" s="22">
        <f>SUM(C55:M55)</f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4">
        <v>0</v>
      </c>
    </row>
    <row r="56" spans="1:13" ht="15" customHeight="1">
      <c r="A56" s="17" t="s">
        <v>37</v>
      </c>
      <c r="B56" s="22">
        <f>SUM(C56:K56)</f>
        <v>849</v>
      </c>
      <c r="C56" s="23">
        <v>298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551</v>
      </c>
      <c r="K56" s="23">
        <v>0</v>
      </c>
      <c r="L56" s="23">
        <v>298</v>
      </c>
      <c r="M56" s="24">
        <v>551</v>
      </c>
    </row>
    <row r="57" spans="1:13" ht="15" customHeight="1">
      <c r="A57" s="17" t="s">
        <v>38</v>
      </c>
      <c r="B57" s="22">
        <f>SUM(C57:M57)</f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4">
        <v>0</v>
      </c>
    </row>
    <row r="58" spans="1:13" ht="15" customHeight="1">
      <c r="A58" s="18" t="s">
        <v>39</v>
      </c>
      <c r="B58" s="25">
        <f>SUM(C58:M58)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</row>
    <row r="59" spans="1:13" ht="15" customHeight="1">
      <c r="A59" s="28" t="s">
        <v>49</v>
      </c>
      <c r="B59" s="29">
        <f>SUM(C59:K59)</f>
        <v>4166</v>
      </c>
      <c r="C59" s="30">
        <v>1598</v>
      </c>
      <c r="D59" s="30">
        <v>0</v>
      </c>
      <c r="E59" s="30">
        <v>0</v>
      </c>
      <c r="F59" s="30">
        <v>2017</v>
      </c>
      <c r="G59" s="30">
        <v>0</v>
      </c>
      <c r="H59" s="30">
        <v>0</v>
      </c>
      <c r="I59" s="30">
        <v>0</v>
      </c>
      <c r="J59" s="30">
        <v>551</v>
      </c>
      <c r="K59" s="30">
        <v>0</v>
      </c>
      <c r="L59" s="30">
        <v>1342</v>
      </c>
      <c r="M59" s="31">
        <v>2824</v>
      </c>
    </row>
    <row r="60" spans="1:13" ht="15" customHeight="1">
      <c r="A60" s="17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ht="15" customHeight="1">
      <c r="A61" s="18" t="s">
        <v>40</v>
      </c>
      <c r="B61" s="25">
        <f>SUM(C61:K61)</f>
        <v>350</v>
      </c>
      <c r="C61" s="26">
        <v>350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350</v>
      </c>
      <c r="M61" s="27">
        <v>0</v>
      </c>
    </row>
    <row r="62" spans="1:13" ht="15" customHeight="1">
      <c r="A62" s="28" t="s">
        <v>50</v>
      </c>
      <c r="B62" s="29">
        <f>SUM(C62:K62)</f>
        <v>350</v>
      </c>
      <c r="C62" s="30">
        <v>350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350</v>
      </c>
      <c r="M62" s="31">
        <v>0</v>
      </c>
    </row>
    <row r="63" spans="1:13" ht="15" customHeight="1">
      <c r="A63" s="17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ht="15" customHeight="1">
      <c r="A64" s="18" t="s">
        <v>41</v>
      </c>
      <c r="B64" s="25">
        <f>SUM(C64:K64)</f>
        <v>16</v>
      </c>
      <c r="C64" s="26">
        <v>16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16</v>
      </c>
      <c r="M64" s="27">
        <v>0</v>
      </c>
    </row>
    <row r="65" spans="1:13" ht="15" customHeight="1">
      <c r="A65" s="28" t="s">
        <v>51</v>
      </c>
      <c r="B65" s="29">
        <f>SUM(C65:K65)</f>
        <v>16</v>
      </c>
      <c r="C65" s="30">
        <v>16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16</v>
      </c>
      <c r="M65" s="31">
        <v>0</v>
      </c>
    </row>
    <row r="66" spans="1:13" ht="15" customHeight="1">
      <c r="A66" s="17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ht="15" customHeight="1">
      <c r="A67" s="17" t="s">
        <v>52</v>
      </c>
      <c r="B67" s="22">
        <f>SUM(C67:K67)</f>
        <v>35364</v>
      </c>
      <c r="C67" s="23">
        <v>11959</v>
      </c>
      <c r="D67" s="23">
        <v>0</v>
      </c>
      <c r="E67" s="23">
        <v>0</v>
      </c>
      <c r="F67" s="23">
        <v>3020</v>
      </c>
      <c r="G67" s="23">
        <v>0</v>
      </c>
      <c r="H67" s="23">
        <v>9309</v>
      </c>
      <c r="I67" s="23">
        <v>317</v>
      </c>
      <c r="J67" s="23">
        <v>10382</v>
      </c>
      <c r="K67" s="23">
        <v>377</v>
      </c>
      <c r="L67" s="23">
        <v>10306</v>
      </c>
      <c r="M67" s="24">
        <v>25058</v>
      </c>
    </row>
    <row r="68" spans="1:13" ht="15" customHeight="1">
      <c r="A68" s="17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5" customHeight="1" thickBot="1">
      <c r="A69" s="35" t="s">
        <v>53</v>
      </c>
      <c r="B69" s="32">
        <f>SUM(C69:K69)</f>
        <v>191112</v>
      </c>
      <c r="C69" s="33">
        <v>90150</v>
      </c>
      <c r="D69" s="33">
        <v>166</v>
      </c>
      <c r="E69" s="33">
        <v>2003</v>
      </c>
      <c r="F69" s="33">
        <v>13397</v>
      </c>
      <c r="G69" s="33">
        <v>1825</v>
      </c>
      <c r="H69" s="33">
        <v>25355</v>
      </c>
      <c r="I69" s="33">
        <v>34700</v>
      </c>
      <c r="J69" s="33">
        <v>20971</v>
      </c>
      <c r="K69" s="33">
        <v>2545</v>
      </c>
      <c r="L69" s="33">
        <v>83187</v>
      </c>
      <c r="M69" s="34">
        <v>107925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5" customWidth="1"/>
    <col min="2" max="17" width="7.625" style="5" customWidth="1"/>
    <col min="18" max="16384" width="7.625" style="1" customWidth="1"/>
  </cols>
  <sheetData>
    <row r="1" spans="1:9" s="8" customFormat="1" ht="18" customHeight="1">
      <c r="A1" s="8" t="s">
        <v>88</v>
      </c>
      <c r="E1" s="9" t="s">
        <v>87</v>
      </c>
      <c r="I1" s="8" t="s">
        <v>94</v>
      </c>
    </row>
    <row r="2" s="8" customFormat="1" ht="15" customHeight="1" thickBot="1">
      <c r="Q2" s="3" t="s">
        <v>86</v>
      </c>
    </row>
    <row r="3" spans="1:17" s="2" customFormat="1" ht="15" customHeight="1">
      <c r="A3" s="6"/>
      <c r="B3" s="7"/>
      <c r="C3" s="58" t="s">
        <v>85</v>
      </c>
      <c r="D3" s="59"/>
      <c r="E3" s="59"/>
      <c r="F3" s="59"/>
      <c r="G3" s="59"/>
      <c r="H3" s="59"/>
      <c r="I3" s="59"/>
      <c r="J3" s="60"/>
      <c r="K3" s="58" t="s">
        <v>84</v>
      </c>
      <c r="L3" s="59"/>
      <c r="M3" s="59"/>
      <c r="N3" s="59"/>
      <c r="O3" s="59"/>
      <c r="P3" s="59"/>
      <c r="Q3" s="61"/>
    </row>
    <row r="4" spans="1:17" s="2" customFormat="1" ht="15" customHeight="1">
      <c r="A4" s="10"/>
      <c r="B4" s="56" t="s">
        <v>54</v>
      </c>
      <c r="C4" s="62" t="s">
        <v>83</v>
      </c>
      <c r="D4" s="63"/>
      <c r="E4" s="63"/>
      <c r="F4" s="64"/>
      <c r="G4" s="62" t="s">
        <v>82</v>
      </c>
      <c r="H4" s="63"/>
      <c r="I4" s="63"/>
      <c r="J4" s="64"/>
      <c r="K4" s="14"/>
      <c r="L4" s="14"/>
      <c r="M4" s="14" t="s">
        <v>81</v>
      </c>
      <c r="N4" s="14" t="s">
        <v>80</v>
      </c>
      <c r="O4" s="14"/>
      <c r="P4" s="14" t="s">
        <v>79</v>
      </c>
      <c r="Q4" s="15"/>
    </row>
    <row r="5" spans="1:17" s="2" customFormat="1" ht="15" customHeight="1" thickBot="1">
      <c r="A5" s="55"/>
      <c r="B5" s="54"/>
      <c r="C5" s="53" t="s">
        <v>78</v>
      </c>
      <c r="D5" s="53" t="s">
        <v>77</v>
      </c>
      <c r="E5" s="53" t="s">
        <v>76</v>
      </c>
      <c r="F5" s="53" t="s">
        <v>75</v>
      </c>
      <c r="G5" s="53" t="s">
        <v>74</v>
      </c>
      <c r="H5" s="53" t="s">
        <v>73</v>
      </c>
      <c r="I5" s="53" t="s">
        <v>72</v>
      </c>
      <c r="J5" s="53" t="s">
        <v>71</v>
      </c>
      <c r="K5" s="53" t="s">
        <v>70</v>
      </c>
      <c r="L5" s="53" t="s">
        <v>69</v>
      </c>
      <c r="M5" s="53" t="s">
        <v>68</v>
      </c>
      <c r="N5" s="53" t="s">
        <v>68</v>
      </c>
      <c r="O5" s="53" t="s">
        <v>67</v>
      </c>
      <c r="P5" s="53" t="s">
        <v>66</v>
      </c>
      <c r="Q5" s="52" t="s">
        <v>57</v>
      </c>
    </row>
    <row r="6" spans="1:17" ht="15" customHeight="1">
      <c r="A6" s="51" t="s">
        <v>65</v>
      </c>
      <c r="B6" s="50">
        <f>+C6+G6</f>
        <v>90150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90150</v>
      </c>
      <c r="H6" s="49">
        <v>22521</v>
      </c>
      <c r="I6" s="49">
        <v>548</v>
      </c>
      <c r="J6" s="49">
        <v>67081</v>
      </c>
      <c r="K6" s="49">
        <v>73380</v>
      </c>
      <c r="L6" s="49">
        <f>SUM(M6:Q6)</f>
        <v>16770</v>
      </c>
      <c r="M6" s="49">
        <v>0</v>
      </c>
      <c r="N6" s="49">
        <v>0</v>
      </c>
      <c r="O6" s="49">
        <v>14200</v>
      </c>
      <c r="P6" s="49">
        <v>0</v>
      </c>
      <c r="Q6" s="48">
        <v>2570</v>
      </c>
    </row>
    <row r="7" spans="1:17" ht="15" customHeight="1">
      <c r="A7" s="47" t="s">
        <v>64</v>
      </c>
      <c r="B7" s="46">
        <f>+C7+G7</f>
        <v>166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166</v>
      </c>
      <c r="H7" s="45">
        <v>0</v>
      </c>
      <c r="I7" s="45">
        <v>0</v>
      </c>
      <c r="J7" s="45">
        <v>166</v>
      </c>
      <c r="K7" s="45">
        <v>166</v>
      </c>
      <c r="L7" s="45">
        <f>SUM(M7:Q7)</f>
        <v>0</v>
      </c>
      <c r="M7" s="45"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47" t="s">
        <v>63</v>
      </c>
      <c r="B8" s="46">
        <f aca="true" t="shared" si="0" ref="B8:B17">+C8+G8</f>
        <v>2003</v>
      </c>
      <c r="C8" s="45">
        <f aca="true" t="shared" si="1" ref="C8:C19">SUM(D8:F8)</f>
        <v>1038</v>
      </c>
      <c r="D8" s="45">
        <v>0</v>
      </c>
      <c r="E8" s="45">
        <v>1038</v>
      </c>
      <c r="F8" s="45">
        <v>0</v>
      </c>
      <c r="G8" s="45">
        <f aca="true" t="shared" si="2" ref="G8:G19">SUM(H8:J8)</f>
        <v>965</v>
      </c>
      <c r="H8" s="45">
        <v>965</v>
      </c>
      <c r="I8" s="45">
        <v>0</v>
      </c>
      <c r="J8" s="45">
        <v>0</v>
      </c>
      <c r="K8" s="45">
        <v>965</v>
      </c>
      <c r="L8" s="45">
        <f aca="true" t="shared" si="3" ref="L8:L17">SUM(M8:Q8)</f>
        <v>1038</v>
      </c>
      <c r="M8" s="45">
        <v>0</v>
      </c>
      <c r="N8" s="45">
        <v>0</v>
      </c>
      <c r="O8" s="45">
        <v>1038</v>
      </c>
      <c r="P8" s="45">
        <v>0</v>
      </c>
      <c r="Q8" s="44">
        <v>0</v>
      </c>
    </row>
    <row r="9" spans="1:17" ht="15" customHeight="1">
      <c r="A9" s="47" t="s">
        <v>62</v>
      </c>
      <c r="B9" s="46">
        <f t="shared" si="0"/>
        <v>13397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13397</v>
      </c>
      <c r="H9" s="45">
        <v>13255</v>
      </c>
      <c r="I9" s="45">
        <v>0</v>
      </c>
      <c r="J9" s="45">
        <v>142</v>
      </c>
      <c r="K9" s="45">
        <v>1982</v>
      </c>
      <c r="L9" s="45">
        <f t="shared" si="3"/>
        <v>11415</v>
      </c>
      <c r="M9" s="45">
        <v>0</v>
      </c>
      <c r="N9" s="45">
        <v>0</v>
      </c>
      <c r="O9" s="45">
        <v>11415</v>
      </c>
      <c r="P9" s="45">
        <v>0</v>
      </c>
      <c r="Q9" s="44">
        <v>0</v>
      </c>
    </row>
    <row r="10" spans="1:17" ht="15" customHeight="1">
      <c r="A10" s="47" t="s">
        <v>61</v>
      </c>
      <c r="B10" s="46">
        <f t="shared" si="0"/>
        <v>1825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1825</v>
      </c>
      <c r="H10" s="45">
        <v>1825</v>
      </c>
      <c r="I10" s="45">
        <v>0</v>
      </c>
      <c r="J10" s="45">
        <v>0</v>
      </c>
      <c r="K10" s="45">
        <v>0</v>
      </c>
      <c r="L10" s="45">
        <f t="shared" si="3"/>
        <v>1825</v>
      </c>
      <c r="M10" s="45">
        <v>0</v>
      </c>
      <c r="N10" s="45">
        <v>0</v>
      </c>
      <c r="O10" s="45">
        <v>1825</v>
      </c>
      <c r="P10" s="45">
        <v>0</v>
      </c>
      <c r="Q10" s="44">
        <v>0</v>
      </c>
    </row>
    <row r="11" spans="1:17" ht="15" customHeight="1">
      <c r="A11" s="47" t="s">
        <v>60</v>
      </c>
      <c r="B11" s="46">
        <f t="shared" si="0"/>
        <v>25355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25355</v>
      </c>
      <c r="H11" s="45">
        <v>24826</v>
      </c>
      <c r="I11" s="45">
        <v>0</v>
      </c>
      <c r="J11" s="45">
        <v>529</v>
      </c>
      <c r="K11" s="45">
        <v>341</v>
      </c>
      <c r="L11" s="45">
        <f t="shared" si="3"/>
        <v>25014</v>
      </c>
      <c r="M11" s="45">
        <v>0</v>
      </c>
      <c r="N11" s="45">
        <v>0</v>
      </c>
      <c r="O11" s="45">
        <v>24729</v>
      </c>
      <c r="P11" s="45">
        <v>0</v>
      </c>
      <c r="Q11" s="44">
        <v>285</v>
      </c>
    </row>
    <row r="12" spans="1:17" ht="15" customHeight="1">
      <c r="A12" s="47" t="s">
        <v>59</v>
      </c>
      <c r="B12" s="46">
        <f t="shared" si="0"/>
        <v>34700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34700</v>
      </c>
      <c r="H12" s="45">
        <v>28300</v>
      </c>
      <c r="I12" s="45">
        <v>5275</v>
      </c>
      <c r="J12" s="45">
        <v>1125</v>
      </c>
      <c r="K12" s="45">
        <v>1742</v>
      </c>
      <c r="L12" s="45">
        <f t="shared" si="3"/>
        <v>32958</v>
      </c>
      <c r="M12" s="45">
        <v>0</v>
      </c>
      <c r="N12" s="45">
        <v>24381</v>
      </c>
      <c r="O12" s="45">
        <v>8414</v>
      </c>
      <c r="P12" s="45">
        <v>12</v>
      </c>
      <c r="Q12" s="44">
        <v>151</v>
      </c>
    </row>
    <row r="13" spans="1:17" ht="15" customHeight="1">
      <c r="A13" s="47" t="s">
        <v>58</v>
      </c>
      <c r="B13" s="46">
        <f t="shared" si="0"/>
        <v>20971</v>
      </c>
      <c r="C13" s="45">
        <f t="shared" si="1"/>
        <v>16511</v>
      </c>
      <c r="D13" s="45">
        <v>551</v>
      </c>
      <c r="E13" s="45">
        <v>6267</v>
      </c>
      <c r="F13" s="45">
        <v>9693</v>
      </c>
      <c r="G13" s="45">
        <f t="shared" si="2"/>
        <v>4460</v>
      </c>
      <c r="H13" s="45">
        <v>3117</v>
      </c>
      <c r="I13" s="45">
        <v>1343</v>
      </c>
      <c r="J13" s="45">
        <v>0</v>
      </c>
      <c r="K13" s="45">
        <v>3360</v>
      </c>
      <c r="L13" s="45">
        <f t="shared" si="3"/>
        <v>17611</v>
      </c>
      <c r="M13" s="45">
        <v>0</v>
      </c>
      <c r="N13" s="45">
        <v>9813</v>
      </c>
      <c r="O13" s="45">
        <v>2075</v>
      </c>
      <c r="P13" s="45">
        <v>0</v>
      </c>
      <c r="Q13" s="44">
        <v>5723</v>
      </c>
    </row>
    <row r="14" spans="1:17" ht="15" customHeight="1">
      <c r="A14" s="47" t="s">
        <v>57</v>
      </c>
      <c r="B14" s="46">
        <f t="shared" si="0"/>
        <v>2545</v>
      </c>
      <c r="C14" s="45">
        <f t="shared" si="1"/>
        <v>129</v>
      </c>
      <c r="D14" s="45">
        <v>0</v>
      </c>
      <c r="E14" s="45">
        <v>0</v>
      </c>
      <c r="F14" s="45">
        <v>129</v>
      </c>
      <c r="G14" s="45">
        <f t="shared" si="2"/>
        <v>2416</v>
      </c>
      <c r="H14" s="45">
        <v>1664</v>
      </c>
      <c r="I14" s="45">
        <v>0</v>
      </c>
      <c r="J14" s="45">
        <v>752</v>
      </c>
      <c r="K14" s="45">
        <v>1251</v>
      </c>
      <c r="L14" s="45">
        <f t="shared" si="3"/>
        <v>1294</v>
      </c>
      <c r="M14" s="45">
        <v>0</v>
      </c>
      <c r="N14" s="45">
        <v>0</v>
      </c>
      <c r="O14" s="45">
        <v>1039</v>
      </c>
      <c r="P14" s="45">
        <v>0</v>
      </c>
      <c r="Q14" s="44">
        <v>255</v>
      </c>
    </row>
    <row r="15" spans="1:17" ht="15" customHeight="1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>
      <c r="A16" s="47" t="s">
        <v>56</v>
      </c>
      <c r="B16" s="46">
        <f t="shared" si="0"/>
        <v>90316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90316</v>
      </c>
      <c r="H16" s="45">
        <f>SUM(H6:H7)</f>
        <v>22521</v>
      </c>
      <c r="I16" s="45">
        <f>SUM(I6:I7)</f>
        <v>548</v>
      </c>
      <c r="J16" s="45">
        <f>SUM(J6:J7)</f>
        <v>67247</v>
      </c>
      <c r="K16" s="45">
        <f>SUM(K6:K7)</f>
        <v>73546</v>
      </c>
      <c r="L16" s="45">
        <f t="shared" si="3"/>
        <v>16770</v>
      </c>
      <c r="M16" s="45">
        <f>SUM(M6:M7)</f>
        <v>0</v>
      </c>
      <c r="N16" s="45">
        <f>SUM(N6:N7)</f>
        <v>0</v>
      </c>
      <c r="O16" s="45">
        <f>SUM(O6:O7)</f>
        <v>14200</v>
      </c>
      <c r="P16" s="45">
        <f>SUM(P6:P7)</f>
        <v>0</v>
      </c>
      <c r="Q16" s="44">
        <f>SUM(Q6:Q7)</f>
        <v>2570</v>
      </c>
    </row>
    <row r="17" spans="1:17" ht="15" customHeight="1">
      <c r="A17" s="47" t="s">
        <v>55</v>
      </c>
      <c r="B17" s="46">
        <f t="shared" si="0"/>
        <v>100796</v>
      </c>
      <c r="C17" s="45">
        <f t="shared" si="1"/>
        <v>17678</v>
      </c>
      <c r="D17" s="45">
        <f>SUM(D8:D14)</f>
        <v>551</v>
      </c>
      <c r="E17" s="45">
        <f>SUM(E8:E14)</f>
        <v>7305</v>
      </c>
      <c r="F17" s="45">
        <f>SUM(F8:F14)</f>
        <v>9822</v>
      </c>
      <c r="G17" s="45">
        <f t="shared" si="2"/>
        <v>83118</v>
      </c>
      <c r="H17" s="45">
        <f>SUM(H8:H14)</f>
        <v>73952</v>
      </c>
      <c r="I17" s="45">
        <f>SUM(I8:I14)</f>
        <v>6618</v>
      </c>
      <c r="J17" s="45">
        <f>SUM(J8:J14)</f>
        <v>2548</v>
      </c>
      <c r="K17" s="45">
        <f>SUM(K8:K14)</f>
        <v>9641</v>
      </c>
      <c r="L17" s="45">
        <f t="shared" si="3"/>
        <v>91155</v>
      </c>
      <c r="M17" s="45">
        <f>SUM(M8:M14)</f>
        <v>0</v>
      </c>
      <c r="N17" s="45">
        <f>SUM(N8:N14)</f>
        <v>34194</v>
      </c>
      <c r="O17" s="45">
        <f>SUM(O8:O14)</f>
        <v>50535</v>
      </c>
      <c r="P17" s="45">
        <f>SUM(P8:P14)</f>
        <v>12</v>
      </c>
      <c r="Q17" s="44">
        <f>SUM(Q8:Q14)</f>
        <v>6414</v>
      </c>
    </row>
    <row r="18" spans="1:17" ht="15" customHeight="1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>
      <c r="A19" s="39" t="s">
        <v>54</v>
      </c>
      <c r="B19" s="37">
        <f>+C19+G19</f>
        <v>191112</v>
      </c>
      <c r="C19" s="38">
        <f t="shared" si="1"/>
        <v>17678</v>
      </c>
      <c r="D19" s="37">
        <f>SUM(D16:D17)</f>
        <v>551</v>
      </c>
      <c r="E19" s="37">
        <f>SUM(E16:E17)</f>
        <v>7305</v>
      </c>
      <c r="F19" s="37">
        <f>SUM(F16:F17)</f>
        <v>9822</v>
      </c>
      <c r="G19" s="38">
        <f t="shared" si="2"/>
        <v>173434</v>
      </c>
      <c r="H19" s="37">
        <f>SUM(H16:H17)</f>
        <v>96473</v>
      </c>
      <c r="I19" s="37">
        <f>SUM(I16:I17)</f>
        <v>7166</v>
      </c>
      <c r="J19" s="37">
        <f>SUM(J16:J17)</f>
        <v>69795</v>
      </c>
      <c r="K19" s="38">
        <f>SUM(K16:K17)</f>
        <v>83187</v>
      </c>
      <c r="L19" s="37">
        <f>SUM(M19:Q19)</f>
        <v>107925</v>
      </c>
      <c r="M19" s="37">
        <f>SUM(M16:M17)</f>
        <v>0</v>
      </c>
      <c r="N19" s="37">
        <f>SUM(N16:N17)</f>
        <v>34194</v>
      </c>
      <c r="O19" s="37">
        <f>SUM(O16:O17)</f>
        <v>64735</v>
      </c>
      <c r="P19" s="37">
        <f>SUM(P16:P17)</f>
        <v>12</v>
      </c>
      <c r="Q19" s="36">
        <f>SUM(Q16:Q17)</f>
        <v>8984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5" customWidth="1"/>
    <col min="2" max="16384" width="7.625" style="5" customWidth="1"/>
  </cols>
  <sheetData>
    <row r="1" spans="1:9" s="8" customFormat="1" ht="18" customHeight="1">
      <c r="A1" s="8" t="s">
        <v>88</v>
      </c>
      <c r="E1" s="9" t="s">
        <v>92</v>
      </c>
      <c r="I1" s="8" t="s">
        <v>94</v>
      </c>
    </row>
    <row r="2" s="8" customFormat="1" ht="15" customHeight="1" thickBot="1">
      <c r="Q2" s="3" t="s">
        <v>91</v>
      </c>
    </row>
    <row r="3" spans="1:17" s="57" customFormat="1" ht="15" customHeight="1">
      <c r="A3" s="6"/>
      <c r="B3" s="7"/>
      <c r="C3" s="58" t="s">
        <v>90</v>
      </c>
      <c r="D3" s="59"/>
      <c r="E3" s="59"/>
      <c r="F3" s="59"/>
      <c r="G3" s="59"/>
      <c r="H3" s="59"/>
      <c r="I3" s="59"/>
      <c r="J3" s="60"/>
      <c r="K3" s="58" t="s">
        <v>89</v>
      </c>
      <c r="L3" s="59"/>
      <c r="M3" s="59"/>
      <c r="N3" s="59"/>
      <c r="O3" s="59"/>
      <c r="P3" s="59"/>
      <c r="Q3" s="61"/>
    </row>
    <row r="4" spans="1:17" s="57" customFormat="1" ht="15" customHeight="1">
      <c r="A4" s="10"/>
      <c r="B4" s="56" t="s">
        <v>54</v>
      </c>
      <c r="C4" s="62" t="s">
        <v>83</v>
      </c>
      <c r="D4" s="63"/>
      <c r="E4" s="63"/>
      <c r="F4" s="64"/>
      <c r="G4" s="62" t="s">
        <v>82</v>
      </c>
      <c r="H4" s="63"/>
      <c r="I4" s="63"/>
      <c r="J4" s="64"/>
      <c r="K4" s="14"/>
      <c r="L4" s="14"/>
      <c r="M4" s="14" t="s">
        <v>81</v>
      </c>
      <c r="N4" s="14" t="s">
        <v>80</v>
      </c>
      <c r="O4" s="14"/>
      <c r="P4" s="14" t="s">
        <v>79</v>
      </c>
      <c r="Q4" s="15"/>
    </row>
    <row r="5" spans="1:17" s="57" customFormat="1" ht="15" customHeight="1" thickBot="1">
      <c r="A5" s="55"/>
      <c r="B5" s="54"/>
      <c r="C5" s="53" t="s">
        <v>78</v>
      </c>
      <c r="D5" s="53" t="s">
        <v>77</v>
      </c>
      <c r="E5" s="53" t="s">
        <v>76</v>
      </c>
      <c r="F5" s="53" t="s">
        <v>75</v>
      </c>
      <c r="G5" s="53" t="s">
        <v>74</v>
      </c>
      <c r="H5" s="53" t="s">
        <v>73</v>
      </c>
      <c r="I5" s="53" t="s">
        <v>72</v>
      </c>
      <c r="J5" s="53" t="s">
        <v>71</v>
      </c>
      <c r="K5" s="53" t="s">
        <v>70</v>
      </c>
      <c r="L5" s="53" t="s">
        <v>69</v>
      </c>
      <c r="M5" s="53" t="s">
        <v>68</v>
      </c>
      <c r="N5" s="53" t="s">
        <v>68</v>
      </c>
      <c r="O5" s="53" t="s">
        <v>67</v>
      </c>
      <c r="P5" s="53" t="s">
        <v>66</v>
      </c>
      <c r="Q5" s="52" t="s">
        <v>57</v>
      </c>
    </row>
    <row r="6" spans="1:17" ht="15" customHeight="1">
      <c r="A6" s="51" t="s">
        <v>65</v>
      </c>
      <c r="B6" s="50">
        <f>+C6+G6</f>
        <v>1882435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1882435</v>
      </c>
      <c r="H6" s="49">
        <v>341805</v>
      </c>
      <c r="I6" s="49">
        <v>12730</v>
      </c>
      <c r="J6" s="49">
        <v>1527900</v>
      </c>
      <c r="K6" s="49">
        <v>1472611</v>
      </c>
      <c r="L6" s="49">
        <f>SUM(M6:Q6)</f>
        <v>409824</v>
      </c>
      <c r="M6" s="49">
        <v>0</v>
      </c>
      <c r="N6" s="49">
        <v>0</v>
      </c>
      <c r="O6" s="49">
        <v>371991</v>
      </c>
      <c r="P6" s="49">
        <v>0</v>
      </c>
      <c r="Q6" s="48">
        <v>37833</v>
      </c>
    </row>
    <row r="7" spans="1:17" ht="15" customHeight="1">
      <c r="A7" s="47" t="s">
        <v>64</v>
      </c>
      <c r="B7" s="46">
        <f>+C7+G7</f>
        <v>3000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3000</v>
      </c>
      <c r="H7" s="45">
        <v>0</v>
      </c>
      <c r="I7" s="45">
        <v>0</v>
      </c>
      <c r="J7" s="45">
        <v>3000</v>
      </c>
      <c r="K7" s="45">
        <v>3000</v>
      </c>
      <c r="L7" s="45">
        <f>SUM(M7:Q7)</f>
        <v>0</v>
      </c>
      <c r="M7" s="45"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47" t="s">
        <v>63</v>
      </c>
      <c r="B8" s="46">
        <f aca="true" t="shared" si="0" ref="B8:B17">+C8+G8</f>
        <v>36400</v>
      </c>
      <c r="C8" s="45">
        <f aca="true" t="shared" si="1" ref="C8:C19">SUM(D8:F8)</f>
        <v>32400</v>
      </c>
      <c r="D8" s="45">
        <v>0</v>
      </c>
      <c r="E8" s="45">
        <v>32400</v>
      </c>
      <c r="F8" s="45">
        <v>0</v>
      </c>
      <c r="G8" s="45">
        <f aca="true" t="shared" si="2" ref="G8:G19">SUM(H8:J8)</f>
        <v>4000</v>
      </c>
      <c r="H8" s="45">
        <v>4000</v>
      </c>
      <c r="I8" s="45">
        <v>0</v>
      </c>
      <c r="J8" s="45">
        <v>0</v>
      </c>
      <c r="K8" s="45">
        <v>4000</v>
      </c>
      <c r="L8" s="45">
        <f aca="true" t="shared" si="3" ref="L8:L17">SUM(M8:Q8)</f>
        <v>32400</v>
      </c>
      <c r="M8" s="45">
        <v>0</v>
      </c>
      <c r="N8" s="45">
        <v>0</v>
      </c>
      <c r="O8" s="45">
        <v>32400</v>
      </c>
      <c r="P8" s="45">
        <v>0</v>
      </c>
      <c r="Q8" s="44">
        <v>0</v>
      </c>
    </row>
    <row r="9" spans="1:17" ht="15" customHeight="1">
      <c r="A9" s="47" t="s">
        <v>62</v>
      </c>
      <c r="B9" s="46">
        <f t="shared" si="0"/>
        <v>242400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242400</v>
      </c>
      <c r="H9" s="45">
        <v>239400</v>
      </c>
      <c r="I9" s="45">
        <v>0</v>
      </c>
      <c r="J9" s="45">
        <v>3000</v>
      </c>
      <c r="K9" s="45">
        <v>40400</v>
      </c>
      <c r="L9" s="45">
        <f t="shared" si="3"/>
        <v>202000</v>
      </c>
      <c r="M9" s="45">
        <v>0</v>
      </c>
      <c r="N9" s="45">
        <v>0</v>
      </c>
      <c r="O9" s="45">
        <v>202000</v>
      </c>
      <c r="P9" s="45">
        <v>0</v>
      </c>
      <c r="Q9" s="44">
        <v>0</v>
      </c>
    </row>
    <row r="10" spans="1:17" ht="15" customHeight="1">
      <c r="A10" s="47" t="s">
        <v>61</v>
      </c>
      <c r="B10" s="46">
        <f t="shared" si="0"/>
        <v>23350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23350</v>
      </c>
      <c r="H10" s="45">
        <v>23350</v>
      </c>
      <c r="I10" s="45">
        <v>0</v>
      </c>
      <c r="J10" s="45">
        <v>0</v>
      </c>
      <c r="K10" s="45">
        <v>0</v>
      </c>
      <c r="L10" s="45">
        <f t="shared" si="3"/>
        <v>23350</v>
      </c>
      <c r="M10" s="45">
        <v>0</v>
      </c>
      <c r="N10" s="45">
        <v>0</v>
      </c>
      <c r="O10" s="45">
        <v>23350</v>
      </c>
      <c r="P10" s="45">
        <v>0</v>
      </c>
      <c r="Q10" s="44">
        <v>0</v>
      </c>
    </row>
    <row r="11" spans="1:17" ht="15" customHeight="1">
      <c r="A11" s="47" t="s">
        <v>60</v>
      </c>
      <c r="B11" s="46">
        <f t="shared" si="0"/>
        <v>314100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314100</v>
      </c>
      <c r="H11" s="45">
        <v>304300</v>
      </c>
      <c r="I11" s="45">
        <v>0</v>
      </c>
      <c r="J11" s="45">
        <v>9800</v>
      </c>
      <c r="K11" s="45">
        <v>6800</v>
      </c>
      <c r="L11" s="45">
        <f t="shared" si="3"/>
        <v>307300</v>
      </c>
      <c r="M11" s="45">
        <v>0</v>
      </c>
      <c r="N11" s="45">
        <v>0</v>
      </c>
      <c r="O11" s="45">
        <v>304600</v>
      </c>
      <c r="P11" s="45">
        <v>0</v>
      </c>
      <c r="Q11" s="44">
        <v>2700</v>
      </c>
    </row>
    <row r="12" spans="1:17" ht="15" customHeight="1">
      <c r="A12" s="47" t="s">
        <v>59</v>
      </c>
      <c r="B12" s="46">
        <f t="shared" si="0"/>
        <v>1705428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1705428</v>
      </c>
      <c r="H12" s="45">
        <v>1521878</v>
      </c>
      <c r="I12" s="45">
        <v>161850</v>
      </c>
      <c r="J12" s="45">
        <v>21700</v>
      </c>
      <c r="K12" s="45">
        <v>37728</v>
      </c>
      <c r="L12" s="45">
        <f t="shared" si="3"/>
        <v>1667700</v>
      </c>
      <c r="M12" s="45">
        <v>0</v>
      </c>
      <c r="N12" s="45">
        <v>1427000</v>
      </c>
      <c r="O12" s="45">
        <v>238300</v>
      </c>
      <c r="P12" s="45">
        <v>700</v>
      </c>
      <c r="Q12" s="44">
        <v>1700</v>
      </c>
    </row>
    <row r="13" spans="1:17" ht="15" customHeight="1">
      <c r="A13" s="47" t="s">
        <v>58</v>
      </c>
      <c r="B13" s="46">
        <f t="shared" si="0"/>
        <v>361203</v>
      </c>
      <c r="C13" s="45">
        <f t="shared" si="1"/>
        <v>250473</v>
      </c>
      <c r="D13" s="45">
        <v>25000</v>
      </c>
      <c r="E13" s="45">
        <v>191673</v>
      </c>
      <c r="F13" s="45">
        <v>33800</v>
      </c>
      <c r="G13" s="45">
        <f t="shared" si="2"/>
        <v>110730</v>
      </c>
      <c r="H13" s="45">
        <v>82400</v>
      </c>
      <c r="I13" s="45">
        <v>28330</v>
      </c>
      <c r="J13" s="45">
        <v>0</v>
      </c>
      <c r="K13" s="45">
        <v>76300</v>
      </c>
      <c r="L13" s="45">
        <f t="shared" si="3"/>
        <v>284903</v>
      </c>
      <c r="M13" s="45">
        <v>0</v>
      </c>
      <c r="N13" s="45">
        <v>46300</v>
      </c>
      <c r="O13" s="45">
        <v>75603</v>
      </c>
      <c r="P13" s="45">
        <v>0</v>
      </c>
      <c r="Q13" s="44">
        <v>163000</v>
      </c>
    </row>
    <row r="14" spans="1:17" ht="15" customHeight="1">
      <c r="A14" s="47" t="s">
        <v>57</v>
      </c>
      <c r="B14" s="46">
        <f t="shared" si="0"/>
        <v>42060</v>
      </c>
      <c r="C14" s="45">
        <f t="shared" si="1"/>
        <v>5860</v>
      </c>
      <c r="D14" s="45">
        <v>0</v>
      </c>
      <c r="E14" s="45">
        <v>0</v>
      </c>
      <c r="F14" s="45">
        <v>5860</v>
      </c>
      <c r="G14" s="45">
        <f t="shared" si="2"/>
        <v>36200</v>
      </c>
      <c r="H14" s="45">
        <v>28900</v>
      </c>
      <c r="I14" s="45">
        <v>0</v>
      </c>
      <c r="J14" s="45">
        <v>7300</v>
      </c>
      <c r="K14" s="45">
        <v>19370</v>
      </c>
      <c r="L14" s="45">
        <f t="shared" si="3"/>
        <v>22690</v>
      </c>
      <c r="M14" s="45">
        <v>0</v>
      </c>
      <c r="N14" s="45">
        <v>0</v>
      </c>
      <c r="O14" s="45">
        <v>18390</v>
      </c>
      <c r="P14" s="45">
        <v>0</v>
      </c>
      <c r="Q14" s="44">
        <v>4300</v>
      </c>
    </row>
    <row r="15" spans="1:17" ht="15" customHeight="1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>
      <c r="A16" s="47" t="s">
        <v>56</v>
      </c>
      <c r="B16" s="46">
        <f t="shared" si="0"/>
        <v>1885435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1885435</v>
      </c>
      <c r="H16" s="45">
        <f>SUM(H6:H7)</f>
        <v>341805</v>
      </c>
      <c r="I16" s="45">
        <f>SUM(I6:I7)</f>
        <v>12730</v>
      </c>
      <c r="J16" s="45">
        <f>SUM(J6:J7)</f>
        <v>1530900</v>
      </c>
      <c r="K16" s="45">
        <f>SUM(K6:K7)</f>
        <v>1475611</v>
      </c>
      <c r="L16" s="45">
        <f t="shared" si="3"/>
        <v>409824</v>
      </c>
      <c r="M16" s="45">
        <f>SUM(M6:M7)</f>
        <v>0</v>
      </c>
      <c r="N16" s="45">
        <f>SUM(N6:N7)</f>
        <v>0</v>
      </c>
      <c r="O16" s="45">
        <f>SUM(O6:O7)</f>
        <v>371991</v>
      </c>
      <c r="P16" s="45">
        <f>SUM(P6:P7)</f>
        <v>0</v>
      </c>
      <c r="Q16" s="44">
        <f>SUM(Q6:Q7)</f>
        <v>37833</v>
      </c>
    </row>
    <row r="17" spans="1:17" ht="15" customHeight="1">
      <c r="A17" s="47" t="s">
        <v>55</v>
      </c>
      <c r="B17" s="46">
        <f t="shared" si="0"/>
        <v>2724941</v>
      </c>
      <c r="C17" s="45">
        <f t="shared" si="1"/>
        <v>288733</v>
      </c>
      <c r="D17" s="45">
        <f>SUM(D8:D14)</f>
        <v>25000</v>
      </c>
      <c r="E17" s="45">
        <f>SUM(E8:E14)</f>
        <v>224073</v>
      </c>
      <c r="F17" s="45">
        <f>SUM(F8:F14)</f>
        <v>39660</v>
      </c>
      <c r="G17" s="45">
        <f t="shared" si="2"/>
        <v>2436208</v>
      </c>
      <c r="H17" s="45">
        <f>SUM(H8:H14)</f>
        <v>2204228</v>
      </c>
      <c r="I17" s="45">
        <f>SUM(I8:I14)</f>
        <v>190180</v>
      </c>
      <c r="J17" s="45">
        <f>SUM(J8:J14)</f>
        <v>41800</v>
      </c>
      <c r="K17" s="45">
        <f>SUM(K8:K14)</f>
        <v>184598</v>
      </c>
      <c r="L17" s="45">
        <f t="shared" si="3"/>
        <v>2540343</v>
      </c>
      <c r="M17" s="45">
        <f>SUM(M8:M14)</f>
        <v>0</v>
      </c>
      <c r="N17" s="45">
        <f>SUM(N8:N14)</f>
        <v>1473300</v>
      </c>
      <c r="O17" s="45">
        <f>SUM(O8:O14)</f>
        <v>894643</v>
      </c>
      <c r="P17" s="45">
        <f>SUM(P8:P14)</f>
        <v>700</v>
      </c>
      <c r="Q17" s="44">
        <f>SUM(Q8:Q14)</f>
        <v>171700</v>
      </c>
    </row>
    <row r="18" spans="1:17" ht="15" customHeight="1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>
      <c r="A19" s="39" t="s">
        <v>54</v>
      </c>
      <c r="B19" s="37">
        <f>+C19+G19</f>
        <v>4610376</v>
      </c>
      <c r="C19" s="38">
        <f t="shared" si="1"/>
        <v>288733</v>
      </c>
      <c r="D19" s="37">
        <f>SUM(D16:D17)</f>
        <v>25000</v>
      </c>
      <c r="E19" s="37">
        <f>SUM(E16:E17)</f>
        <v>224073</v>
      </c>
      <c r="F19" s="37">
        <f>SUM(F16:F17)</f>
        <v>39660</v>
      </c>
      <c r="G19" s="38">
        <f t="shared" si="2"/>
        <v>4321643</v>
      </c>
      <c r="H19" s="37">
        <f>SUM(H16:H17)</f>
        <v>2546033</v>
      </c>
      <c r="I19" s="37">
        <f>SUM(I16:I17)</f>
        <v>202910</v>
      </c>
      <c r="J19" s="37">
        <f>SUM(J16:J17)</f>
        <v>1572700</v>
      </c>
      <c r="K19" s="38">
        <f>SUM(K16:K17)</f>
        <v>1660209</v>
      </c>
      <c r="L19" s="37">
        <f>SUM(M19:Q19)</f>
        <v>2950167</v>
      </c>
      <c r="M19" s="37">
        <f>SUM(M16:M17)</f>
        <v>0</v>
      </c>
      <c r="N19" s="37">
        <f>SUM(N16:N17)</f>
        <v>1473300</v>
      </c>
      <c r="O19" s="37">
        <f>SUM(O16:O17)</f>
        <v>1266634</v>
      </c>
      <c r="P19" s="37">
        <f>SUM(P16:P17)</f>
        <v>700</v>
      </c>
      <c r="Q19" s="36">
        <f>SUM(Q16:Q17)</f>
        <v>209533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2007-02-23T08:58:59Z</cp:lastPrinted>
  <dcterms:created xsi:type="dcterms:W3CDTF">2000-01-06T00:38:06Z</dcterms:created>
  <dcterms:modified xsi:type="dcterms:W3CDTF">2022-08-26T01:00:38Z</dcterms:modified>
  <cp:category/>
  <cp:version/>
  <cp:contentType/>
  <cp:contentStatus/>
</cp:coreProperties>
</file>