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<sst xmlns="http://schemas.openxmlformats.org/spreadsheetml/2006/main" count="149" uniqueCount="99">
  <si>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合　計</t>
  </si>
  <si>
    <t>町村計</t>
  </si>
  <si>
    <t>大野郡計</t>
  </si>
  <si>
    <t>白川村</t>
  </si>
  <si>
    <t>可児郡</t>
  </si>
  <si>
    <t>御嵩町</t>
  </si>
  <si>
    <t>加茂郡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</si>
  <si>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</si>
  <si>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</si>
  <si>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</si>
  <si>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</si>
  <si>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</si>
  <si>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</si>
  <si>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</si>
  <si>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</si>
  <si>
    <t>北方町</t>
  </si>
  <si>
    <t>揖斐郡</t>
  </si>
  <si>
    <t>池田町</t>
  </si>
  <si>
    <t>大野町</t>
  </si>
  <si>
    <t>揖斐川町</t>
  </si>
  <si>
    <t>安八郡</t>
  </si>
  <si>
    <t>安八町</t>
  </si>
  <si>
    <t>輪之内町</t>
  </si>
  <si>
    <t>神戸町</t>
  </si>
  <si>
    <t>不破郡</t>
  </si>
  <si>
    <t>関ヶ原町</t>
  </si>
  <si>
    <t>垂井町</t>
  </si>
  <si>
    <t>養老郡</t>
  </si>
  <si>
    <t>養老町</t>
  </si>
  <si>
    <t>羽島郡</t>
  </si>
  <si>
    <t>笠松町</t>
  </si>
  <si>
    <t>岐南町</t>
  </si>
  <si>
    <t>市　計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</si>
  <si>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</si>
  <si>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</si>
  <si>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</si>
  <si>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</si>
  <si>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</si>
  <si>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</si>
  <si>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</si>
  <si>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</si>
  <si>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</si>
  <si>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</si>
  <si>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</si>
  <si>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</si>
  <si>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</si>
  <si>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</si>
  <si>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</si>
  <si>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</si>
  <si>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</si>
  <si>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</si>
  <si>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</si>
  <si>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</si>
  <si>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</si>
  <si>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</si>
  <si>
    <t>木造</t>
  </si>
  <si>
    <t>その他</t>
  </si>
  <si>
    <t>公務文教用</t>
  </si>
  <si>
    <t>ｻｰﾋﾞｽ業用</t>
  </si>
  <si>
    <t>商業用</t>
  </si>
  <si>
    <t>公益事業用</t>
  </si>
  <si>
    <t>鉱工業用</t>
  </si>
  <si>
    <t>農林水産業用</t>
  </si>
  <si>
    <t>居住産業併用</t>
  </si>
  <si>
    <t>居住専用</t>
  </si>
  <si>
    <t>合計</t>
  </si>
  <si>
    <t>構造別床面積内訳表</t>
  </si>
  <si>
    <t>用途別床面積内訳表</t>
  </si>
  <si>
    <t>単位：平方メートル</t>
  </si>
  <si>
    <t>令和  4年  1月分</t>
  </si>
  <si>
    <t>着工建築物概報（１）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</si>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</sst>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26" xfId="0" applyNumberFormat="1" applyFont="1" applyBorder="1" applyAlignment="1">
      <alignment shrinkToFit="1"/>
    </xf>
    <xf numFmtId="0" fontId="2" fillId="0" borderId="27" xfId="0" applyNumberFormat="1" applyFont="1" applyBorder="1" applyAlignment="1">
      <alignment shrinkToFit="1"/>
    </xf>
    <xf numFmtId="0" fontId="2" fillId="0" borderId="28" xfId="0" applyNumberFormat="1" applyFont="1" applyBorder="1" applyAlignment="1">
      <alignment shrinkToFit="1"/>
    </xf>
    <xf numFmtId="0" fontId="2" fillId="0" borderId="29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34" xfId="0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0" fontId="2" fillId="0" borderId="43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45" xfId="0" applyNumberFormat="1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0" fontId="2" fillId="0" borderId="47" xfId="0" applyFont="1" applyBorder="1" applyAlignment="1">
      <alignment horizontal="center" shrinkToFit="1"/>
    </xf>
    <xf numFmtId="176" fontId="2" fillId="0" borderId="48" xfId="0" applyNumberFormat="1" applyFont="1" applyBorder="1" applyAlignment="1">
      <alignment shrinkToFit="1"/>
    </xf>
    <xf numFmtId="176" fontId="2" fillId="0" borderId="49" xfId="0" applyNumberFormat="1" applyFont="1" applyBorder="1" applyAlignment="1">
      <alignment shrinkToFit="1"/>
    </xf>
    <xf numFmtId="176" fontId="2" fillId="0" borderId="50" xfId="0" applyNumberFormat="1" applyFont="1" applyBorder="1" applyAlignment="1">
      <alignment shrinkToFit="1"/>
    </xf>
    <xf numFmtId="0" fontId="2" fillId="0" borderId="51" xfId="0" applyFont="1" applyBorder="1" applyAlignment="1">
      <alignment horizontal="center" shrinkToFit="1"/>
    </xf>
    <xf numFmtId="176" fontId="2" fillId="0" borderId="52" xfId="0" applyNumberFormat="1" applyFont="1" applyBorder="1" applyAlignment="1">
      <alignment shrinkToFit="1"/>
    </xf>
    <xf numFmtId="176" fontId="2" fillId="0" borderId="53" xfId="0" applyNumberFormat="1" applyFont="1" applyBorder="1" applyAlignment="1">
      <alignment shrinkToFit="1"/>
    </xf>
    <xf numFmtId="176" fontId="2" fillId="0" borderId="54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2" customWidth="1"/>
    <col min="14" max="16384" width="7.625" style="1" customWidth="1"/>
  </cols>
  <sheetData>
    <row r="1" spans="6:9" s="33" customFormat="1" ht="18" customHeight="1">
      <c r="F1" s="35" t="s">
        <v>70</v>
      </c>
      <c r="I1" s="33" t="s">
        <v>69</v>
      </c>
    </row>
    <row r="2" s="33" customFormat="1" ht="15" customHeight="1" thickBot="1">
      <c r="M2" s="34" t="s">
        <v>68</v>
      </c>
    </row>
    <row r="3" spans="1:13" s="24" customFormat="1" ht="15" customHeight="1">
      <c r="A3" s="32"/>
      <c r="B3" s="31"/>
      <c r="C3" s="58" t="s">
        <v>67</v>
      </c>
      <c r="D3" s="59"/>
      <c r="E3" s="59"/>
      <c r="F3" s="59"/>
      <c r="G3" s="59"/>
      <c r="H3" s="59"/>
      <c r="I3" s="59"/>
      <c r="J3" s="59"/>
      <c r="K3" s="60"/>
      <c r="L3" s="58" t="s">
        <v>66</v>
      </c>
      <c r="M3" s="61"/>
    </row>
    <row r="4" spans="1:13" s="24" customFormat="1" ht="15" customHeight="1" thickBot="1">
      <c r="A4" s="30"/>
      <c r="B4" s="29" t="s">
        <v>65</v>
      </c>
      <c r="C4" s="27" t="s">
        <v>64</v>
      </c>
      <c r="D4" s="28" t="s">
        <v>63</v>
      </c>
      <c r="E4" s="28" t="s">
        <v>62</v>
      </c>
      <c r="F4" s="27" t="s">
        <v>61</v>
      </c>
      <c r="G4" s="27" t="s">
        <v>60</v>
      </c>
      <c r="H4" s="26" t="s">
        <v>59</v>
      </c>
      <c r="I4" s="26" t="s">
        <v>58</v>
      </c>
      <c r="J4" s="26" t="s">
        <v>57</v>
      </c>
      <c r="K4" s="26" t="s">
        <v>56</v>
      </c>
      <c r="L4" s="26" t="s">
        <v>55</v>
      </c>
      <c r="M4" s="25" t="s">
        <v>54</v>
      </c>
    </row>
    <row r="5" spans="1:13" s="19" customFormat="1" ht="15" customHeight="1">
      <c r="A5" s="23" t="s">
        <v>53</v>
      </c>
      <c r="B5" s="22">
        <f aca="true" t="shared" si="0" ref="B5:B26">SUM(C5:K5)</f>
        <v>23689</v>
      </c>
      <c r="C5" s="21">
        <v>18263</v>
      </c>
      <c r="D5" s="21">
        <v>120</v>
      </c>
      <c r="E5" s="21">
        <v>0</v>
      </c>
      <c r="F5" s="21">
        <v>469</v>
      </c>
      <c r="G5" s="21">
        <v>0</v>
      </c>
      <c r="H5" s="21">
        <v>2741</v>
      </c>
      <c r="I5" s="21">
        <v>76</v>
      </c>
      <c r="J5" s="21">
        <v>1744</v>
      </c>
      <c r="K5" s="21">
        <v>276</v>
      </c>
      <c r="L5" s="21">
        <v>16724</v>
      </c>
      <c r="M5" s="20">
        <v>6965</v>
      </c>
    </row>
    <row r="6" spans="1:13" ht="15" customHeight="1">
      <c r="A6" s="10" t="s">
        <v>52</v>
      </c>
      <c r="B6" s="9">
        <f t="shared" si="0"/>
        <v>10451</v>
      </c>
      <c r="C6" s="8">
        <v>7509</v>
      </c>
      <c r="D6" s="8">
        <v>0</v>
      </c>
      <c r="E6" s="8">
        <v>0</v>
      </c>
      <c r="F6" s="8">
        <v>0</v>
      </c>
      <c r="G6" s="8">
        <v>0</v>
      </c>
      <c r="H6" s="8">
        <v>787</v>
      </c>
      <c r="I6" s="8">
        <v>119</v>
      </c>
      <c r="J6" s="8">
        <v>1654</v>
      </c>
      <c r="K6" s="8">
        <v>382</v>
      </c>
      <c r="L6" s="8">
        <v>7246</v>
      </c>
      <c r="M6" s="7">
        <v>3205</v>
      </c>
    </row>
    <row r="7" spans="1:13" ht="15" customHeight="1">
      <c r="A7" s="10" t="s">
        <v>51</v>
      </c>
      <c r="B7" s="9">
        <f t="shared" si="0"/>
        <v>2623</v>
      </c>
      <c r="C7" s="8">
        <v>1504</v>
      </c>
      <c r="D7" s="8">
        <v>0</v>
      </c>
      <c r="E7" s="8">
        <v>0</v>
      </c>
      <c r="F7" s="8">
        <v>0</v>
      </c>
      <c r="G7" s="8">
        <v>0</v>
      </c>
      <c r="H7" s="8">
        <v>1119</v>
      </c>
      <c r="I7" s="8">
        <v>0</v>
      </c>
      <c r="J7" s="8">
        <v>0</v>
      </c>
      <c r="K7" s="8">
        <v>0</v>
      </c>
      <c r="L7" s="8">
        <v>1385</v>
      </c>
      <c r="M7" s="7">
        <v>1238</v>
      </c>
    </row>
    <row r="8" spans="1:13" ht="15" customHeight="1">
      <c r="A8" s="10" t="s">
        <v>50</v>
      </c>
      <c r="B8" s="9">
        <f t="shared" si="0"/>
        <v>3771</v>
      </c>
      <c r="C8" s="8">
        <v>1907</v>
      </c>
      <c r="D8" s="8">
        <v>0</v>
      </c>
      <c r="E8" s="8">
        <v>0</v>
      </c>
      <c r="F8" s="8">
        <v>0</v>
      </c>
      <c r="G8" s="8">
        <v>404</v>
      </c>
      <c r="H8" s="8">
        <v>165</v>
      </c>
      <c r="I8" s="8">
        <v>0</v>
      </c>
      <c r="J8" s="8">
        <v>0</v>
      </c>
      <c r="K8" s="8">
        <v>1295</v>
      </c>
      <c r="L8" s="8">
        <v>1659</v>
      </c>
      <c r="M8" s="7">
        <v>2112</v>
      </c>
    </row>
    <row r="9" spans="1:13" ht="15" customHeight="1">
      <c r="A9" s="10" t="s">
        <v>49</v>
      </c>
      <c r="B9" s="9">
        <f t="shared" si="0"/>
        <v>2112</v>
      </c>
      <c r="C9" s="8">
        <v>1857</v>
      </c>
      <c r="D9" s="8">
        <v>110</v>
      </c>
      <c r="E9" s="8">
        <v>0</v>
      </c>
      <c r="F9" s="8">
        <v>0</v>
      </c>
      <c r="G9" s="8">
        <v>75</v>
      </c>
      <c r="H9" s="8">
        <v>0</v>
      </c>
      <c r="I9" s="8">
        <v>70</v>
      </c>
      <c r="J9" s="8">
        <v>0</v>
      </c>
      <c r="K9" s="8">
        <v>0</v>
      </c>
      <c r="L9" s="8">
        <v>1868</v>
      </c>
      <c r="M9" s="7">
        <v>244</v>
      </c>
    </row>
    <row r="10" spans="1:13" ht="15" customHeight="1">
      <c r="A10" s="10" t="s">
        <v>48</v>
      </c>
      <c r="B10" s="9">
        <f t="shared" si="0"/>
        <v>8631</v>
      </c>
      <c r="C10" s="8">
        <v>1219</v>
      </c>
      <c r="D10" s="8">
        <v>0</v>
      </c>
      <c r="E10" s="8">
        <v>0</v>
      </c>
      <c r="F10" s="8">
        <v>984</v>
      </c>
      <c r="G10" s="8">
        <v>0</v>
      </c>
      <c r="H10" s="8">
        <v>0</v>
      </c>
      <c r="I10" s="8">
        <v>402</v>
      </c>
      <c r="J10" s="8">
        <v>5999</v>
      </c>
      <c r="K10" s="8">
        <v>27</v>
      </c>
      <c r="L10" s="8">
        <v>5596</v>
      </c>
      <c r="M10" s="7">
        <v>3035</v>
      </c>
    </row>
    <row r="11" spans="1:13" ht="15" customHeight="1">
      <c r="A11" s="10" t="s">
        <v>47</v>
      </c>
      <c r="B11" s="9">
        <f t="shared" si="0"/>
        <v>429</v>
      </c>
      <c r="C11" s="8">
        <v>248</v>
      </c>
      <c r="D11" s="8">
        <v>0</v>
      </c>
      <c r="E11" s="8">
        <v>0</v>
      </c>
      <c r="F11" s="8">
        <v>0</v>
      </c>
      <c r="G11" s="8">
        <v>0</v>
      </c>
      <c r="H11" s="8">
        <v>181</v>
      </c>
      <c r="I11" s="8">
        <v>0</v>
      </c>
      <c r="J11" s="8">
        <v>0</v>
      </c>
      <c r="K11" s="8">
        <v>0</v>
      </c>
      <c r="L11" s="8">
        <v>320</v>
      </c>
      <c r="M11" s="7">
        <v>109</v>
      </c>
    </row>
    <row r="12" spans="1:13" ht="15" customHeight="1">
      <c r="A12" s="10" t="s">
        <v>46</v>
      </c>
      <c r="B12" s="9">
        <f t="shared" si="0"/>
        <v>4741</v>
      </c>
      <c r="C12" s="8">
        <v>1252</v>
      </c>
      <c r="D12" s="8">
        <v>0</v>
      </c>
      <c r="E12" s="8">
        <v>0</v>
      </c>
      <c r="F12" s="8">
        <v>0</v>
      </c>
      <c r="G12" s="8">
        <v>0</v>
      </c>
      <c r="H12" s="8">
        <v>3489</v>
      </c>
      <c r="I12" s="8">
        <v>0</v>
      </c>
      <c r="J12" s="8">
        <v>0</v>
      </c>
      <c r="K12" s="8">
        <v>0</v>
      </c>
      <c r="L12" s="8">
        <v>1252</v>
      </c>
      <c r="M12" s="7">
        <v>3489</v>
      </c>
    </row>
    <row r="13" spans="1:13" ht="15" customHeight="1">
      <c r="A13" s="10" t="s">
        <v>45</v>
      </c>
      <c r="B13" s="9">
        <f t="shared" si="0"/>
        <v>2682</v>
      </c>
      <c r="C13" s="8">
        <v>2038</v>
      </c>
      <c r="D13" s="8">
        <v>0</v>
      </c>
      <c r="E13" s="8">
        <v>0</v>
      </c>
      <c r="F13" s="8">
        <v>0</v>
      </c>
      <c r="G13" s="8">
        <v>0</v>
      </c>
      <c r="H13" s="8">
        <v>76</v>
      </c>
      <c r="I13" s="8">
        <v>87</v>
      </c>
      <c r="J13" s="8">
        <v>481</v>
      </c>
      <c r="K13" s="8">
        <v>0</v>
      </c>
      <c r="L13" s="8">
        <v>2466</v>
      </c>
      <c r="M13" s="7">
        <v>216</v>
      </c>
    </row>
    <row r="14" spans="1:13" ht="15" customHeight="1">
      <c r="A14" s="10" t="s">
        <v>44</v>
      </c>
      <c r="B14" s="9">
        <f t="shared" si="0"/>
        <v>1007</v>
      </c>
      <c r="C14" s="8">
        <v>880</v>
      </c>
      <c r="D14" s="8">
        <v>0</v>
      </c>
      <c r="E14" s="8">
        <v>0</v>
      </c>
      <c r="F14" s="8">
        <v>0</v>
      </c>
      <c r="G14" s="8">
        <v>0</v>
      </c>
      <c r="H14" s="8">
        <v>16</v>
      </c>
      <c r="I14" s="8">
        <v>0</v>
      </c>
      <c r="J14" s="8">
        <v>0</v>
      </c>
      <c r="K14" s="8">
        <v>111</v>
      </c>
      <c r="L14" s="8">
        <v>1007</v>
      </c>
      <c r="M14" s="7">
        <v>0</v>
      </c>
    </row>
    <row r="15" spans="1:13" ht="15" customHeight="1">
      <c r="A15" s="10" t="s">
        <v>43</v>
      </c>
      <c r="B15" s="9">
        <f t="shared" si="0"/>
        <v>1394</v>
      </c>
      <c r="C15" s="8">
        <v>1370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24</v>
      </c>
      <c r="L15" s="8">
        <v>1087</v>
      </c>
      <c r="M15" s="7">
        <v>307</v>
      </c>
    </row>
    <row r="16" spans="1:13" ht="15" customHeight="1">
      <c r="A16" s="10" t="s">
        <v>42</v>
      </c>
      <c r="B16" s="9">
        <f t="shared" si="0"/>
        <v>3110</v>
      </c>
      <c r="C16" s="8">
        <v>1422</v>
      </c>
      <c r="D16" s="8">
        <v>0</v>
      </c>
      <c r="E16" s="8">
        <v>0</v>
      </c>
      <c r="F16" s="8">
        <v>1688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1422</v>
      </c>
      <c r="M16" s="7">
        <v>1688</v>
      </c>
    </row>
    <row r="17" spans="1:13" ht="15" customHeight="1">
      <c r="A17" s="10" t="s">
        <v>41</v>
      </c>
      <c r="B17" s="9">
        <f t="shared" si="0"/>
        <v>10526</v>
      </c>
      <c r="C17" s="8">
        <v>6293</v>
      </c>
      <c r="D17" s="8">
        <v>0</v>
      </c>
      <c r="E17" s="8">
        <v>0</v>
      </c>
      <c r="F17" s="8">
        <v>1198</v>
      </c>
      <c r="G17" s="8">
        <v>0</v>
      </c>
      <c r="H17" s="8">
        <v>0</v>
      </c>
      <c r="I17" s="8">
        <v>0</v>
      </c>
      <c r="J17" s="8">
        <v>0</v>
      </c>
      <c r="K17" s="8">
        <v>3035</v>
      </c>
      <c r="L17" s="8">
        <v>7915</v>
      </c>
      <c r="M17" s="7">
        <v>2611</v>
      </c>
    </row>
    <row r="18" spans="1:13" ht="15" customHeight="1">
      <c r="A18" s="10" t="s">
        <v>40</v>
      </c>
      <c r="B18" s="9">
        <f t="shared" si="0"/>
        <v>4694</v>
      </c>
      <c r="C18" s="8">
        <v>3004</v>
      </c>
      <c r="D18" s="8">
        <v>0</v>
      </c>
      <c r="E18" s="8">
        <v>0</v>
      </c>
      <c r="F18" s="8">
        <v>226</v>
      </c>
      <c r="G18" s="8">
        <v>160</v>
      </c>
      <c r="H18" s="8">
        <v>1178</v>
      </c>
      <c r="I18" s="8">
        <v>0</v>
      </c>
      <c r="J18" s="8">
        <v>22</v>
      </c>
      <c r="K18" s="8">
        <v>104</v>
      </c>
      <c r="L18" s="8">
        <v>3064</v>
      </c>
      <c r="M18" s="7">
        <v>1630</v>
      </c>
    </row>
    <row r="19" spans="1:13" ht="15" customHeight="1">
      <c r="A19" s="10" t="s">
        <v>39</v>
      </c>
      <c r="B19" s="9">
        <f t="shared" si="0"/>
        <v>165</v>
      </c>
      <c r="C19" s="8">
        <v>125</v>
      </c>
      <c r="D19" s="8">
        <v>0</v>
      </c>
      <c r="E19" s="8">
        <v>0</v>
      </c>
      <c r="F19" s="8">
        <v>0</v>
      </c>
      <c r="G19" s="8">
        <v>40</v>
      </c>
      <c r="H19" s="8">
        <v>0</v>
      </c>
      <c r="I19" s="8">
        <v>0</v>
      </c>
      <c r="J19" s="8">
        <v>0</v>
      </c>
      <c r="K19" s="8">
        <v>0</v>
      </c>
      <c r="L19" s="8">
        <v>165</v>
      </c>
      <c r="M19" s="7">
        <v>0</v>
      </c>
    </row>
    <row r="20" spans="1:13" ht="15" customHeight="1">
      <c r="A20" s="10" t="s">
        <v>38</v>
      </c>
      <c r="B20" s="9">
        <f t="shared" si="0"/>
        <v>3660</v>
      </c>
      <c r="C20" s="8">
        <v>3660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2980</v>
      </c>
      <c r="M20" s="7">
        <v>680</v>
      </c>
    </row>
    <row r="21" spans="1:13" ht="15" customHeight="1">
      <c r="A21" s="10" t="s">
        <v>37</v>
      </c>
      <c r="B21" s="9">
        <f t="shared" si="0"/>
        <v>1214</v>
      </c>
      <c r="C21" s="8">
        <v>118</v>
      </c>
      <c r="D21" s="8">
        <v>0</v>
      </c>
      <c r="E21" s="8">
        <v>0</v>
      </c>
      <c r="F21" s="8">
        <v>0</v>
      </c>
      <c r="G21" s="8">
        <v>0</v>
      </c>
      <c r="H21" s="8">
        <v>1082</v>
      </c>
      <c r="I21" s="8">
        <v>0</v>
      </c>
      <c r="J21" s="8">
        <v>0</v>
      </c>
      <c r="K21" s="8">
        <v>14</v>
      </c>
      <c r="L21" s="8">
        <v>132</v>
      </c>
      <c r="M21" s="7">
        <v>1082</v>
      </c>
    </row>
    <row r="22" spans="1:13" ht="15" customHeight="1">
      <c r="A22" s="10" t="s">
        <v>36</v>
      </c>
      <c r="B22" s="9">
        <f t="shared" si="0"/>
        <v>1829</v>
      </c>
      <c r="C22" s="8">
        <v>1731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98</v>
      </c>
      <c r="L22" s="8">
        <v>1706</v>
      </c>
      <c r="M22" s="7">
        <v>123</v>
      </c>
    </row>
    <row r="23" spans="1:13" ht="15" customHeight="1">
      <c r="A23" s="10" t="s">
        <v>35</v>
      </c>
      <c r="B23" s="9">
        <f t="shared" si="0"/>
        <v>422</v>
      </c>
      <c r="C23" s="8">
        <v>379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43</v>
      </c>
      <c r="J23" s="8">
        <v>0</v>
      </c>
      <c r="K23" s="8">
        <v>0</v>
      </c>
      <c r="L23" s="8">
        <v>422</v>
      </c>
      <c r="M23" s="7">
        <v>0</v>
      </c>
    </row>
    <row r="24" spans="1:13" ht="15" customHeight="1">
      <c r="A24" s="10" t="s">
        <v>34</v>
      </c>
      <c r="B24" s="9">
        <f t="shared" si="0"/>
        <v>484</v>
      </c>
      <c r="C24" s="8">
        <v>484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484</v>
      </c>
      <c r="M24" s="7">
        <v>0</v>
      </c>
    </row>
    <row r="25" spans="1:13" ht="15" customHeight="1">
      <c r="A25" s="18" t="s">
        <v>33</v>
      </c>
      <c r="B25" s="17">
        <f t="shared" si="0"/>
        <v>1604</v>
      </c>
      <c r="C25" s="16">
        <v>390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1214</v>
      </c>
      <c r="L25" s="16">
        <v>1504</v>
      </c>
      <c r="M25" s="15">
        <v>100</v>
      </c>
    </row>
    <row r="26" spans="1:13" ht="15" customHeight="1">
      <c r="A26" s="14" t="s">
        <v>32</v>
      </c>
      <c r="B26" s="13">
        <f t="shared" si="0"/>
        <v>89238</v>
      </c>
      <c r="C26" s="12">
        <v>55653</v>
      </c>
      <c r="D26" s="12">
        <v>230</v>
      </c>
      <c r="E26" s="12">
        <v>0</v>
      </c>
      <c r="F26" s="12">
        <v>4565</v>
      </c>
      <c r="G26" s="12">
        <v>679</v>
      </c>
      <c r="H26" s="12">
        <v>10834</v>
      </c>
      <c r="I26" s="12">
        <v>797</v>
      </c>
      <c r="J26" s="12">
        <v>9900</v>
      </c>
      <c r="K26" s="12">
        <v>6580</v>
      </c>
      <c r="L26" s="12">
        <v>60404</v>
      </c>
      <c r="M26" s="11">
        <v>28834</v>
      </c>
    </row>
    <row r="27" spans="1:13" ht="15" customHeight="1">
      <c r="A27" s="10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</row>
    <row r="28" spans="1:13" ht="15" customHeight="1">
      <c r="A28" s="10" t="s">
        <v>31</v>
      </c>
      <c r="B28" s="9">
        <f>SUM(C28:K28)</f>
        <v>1644</v>
      </c>
      <c r="C28" s="8">
        <v>1534</v>
      </c>
      <c r="D28" s="8">
        <v>110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1566</v>
      </c>
      <c r="M28" s="7">
        <v>78</v>
      </c>
    </row>
    <row r="29" spans="1:13" ht="15" customHeight="1">
      <c r="A29" s="18" t="s">
        <v>30</v>
      </c>
      <c r="B29" s="17">
        <f>SUM(C29:K29)</f>
        <v>1114</v>
      </c>
      <c r="C29" s="16">
        <v>1114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1114</v>
      </c>
      <c r="M29" s="15">
        <v>0</v>
      </c>
    </row>
    <row r="30" spans="1:13" ht="15" customHeight="1">
      <c r="A30" s="14" t="s">
        <v>29</v>
      </c>
      <c r="B30" s="13">
        <f>SUM(C30:K30)</f>
        <v>2758</v>
      </c>
      <c r="C30" s="12">
        <v>2648</v>
      </c>
      <c r="D30" s="12">
        <v>110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2680</v>
      </c>
      <c r="M30" s="11">
        <v>78</v>
      </c>
    </row>
    <row r="31" spans="1:13" ht="15" customHeight="1">
      <c r="A31" s="10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1:13" ht="15" customHeight="1">
      <c r="A32" s="18" t="s">
        <v>28</v>
      </c>
      <c r="B32" s="17">
        <f>SUM(C32:K32)</f>
        <v>682</v>
      </c>
      <c r="C32" s="16">
        <v>682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602</v>
      </c>
      <c r="M32" s="15">
        <v>80</v>
      </c>
    </row>
    <row r="33" spans="1:13" ht="15" customHeight="1">
      <c r="A33" s="14" t="s">
        <v>27</v>
      </c>
      <c r="B33" s="13">
        <f>SUM(C33:K33)</f>
        <v>682</v>
      </c>
      <c r="C33" s="12">
        <v>682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602</v>
      </c>
      <c r="M33" s="11">
        <v>80</v>
      </c>
    </row>
    <row r="34" spans="1:13" ht="15" customHeight="1">
      <c r="A34" s="10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</row>
    <row r="35" spans="1:13" ht="15" customHeight="1">
      <c r="A35" s="10" t="s">
        <v>26</v>
      </c>
      <c r="B35" s="9">
        <f>SUM(C35:K35)</f>
        <v>1083</v>
      </c>
      <c r="C35" s="8">
        <v>1083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1083</v>
      </c>
      <c r="M35" s="7">
        <v>0</v>
      </c>
    </row>
    <row r="36" spans="1:13" ht="15" customHeight="1">
      <c r="A36" s="18" t="s">
        <v>25</v>
      </c>
      <c r="B36" s="17">
        <f>SUM(C36:M36)</f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5">
        <v>0</v>
      </c>
    </row>
    <row r="37" spans="1:13" ht="15" customHeight="1">
      <c r="A37" s="14" t="s">
        <v>24</v>
      </c>
      <c r="B37" s="13">
        <f>SUM(C37:K37)</f>
        <v>1083</v>
      </c>
      <c r="C37" s="12">
        <v>1083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1083</v>
      </c>
      <c r="M37" s="11">
        <v>0</v>
      </c>
    </row>
    <row r="38" spans="1:13" ht="15" customHeight="1">
      <c r="A38" s="10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ht="15" customHeight="1">
      <c r="A39" s="10" t="s">
        <v>23</v>
      </c>
      <c r="B39" s="9">
        <f>SUM(C39:K39)</f>
        <v>1001</v>
      </c>
      <c r="C39" s="8">
        <v>225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755</v>
      </c>
      <c r="J39" s="8">
        <v>0</v>
      </c>
      <c r="K39" s="8">
        <v>21</v>
      </c>
      <c r="L39" s="8">
        <v>225</v>
      </c>
      <c r="M39" s="7">
        <v>776</v>
      </c>
    </row>
    <row r="40" spans="1:13" ht="15" customHeight="1">
      <c r="A40" s="10" t="s">
        <v>22</v>
      </c>
      <c r="B40" s="9">
        <f>SUM(C40:M40)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7">
        <v>0</v>
      </c>
    </row>
    <row r="41" spans="1:13" ht="15" customHeight="1">
      <c r="A41" s="18" t="s">
        <v>21</v>
      </c>
      <c r="B41" s="17">
        <f>SUM(C41:K41)</f>
        <v>7043</v>
      </c>
      <c r="C41" s="16">
        <v>290</v>
      </c>
      <c r="D41" s="16">
        <v>0</v>
      </c>
      <c r="E41" s="16">
        <v>0</v>
      </c>
      <c r="F41" s="16">
        <v>6753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290</v>
      </c>
      <c r="M41" s="15">
        <v>6753</v>
      </c>
    </row>
    <row r="42" spans="1:13" ht="15" customHeight="1">
      <c r="A42" s="14" t="s">
        <v>20</v>
      </c>
      <c r="B42" s="13">
        <f>SUM(C42:K42)</f>
        <v>8044</v>
      </c>
      <c r="C42" s="12">
        <v>515</v>
      </c>
      <c r="D42" s="12">
        <v>0</v>
      </c>
      <c r="E42" s="12">
        <v>0</v>
      </c>
      <c r="F42" s="12">
        <v>6753</v>
      </c>
      <c r="G42" s="12">
        <v>0</v>
      </c>
      <c r="H42" s="12">
        <v>0</v>
      </c>
      <c r="I42" s="12">
        <v>755</v>
      </c>
      <c r="J42" s="12">
        <v>0</v>
      </c>
      <c r="K42" s="12">
        <v>21</v>
      </c>
      <c r="L42" s="12">
        <v>515</v>
      </c>
      <c r="M42" s="11">
        <v>7529</v>
      </c>
    </row>
    <row r="43" spans="1:13" ht="15" customHeight="1">
      <c r="A43" s="10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3" ht="15" customHeight="1">
      <c r="A44" s="10" t="s">
        <v>19</v>
      </c>
      <c r="B44" s="9">
        <f>SUM(C44:K44)</f>
        <v>431</v>
      </c>
      <c r="C44" s="8">
        <v>250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181</v>
      </c>
      <c r="K44" s="8">
        <v>0</v>
      </c>
      <c r="L44" s="8">
        <v>410</v>
      </c>
      <c r="M44" s="7">
        <v>21</v>
      </c>
    </row>
    <row r="45" spans="1:13" ht="15" customHeight="1">
      <c r="A45" s="10" t="s">
        <v>18</v>
      </c>
      <c r="B45" s="9">
        <f>SUM(C45:K45)</f>
        <v>653</v>
      </c>
      <c r="C45" s="8">
        <v>558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95</v>
      </c>
      <c r="L45" s="8">
        <v>423</v>
      </c>
      <c r="M45" s="7">
        <v>230</v>
      </c>
    </row>
    <row r="46" spans="1:13" ht="15" customHeight="1">
      <c r="A46" s="18" t="s">
        <v>17</v>
      </c>
      <c r="B46" s="17">
        <f>SUM(C46:K46)</f>
        <v>1174</v>
      </c>
      <c r="C46" s="16">
        <v>1088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86</v>
      </c>
      <c r="L46" s="16">
        <v>1174</v>
      </c>
      <c r="M46" s="15">
        <v>0</v>
      </c>
    </row>
    <row r="47" spans="1:13" ht="15" customHeight="1">
      <c r="A47" s="14" t="s">
        <v>16</v>
      </c>
      <c r="B47" s="13">
        <f>SUM(C47:K47)</f>
        <v>2258</v>
      </c>
      <c r="C47" s="12">
        <v>1896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181</v>
      </c>
      <c r="K47" s="12">
        <v>181</v>
      </c>
      <c r="L47" s="12">
        <v>2007</v>
      </c>
      <c r="M47" s="11">
        <v>251</v>
      </c>
    </row>
    <row r="48" spans="1:13" ht="15" customHeight="1">
      <c r="A48" s="10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1:13" ht="15" customHeight="1">
      <c r="A49" s="18" t="s">
        <v>15</v>
      </c>
      <c r="B49" s="17">
        <f>SUM(C49:K49)</f>
        <v>1026</v>
      </c>
      <c r="C49" s="16">
        <v>836</v>
      </c>
      <c r="D49" s="16">
        <v>0</v>
      </c>
      <c r="E49" s="16">
        <v>73</v>
      </c>
      <c r="F49" s="16">
        <v>117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727</v>
      </c>
      <c r="M49" s="15">
        <v>299</v>
      </c>
    </row>
    <row r="50" spans="1:13" ht="15" customHeight="1">
      <c r="A50" s="14" t="s">
        <v>14</v>
      </c>
      <c r="B50" s="13">
        <f>SUM(C50:K50)</f>
        <v>1026</v>
      </c>
      <c r="C50" s="12">
        <v>836</v>
      </c>
      <c r="D50" s="12">
        <v>0</v>
      </c>
      <c r="E50" s="12">
        <v>73</v>
      </c>
      <c r="F50" s="12">
        <v>117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727</v>
      </c>
      <c r="M50" s="11">
        <v>299</v>
      </c>
    </row>
    <row r="51" spans="1:13" ht="15" customHeight="1">
      <c r="A51" s="10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</row>
    <row r="52" spans="1:13" ht="15" customHeight="1">
      <c r="A52" s="10" t="s">
        <v>13</v>
      </c>
      <c r="B52" s="9">
        <f>SUM(C52:K52)</f>
        <v>99</v>
      </c>
      <c r="C52" s="8">
        <v>99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99</v>
      </c>
      <c r="M52" s="7">
        <v>0</v>
      </c>
    </row>
    <row r="53" spans="1:13" ht="15" customHeight="1">
      <c r="A53" s="10" t="s">
        <v>12</v>
      </c>
      <c r="B53" s="9">
        <f>SUM(C53:K53)</f>
        <v>693</v>
      </c>
      <c r="C53" s="8">
        <v>693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693</v>
      </c>
      <c r="M53" s="7">
        <v>0</v>
      </c>
    </row>
    <row r="54" spans="1:13" ht="15" customHeight="1">
      <c r="A54" s="10" t="s">
        <v>11</v>
      </c>
      <c r="B54" s="9">
        <f>SUM(C54:K54)</f>
        <v>842</v>
      </c>
      <c r="C54" s="8">
        <v>842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785</v>
      </c>
      <c r="M54" s="7">
        <v>57</v>
      </c>
    </row>
    <row r="55" spans="1:13" ht="15" customHeight="1">
      <c r="A55" s="10" t="s">
        <v>10</v>
      </c>
      <c r="B55" s="9">
        <f>SUM(C55:M55)</f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7">
        <v>0</v>
      </c>
    </row>
    <row r="56" spans="1:13" ht="15" customHeight="1">
      <c r="A56" s="10" t="s">
        <v>9</v>
      </c>
      <c r="B56" s="9">
        <f>SUM(C56:K56)</f>
        <v>245</v>
      </c>
      <c r="C56" s="8">
        <v>57</v>
      </c>
      <c r="D56" s="8">
        <v>0</v>
      </c>
      <c r="E56" s="8">
        <v>0</v>
      </c>
      <c r="F56" s="8">
        <v>188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205</v>
      </c>
      <c r="M56" s="7">
        <v>40</v>
      </c>
    </row>
    <row r="57" spans="1:13" ht="15" customHeight="1">
      <c r="A57" s="10" t="s">
        <v>8</v>
      </c>
      <c r="B57" s="9">
        <f>SUM(C57:M57)</f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7">
        <v>0</v>
      </c>
    </row>
    <row r="58" spans="1:13" ht="15" customHeight="1">
      <c r="A58" s="18" t="s">
        <v>7</v>
      </c>
      <c r="B58" s="17">
        <f>SUM(C58:M58)</f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5">
        <v>0</v>
      </c>
    </row>
    <row r="59" spans="1:13" ht="15" customHeight="1">
      <c r="A59" s="14" t="s">
        <v>6</v>
      </c>
      <c r="B59" s="13">
        <f>SUM(C59:K59)</f>
        <v>1879</v>
      </c>
      <c r="C59" s="12">
        <v>1691</v>
      </c>
      <c r="D59" s="12">
        <v>0</v>
      </c>
      <c r="E59" s="12">
        <v>0</v>
      </c>
      <c r="F59" s="12">
        <v>188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1782</v>
      </c>
      <c r="M59" s="11">
        <v>97</v>
      </c>
    </row>
    <row r="60" spans="1:13" ht="15" customHeight="1">
      <c r="A60" s="10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5" customHeight="1">
      <c r="A61" s="18" t="s">
        <v>5</v>
      </c>
      <c r="B61" s="17">
        <f>SUM(C61:K61)</f>
        <v>1048</v>
      </c>
      <c r="C61" s="16">
        <v>531</v>
      </c>
      <c r="D61" s="16">
        <v>0</v>
      </c>
      <c r="E61" s="16">
        <v>0</v>
      </c>
      <c r="F61" s="16">
        <v>517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531</v>
      </c>
      <c r="M61" s="15">
        <v>517</v>
      </c>
    </row>
    <row r="62" spans="1:13" ht="15" customHeight="1">
      <c r="A62" s="14" t="s">
        <v>4</v>
      </c>
      <c r="B62" s="13">
        <f>SUM(C62:K62)</f>
        <v>1048</v>
      </c>
      <c r="C62" s="12">
        <v>531</v>
      </c>
      <c r="D62" s="12">
        <v>0</v>
      </c>
      <c r="E62" s="12">
        <v>0</v>
      </c>
      <c r="F62" s="12">
        <v>517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531</v>
      </c>
      <c r="M62" s="11">
        <v>517</v>
      </c>
    </row>
    <row r="63" spans="1:13" ht="15" customHeight="1">
      <c r="A63" s="10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5" customHeight="1">
      <c r="A64" s="18" t="s">
        <v>3</v>
      </c>
      <c r="B64" s="17">
        <f>SUM(C64:M64)</f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5">
        <v>0</v>
      </c>
    </row>
    <row r="65" spans="1:13" ht="15" customHeight="1">
      <c r="A65" s="14" t="s">
        <v>2</v>
      </c>
      <c r="B65" s="13">
        <f>SUM(C65:M65)</f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1">
        <v>0</v>
      </c>
    </row>
    <row r="66" spans="1:13" ht="15" customHeight="1">
      <c r="A66" s="10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5" customHeight="1">
      <c r="A67" s="10" t="s">
        <v>1</v>
      </c>
      <c r="B67" s="9">
        <f>SUM(C67:K67)</f>
        <v>18778</v>
      </c>
      <c r="C67" s="8">
        <v>9882</v>
      </c>
      <c r="D67" s="8">
        <v>110</v>
      </c>
      <c r="E67" s="8">
        <v>73</v>
      </c>
      <c r="F67" s="8">
        <v>7575</v>
      </c>
      <c r="G67" s="8">
        <v>0</v>
      </c>
      <c r="H67" s="8">
        <v>0</v>
      </c>
      <c r="I67" s="8">
        <v>755</v>
      </c>
      <c r="J67" s="8">
        <v>181</v>
      </c>
      <c r="K67" s="8">
        <v>202</v>
      </c>
      <c r="L67" s="8">
        <v>9927</v>
      </c>
      <c r="M67" s="7">
        <v>8851</v>
      </c>
    </row>
    <row r="68" spans="1:13" ht="15" customHeight="1">
      <c r="A68" s="10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5" customHeight="1" thickBot="1">
      <c r="A69" s="6" t="s">
        <v>0</v>
      </c>
      <c r="B69" s="5">
        <f>SUM(C69:K69)</f>
        <v>108016</v>
      </c>
      <c r="C69" s="4">
        <v>65535</v>
      </c>
      <c r="D69" s="4">
        <v>340</v>
      </c>
      <c r="E69" s="4">
        <v>73</v>
      </c>
      <c r="F69" s="4">
        <v>12140</v>
      </c>
      <c r="G69" s="4">
        <v>679</v>
      </c>
      <c r="H69" s="4">
        <v>10834</v>
      </c>
      <c r="I69" s="4">
        <v>1552</v>
      </c>
      <c r="J69" s="4">
        <v>10081</v>
      </c>
      <c r="K69" s="4">
        <v>6782</v>
      </c>
      <c r="L69" s="4">
        <v>70331</v>
      </c>
      <c r="M69" s="3">
        <v>37685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2" customWidth="1"/>
    <col min="2" max="17" width="7.625" style="2" customWidth="1"/>
    <col min="18" max="16384" width="7.625" style="1" customWidth="1"/>
  </cols>
  <sheetData>
    <row r="1" spans="1:9" s="33" customFormat="1" ht="18" customHeight="1">
      <c r="A1" s="33" t="s">
        <v>71</v>
      </c>
      <c r="E1" s="35" t="s">
        <v>72</v>
      </c>
      <c r="I1" s="33" t="s">
        <v>69</v>
      </c>
    </row>
    <row r="2" s="33" customFormat="1" ht="15" customHeight="1" thickBot="1">
      <c r="Q2" s="34" t="s">
        <v>68</v>
      </c>
    </row>
    <row r="3" spans="1:17" s="24" customFormat="1" ht="15" customHeight="1">
      <c r="A3" s="32"/>
      <c r="B3" s="31"/>
      <c r="C3" s="58" t="s">
        <v>73</v>
      </c>
      <c r="D3" s="59"/>
      <c r="E3" s="59"/>
      <c r="F3" s="59"/>
      <c r="G3" s="59"/>
      <c r="H3" s="59"/>
      <c r="I3" s="59"/>
      <c r="J3" s="60"/>
      <c r="K3" s="58" t="s">
        <v>74</v>
      </c>
      <c r="L3" s="59"/>
      <c r="M3" s="59"/>
      <c r="N3" s="59"/>
      <c r="O3" s="59"/>
      <c r="P3" s="59"/>
      <c r="Q3" s="61"/>
    </row>
    <row r="4" spans="1:17" s="24" customFormat="1" ht="15" customHeight="1">
      <c r="A4" s="30"/>
      <c r="B4" s="36" t="s">
        <v>65</v>
      </c>
      <c r="C4" s="62" t="s">
        <v>75</v>
      </c>
      <c r="D4" s="63"/>
      <c r="E4" s="63"/>
      <c r="F4" s="64"/>
      <c r="G4" s="62" t="s">
        <v>76</v>
      </c>
      <c r="H4" s="63"/>
      <c r="I4" s="63"/>
      <c r="J4" s="64"/>
      <c r="K4" s="26"/>
      <c r="L4" s="26"/>
      <c r="M4" s="26" t="s">
        <v>77</v>
      </c>
      <c r="N4" s="26" t="s">
        <v>78</v>
      </c>
      <c r="O4" s="26"/>
      <c r="P4" s="26" t="s">
        <v>79</v>
      </c>
      <c r="Q4" s="25"/>
    </row>
    <row r="5" spans="1:17" s="24" customFormat="1" ht="15" customHeight="1" thickBot="1">
      <c r="A5" s="37"/>
      <c r="B5" s="38"/>
      <c r="C5" s="39" t="s">
        <v>80</v>
      </c>
      <c r="D5" s="39" t="s">
        <v>81</v>
      </c>
      <c r="E5" s="39" t="s">
        <v>82</v>
      </c>
      <c r="F5" s="39" t="s">
        <v>83</v>
      </c>
      <c r="G5" s="39" t="s">
        <v>84</v>
      </c>
      <c r="H5" s="39" t="s">
        <v>85</v>
      </c>
      <c r="I5" s="39" t="s">
        <v>86</v>
      </c>
      <c r="J5" s="39" t="s">
        <v>87</v>
      </c>
      <c r="K5" s="39" t="s">
        <v>55</v>
      </c>
      <c r="L5" s="39" t="s">
        <v>54</v>
      </c>
      <c r="M5" s="39" t="s">
        <v>88</v>
      </c>
      <c r="N5" s="39" t="s">
        <v>88</v>
      </c>
      <c r="O5" s="39" t="s">
        <v>89</v>
      </c>
      <c r="P5" s="39" t="s">
        <v>90</v>
      </c>
      <c r="Q5" s="40" t="s">
        <v>56</v>
      </c>
    </row>
    <row r="6" spans="1:17" ht="15" customHeight="1">
      <c r="A6" s="41" t="s">
        <v>64</v>
      </c>
      <c r="B6" s="42">
        <f>+C6+G6</f>
        <v>65535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65535</v>
      </c>
      <c r="H6" s="43">
        <v>20055</v>
      </c>
      <c r="I6" s="43">
        <v>0</v>
      </c>
      <c r="J6" s="43">
        <v>45480</v>
      </c>
      <c r="K6" s="43">
        <v>55187</v>
      </c>
      <c r="L6" s="43">
        <f>SUM(M6:Q6)</f>
        <v>10348</v>
      </c>
      <c r="M6" s="43">
        <v>0</v>
      </c>
      <c r="N6" s="43">
        <v>1314</v>
      </c>
      <c r="O6" s="43">
        <v>8849</v>
      </c>
      <c r="P6" s="43">
        <v>0</v>
      </c>
      <c r="Q6" s="44">
        <v>185</v>
      </c>
    </row>
    <row r="7" spans="1:17" ht="15" customHeight="1">
      <c r="A7" s="45" t="s">
        <v>63</v>
      </c>
      <c r="B7" s="46">
        <f>+C7+G7</f>
        <v>340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340</v>
      </c>
      <c r="H7" s="47">
        <v>0</v>
      </c>
      <c r="I7" s="47">
        <v>0</v>
      </c>
      <c r="J7" s="47">
        <v>340</v>
      </c>
      <c r="K7" s="47">
        <v>340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>
      <c r="A8" s="45" t="s">
        <v>62</v>
      </c>
      <c r="B8" s="46">
        <f aca="true" t="shared" si="0" ref="B8:B17">+C8+G8</f>
        <v>73</v>
      </c>
      <c r="C8" s="47">
        <f aca="true" t="shared" si="1" ref="C8:C19">SUM(D8:F8)</f>
        <v>0</v>
      </c>
      <c r="D8" s="47">
        <v>0</v>
      </c>
      <c r="E8" s="47">
        <v>0</v>
      </c>
      <c r="F8" s="47">
        <v>0</v>
      </c>
      <c r="G8" s="47">
        <f aca="true" t="shared" si="2" ref="G8:G19">SUM(H8:J8)</f>
        <v>73</v>
      </c>
      <c r="H8" s="47">
        <v>73</v>
      </c>
      <c r="I8" s="47">
        <v>0</v>
      </c>
      <c r="J8" s="47">
        <v>0</v>
      </c>
      <c r="K8" s="47">
        <v>0</v>
      </c>
      <c r="L8" s="47">
        <f aca="true" t="shared" si="3" ref="L8:L17">SUM(M8:Q8)</f>
        <v>73</v>
      </c>
      <c r="M8" s="47">
        <v>0</v>
      </c>
      <c r="N8" s="47">
        <v>0</v>
      </c>
      <c r="O8" s="47">
        <v>73</v>
      </c>
      <c r="P8" s="47">
        <v>0</v>
      </c>
      <c r="Q8" s="48">
        <v>0</v>
      </c>
    </row>
    <row r="9" spans="1:17" ht="15" customHeight="1">
      <c r="A9" s="45" t="s">
        <v>61</v>
      </c>
      <c r="B9" s="46">
        <f t="shared" si="0"/>
        <v>12140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12140</v>
      </c>
      <c r="H9" s="47">
        <v>12070</v>
      </c>
      <c r="I9" s="47">
        <v>0</v>
      </c>
      <c r="J9" s="47">
        <v>70</v>
      </c>
      <c r="K9" s="47">
        <v>574</v>
      </c>
      <c r="L9" s="47">
        <f t="shared" si="3"/>
        <v>11566</v>
      </c>
      <c r="M9" s="47">
        <v>0</v>
      </c>
      <c r="N9" s="47">
        <v>0</v>
      </c>
      <c r="O9" s="47">
        <v>11553</v>
      </c>
      <c r="P9" s="47">
        <v>0</v>
      </c>
      <c r="Q9" s="48">
        <v>13</v>
      </c>
    </row>
    <row r="10" spans="1:17" ht="15" customHeight="1">
      <c r="A10" s="45" t="s">
        <v>60</v>
      </c>
      <c r="B10" s="46">
        <f t="shared" si="0"/>
        <v>679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679</v>
      </c>
      <c r="H10" s="47">
        <v>564</v>
      </c>
      <c r="I10" s="47">
        <v>0</v>
      </c>
      <c r="J10" s="47">
        <v>115</v>
      </c>
      <c r="K10" s="47">
        <v>115</v>
      </c>
      <c r="L10" s="47">
        <f t="shared" si="3"/>
        <v>564</v>
      </c>
      <c r="M10" s="47">
        <v>0</v>
      </c>
      <c r="N10" s="47">
        <v>0</v>
      </c>
      <c r="O10" s="47">
        <v>564</v>
      </c>
      <c r="P10" s="47">
        <v>0</v>
      </c>
      <c r="Q10" s="48">
        <v>0</v>
      </c>
    </row>
    <row r="11" spans="1:17" ht="15" customHeight="1">
      <c r="A11" s="45" t="s">
        <v>59</v>
      </c>
      <c r="B11" s="46">
        <f t="shared" si="0"/>
        <v>10834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10834</v>
      </c>
      <c r="H11" s="47">
        <v>9881</v>
      </c>
      <c r="I11" s="47">
        <v>591</v>
      </c>
      <c r="J11" s="47">
        <v>362</v>
      </c>
      <c r="K11" s="47">
        <v>553</v>
      </c>
      <c r="L11" s="47">
        <f t="shared" si="3"/>
        <v>10281</v>
      </c>
      <c r="M11" s="47">
        <v>0</v>
      </c>
      <c r="N11" s="47">
        <v>0</v>
      </c>
      <c r="O11" s="47">
        <v>10281</v>
      </c>
      <c r="P11" s="47">
        <v>0</v>
      </c>
      <c r="Q11" s="48">
        <v>0</v>
      </c>
    </row>
    <row r="12" spans="1:17" ht="15" customHeight="1">
      <c r="A12" s="45" t="s">
        <v>91</v>
      </c>
      <c r="B12" s="46">
        <f t="shared" si="0"/>
        <v>1552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1552</v>
      </c>
      <c r="H12" s="47">
        <v>564</v>
      </c>
      <c r="I12" s="47">
        <v>755</v>
      </c>
      <c r="J12" s="47">
        <v>233</v>
      </c>
      <c r="K12" s="47">
        <v>797</v>
      </c>
      <c r="L12" s="47">
        <f t="shared" si="3"/>
        <v>755</v>
      </c>
      <c r="M12" s="47">
        <v>0</v>
      </c>
      <c r="N12" s="47">
        <v>0</v>
      </c>
      <c r="O12" s="47">
        <v>755</v>
      </c>
      <c r="P12" s="47">
        <v>0</v>
      </c>
      <c r="Q12" s="48">
        <v>0</v>
      </c>
    </row>
    <row r="13" spans="1:17" ht="15" customHeight="1">
      <c r="A13" s="45" t="s">
        <v>92</v>
      </c>
      <c r="B13" s="46">
        <f t="shared" si="0"/>
        <v>10081</v>
      </c>
      <c r="C13" s="47">
        <f t="shared" si="1"/>
        <v>7356</v>
      </c>
      <c r="D13" s="47">
        <v>59</v>
      </c>
      <c r="E13" s="47">
        <v>0</v>
      </c>
      <c r="F13" s="47">
        <v>7297</v>
      </c>
      <c r="G13" s="47">
        <f t="shared" si="2"/>
        <v>2725</v>
      </c>
      <c r="H13" s="47">
        <v>1040</v>
      </c>
      <c r="I13" s="47">
        <v>1685</v>
      </c>
      <c r="J13" s="47">
        <v>0</v>
      </c>
      <c r="K13" s="47">
        <v>7949</v>
      </c>
      <c r="L13" s="47">
        <f t="shared" si="3"/>
        <v>2132</v>
      </c>
      <c r="M13" s="47">
        <v>0</v>
      </c>
      <c r="N13" s="47">
        <v>990</v>
      </c>
      <c r="O13" s="47">
        <v>1142</v>
      </c>
      <c r="P13" s="47">
        <v>0</v>
      </c>
      <c r="Q13" s="48">
        <v>0</v>
      </c>
    </row>
    <row r="14" spans="1:17" ht="15" customHeight="1">
      <c r="A14" s="45" t="s">
        <v>56</v>
      </c>
      <c r="B14" s="46">
        <f t="shared" si="0"/>
        <v>6782</v>
      </c>
      <c r="C14" s="47">
        <f t="shared" si="1"/>
        <v>21</v>
      </c>
      <c r="D14" s="47">
        <v>0</v>
      </c>
      <c r="E14" s="47">
        <v>0</v>
      </c>
      <c r="F14" s="47">
        <v>21</v>
      </c>
      <c r="G14" s="47">
        <f t="shared" si="2"/>
        <v>6761</v>
      </c>
      <c r="H14" s="47">
        <v>5246</v>
      </c>
      <c r="I14" s="47">
        <v>50</v>
      </c>
      <c r="J14" s="47">
        <v>1465</v>
      </c>
      <c r="K14" s="47">
        <v>4816</v>
      </c>
      <c r="L14" s="47">
        <f t="shared" si="3"/>
        <v>1966</v>
      </c>
      <c r="M14" s="47">
        <v>0</v>
      </c>
      <c r="N14" s="47">
        <v>0</v>
      </c>
      <c r="O14" s="47">
        <v>1705</v>
      </c>
      <c r="P14" s="47">
        <v>0</v>
      </c>
      <c r="Q14" s="48">
        <v>261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93</v>
      </c>
      <c r="B16" s="46">
        <f t="shared" si="0"/>
        <v>65875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65875</v>
      </c>
      <c r="H16" s="47">
        <f>SUM(H6:H7)</f>
        <v>20055</v>
      </c>
      <c r="I16" s="47">
        <f>SUM(I6:I7)</f>
        <v>0</v>
      </c>
      <c r="J16" s="47">
        <f>SUM(J6:J7)</f>
        <v>45820</v>
      </c>
      <c r="K16" s="47">
        <f>SUM(K6:K7)</f>
        <v>55527</v>
      </c>
      <c r="L16" s="47">
        <f t="shared" si="3"/>
        <v>10348</v>
      </c>
      <c r="M16" s="47">
        <f>SUM(M6:M7)</f>
        <v>0</v>
      </c>
      <c r="N16" s="47">
        <f>SUM(N6:N7)</f>
        <v>1314</v>
      </c>
      <c r="O16" s="47">
        <f>SUM(O6:O7)</f>
        <v>8849</v>
      </c>
      <c r="P16" s="47">
        <f>SUM(P6:P7)</f>
        <v>0</v>
      </c>
      <c r="Q16" s="48">
        <f>SUM(Q6:Q7)</f>
        <v>185</v>
      </c>
    </row>
    <row r="17" spans="1:17" ht="15" customHeight="1">
      <c r="A17" s="45" t="s">
        <v>94</v>
      </c>
      <c r="B17" s="46">
        <f t="shared" si="0"/>
        <v>42141</v>
      </c>
      <c r="C17" s="47">
        <f t="shared" si="1"/>
        <v>7377</v>
      </c>
      <c r="D17" s="47">
        <f>SUM(D8:D14)</f>
        <v>59</v>
      </c>
      <c r="E17" s="47">
        <f>SUM(E8:E14)</f>
        <v>0</v>
      </c>
      <c r="F17" s="47">
        <f>SUM(F8:F14)</f>
        <v>7318</v>
      </c>
      <c r="G17" s="47">
        <f t="shared" si="2"/>
        <v>34764</v>
      </c>
      <c r="H17" s="47">
        <f>SUM(H8:H14)</f>
        <v>29438</v>
      </c>
      <c r="I17" s="47">
        <f>SUM(I8:I14)</f>
        <v>3081</v>
      </c>
      <c r="J17" s="47">
        <f>SUM(J8:J14)</f>
        <v>2245</v>
      </c>
      <c r="K17" s="47">
        <f>SUM(K8:K14)</f>
        <v>14804</v>
      </c>
      <c r="L17" s="47">
        <f t="shared" si="3"/>
        <v>27337</v>
      </c>
      <c r="M17" s="47">
        <f>SUM(M8:M14)</f>
        <v>0</v>
      </c>
      <c r="N17" s="47">
        <f>SUM(N8:N14)</f>
        <v>990</v>
      </c>
      <c r="O17" s="47">
        <f>SUM(O8:O14)</f>
        <v>26073</v>
      </c>
      <c r="P17" s="47">
        <f>SUM(P8:P14)</f>
        <v>0</v>
      </c>
      <c r="Q17" s="48">
        <f>SUM(Q8:Q14)</f>
        <v>274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65</v>
      </c>
      <c r="B19" s="54">
        <f>+C19+G19</f>
        <v>108016</v>
      </c>
      <c r="C19" s="55">
        <f t="shared" si="1"/>
        <v>7377</v>
      </c>
      <c r="D19" s="54">
        <f>SUM(D16:D17)</f>
        <v>59</v>
      </c>
      <c r="E19" s="54">
        <f>SUM(E16:E17)</f>
        <v>0</v>
      </c>
      <c r="F19" s="54">
        <f>SUM(F16:F17)</f>
        <v>7318</v>
      </c>
      <c r="G19" s="55">
        <f t="shared" si="2"/>
        <v>100639</v>
      </c>
      <c r="H19" s="54">
        <f>SUM(H16:H17)</f>
        <v>49493</v>
      </c>
      <c r="I19" s="54">
        <f>SUM(I16:I17)</f>
        <v>3081</v>
      </c>
      <c r="J19" s="54">
        <f>SUM(J16:J17)</f>
        <v>48065</v>
      </c>
      <c r="K19" s="55">
        <f>SUM(K16:K17)</f>
        <v>70331</v>
      </c>
      <c r="L19" s="54">
        <f>SUM(M19:Q19)</f>
        <v>37685</v>
      </c>
      <c r="M19" s="54">
        <f>SUM(M16:M17)</f>
        <v>0</v>
      </c>
      <c r="N19" s="54">
        <f>SUM(N16:N17)</f>
        <v>2304</v>
      </c>
      <c r="O19" s="54">
        <f>SUM(O16:O17)</f>
        <v>34922</v>
      </c>
      <c r="P19" s="54">
        <f>SUM(P16:P17)</f>
        <v>0</v>
      </c>
      <c r="Q19" s="56">
        <f>SUM(Q16:Q17)</f>
        <v>459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2" customWidth="1"/>
    <col min="2" max="16384" width="7.625" style="2" customWidth="1"/>
  </cols>
  <sheetData>
    <row r="1" spans="1:9" s="33" customFormat="1" ht="18" customHeight="1">
      <c r="A1" s="33" t="s">
        <v>71</v>
      </c>
      <c r="E1" s="35" t="s">
        <v>95</v>
      </c>
      <c r="I1" s="33" t="s">
        <v>69</v>
      </c>
    </row>
    <row r="2" s="33" customFormat="1" ht="15" customHeight="1" thickBot="1">
      <c r="Q2" s="34" t="s">
        <v>96</v>
      </c>
    </row>
    <row r="3" spans="1:17" s="57" customFormat="1" ht="15" customHeight="1">
      <c r="A3" s="32"/>
      <c r="B3" s="31"/>
      <c r="C3" s="58" t="s">
        <v>97</v>
      </c>
      <c r="D3" s="59"/>
      <c r="E3" s="59"/>
      <c r="F3" s="59"/>
      <c r="G3" s="59"/>
      <c r="H3" s="59"/>
      <c r="I3" s="59"/>
      <c r="J3" s="60"/>
      <c r="K3" s="58" t="s">
        <v>98</v>
      </c>
      <c r="L3" s="59"/>
      <c r="M3" s="59"/>
      <c r="N3" s="59"/>
      <c r="O3" s="59"/>
      <c r="P3" s="59"/>
      <c r="Q3" s="61"/>
    </row>
    <row r="4" spans="1:17" s="57" customFormat="1" ht="15" customHeight="1">
      <c r="A4" s="30"/>
      <c r="B4" s="36" t="s">
        <v>65</v>
      </c>
      <c r="C4" s="62" t="s">
        <v>75</v>
      </c>
      <c r="D4" s="63"/>
      <c r="E4" s="63"/>
      <c r="F4" s="64"/>
      <c r="G4" s="62" t="s">
        <v>76</v>
      </c>
      <c r="H4" s="63"/>
      <c r="I4" s="63"/>
      <c r="J4" s="64"/>
      <c r="K4" s="26"/>
      <c r="L4" s="26"/>
      <c r="M4" s="26" t="s">
        <v>77</v>
      </c>
      <c r="N4" s="26" t="s">
        <v>78</v>
      </c>
      <c r="O4" s="26"/>
      <c r="P4" s="26" t="s">
        <v>79</v>
      </c>
      <c r="Q4" s="25"/>
    </row>
    <row r="5" spans="1:17" s="57" customFormat="1" ht="15" customHeight="1" thickBot="1">
      <c r="A5" s="37"/>
      <c r="B5" s="38"/>
      <c r="C5" s="39" t="s">
        <v>80</v>
      </c>
      <c r="D5" s="39" t="s">
        <v>81</v>
      </c>
      <c r="E5" s="39" t="s">
        <v>82</v>
      </c>
      <c r="F5" s="39" t="s">
        <v>83</v>
      </c>
      <c r="G5" s="39" t="s">
        <v>84</v>
      </c>
      <c r="H5" s="39" t="s">
        <v>85</v>
      </c>
      <c r="I5" s="39" t="s">
        <v>86</v>
      </c>
      <c r="J5" s="39" t="s">
        <v>87</v>
      </c>
      <c r="K5" s="39" t="s">
        <v>55</v>
      </c>
      <c r="L5" s="39" t="s">
        <v>54</v>
      </c>
      <c r="M5" s="39" t="s">
        <v>88</v>
      </c>
      <c r="N5" s="39" t="s">
        <v>88</v>
      </c>
      <c r="O5" s="39" t="s">
        <v>89</v>
      </c>
      <c r="P5" s="39" t="s">
        <v>90</v>
      </c>
      <c r="Q5" s="40" t="s">
        <v>56</v>
      </c>
    </row>
    <row r="6" spans="1:17" ht="15" customHeight="1">
      <c r="A6" s="41" t="s">
        <v>64</v>
      </c>
      <c r="B6" s="42">
        <f>+C6+G6</f>
        <v>1285048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1285048</v>
      </c>
      <c r="H6" s="43">
        <v>294431</v>
      </c>
      <c r="I6" s="43">
        <v>0</v>
      </c>
      <c r="J6" s="43">
        <v>990617</v>
      </c>
      <c r="K6" s="43">
        <v>1041399</v>
      </c>
      <c r="L6" s="43">
        <f>SUM(M6:Q6)</f>
        <v>243649</v>
      </c>
      <c r="M6" s="43">
        <v>0</v>
      </c>
      <c r="N6" s="43">
        <v>28800</v>
      </c>
      <c r="O6" s="43">
        <v>214073</v>
      </c>
      <c r="P6" s="43">
        <v>0</v>
      </c>
      <c r="Q6" s="44">
        <v>776</v>
      </c>
    </row>
    <row r="7" spans="1:17" ht="15" customHeight="1">
      <c r="A7" s="45" t="s">
        <v>63</v>
      </c>
      <c r="B7" s="46">
        <f>+C7+G7</f>
        <v>8300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8300</v>
      </c>
      <c r="H7" s="47">
        <v>0</v>
      </c>
      <c r="I7" s="47">
        <v>0</v>
      </c>
      <c r="J7" s="47">
        <v>8300</v>
      </c>
      <c r="K7" s="47">
        <v>8300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>
      <c r="A8" s="45" t="s">
        <v>62</v>
      </c>
      <c r="B8" s="46">
        <f aca="true" t="shared" si="0" ref="B8:B17">+C8+G8</f>
        <v>1000</v>
      </c>
      <c r="C8" s="47">
        <f aca="true" t="shared" si="1" ref="C8:C19">SUM(D8:F8)</f>
        <v>0</v>
      </c>
      <c r="D8" s="47">
        <v>0</v>
      </c>
      <c r="E8" s="47">
        <v>0</v>
      </c>
      <c r="F8" s="47">
        <v>0</v>
      </c>
      <c r="G8" s="47">
        <f aca="true" t="shared" si="2" ref="G8:G19">SUM(H8:J8)</f>
        <v>1000</v>
      </c>
      <c r="H8" s="47">
        <v>1000</v>
      </c>
      <c r="I8" s="47">
        <v>0</v>
      </c>
      <c r="J8" s="47">
        <v>0</v>
      </c>
      <c r="K8" s="47">
        <v>0</v>
      </c>
      <c r="L8" s="47">
        <f aca="true" t="shared" si="3" ref="L8:L17">SUM(M8:Q8)</f>
        <v>1000</v>
      </c>
      <c r="M8" s="47">
        <v>0</v>
      </c>
      <c r="N8" s="47">
        <v>0</v>
      </c>
      <c r="O8" s="47">
        <v>1000</v>
      </c>
      <c r="P8" s="47">
        <v>0</v>
      </c>
      <c r="Q8" s="48">
        <v>0</v>
      </c>
    </row>
    <row r="9" spans="1:17" ht="15" customHeight="1">
      <c r="A9" s="45" t="s">
        <v>61</v>
      </c>
      <c r="B9" s="46">
        <f t="shared" si="0"/>
        <v>446550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446550</v>
      </c>
      <c r="H9" s="47">
        <v>446350</v>
      </c>
      <c r="I9" s="47">
        <v>0</v>
      </c>
      <c r="J9" s="47">
        <v>200</v>
      </c>
      <c r="K9" s="47">
        <v>12500</v>
      </c>
      <c r="L9" s="47">
        <f t="shared" si="3"/>
        <v>434050</v>
      </c>
      <c r="M9" s="47">
        <v>0</v>
      </c>
      <c r="N9" s="47">
        <v>0</v>
      </c>
      <c r="O9" s="47">
        <v>433850</v>
      </c>
      <c r="P9" s="47">
        <v>0</v>
      </c>
      <c r="Q9" s="48">
        <v>200</v>
      </c>
    </row>
    <row r="10" spans="1:17" ht="15" customHeight="1">
      <c r="A10" s="45" t="s">
        <v>60</v>
      </c>
      <c r="B10" s="46">
        <f t="shared" si="0"/>
        <v>13300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13300</v>
      </c>
      <c r="H10" s="47">
        <v>11000</v>
      </c>
      <c r="I10" s="47">
        <v>0</v>
      </c>
      <c r="J10" s="47">
        <v>2300</v>
      </c>
      <c r="K10" s="47">
        <v>2300</v>
      </c>
      <c r="L10" s="47">
        <f t="shared" si="3"/>
        <v>11000</v>
      </c>
      <c r="M10" s="47">
        <v>0</v>
      </c>
      <c r="N10" s="47">
        <v>0</v>
      </c>
      <c r="O10" s="47">
        <v>11000</v>
      </c>
      <c r="P10" s="47">
        <v>0</v>
      </c>
      <c r="Q10" s="48">
        <v>0</v>
      </c>
    </row>
    <row r="11" spans="1:17" ht="15" customHeight="1">
      <c r="A11" s="45" t="s">
        <v>59</v>
      </c>
      <c r="B11" s="46">
        <f t="shared" si="0"/>
        <v>169445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169445</v>
      </c>
      <c r="H11" s="47">
        <v>147600</v>
      </c>
      <c r="I11" s="47">
        <v>13000</v>
      </c>
      <c r="J11" s="47">
        <v>8845</v>
      </c>
      <c r="K11" s="47">
        <v>16250</v>
      </c>
      <c r="L11" s="47">
        <f t="shared" si="3"/>
        <v>153195</v>
      </c>
      <c r="M11" s="47">
        <v>0</v>
      </c>
      <c r="N11" s="47">
        <v>0</v>
      </c>
      <c r="O11" s="47">
        <v>153195</v>
      </c>
      <c r="P11" s="47">
        <v>0</v>
      </c>
      <c r="Q11" s="48">
        <v>0</v>
      </c>
    </row>
    <row r="12" spans="1:17" ht="15" customHeight="1">
      <c r="A12" s="45" t="s">
        <v>91</v>
      </c>
      <c r="B12" s="46">
        <f t="shared" si="0"/>
        <v>50300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50300</v>
      </c>
      <c r="H12" s="47">
        <v>15100</v>
      </c>
      <c r="I12" s="47">
        <v>28000</v>
      </c>
      <c r="J12" s="47">
        <v>7200</v>
      </c>
      <c r="K12" s="47">
        <v>22300</v>
      </c>
      <c r="L12" s="47">
        <f t="shared" si="3"/>
        <v>28000</v>
      </c>
      <c r="M12" s="47">
        <v>0</v>
      </c>
      <c r="N12" s="47">
        <v>0</v>
      </c>
      <c r="O12" s="47">
        <v>28000</v>
      </c>
      <c r="P12" s="47">
        <v>0</v>
      </c>
      <c r="Q12" s="48">
        <v>0</v>
      </c>
    </row>
    <row r="13" spans="1:17" ht="15" customHeight="1">
      <c r="A13" s="45" t="s">
        <v>92</v>
      </c>
      <c r="B13" s="46">
        <f t="shared" si="0"/>
        <v>368200</v>
      </c>
      <c r="C13" s="47">
        <f t="shared" si="1"/>
        <v>303200</v>
      </c>
      <c r="D13" s="47">
        <v>1500</v>
      </c>
      <c r="E13" s="47">
        <v>0</v>
      </c>
      <c r="F13" s="47">
        <v>301700</v>
      </c>
      <c r="G13" s="47">
        <f t="shared" si="2"/>
        <v>65000</v>
      </c>
      <c r="H13" s="47">
        <v>20000</v>
      </c>
      <c r="I13" s="47">
        <v>45000</v>
      </c>
      <c r="J13" s="47">
        <v>0</v>
      </c>
      <c r="K13" s="47">
        <v>274300</v>
      </c>
      <c r="L13" s="47">
        <f t="shared" si="3"/>
        <v>93900</v>
      </c>
      <c r="M13" s="47">
        <v>0</v>
      </c>
      <c r="N13" s="47">
        <v>29000</v>
      </c>
      <c r="O13" s="47">
        <v>64900</v>
      </c>
      <c r="P13" s="47">
        <v>0</v>
      </c>
      <c r="Q13" s="48">
        <v>0</v>
      </c>
    </row>
    <row r="14" spans="1:17" ht="15" customHeight="1">
      <c r="A14" s="45" t="s">
        <v>56</v>
      </c>
      <c r="B14" s="46">
        <f t="shared" si="0"/>
        <v>122910</v>
      </c>
      <c r="C14" s="47">
        <f t="shared" si="1"/>
        <v>320</v>
      </c>
      <c r="D14" s="47">
        <v>0</v>
      </c>
      <c r="E14" s="47">
        <v>0</v>
      </c>
      <c r="F14" s="47">
        <v>320</v>
      </c>
      <c r="G14" s="47">
        <f t="shared" si="2"/>
        <v>122590</v>
      </c>
      <c r="H14" s="47">
        <v>112300</v>
      </c>
      <c r="I14" s="47">
        <v>2000</v>
      </c>
      <c r="J14" s="47">
        <v>8290</v>
      </c>
      <c r="K14" s="47">
        <v>65140</v>
      </c>
      <c r="L14" s="47">
        <f t="shared" si="3"/>
        <v>57770</v>
      </c>
      <c r="M14" s="47">
        <v>0</v>
      </c>
      <c r="N14" s="47">
        <v>0</v>
      </c>
      <c r="O14" s="47">
        <v>54870</v>
      </c>
      <c r="P14" s="47">
        <v>0</v>
      </c>
      <c r="Q14" s="48">
        <v>2900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93</v>
      </c>
      <c r="B16" s="46">
        <f t="shared" si="0"/>
        <v>1293348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1293348</v>
      </c>
      <c r="H16" s="47">
        <f>SUM(H6:H7)</f>
        <v>294431</v>
      </c>
      <c r="I16" s="47">
        <f>SUM(I6:I7)</f>
        <v>0</v>
      </c>
      <c r="J16" s="47">
        <f>SUM(J6:J7)</f>
        <v>998917</v>
      </c>
      <c r="K16" s="47">
        <f>SUM(K6:K7)</f>
        <v>1049699</v>
      </c>
      <c r="L16" s="47">
        <f t="shared" si="3"/>
        <v>243649</v>
      </c>
      <c r="M16" s="47">
        <f>SUM(M6:M7)</f>
        <v>0</v>
      </c>
      <c r="N16" s="47">
        <f>SUM(N6:N7)</f>
        <v>28800</v>
      </c>
      <c r="O16" s="47">
        <f>SUM(O6:O7)</f>
        <v>214073</v>
      </c>
      <c r="P16" s="47">
        <f>SUM(P6:P7)</f>
        <v>0</v>
      </c>
      <c r="Q16" s="48">
        <f>SUM(Q6:Q7)</f>
        <v>776</v>
      </c>
    </row>
    <row r="17" spans="1:17" ht="15" customHeight="1">
      <c r="A17" s="45" t="s">
        <v>94</v>
      </c>
      <c r="B17" s="46">
        <f t="shared" si="0"/>
        <v>1171705</v>
      </c>
      <c r="C17" s="47">
        <f t="shared" si="1"/>
        <v>303520</v>
      </c>
      <c r="D17" s="47">
        <f>SUM(D8:D14)</f>
        <v>1500</v>
      </c>
      <c r="E17" s="47">
        <f>SUM(E8:E14)</f>
        <v>0</v>
      </c>
      <c r="F17" s="47">
        <f>SUM(F8:F14)</f>
        <v>302020</v>
      </c>
      <c r="G17" s="47">
        <f t="shared" si="2"/>
        <v>868185</v>
      </c>
      <c r="H17" s="47">
        <f>SUM(H8:H14)</f>
        <v>753350</v>
      </c>
      <c r="I17" s="47">
        <f>SUM(I8:I14)</f>
        <v>88000</v>
      </c>
      <c r="J17" s="47">
        <f>SUM(J8:J14)</f>
        <v>26835</v>
      </c>
      <c r="K17" s="47">
        <f>SUM(K8:K14)</f>
        <v>392790</v>
      </c>
      <c r="L17" s="47">
        <f t="shared" si="3"/>
        <v>778915</v>
      </c>
      <c r="M17" s="47">
        <f>SUM(M8:M14)</f>
        <v>0</v>
      </c>
      <c r="N17" s="47">
        <f>SUM(N8:N14)</f>
        <v>29000</v>
      </c>
      <c r="O17" s="47">
        <f>SUM(O8:O14)</f>
        <v>746815</v>
      </c>
      <c r="P17" s="47">
        <f>SUM(P8:P14)</f>
        <v>0</v>
      </c>
      <c r="Q17" s="48">
        <f>SUM(Q8:Q14)</f>
        <v>3100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65</v>
      </c>
      <c r="B19" s="54">
        <f>+C19+G19</f>
        <v>2465053</v>
      </c>
      <c r="C19" s="55">
        <f t="shared" si="1"/>
        <v>303520</v>
      </c>
      <c r="D19" s="54">
        <f>SUM(D16:D17)</f>
        <v>1500</v>
      </c>
      <c r="E19" s="54">
        <f>SUM(E16:E17)</f>
        <v>0</v>
      </c>
      <c r="F19" s="54">
        <f>SUM(F16:F17)</f>
        <v>302020</v>
      </c>
      <c r="G19" s="55">
        <f t="shared" si="2"/>
        <v>2161533</v>
      </c>
      <c r="H19" s="54">
        <f>SUM(H16:H17)</f>
        <v>1047781</v>
      </c>
      <c r="I19" s="54">
        <f>SUM(I16:I17)</f>
        <v>88000</v>
      </c>
      <c r="J19" s="54">
        <f>SUM(J16:J17)</f>
        <v>1025752</v>
      </c>
      <c r="K19" s="55">
        <f>SUM(K16:K17)</f>
        <v>1442489</v>
      </c>
      <c r="L19" s="54">
        <f>SUM(M19:Q19)</f>
        <v>1022564</v>
      </c>
      <c r="M19" s="54">
        <f>SUM(M16:M17)</f>
        <v>0</v>
      </c>
      <c r="N19" s="54">
        <f>SUM(N16:N17)</f>
        <v>57800</v>
      </c>
      <c r="O19" s="54">
        <f>SUM(O16:O17)</f>
        <v>960888</v>
      </c>
      <c r="P19" s="54">
        <f>SUM(P16:P17)</f>
        <v>0</v>
      </c>
      <c r="Q19" s="56">
        <f>SUM(Q16:Q17)</f>
        <v>3876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2022-02-17T05:32:07Z</dcterms:created>
  <dcterms:modified xsi:type="dcterms:W3CDTF">2022-02-17T08:01:52Z</dcterms:modified>
  <cp:category/>
  <cp:version/>
  <cp:contentType/>
  <cp:contentStatus/>
</cp:coreProperties>
</file>