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00" windowHeight="3825" activeTab="0"/>
  </bookViews>
  <sheets>
    <sheet name="記載例（通所介護）" sheetId="1" r:id="rId1"/>
    <sheet name="確認表（通所介護）" sheetId="2" r:id="rId2"/>
    <sheet name="確認表（通所リハ）" sheetId="3" r:id="rId3"/>
  </sheets>
  <definedNames>
    <definedName name="_xlnm.Print_Area" localSheetId="2">'確認表（通所リハ）'!$A$2:$R$45</definedName>
    <definedName name="_xlnm.Print_Area" localSheetId="1">'確認表（通所介護）'!$A$2:$R$56</definedName>
    <definedName name="_xlnm.Print_Area" localSheetId="0">'記載例（通所介護）'!$A$2:$R$56</definedName>
  </definedNames>
  <calcPr fullCalcOnLoad="1"/>
</workbook>
</file>

<file path=xl/comments1.xml><?xml version="1.0" encoding="utf-8"?>
<comments xmlns="http://schemas.openxmlformats.org/spreadsheetml/2006/main">
  <authors>
    <author>岐阜県</author>
  </authors>
  <commentList>
    <comment ref="P7" authorId="0">
      <text>
        <r>
          <rPr>
            <b/>
            <sz val="9"/>
            <rFont val="ＭＳ Ｐゴシック"/>
            <family val="3"/>
          </rPr>
          <t>該当区分の□を■に変更してください。</t>
        </r>
      </text>
    </comment>
  </commentList>
</comments>
</file>

<file path=xl/comments2.xml><?xml version="1.0" encoding="utf-8"?>
<comments xmlns="http://schemas.openxmlformats.org/spreadsheetml/2006/main">
  <authors>
    <author>岐阜県</author>
  </authors>
  <commentList>
    <comment ref="P7" authorId="0">
      <text>
        <r>
          <rPr>
            <b/>
            <sz val="9"/>
            <rFont val="ＭＳ Ｐゴシック"/>
            <family val="3"/>
          </rPr>
          <t>該当区分の□を■に変更してください。</t>
        </r>
      </text>
    </comment>
  </commentList>
</comments>
</file>

<file path=xl/comments3.xml><?xml version="1.0" encoding="utf-8"?>
<comments xmlns="http://schemas.openxmlformats.org/spreadsheetml/2006/main">
  <authors>
    <author>岐阜県</author>
  </authors>
  <commentList>
    <comment ref="P7" authorId="0">
      <text>
        <r>
          <rPr>
            <b/>
            <sz val="9"/>
            <rFont val="ＭＳ Ｐゴシック"/>
            <family val="3"/>
          </rPr>
          <t>該当区分の□を■に変更してください。</t>
        </r>
      </text>
    </comment>
  </commentList>
</comments>
</file>

<file path=xl/sharedStrings.xml><?xml version="1.0" encoding="utf-8"?>
<sst xmlns="http://schemas.openxmlformats.org/spreadsheetml/2006/main" count="231" uniqueCount="93">
  <si>
    <t>通所介護</t>
  </si>
  <si>
    <t>営業月数</t>
  </si>
  <si>
    <t>①</t>
  </si>
  <si>
    <t>事業所規模</t>
  </si>
  <si>
    <t>750人以内</t>
  </si>
  <si>
    <t>現在の事業所の状況</t>
  </si>
  <si>
    <t>事業所番号</t>
  </si>
  <si>
    <t>４月</t>
  </si>
  <si>
    <t>５月</t>
  </si>
  <si>
    <t>６月</t>
  </si>
  <si>
    <t>７月</t>
  </si>
  <si>
    <t>８月</t>
  </si>
  <si>
    <t>９月</t>
  </si>
  <si>
    <t>１月</t>
  </si>
  <si>
    <t>２月</t>
  </si>
  <si>
    <t>計</t>
  </si>
  <si>
    <t>通常規模型事業所</t>
  </si>
  <si>
    <t>大規模型事業所（Ⅰ）</t>
  </si>
  <si>
    <t>大規模型事業所（Ⅱ）</t>
  </si>
  <si>
    <t>介護予防通所介護</t>
  </si>
  <si>
    <t>同時にサービスの提供を受けた者の最大数の営業日ごとの計</t>
  </si>
  <si>
    <t>５時間未満</t>
  </si>
  <si>
    <t>②</t>
  </si>
  <si>
    <t>補正率</t>
  </si>
  <si>
    <t>事業所名</t>
  </si>
  <si>
    <t>営業月数</t>
  </si>
  <si>
    <t>定員変更</t>
  </si>
  <si>
    <t>月</t>
  </si>
  <si>
    <t>人</t>
  </si>
  <si>
    <t>平均利用延人員数</t>
  </si>
  <si>
    <t>事業所規模区分</t>
  </si>
  <si>
    <t>10月</t>
  </si>
  <si>
    <t>11月</t>
  </si>
  <si>
    <t>12月</t>
  </si>
  <si>
    <t>750人超～900人以内</t>
  </si>
  <si>
    <t>900人超</t>
  </si>
  <si>
    <t>のセルに入力してください。</t>
  </si>
  <si>
    <t xml:space="preserve">以下の手順・方法に従って算出すること。
　①　各月（暦月）ごとに利用延人員数を算出する。
　②　毎日事業を実施した月においては、当該月の利用延人員数にのみ７分の６を乗じる（小数点第３位を四捨五入）。
　③　②で算出した各月（暦月）ごとの利用延人員数を合算する。
　④　③で合算した利用延人員数を、通所サービス費を算定している月数で割る。
※　②を除き、計算の過程で発生した小数点の端数処理は行わないこと。
［具体例］6月から10月まで毎日営業した事業所の利用延人員数の合計
→　利用延べ人数（4月～2月）…3313.03人
平均利用延人員数＝3313.03人÷11ヶ月＝301.184…人
</t>
  </si>
  <si>
    <t>のセルは自動計算されます。</t>
  </si>
  <si>
    <t xml:space="preserve"> 25%未満</t>
  </si>
  <si>
    <t xml:space="preserve"> なし</t>
  </si>
  <si>
    <t>□</t>
  </si>
  <si>
    <t>■</t>
  </si>
  <si>
    <t>毎日事業を実施した月　　×6/7</t>
  </si>
  <si>
    <t>最終人数</t>
  </si>
  <si>
    <t>各月ごとの利用延人員数</t>
  </si>
  <si>
    <t>（Ａ）</t>
  </si>
  <si>
    <t>（Ｂ）</t>
  </si>
  <si>
    <t>（Ｃ）</t>
  </si>
  <si>
    <t>平均利用延人員数 (Ａ)÷(Ｂ)</t>
  </si>
  <si>
    <t>（参考）</t>
  </si>
  <si>
    <t>　事業所規模による区分について、前年度の１月あたりの平均利用延人員数により算定すべき通所サービス費を区分しているが、具体的な計算方法如何。</t>
  </si>
  <si>
    <t>　　問10</t>
  </si>
  <si>
    <t>（答）</t>
  </si>
  <si>
    <t>※　介護予防の利用者については、①又は②のいずれかにのみ入力してください。
※　正月等の特別な期間を除いて毎日事業を実施した月においては、該当月に6/7を入力してください。</t>
  </si>
  <si>
    <t>１時間以上２時間未満</t>
  </si>
  <si>
    <t>２時間以上３時間未満
及び ３時間以上４時間未満</t>
  </si>
  <si>
    <t>４時間以上６時間未満</t>
  </si>
  <si>
    <t>６時間以上８時間未満</t>
  </si>
  <si>
    <t>２時間未満</t>
  </si>
  <si>
    <t>２時間以上４時間未満</t>
  </si>
  <si>
    <t xml:space="preserve"> サービス提供時間</t>
  </si>
  <si>
    <t xml:space="preserve"> 営業時間</t>
  </si>
  <si>
    <t xml:space="preserve"> 営 業 日</t>
  </si>
  <si>
    <t xml:space="preserve"> 利用定員</t>
  </si>
  <si>
    <t xml:space="preserve">事業所規模 </t>
  </si>
  <si>
    <t>岐阜県 参考様式</t>
  </si>
  <si>
    <t>H24.3.30　事務連絡　介護保険最新情報vol.273
「平成 ２４年度介護報酬改定に関するＱ＆Ａ（Vol.2）（平成 24年 3月 30日）」の送付について</t>
  </si>
  <si>
    <t>通所リハビリ</t>
  </si>
  <si>
    <t>介護予防通所リハビリ</t>
  </si>
  <si>
    <t>H27.4.1　事務連絡　介護保険最新情報vol.454
「平成 ２７年度介護報酬改定に関するＱ＆Ａ（平成 27年 4月 1日）」の送付について</t>
  </si>
  <si>
    <t>　　問51</t>
  </si>
  <si>
    <t>　指定通所介護と第一号通所事業（緩和した基準によるサービス（通所型サービスＡ））を一体的に実施する場合の指定通所介護事業所の事業所規模の区分を決定する際の利用者数の考え方如何。また、その際の指定通所介護事業所の利用定員の考え方如何。</t>
  </si>
  <si>
    <t xml:space="preserve">１　指定通所介護と第一号通所事業（緩和した基準によるサービス（通所型サービスＡ））を一体的に行う場合は、
   指定通所介護事業所の事業所規模の区分を決定する際の利用者数には、第一号通所事業（緩和した基準によるサー
   ビス（通所型サービスＡ））の利用者数は含めず、指定通所介護事業所の利用定員の利用者数にも含めない。
２　指定通所介護と第一号通所事業（現行の介護予防通所介護に相当するサービス）を一体的に行う場合は、指定通
   所介護事業所の事業所規模の区分を決定する際の利用者数に第一号通所事業（現行の介護予防通所介護に相当する
   サービス）の利用者数を含めて計算し、指定通所介護事業所の利用定員の利用者数に含めることになる。
</t>
  </si>
  <si>
    <r>
      <t xml:space="preserve">※　介護予防の利用者については、①又は②のいずれかにのみ入力してください。
※　正月等の特別な期間を除いて毎日事業を実施した月においては、該当月に6/7を入力してください。
</t>
    </r>
    <r>
      <rPr>
        <sz val="9"/>
        <color indexed="10"/>
        <rFont val="ＭＳ Ｐゴシック"/>
        <family val="3"/>
      </rPr>
      <t>※　第一号通所事業（現行相当サービス）を一体的に行っている場合は、第一号通所事業（現行相当サービス）の利用者は介護予防
　通所介護の利用者に</t>
    </r>
    <r>
      <rPr>
        <u val="single"/>
        <sz val="9"/>
        <color indexed="10"/>
        <rFont val="ＭＳ Ｐゴシック"/>
        <family val="3"/>
      </rPr>
      <t>含めて入力してください</t>
    </r>
    <r>
      <rPr>
        <sz val="9"/>
        <color indexed="10"/>
        <rFont val="ＭＳ Ｐゴシック"/>
        <family val="3"/>
      </rPr>
      <t>。
※　第一号通所事業（緩和した基準によるサービス）を一体的に行っている場合は、第一号通所事業（緩和した基準によるサービス）の
　利用者は介護予防通所介護の利用者に</t>
    </r>
    <r>
      <rPr>
        <u val="single"/>
        <sz val="9"/>
        <color indexed="10"/>
        <rFont val="ＭＳ Ｐゴシック"/>
        <family val="3"/>
      </rPr>
      <t>含めないでください</t>
    </r>
    <r>
      <rPr>
        <sz val="9"/>
        <color indexed="10"/>
        <rFont val="ＭＳ Ｐゴシック"/>
        <family val="3"/>
      </rPr>
      <t>。</t>
    </r>
  </si>
  <si>
    <t xml:space="preserve"> 　　     年度実績６月以上の事業所用</t>
  </si>
  <si>
    <t>　　    年度 事業所規模確認表（通所介護）</t>
  </si>
  <si>
    <t>　　年</t>
  </si>
  <si>
    <t>４時間以上５時間未満
及び５時間以上６時間未満</t>
  </si>
  <si>
    <t>６時間以上７時間未満
及び７時間以上８時間未満</t>
  </si>
  <si>
    <t>　　    年</t>
  </si>
  <si>
    <t xml:space="preserve">   　　年度実績６月以上の事業所用</t>
  </si>
  <si>
    <t>　　    年度 事業所規模確認表（通所リハビリテーション）</t>
  </si>
  <si>
    <t>３時間以上４時間未満
及び４時間以上５時間未満
（２時間以上３時間未満を含む）</t>
  </si>
  <si>
    <t>５時間以上６時間未満
及び６時間以上７時間未満</t>
  </si>
  <si>
    <t>７時間以上８時間未満
及び８時間以上９時間未満</t>
  </si>
  <si>
    <t>平成３０年</t>
  </si>
  <si>
    <t>平成３１年</t>
  </si>
  <si>
    <t>○</t>
  </si>
  <si>
    <t>○印</t>
  </si>
  <si>
    <t>平成３０年度実績６月以上の事業所用</t>
  </si>
  <si>
    <t xml:space="preserve">    平成３１年度 事業所規模確認表（通所介護）</t>
  </si>
  <si>
    <t>○○デイサービスセンター</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</si>
</sst>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0\)"/>
    <numFmt numFmtId="178" formatCode="#\ ?/2"/>
    <numFmt numFmtId="179" formatCode="#\ ?/4"/>
    <numFmt numFmtId="180" formatCode="0.00_ "/>
    <numFmt numFmtId="181" formatCode="h:mm;@"/>
    <numFmt numFmtId="182" formatCode="&quot;¥&quot;#,##0_);[Red]\(&quot;¥&quot;#,##0\)"/>
    <numFmt numFmtId="183" formatCode="#,##0_ ;[Red]\-#,##0\ "/>
    <numFmt numFmtId="184" formatCode="#,##0.0_ ;[Red]\-#,##0.0\ "/>
    <numFmt numFmtId="185" formatCode="#,##0.00_ ;[Red]\-#,##0.00\ "/>
    <numFmt numFmtId="186" formatCode="#,##0.000_ ;[Red]\-#,##0.000\ "/>
    <numFmt numFmtId="187" formatCode="#,##0.000;[Red]\-#,##0.000"/>
    <numFmt numFmtId="188" formatCode="0.00_ ;[Red]\-0.00\ "/>
    <numFmt numFmtId="189" formatCode="0.0_ ;[Red]\-0.0\ "/>
    <numFmt numFmtId="190" formatCode="0_ ;[Red]\-0\ "/>
    <numFmt numFmtId="191" formatCode="0.000_ ;[Red]\-0.000\ "/>
    <numFmt numFmtId="192" formatCode="0.000"/>
    <numFmt numFmtId="193" formatCode="0.0000"/>
    <numFmt numFmtId="194" formatCode="0_);[Red]\(0\)"/>
  </numFmts>
  <fonts count="61">
    <font>
      <sz val="12"/>
      <color theme="1"/>
      <name val="ＭＳ ゴシック"/>
      <family val="3"/>
    </font>
    <font>
      <sz val="12"/>
      <color indexed="8"/>
      <name val="ＭＳ ゴシック"/>
      <family val="3"/>
    </font>
    <font>
      <sz val="6"/>
      <name val="ＭＳ ゴシック"/>
      <family val="3"/>
    </font>
    <font>
      <sz val="11"/>
      <name val="ＭＳ Ｐゴシック"/>
      <family val="3"/>
    </font>
    <font>
      <sz val="6"/>
      <name val="ＭＳ Ｐゴシック"/>
      <family val="3"/>
    </font>
    <font>
      <sz val="10"/>
      <name val="ＭＳ Ｐゴシック"/>
      <family val="3"/>
    </font>
    <font>
      <sz val="12"/>
      <name val="ＭＳ Ｐゴシック"/>
      <family val="3"/>
    </font>
    <font>
      <sz val="10"/>
      <name val="HG丸ｺﾞｼｯｸM-PRO"/>
      <family val="3"/>
    </font>
    <font>
      <sz val="14"/>
      <name val="HG丸ｺﾞｼｯｸM-PRO"/>
      <family val="3"/>
    </font>
    <font>
      <sz val="12"/>
      <name val="ＭＳ ゴシック"/>
      <family val="3"/>
    </font>
    <font>
      <sz val="9"/>
      <name val="ＭＳ Ｐゴシック"/>
      <family val="3"/>
    </font>
    <font>
      <sz val="10"/>
      <name val="ＭＳ ゴシック"/>
      <family val="3"/>
    </font>
    <font>
      <b/>
      <sz val="9"/>
      <name val="ＭＳ Ｐゴシック"/>
      <family val="3"/>
    </font>
    <font>
      <b/>
      <sz val="11"/>
      <name val="ＭＳ Ｐゴシック"/>
      <family val="3"/>
    </font>
    <font>
      <sz val="9"/>
      <name val="HG丸ｺﾞｼｯｸM-PRO"/>
      <family val="3"/>
    </font>
    <font>
      <sz val="9"/>
      <color indexed="10"/>
      <name val="ＭＳ Ｐゴシック"/>
      <family val="3"/>
    </font>
    <font>
      <u val="single"/>
      <sz val="9"/>
      <color indexed="10"/>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9.35"/>
      <color indexed="20"/>
      <name val="ＭＳ ゴシック"/>
      <family val="3"/>
    </font>
    <font>
      <sz val="12"/>
      <color indexed="17"/>
      <name val="ＭＳ ゴシック"/>
      <family val="3"/>
    </font>
    <font>
      <sz val="11"/>
      <color indexed="8"/>
      <name val="ＭＳ Ｐゴシック"/>
      <family val="3"/>
    </font>
    <font>
      <sz val="10"/>
      <color indexed="8"/>
      <name val="ＭＳ Ｐゴシック"/>
      <family val="3"/>
    </font>
    <font>
      <sz val="9"/>
      <color indexed="8"/>
      <name val="ＭＳ ゴシック"/>
      <family val="3"/>
    </font>
    <font>
      <sz val="8"/>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9.35"/>
      <color theme="11"/>
      <name val="ＭＳ ゴシック"/>
      <family val="3"/>
    </font>
    <font>
      <sz val="12"/>
      <color rgb="FF006100"/>
      <name val="ＭＳ ゴシック"/>
      <family val="3"/>
    </font>
    <font>
      <sz val="11"/>
      <color theme="1"/>
      <name val="ＭＳ Ｐゴシック"/>
      <family val="3"/>
    </font>
    <font>
      <sz val="10"/>
      <color theme="1"/>
      <name val="ＭＳ Ｐゴシック"/>
      <family val="3"/>
    </font>
    <font>
      <sz val="9"/>
      <color theme="1"/>
      <name val="ＭＳ 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hair"/>
    </border>
    <border>
      <left style="hair"/>
      <right>
        <color indexed="63"/>
      </right>
      <top>
        <color indexed="63"/>
      </top>
      <bottom style="thin"/>
    </border>
    <border>
      <left style="thin"/>
      <right style="medium"/>
      <top style="medium"/>
      <bottom style="medium"/>
    </border>
    <border>
      <left style="thin"/>
      <right style="thin"/>
      <top>
        <color indexed="63"/>
      </top>
      <bottom style="hair"/>
    </border>
    <border>
      <left>
        <color indexed="63"/>
      </left>
      <right>
        <color indexed="63"/>
      </right>
      <top style="hair"/>
      <bottom style="thin"/>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07">
    <xf numFmtId="0" fontId="0" fillId="0" borderId="0" xfId="0" applyAlignment="1">
      <alignment vertical="center"/>
    </xf>
    <xf numFmtId="183" fontId="3" fillId="28" borderId="10" xfId="49" applyNumberFormat="1" applyFont="1" applyFill="1" applyBorder="1" applyAlignment="1" applyProtection="1">
      <alignment vertical="center"/>
      <protection locked="0"/>
    </xf>
    <xf numFmtId="183" fontId="3" fillId="28" borderId="11" xfId="49" applyNumberFormat="1" applyFont="1" applyFill="1" applyBorder="1" applyAlignment="1" applyProtection="1">
      <alignment vertical="center"/>
      <protection locked="0"/>
    </xf>
    <xf numFmtId="183" fontId="3" fillId="28" borderId="12" xfId="49" applyNumberFormat="1" applyFont="1" applyFill="1" applyBorder="1" applyAlignment="1" applyProtection="1">
      <alignment vertical="center"/>
      <protection locked="0"/>
    </xf>
    <xf numFmtId="183" fontId="3" fillId="28" borderId="13" xfId="49" applyNumberFormat="1" applyFont="1" applyFill="1" applyBorder="1" applyAlignment="1" applyProtection="1">
      <alignment vertical="center"/>
      <protection locked="0"/>
    </xf>
    <xf numFmtId="183" fontId="3" fillId="28" borderId="0" xfId="49" applyNumberFormat="1" applyFont="1" applyFill="1" applyBorder="1" applyAlignment="1" applyProtection="1">
      <alignment vertical="center"/>
      <protection locked="0"/>
    </xf>
    <xf numFmtId="183" fontId="3" fillId="28" borderId="14" xfId="49" applyNumberFormat="1" applyFont="1" applyFill="1" applyBorder="1" applyAlignment="1" applyProtection="1">
      <alignment vertical="center"/>
      <protection locked="0"/>
    </xf>
    <xf numFmtId="183" fontId="3" fillId="28" borderId="15" xfId="49" applyNumberFormat="1" applyFont="1" applyFill="1" applyBorder="1" applyAlignment="1" applyProtection="1">
      <alignment vertical="center"/>
      <protection locked="0"/>
    </xf>
    <xf numFmtId="183" fontId="3" fillId="28" borderId="16" xfId="49" applyNumberFormat="1" applyFont="1" applyFill="1" applyBorder="1" applyAlignment="1" applyProtection="1">
      <alignment vertical="center"/>
      <protection locked="0"/>
    </xf>
    <xf numFmtId="183" fontId="3" fillId="28" borderId="17" xfId="49" applyNumberFormat="1" applyFont="1" applyFill="1" applyBorder="1" applyAlignment="1" applyProtection="1">
      <alignment vertical="center"/>
      <protection locked="0"/>
    </xf>
    <xf numFmtId="183" fontId="3" fillId="28" borderId="18" xfId="49" applyNumberFormat="1" applyFont="1" applyFill="1" applyBorder="1" applyAlignment="1" applyProtection="1">
      <alignment vertical="center"/>
      <protection locked="0"/>
    </xf>
    <xf numFmtId="183" fontId="3" fillId="28" borderId="19" xfId="49" applyNumberFormat="1" applyFont="1" applyFill="1" applyBorder="1" applyAlignment="1" applyProtection="1">
      <alignment vertical="center"/>
      <protection locked="0"/>
    </xf>
    <xf numFmtId="183" fontId="3" fillId="28" borderId="20" xfId="49" applyNumberFormat="1" applyFont="1" applyFill="1" applyBorder="1" applyAlignment="1" applyProtection="1">
      <alignment vertical="center"/>
      <protection locked="0"/>
    </xf>
    <xf numFmtId="0" fontId="5" fillId="28" borderId="21" xfId="62" applyFont="1" applyFill="1" applyBorder="1" applyAlignment="1" applyProtection="1">
      <alignment horizontal="right"/>
      <protection locked="0"/>
    </xf>
    <xf numFmtId="0" fontId="5" fillId="28" borderId="22" xfId="62" applyFont="1" applyFill="1" applyBorder="1" applyAlignment="1" applyProtection="1">
      <alignment horizontal="right" vertical="center"/>
      <protection locked="0"/>
    </xf>
    <xf numFmtId="0" fontId="5" fillId="0" borderId="0" xfId="62" applyFont="1" applyAlignment="1" applyProtection="1">
      <alignment vertical="center"/>
      <protection/>
    </xf>
    <xf numFmtId="0" fontId="5" fillId="28" borderId="0" xfId="62" applyFont="1" applyFill="1" applyAlignment="1" applyProtection="1">
      <alignment vertical="center"/>
      <protection/>
    </xf>
    <xf numFmtId="0" fontId="5" fillId="0" borderId="0" xfId="62" applyFont="1" applyAlignment="1" applyProtection="1">
      <alignment horizontal="center" vertical="center"/>
      <protection/>
    </xf>
    <xf numFmtId="0" fontId="7" fillId="0" borderId="0" xfId="62" applyFont="1" applyBorder="1" applyAlignment="1" applyProtection="1">
      <alignment vertical="center"/>
      <protection/>
    </xf>
    <xf numFmtId="0" fontId="5" fillId="0" borderId="0" xfId="62" applyFont="1" applyBorder="1" applyAlignment="1" applyProtection="1">
      <alignment horizontal="left" vertical="center"/>
      <protection/>
    </xf>
    <xf numFmtId="0" fontId="0" fillId="0" borderId="0" xfId="0" applyAlignment="1" applyProtection="1">
      <alignment vertical="center"/>
      <protection/>
    </xf>
    <xf numFmtId="0" fontId="11" fillId="0" borderId="11" xfId="62" applyNumberFormat="1"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11" fillId="0" borderId="24" xfId="62" applyNumberFormat="1" applyFont="1" applyBorder="1" applyAlignment="1" applyProtection="1">
      <alignment horizontal="center" vertical="center"/>
      <protection/>
    </xf>
    <xf numFmtId="0" fontId="11" fillId="0" borderId="10" xfId="62" applyNumberFormat="1" applyFont="1" applyBorder="1" applyAlignment="1" applyProtection="1">
      <alignment horizontal="center" vertical="center"/>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protection/>
    </xf>
    <xf numFmtId="0" fontId="10" fillId="0" borderId="26" xfId="62" applyFont="1" applyBorder="1" applyAlignment="1" applyProtection="1">
      <alignment horizontal="left" vertical="center" wrapText="1"/>
      <protection/>
    </xf>
    <xf numFmtId="0" fontId="11" fillId="0" borderId="27" xfId="62" applyNumberFormat="1" applyFont="1" applyBorder="1" applyAlignment="1" applyProtection="1">
      <alignment horizontal="center"/>
      <protection/>
    </xf>
    <xf numFmtId="2" fontId="3" fillId="0" borderId="28" xfId="49" applyNumberFormat="1" applyFont="1" applyFill="1" applyBorder="1" applyAlignment="1" applyProtection="1">
      <alignment/>
      <protection/>
    </xf>
    <xf numFmtId="183" fontId="57" fillId="0" borderId="28" xfId="51" applyNumberFormat="1" applyFont="1" applyFill="1" applyBorder="1" applyAlignment="1" applyProtection="1">
      <alignment vertical="center"/>
      <protection/>
    </xf>
    <xf numFmtId="0" fontId="5" fillId="0" borderId="0" xfId="62" applyFont="1" applyBorder="1" applyAlignment="1" applyProtection="1">
      <alignment horizontal="center" vertical="center" textRotation="255"/>
      <protection/>
    </xf>
    <xf numFmtId="177" fontId="5" fillId="0" borderId="0" xfId="62" applyNumberFormat="1" applyFont="1" applyBorder="1" applyAlignment="1" applyProtection="1">
      <alignment vertical="center"/>
      <protection/>
    </xf>
    <xf numFmtId="42" fontId="5" fillId="0" borderId="21" xfId="62" applyNumberFormat="1" applyFont="1" applyBorder="1" applyAlignment="1" applyProtection="1">
      <alignment vertical="center"/>
      <protection/>
    </xf>
    <xf numFmtId="38" fontId="57" fillId="0" borderId="0" xfId="51" applyFont="1" applyBorder="1" applyAlignment="1" applyProtection="1">
      <alignment vertical="center"/>
      <protection/>
    </xf>
    <xf numFmtId="42" fontId="5" fillId="0" borderId="29" xfId="62" applyNumberFormat="1" applyFont="1" applyBorder="1" applyAlignment="1" applyProtection="1">
      <alignment vertical="center"/>
      <protection/>
    </xf>
    <xf numFmtId="177" fontId="5" fillId="0" borderId="30" xfId="62" applyNumberFormat="1" applyFont="1" applyBorder="1" applyAlignment="1" applyProtection="1">
      <alignment vertical="center"/>
      <protection/>
    </xf>
    <xf numFmtId="38" fontId="57" fillId="0" borderId="30" xfId="5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left"/>
      <protection/>
    </xf>
    <xf numFmtId="177" fontId="5" fillId="0" borderId="32" xfId="62" applyNumberFormat="1" applyFont="1" applyBorder="1" applyAlignment="1" applyProtection="1">
      <alignment vertical="center"/>
      <protection/>
    </xf>
    <xf numFmtId="177" fontId="5" fillId="0" borderId="33" xfId="62" applyNumberFormat="1" applyFont="1" applyBorder="1" applyAlignment="1" applyProtection="1">
      <alignment vertical="center"/>
      <protection/>
    </xf>
    <xf numFmtId="0" fontId="5" fillId="0" borderId="34" xfId="62" applyFont="1" applyBorder="1" applyAlignment="1" applyProtection="1">
      <alignment horizontal="center" vertical="center"/>
      <protection/>
    </xf>
    <xf numFmtId="177" fontId="5" fillId="0" borderId="35" xfId="62" applyNumberFormat="1" applyFont="1" applyBorder="1" applyAlignment="1" applyProtection="1">
      <alignment vertical="center"/>
      <protection/>
    </xf>
    <xf numFmtId="42" fontId="58" fillId="0" borderId="25" xfId="51" applyNumberFormat="1" applyFont="1" applyBorder="1" applyAlignment="1" applyProtection="1">
      <alignment vertical="center"/>
      <protection/>
    </xf>
    <xf numFmtId="42" fontId="58" fillId="0" borderId="26" xfId="51" applyNumberFormat="1" applyFont="1" applyBorder="1" applyAlignment="1" applyProtection="1">
      <alignment vertical="center"/>
      <protection/>
    </xf>
    <xf numFmtId="0" fontId="5" fillId="0" borderId="27" xfId="62" applyFont="1" applyBorder="1" applyAlignment="1" applyProtection="1">
      <alignment vertical="center"/>
      <protection/>
    </xf>
    <xf numFmtId="177" fontId="5" fillId="0" borderId="27" xfId="62" applyNumberFormat="1" applyFont="1" applyBorder="1" applyAlignment="1" applyProtection="1">
      <alignment vertical="center"/>
      <protection/>
    </xf>
    <xf numFmtId="42" fontId="5" fillId="0" borderId="25" xfId="62" applyNumberFormat="1" applyFont="1" applyBorder="1" applyAlignment="1" applyProtection="1">
      <alignment vertical="center"/>
      <protection/>
    </xf>
    <xf numFmtId="42" fontId="5" fillId="0" borderId="26" xfId="62" applyNumberFormat="1" applyFont="1" applyBorder="1" applyAlignment="1" applyProtection="1">
      <alignment vertical="center"/>
      <protection/>
    </xf>
    <xf numFmtId="0" fontId="5" fillId="0" borderId="34" xfId="62" applyFont="1" applyBorder="1" applyAlignment="1" applyProtection="1">
      <alignment vertical="center"/>
      <protection/>
    </xf>
    <xf numFmtId="0" fontId="5" fillId="0" borderId="35" xfId="62" applyFont="1" applyBorder="1" applyAlignment="1" applyProtection="1">
      <alignment vertical="center"/>
      <protection/>
    </xf>
    <xf numFmtId="0" fontId="5" fillId="0" borderId="36" xfId="62" applyFont="1" applyBorder="1" applyAlignment="1" applyProtection="1">
      <alignment vertical="center"/>
      <protection/>
    </xf>
    <xf numFmtId="0" fontId="5" fillId="0" borderId="37" xfId="62" applyFont="1" applyBorder="1" applyAlignment="1" applyProtection="1">
      <alignment vertical="center"/>
      <protection/>
    </xf>
    <xf numFmtId="177" fontId="5" fillId="0" borderId="37" xfId="62" applyNumberFormat="1" applyFont="1" applyBorder="1" applyAlignment="1" applyProtection="1">
      <alignment vertical="center"/>
      <protection/>
    </xf>
    <xf numFmtId="0" fontId="5" fillId="0" borderId="38" xfId="62" applyFont="1" applyBorder="1" applyAlignment="1" applyProtection="1">
      <alignment vertical="center"/>
      <protection/>
    </xf>
    <xf numFmtId="181" fontId="5" fillId="0" borderId="0" xfId="62" applyNumberFormat="1" applyFont="1" applyBorder="1" applyAlignment="1" applyProtection="1">
      <alignment vertical="center"/>
      <protection/>
    </xf>
    <xf numFmtId="176" fontId="57" fillId="0" borderId="0" xfId="51" applyNumberFormat="1" applyFont="1" applyBorder="1" applyAlignment="1" applyProtection="1">
      <alignment vertical="center"/>
      <protection/>
    </xf>
    <xf numFmtId="183" fontId="3" fillId="0" borderId="27" xfId="49" applyNumberFormat="1" applyFont="1" applyFill="1" applyBorder="1" applyAlignment="1" applyProtection="1">
      <alignment vertical="center"/>
      <protection/>
    </xf>
    <xf numFmtId="183" fontId="3" fillId="0" borderId="39" xfId="49" applyNumberFormat="1" applyFont="1" applyFill="1" applyBorder="1" applyAlignment="1" applyProtection="1">
      <alignment vertical="center"/>
      <protection/>
    </xf>
    <xf numFmtId="183" fontId="57" fillId="0" borderId="39" xfId="51" applyNumberFormat="1" applyFont="1" applyFill="1" applyBorder="1" applyAlignment="1" applyProtection="1">
      <alignment vertical="center"/>
      <protection/>
    </xf>
    <xf numFmtId="0" fontId="0" fillId="0" borderId="0" xfId="0" applyFill="1" applyAlignment="1" applyProtection="1">
      <alignment vertical="center"/>
      <protection/>
    </xf>
    <xf numFmtId="0" fontId="10" fillId="0" borderId="26" xfId="62" applyFont="1" applyFill="1" applyBorder="1" applyAlignment="1" applyProtection="1">
      <alignment horizontal="left" vertical="center" wrapText="1"/>
      <protection/>
    </xf>
    <xf numFmtId="0" fontId="11" fillId="0" borderId="27" xfId="62" applyNumberFormat="1" applyFont="1" applyFill="1" applyBorder="1" applyAlignment="1" applyProtection="1">
      <alignment horizontal="center" vertical="center"/>
      <protection/>
    </xf>
    <xf numFmtId="49" fontId="10" fillId="0" borderId="23" xfId="62" applyNumberFormat="1" applyFont="1" applyBorder="1" applyAlignment="1" applyProtection="1">
      <alignment horizontal="left" shrinkToFit="1"/>
      <protection/>
    </xf>
    <xf numFmtId="49" fontId="10" fillId="0" borderId="0" xfId="62" applyNumberFormat="1" applyFont="1" applyBorder="1" applyAlignment="1" applyProtection="1">
      <alignment horizontal="left" shrinkToFit="1"/>
      <protection/>
    </xf>
    <xf numFmtId="0" fontId="7" fillId="0" borderId="0" xfId="62" applyFont="1" applyAlignment="1" applyProtection="1">
      <alignment vertical="center"/>
      <protection/>
    </xf>
    <xf numFmtId="0" fontId="7" fillId="0" borderId="0" xfId="62" applyFont="1" applyAlignment="1" applyProtection="1">
      <alignment vertical="top" wrapText="1"/>
      <protection/>
    </xf>
    <xf numFmtId="0" fontId="7" fillId="0" borderId="21" xfId="62" applyFont="1" applyBorder="1" applyAlignment="1" applyProtection="1">
      <alignment vertical="center" wrapText="1"/>
      <protection/>
    </xf>
    <xf numFmtId="0" fontId="5" fillId="0" borderId="40" xfId="62" applyFont="1" applyBorder="1" applyAlignment="1" applyProtection="1">
      <alignment vertical="center"/>
      <protection/>
    </xf>
    <xf numFmtId="181" fontId="5" fillId="0" borderId="40" xfId="62" applyNumberFormat="1" applyFont="1" applyBorder="1" applyAlignment="1" applyProtection="1">
      <alignment vertical="center"/>
      <protection/>
    </xf>
    <xf numFmtId="177" fontId="5" fillId="0" borderId="20" xfId="62" applyNumberFormat="1" applyFont="1" applyBorder="1" applyAlignment="1" applyProtection="1">
      <alignment vertical="center"/>
      <protection/>
    </xf>
    <xf numFmtId="0" fontId="7" fillId="0" borderId="0" xfId="62" applyFont="1" applyAlignment="1" applyProtection="1">
      <alignment vertical="top"/>
      <protection/>
    </xf>
    <xf numFmtId="0" fontId="7" fillId="0" borderId="0" xfId="0" applyFont="1" applyFill="1" applyBorder="1" applyAlignment="1" applyProtection="1">
      <alignment vertical="top" wrapText="1"/>
      <protection/>
    </xf>
    <xf numFmtId="0" fontId="10" fillId="0" borderId="0" xfId="62" applyFont="1" applyAlignment="1" applyProtection="1">
      <alignment vertical="center"/>
      <protection/>
    </xf>
    <xf numFmtId="0" fontId="10" fillId="0" borderId="0" xfId="62" applyFont="1" applyAlignment="1" applyProtection="1">
      <alignment horizontal="center" vertical="center"/>
      <protection/>
    </xf>
    <xf numFmtId="0" fontId="10" fillId="0" borderId="20" xfId="62" applyFont="1" applyBorder="1" applyAlignment="1" applyProtection="1">
      <alignment horizontal="left" vertical="center"/>
      <protection/>
    </xf>
    <xf numFmtId="0" fontId="10" fillId="0" borderId="17" xfId="62" applyFont="1" applyBorder="1" applyAlignment="1" applyProtection="1">
      <alignment horizontal="left" vertical="center" shrinkToFit="1"/>
      <protection/>
    </xf>
    <xf numFmtId="0" fontId="7" fillId="0" borderId="40" xfId="62" applyFont="1" applyBorder="1" applyAlignment="1" applyProtection="1">
      <alignment vertical="center" wrapText="1"/>
      <protection/>
    </xf>
    <xf numFmtId="0" fontId="10" fillId="0" borderId="41" xfId="62" applyFont="1" applyBorder="1" applyAlignment="1" applyProtection="1">
      <alignment horizontal="left" vertical="center"/>
      <protection/>
    </xf>
    <xf numFmtId="0" fontId="10" fillId="0" borderId="42" xfId="62" applyFont="1" applyBorder="1" applyAlignment="1" applyProtection="1">
      <alignment horizontal="left" vertical="center" shrinkToFit="1"/>
      <protection/>
    </xf>
    <xf numFmtId="0" fontId="10" fillId="0" borderId="43" xfId="62" applyFont="1" applyBorder="1" applyAlignment="1" applyProtection="1">
      <alignment horizontal="left" vertical="center" shrinkToFit="1"/>
      <protection/>
    </xf>
    <xf numFmtId="0" fontId="5" fillId="0" borderId="32" xfId="62" applyFont="1" applyBorder="1" applyAlignment="1" applyProtection="1">
      <alignment horizontal="left" vertical="center"/>
      <protection/>
    </xf>
    <xf numFmtId="177" fontId="3" fillId="28" borderId="18" xfId="62" applyNumberFormat="1" applyFont="1" applyFill="1" applyBorder="1" applyAlignment="1" applyProtection="1">
      <alignment horizontal="right"/>
      <protection locked="0"/>
    </xf>
    <xf numFmtId="177" fontId="5" fillId="0" borderId="0" xfId="62" applyNumberFormat="1" applyFont="1" applyBorder="1" applyAlignment="1" applyProtection="1">
      <alignment/>
      <protection/>
    </xf>
    <xf numFmtId="177" fontId="5" fillId="0" borderId="18" xfId="62" applyNumberFormat="1" applyFont="1" applyBorder="1" applyAlignment="1" applyProtection="1">
      <alignment/>
      <protection/>
    </xf>
    <xf numFmtId="2" fontId="3" fillId="33" borderId="27" xfId="49" applyNumberFormat="1" applyFont="1" applyFill="1" applyBorder="1" applyAlignment="1" applyProtection="1">
      <alignment/>
      <protection/>
    </xf>
    <xf numFmtId="2" fontId="3" fillId="33" borderId="26" xfId="49" applyNumberFormat="1" applyFont="1" applyFill="1" applyBorder="1" applyAlignment="1" applyProtection="1">
      <alignment/>
      <protection/>
    </xf>
    <xf numFmtId="192" fontId="13" fillId="33" borderId="44" xfId="49" applyNumberFormat="1" applyFont="1" applyFill="1" applyBorder="1" applyAlignment="1" applyProtection="1">
      <alignment/>
      <protection/>
    </xf>
    <xf numFmtId="0" fontId="5" fillId="33" borderId="0" xfId="62" applyFont="1" applyFill="1" applyAlignment="1" applyProtection="1">
      <alignment vertical="center"/>
      <protection/>
    </xf>
    <xf numFmtId="0" fontId="5" fillId="0" borderId="20" xfId="62" applyFont="1" applyFill="1" applyBorder="1" applyAlignment="1" applyProtection="1">
      <alignment horizontal="left"/>
      <protection/>
    </xf>
    <xf numFmtId="0" fontId="5" fillId="0" borderId="19" xfId="62" applyFont="1" applyFill="1" applyBorder="1" applyAlignment="1" applyProtection="1">
      <alignment horizontal="left" vertical="center"/>
      <protection/>
    </xf>
    <xf numFmtId="0" fontId="59" fillId="0" borderId="0" xfId="0" applyFont="1" applyAlignment="1" applyProtection="1">
      <alignment vertical="center"/>
      <protection/>
    </xf>
    <xf numFmtId="0" fontId="5" fillId="0" borderId="23" xfId="62" applyFont="1" applyBorder="1" applyAlignment="1" applyProtection="1">
      <alignment horizontal="center" vertical="center" shrinkToFit="1"/>
      <protection/>
    </xf>
    <xf numFmtId="0" fontId="5" fillId="0" borderId="21" xfId="62" applyFont="1" applyBorder="1" applyAlignment="1" applyProtection="1">
      <alignment horizontal="center" vertical="center" shrinkToFit="1"/>
      <protection/>
    </xf>
    <xf numFmtId="0" fontId="7" fillId="0" borderId="32" xfId="62" applyFont="1" applyBorder="1" applyAlignment="1" applyProtection="1">
      <alignment horizontal="left"/>
      <protection/>
    </xf>
    <xf numFmtId="190" fontId="57" fillId="33" borderId="21" xfId="51" applyNumberFormat="1" applyFont="1" applyFill="1" applyBorder="1" applyAlignment="1" applyProtection="1">
      <alignment/>
      <protection/>
    </xf>
    <xf numFmtId="0" fontId="10" fillId="5" borderId="26" xfId="62" applyFont="1" applyFill="1" applyBorder="1" applyAlignment="1" applyProtection="1">
      <alignment horizontal="center"/>
      <protection/>
    </xf>
    <xf numFmtId="0" fontId="10" fillId="5" borderId="27" xfId="62" applyFont="1" applyFill="1" applyBorder="1" applyAlignment="1" applyProtection="1">
      <alignment horizontal="center"/>
      <protection/>
    </xf>
    <xf numFmtId="0" fontId="10" fillId="0" borderId="21" xfId="62" applyFont="1" applyBorder="1" applyAlignment="1" applyProtection="1">
      <alignment vertical="center"/>
      <protection/>
    </xf>
    <xf numFmtId="0" fontId="10" fillId="0" borderId="40" xfId="62" applyFont="1" applyBorder="1" applyAlignment="1" applyProtection="1">
      <alignment vertical="center"/>
      <protection/>
    </xf>
    <xf numFmtId="0" fontId="10" fillId="0" borderId="20" xfId="62" applyFont="1" applyBorder="1" applyAlignment="1" applyProtection="1">
      <alignment vertical="center"/>
      <protection/>
    </xf>
    <xf numFmtId="0" fontId="11" fillId="0" borderId="45" xfId="62" applyNumberFormat="1" applyFont="1" applyBorder="1" applyAlignment="1" applyProtection="1">
      <alignment horizontal="center" vertical="center"/>
      <protection/>
    </xf>
    <xf numFmtId="0" fontId="10" fillId="0" borderId="19" xfId="62" applyFont="1" applyBorder="1" applyAlignment="1" applyProtection="1">
      <alignment horizontal="left" vertical="center" shrinkToFit="1"/>
      <protection/>
    </xf>
    <xf numFmtId="0" fontId="11" fillId="0" borderId="13" xfId="62" applyNumberFormat="1" applyFont="1" applyBorder="1" applyAlignment="1" applyProtection="1">
      <alignment horizontal="center" vertical="center"/>
      <protection/>
    </xf>
    <xf numFmtId="0" fontId="10" fillId="5" borderId="21" xfId="62" applyFont="1" applyFill="1" applyBorder="1" applyAlignment="1" applyProtection="1">
      <alignment vertical="center" textRotation="255"/>
      <protection/>
    </xf>
    <xf numFmtId="0" fontId="10" fillId="5" borderId="40" xfId="62" applyFont="1" applyFill="1" applyBorder="1" applyAlignment="1" applyProtection="1">
      <alignment vertical="center"/>
      <protection/>
    </xf>
    <xf numFmtId="0" fontId="10" fillId="5" borderId="40" xfId="62" applyFont="1" applyFill="1" applyBorder="1" applyAlignment="1" applyProtection="1">
      <alignment horizontal="center" vertical="center"/>
      <protection/>
    </xf>
    <xf numFmtId="0" fontId="10" fillId="5" borderId="20" xfId="62" applyFont="1" applyFill="1" applyBorder="1" applyAlignment="1" applyProtection="1">
      <alignment horizontal="center" vertical="center"/>
      <protection/>
    </xf>
    <xf numFmtId="0" fontId="10" fillId="5" borderId="22" xfId="62" applyFont="1" applyFill="1" applyBorder="1" applyAlignment="1" applyProtection="1">
      <alignment vertical="center" textRotation="255"/>
      <protection/>
    </xf>
    <xf numFmtId="0" fontId="10" fillId="5" borderId="18" xfId="62" applyFont="1" applyFill="1" applyBorder="1" applyAlignment="1" applyProtection="1">
      <alignment vertical="center"/>
      <protection/>
    </xf>
    <xf numFmtId="0" fontId="10" fillId="5" borderId="18" xfId="62" applyFont="1" applyFill="1" applyBorder="1" applyAlignment="1" applyProtection="1">
      <alignment horizontal="center" vertical="center"/>
      <protection/>
    </xf>
    <xf numFmtId="0" fontId="10" fillId="5" borderId="19" xfId="62" applyFont="1" applyFill="1" applyBorder="1" applyAlignment="1" applyProtection="1">
      <alignment horizontal="center" vertical="center"/>
      <protection/>
    </xf>
    <xf numFmtId="0" fontId="10" fillId="5" borderId="39" xfId="62" applyFont="1" applyFill="1" applyBorder="1" applyAlignment="1" applyProtection="1">
      <alignment horizontal="center"/>
      <protection/>
    </xf>
    <xf numFmtId="0" fontId="7" fillId="0" borderId="26" xfId="62" applyFont="1" applyBorder="1" applyAlignment="1" applyProtection="1">
      <alignment horizontal="justify"/>
      <protection/>
    </xf>
    <xf numFmtId="0" fontId="7" fillId="0" borderId="26" xfId="62" applyFont="1" applyBorder="1" applyAlignment="1" applyProtection="1">
      <alignment horizontal="left"/>
      <protection/>
    </xf>
    <xf numFmtId="0" fontId="7" fillId="0" borderId="18" xfId="62" applyFont="1" applyBorder="1" applyAlignment="1" applyProtection="1">
      <alignment horizontal="left"/>
      <protection/>
    </xf>
    <xf numFmtId="0" fontId="7" fillId="0" borderId="40" xfId="62" applyFont="1" applyBorder="1" applyAlignment="1" applyProtection="1">
      <alignment horizontal="left"/>
      <protection/>
    </xf>
    <xf numFmtId="0" fontId="7" fillId="0" borderId="18" xfId="62" applyFont="1" applyBorder="1" applyAlignment="1" applyProtection="1">
      <alignment horizontal="right"/>
      <protection/>
    </xf>
    <xf numFmtId="12" fontId="11" fillId="0" borderId="13" xfId="62" applyNumberFormat="1" applyFont="1" applyBorder="1" applyAlignment="1" applyProtection="1">
      <alignment horizontal="left" vertical="center"/>
      <protection/>
    </xf>
    <xf numFmtId="12" fontId="11" fillId="0" borderId="11" xfId="62" applyNumberFormat="1" applyFont="1" applyBorder="1" applyAlignment="1" applyProtection="1">
      <alignment horizontal="left" vertical="center"/>
      <protection/>
    </xf>
    <xf numFmtId="12" fontId="11" fillId="0" borderId="15" xfId="62" applyNumberFormat="1" applyFont="1" applyBorder="1" applyAlignment="1" applyProtection="1">
      <alignment horizontal="left" vertical="center"/>
      <protection/>
    </xf>
    <xf numFmtId="12" fontId="11" fillId="34" borderId="10" xfId="62" applyNumberFormat="1" applyFont="1" applyFill="1" applyBorder="1" applyAlignment="1" applyProtection="1">
      <alignment horizontal="left" vertical="center"/>
      <protection/>
    </xf>
    <xf numFmtId="12" fontId="11" fillId="34" borderId="11" xfId="62" applyNumberFormat="1" applyFont="1" applyFill="1" applyBorder="1" applyAlignment="1" applyProtection="1">
      <alignment horizontal="left" vertical="center"/>
      <protection/>
    </xf>
    <xf numFmtId="0" fontId="10" fillId="0" borderId="26" xfId="62" applyFont="1" applyBorder="1" applyAlignment="1" applyProtection="1">
      <alignment horizontal="left"/>
      <protection/>
    </xf>
    <xf numFmtId="12" fontId="5" fillId="28" borderId="27" xfId="49" applyNumberFormat="1" applyFont="1" applyFill="1" applyBorder="1" applyAlignment="1" applyProtection="1">
      <alignment horizontal="center"/>
      <protection locked="0"/>
    </xf>
    <xf numFmtId="0" fontId="10" fillId="5" borderId="26" xfId="62" applyFont="1" applyFill="1" applyBorder="1" applyAlignment="1" applyProtection="1">
      <alignment horizontal="center"/>
      <protection/>
    </xf>
    <xf numFmtId="0" fontId="10" fillId="5" borderId="27" xfId="62" applyFont="1" applyFill="1" applyBorder="1" applyAlignment="1" applyProtection="1">
      <alignment horizontal="center"/>
      <protection/>
    </xf>
    <xf numFmtId="0" fontId="14" fillId="0" borderId="0" xfId="62" applyFont="1" applyAlignment="1" applyProtection="1">
      <alignment horizontal="right" vertical="center"/>
      <protection/>
    </xf>
    <xf numFmtId="0" fontId="5" fillId="0" borderId="0" xfId="62" applyFont="1" applyBorder="1" applyAlignment="1" applyProtection="1">
      <alignment vertical="center"/>
      <protection/>
    </xf>
    <xf numFmtId="177" fontId="5" fillId="0" borderId="40" xfId="62" applyNumberFormat="1" applyFont="1" applyBorder="1" applyAlignment="1" applyProtection="1">
      <alignment vertical="center"/>
      <protection/>
    </xf>
    <xf numFmtId="42" fontId="58" fillId="0" borderId="40" xfId="51" applyNumberFormat="1" applyFont="1" applyBorder="1" applyAlignment="1" applyProtection="1">
      <alignment vertical="center"/>
      <protection/>
    </xf>
    <xf numFmtId="42" fontId="5" fillId="0" borderId="40" xfId="62" applyNumberFormat="1" applyFont="1" applyBorder="1" applyAlignment="1" applyProtection="1">
      <alignment vertical="center"/>
      <protection/>
    </xf>
    <xf numFmtId="0" fontId="10" fillId="5" borderId="27" xfId="62" applyFont="1" applyFill="1" applyBorder="1" applyAlignment="1" applyProtection="1">
      <alignment horizontal="center"/>
      <protection/>
    </xf>
    <xf numFmtId="0" fontId="10" fillId="5" borderId="26" xfId="62" applyFont="1" applyFill="1" applyBorder="1" applyAlignment="1" applyProtection="1">
      <alignment horizontal="center"/>
      <protection/>
    </xf>
    <xf numFmtId="0" fontId="7" fillId="0" borderId="0" xfId="0" applyFont="1" applyFill="1" applyBorder="1" applyAlignment="1" applyProtection="1">
      <alignment horizontal="left" vertical="top" wrapText="1" indent="1"/>
      <protection/>
    </xf>
    <xf numFmtId="177" fontId="5" fillId="5" borderId="25" xfId="62" applyNumberFormat="1" applyFont="1" applyFill="1" applyBorder="1" applyAlignment="1" applyProtection="1">
      <alignment horizontal="center" vertical="center" shrinkToFit="1"/>
      <protection/>
    </xf>
    <xf numFmtId="177" fontId="5" fillId="5" borderId="26" xfId="62" applyNumberFormat="1" applyFont="1" applyFill="1" applyBorder="1" applyAlignment="1" applyProtection="1">
      <alignment horizontal="center" vertical="center" shrinkToFit="1"/>
      <protection/>
    </xf>
    <xf numFmtId="177" fontId="5" fillId="5" borderId="27" xfId="62" applyNumberFormat="1" applyFont="1" applyFill="1" applyBorder="1" applyAlignment="1" applyProtection="1">
      <alignment horizontal="center" vertical="center" shrinkToFit="1"/>
      <protection/>
    </xf>
    <xf numFmtId="177" fontId="5" fillId="5" borderId="25" xfId="62" applyNumberFormat="1" applyFont="1" applyFill="1" applyBorder="1" applyAlignment="1" applyProtection="1">
      <alignment horizontal="center" vertical="center"/>
      <protection/>
    </xf>
    <xf numFmtId="177" fontId="5" fillId="5" borderId="27" xfId="62" applyNumberFormat="1" applyFont="1" applyFill="1" applyBorder="1" applyAlignment="1" applyProtection="1">
      <alignment horizontal="center" vertical="center"/>
      <protection/>
    </xf>
    <xf numFmtId="0" fontId="10" fillId="0" borderId="40" xfId="62" applyFont="1" applyBorder="1" applyAlignment="1" applyProtection="1">
      <alignment horizontal="left" vertical="center" wrapText="1"/>
      <protection/>
    </xf>
    <xf numFmtId="0" fontId="10" fillId="0" borderId="0" xfId="62" applyFont="1" applyBorder="1" applyAlignment="1" applyProtection="1">
      <alignment horizontal="left" vertical="center" wrapText="1"/>
      <protection/>
    </xf>
    <xf numFmtId="0" fontId="14" fillId="0" borderId="25" xfId="62" applyFont="1" applyBorder="1" applyAlignment="1" applyProtection="1">
      <alignment horizontal="center"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8" fillId="0" borderId="0" xfId="62" applyFont="1" applyAlignment="1" applyProtection="1">
      <alignment horizontal="center"/>
      <protection/>
    </xf>
    <xf numFmtId="0" fontId="10" fillId="5" borderId="25" xfId="62" applyFont="1" applyFill="1" applyBorder="1" applyAlignment="1" applyProtection="1">
      <alignment horizontal="center"/>
      <protection/>
    </xf>
    <xf numFmtId="0" fontId="10" fillId="5" borderId="26" xfId="62" applyFont="1" applyFill="1" applyBorder="1" applyAlignment="1" applyProtection="1">
      <alignment horizontal="center"/>
      <protection/>
    </xf>
    <xf numFmtId="0" fontId="10" fillId="5" borderId="27" xfId="62" applyFont="1" applyFill="1" applyBorder="1" applyAlignment="1" applyProtection="1">
      <alignment horizontal="center"/>
      <protection/>
    </xf>
    <xf numFmtId="0" fontId="5" fillId="28" borderId="10" xfId="62" applyFont="1" applyFill="1" applyBorder="1" applyAlignment="1" applyProtection="1">
      <alignment horizontal="left" vertical="center" wrapText="1"/>
      <protection/>
    </xf>
    <xf numFmtId="0" fontId="5" fillId="28" borderId="12" xfId="62" applyFont="1" applyFill="1" applyBorder="1" applyAlignment="1" applyProtection="1">
      <alignment horizontal="left" vertical="center" wrapText="1"/>
      <protection/>
    </xf>
    <xf numFmtId="0" fontId="10" fillId="5" borderId="10" xfId="62" applyFont="1" applyFill="1" applyBorder="1" applyAlignment="1" applyProtection="1">
      <alignment horizontal="center" vertical="center" wrapText="1"/>
      <protection/>
    </xf>
    <xf numFmtId="0" fontId="10" fillId="5" borderId="12" xfId="62" applyFont="1" applyFill="1" applyBorder="1" applyAlignment="1" applyProtection="1">
      <alignment horizontal="center" vertical="center"/>
      <protection/>
    </xf>
    <xf numFmtId="0" fontId="10" fillId="0" borderId="10" xfId="62" applyFont="1" applyBorder="1" applyAlignment="1" applyProtection="1">
      <alignment horizontal="center" vertical="center" textRotation="255"/>
      <protection/>
    </xf>
    <xf numFmtId="0" fontId="10" fillId="0" borderId="13" xfId="62" applyFont="1" applyBorder="1" applyAlignment="1" applyProtection="1">
      <alignment horizontal="center" vertical="center" textRotation="255"/>
      <protection/>
    </xf>
    <xf numFmtId="0" fontId="10" fillId="0" borderId="12" xfId="62" applyFont="1" applyBorder="1" applyAlignment="1" applyProtection="1">
      <alignment horizontal="center" vertical="center" textRotation="255"/>
      <protection/>
    </xf>
    <xf numFmtId="0" fontId="10" fillId="5" borderId="10" xfId="62" applyFont="1" applyFill="1" applyBorder="1" applyAlignment="1" applyProtection="1">
      <alignment horizontal="center" vertical="center" shrinkToFit="1"/>
      <protection/>
    </xf>
    <xf numFmtId="0" fontId="59" fillId="5" borderId="12" xfId="0" applyFont="1" applyFill="1" applyBorder="1" applyAlignment="1" applyProtection="1">
      <alignment vertical="center" shrinkToFit="1"/>
      <protection/>
    </xf>
    <xf numFmtId="0" fontId="7" fillId="0" borderId="0" xfId="62" applyFont="1" applyAlignment="1" applyProtection="1">
      <alignment horizontal="left" vertical="center" wrapText="1"/>
      <protection/>
    </xf>
    <xf numFmtId="0" fontId="7" fillId="0" borderId="22" xfId="62" applyFont="1" applyBorder="1" applyAlignment="1" applyProtection="1">
      <alignment horizontal="left" vertical="top" wrapText="1" indent="1"/>
      <protection/>
    </xf>
    <xf numFmtId="0" fontId="7" fillId="0" borderId="18" xfId="62" applyFont="1" applyBorder="1" applyAlignment="1" applyProtection="1">
      <alignment horizontal="left" vertical="top" wrapText="1" indent="1"/>
      <protection/>
    </xf>
    <xf numFmtId="0" fontId="7" fillId="0" borderId="19" xfId="62" applyFont="1" applyBorder="1" applyAlignment="1" applyProtection="1">
      <alignment horizontal="left" vertical="top" wrapText="1" indent="1"/>
      <protection/>
    </xf>
    <xf numFmtId="0" fontId="5" fillId="0" borderId="20" xfId="62" applyFont="1" applyBorder="1" applyAlignment="1" applyProtection="1">
      <alignment horizontal="left" vertical="center"/>
      <protection/>
    </xf>
    <xf numFmtId="0" fontId="5" fillId="0" borderId="19" xfId="62" applyFont="1" applyBorder="1" applyAlignment="1" applyProtection="1">
      <alignment horizontal="left" vertical="center"/>
      <protection/>
    </xf>
    <xf numFmtId="194" fontId="9" fillId="28" borderId="21" xfId="62" applyNumberFormat="1" applyFont="1" applyFill="1" applyBorder="1" applyAlignment="1" applyProtection="1">
      <alignment horizontal="center" vertical="center"/>
      <protection/>
    </xf>
    <xf numFmtId="194" fontId="9" fillId="28" borderId="20" xfId="62" applyNumberFormat="1" applyFont="1" applyFill="1" applyBorder="1" applyAlignment="1" applyProtection="1">
      <alignment horizontal="center" vertical="center"/>
      <protection/>
    </xf>
    <xf numFmtId="194" fontId="9" fillId="28" borderId="22" xfId="62" applyNumberFormat="1" applyFont="1" applyFill="1" applyBorder="1" applyAlignment="1" applyProtection="1">
      <alignment horizontal="center" vertical="center"/>
      <protection/>
    </xf>
    <xf numFmtId="194" fontId="9" fillId="28" borderId="19" xfId="62" applyNumberFormat="1" applyFont="1" applyFill="1" applyBorder="1" applyAlignment="1" applyProtection="1">
      <alignment horizontal="center" vertical="center"/>
      <protection/>
    </xf>
    <xf numFmtId="0" fontId="10" fillId="0" borderId="43" xfId="62" applyFont="1" applyBorder="1" applyAlignment="1" applyProtection="1">
      <alignment horizontal="left" vertical="center" wrapText="1"/>
      <protection/>
    </xf>
    <xf numFmtId="0" fontId="10" fillId="0" borderId="19" xfId="62" applyFont="1" applyBorder="1" applyAlignment="1" applyProtection="1">
      <alignment horizontal="left" vertical="center" wrapText="1"/>
      <protection/>
    </xf>
    <xf numFmtId="181" fontId="5" fillId="28" borderId="26" xfId="62" applyNumberFormat="1" applyFont="1" applyFill="1" applyBorder="1" applyAlignment="1" applyProtection="1">
      <alignment horizontal="left"/>
      <protection locked="0"/>
    </xf>
    <xf numFmtId="177" fontId="5" fillId="28" borderId="18" xfId="62" applyNumberFormat="1" applyFont="1" applyFill="1" applyBorder="1" applyAlignment="1" applyProtection="1">
      <alignment horizontal="center"/>
      <protection locked="0"/>
    </xf>
    <xf numFmtId="181" fontId="5" fillId="28" borderId="40" xfId="62" applyNumberFormat="1" applyFont="1" applyFill="1" applyBorder="1" applyAlignment="1" applyProtection="1">
      <alignment horizontal="left"/>
      <protection locked="0"/>
    </xf>
    <xf numFmtId="181" fontId="5" fillId="28" borderId="46" xfId="62" applyNumberFormat="1" applyFont="1" applyFill="1" applyBorder="1" applyAlignment="1" applyProtection="1">
      <alignment horizontal="left"/>
      <protection locked="0"/>
    </xf>
    <xf numFmtId="0" fontId="5" fillId="28" borderId="10" xfId="62" applyFont="1" applyFill="1" applyBorder="1" applyAlignment="1" applyProtection="1">
      <alignment horizontal="left" vertical="center" wrapText="1"/>
      <protection locked="0"/>
    </xf>
    <xf numFmtId="0" fontId="5" fillId="28" borderId="12" xfId="62" applyFont="1" applyFill="1" applyBorder="1" applyAlignment="1" applyProtection="1">
      <alignment horizontal="left" vertical="center" wrapText="1"/>
      <protection locked="0"/>
    </xf>
    <xf numFmtId="194" fontId="6" fillId="28" borderId="21" xfId="62" applyNumberFormat="1" applyFont="1" applyFill="1" applyBorder="1" applyAlignment="1" applyProtection="1">
      <alignment horizontal="right" vertical="center"/>
      <protection locked="0"/>
    </xf>
    <xf numFmtId="194" fontId="6" fillId="28" borderId="22" xfId="62" applyNumberFormat="1" applyFont="1" applyFill="1" applyBorder="1" applyAlignment="1" applyProtection="1">
      <alignment horizontal="right" vertical="center"/>
      <protection locked="0"/>
    </xf>
    <xf numFmtId="0" fontId="0" fillId="0" borderId="26" xfId="0" applyBorder="1" applyAlignment="1">
      <alignment vertical="center"/>
    </xf>
    <xf numFmtId="0" fontId="0" fillId="0" borderId="27" xfId="0" applyBorder="1" applyAlignment="1">
      <alignment vertical="center"/>
    </xf>
    <xf numFmtId="194" fontId="9" fillId="28" borderId="21" xfId="62" applyNumberFormat="1" applyFont="1" applyFill="1" applyBorder="1" applyAlignment="1" applyProtection="1">
      <alignment horizontal="center" vertical="center"/>
      <protection locked="0"/>
    </xf>
    <xf numFmtId="194" fontId="9" fillId="28" borderId="20" xfId="62" applyNumberFormat="1" applyFont="1" applyFill="1" applyBorder="1" applyAlignment="1" applyProtection="1">
      <alignment horizontal="center" vertical="center"/>
      <protection locked="0"/>
    </xf>
    <xf numFmtId="194" fontId="9" fillId="28" borderId="22" xfId="62" applyNumberFormat="1" applyFont="1" applyFill="1" applyBorder="1" applyAlignment="1" applyProtection="1">
      <alignment horizontal="center" vertical="center"/>
      <protection locked="0"/>
    </xf>
    <xf numFmtId="194" fontId="9" fillId="28" borderId="19" xfId="62" applyNumberFormat="1" applyFont="1" applyFill="1" applyBorder="1" applyAlignment="1" applyProtection="1">
      <alignment horizontal="center" vertical="center"/>
      <protection locked="0"/>
    </xf>
    <xf numFmtId="0" fontId="10" fillId="0" borderId="47" xfId="62" applyFont="1" applyBorder="1" applyAlignment="1" applyProtection="1">
      <alignment horizontal="left" vertical="center" wrapText="1"/>
      <protection/>
    </xf>
    <xf numFmtId="0" fontId="10" fillId="0" borderId="16" xfId="62" applyFont="1" applyBorder="1" applyAlignment="1" applyProtection="1">
      <alignment horizontal="left" vertical="center" wrapText="1"/>
      <protection/>
    </xf>
    <xf numFmtId="0" fontId="10" fillId="0" borderId="17" xfId="62" applyFont="1" applyBorder="1" applyAlignment="1" applyProtection="1">
      <alignment horizontal="left" vertical="center" wrapText="1"/>
      <protection/>
    </xf>
    <xf numFmtId="0" fontId="10" fillId="0" borderId="48" xfId="62" applyFont="1" applyBorder="1" applyAlignment="1" applyProtection="1">
      <alignment horizontal="left" vertical="center" wrapText="1"/>
      <protection/>
    </xf>
    <xf numFmtId="0" fontId="10" fillId="0" borderId="46" xfId="62" applyFont="1" applyBorder="1" applyAlignment="1" applyProtection="1">
      <alignment horizontal="left" vertical="center" wrapText="1"/>
      <protection/>
    </xf>
    <xf numFmtId="0" fontId="10" fillId="0" borderId="49" xfId="62" applyFont="1" applyBorder="1" applyAlignment="1" applyProtection="1">
      <alignment horizontal="left" vertical="center" wrapText="1"/>
      <protection/>
    </xf>
    <xf numFmtId="0" fontId="10" fillId="0" borderId="47" xfId="62" applyFont="1" applyBorder="1" applyAlignment="1" applyProtection="1">
      <alignment horizontal="left" wrapText="1"/>
      <protection/>
    </xf>
    <xf numFmtId="0" fontId="10" fillId="0" borderId="16" xfId="62" applyFont="1" applyBorder="1" applyAlignment="1" applyProtection="1">
      <alignment horizontal="left" wrapText="1"/>
      <protection/>
    </xf>
    <xf numFmtId="0" fontId="10" fillId="0" borderId="17" xfId="62" applyFont="1" applyBorder="1" applyAlignment="1" applyProtection="1">
      <alignment horizontal="left" wrapText="1"/>
      <protection/>
    </xf>
    <xf numFmtId="0" fontId="5" fillId="0" borderId="40" xfId="62" applyFont="1" applyBorder="1" applyAlignment="1" applyProtection="1">
      <alignment horizontal="left" vertical="center" wrapText="1"/>
      <protection/>
    </xf>
    <xf numFmtId="0" fontId="5" fillId="0" borderId="0" xfId="62" applyFont="1" applyBorder="1" applyAlignment="1" applyProtection="1">
      <alignment horizontal="left" vertical="center" wrapText="1"/>
      <protection/>
    </xf>
    <xf numFmtId="0" fontId="10" fillId="0" borderId="42" xfId="62" applyFont="1" applyBorder="1" applyAlignment="1" applyProtection="1">
      <alignment horizontal="left" vertical="center" wrapText="1" shrinkToFit="1"/>
      <protection/>
    </xf>
    <xf numFmtId="0" fontId="10" fillId="0" borderId="17" xfId="62" applyFont="1" applyBorder="1" applyAlignment="1" applyProtection="1">
      <alignment horizontal="left" vertical="center" wrapText="1" shrinkToFit="1"/>
      <protection/>
    </xf>
    <xf numFmtId="0" fontId="10" fillId="0" borderId="50" xfId="62" applyFont="1" applyBorder="1" applyAlignment="1" applyProtection="1">
      <alignment horizontal="left" vertical="center" wrapText="1" shrinkToFit="1"/>
      <protection/>
    </xf>
    <xf numFmtId="0" fontId="10" fillId="0" borderId="49" xfId="62" applyFont="1" applyBorder="1" applyAlignment="1" applyProtection="1">
      <alignment horizontal="left" vertical="center" wrapText="1" shrinkToFit="1"/>
      <protection/>
    </xf>
    <xf numFmtId="0" fontId="38" fillId="0" borderId="27" xfId="62" applyNumberFormat="1" applyFont="1" applyBorder="1" applyAlignment="1" applyProtection="1">
      <alignment horizontal="center" vertical="center"/>
      <protection/>
    </xf>
    <xf numFmtId="0" fontId="4" fillId="0" borderId="51" xfId="62" applyFont="1" applyBorder="1" applyAlignment="1" applyProtection="1">
      <alignment horizontal="left" vertical="center" wrapText="1"/>
      <protection/>
    </xf>
    <xf numFmtId="0" fontId="4" fillId="0" borderId="52" xfId="62" applyFont="1" applyBorder="1" applyAlignment="1" applyProtection="1">
      <alignment horizontal="left" vertical="center" wrapText="1"/>
      <protection/>
    </xf>
    <xf numFmtId="0" fontId="4" fillId="0" borderId="53" xfId="62" applyFont="1" applyBorder="1" applyAlignment="1" applyProtection="1">
      <alignment horizontal="left" vertical="center" wrapText="1"/>
      <protection/>
    </xf>
    <xf numFmtId="0" fontId="4" fillId="0" borderId="21" xfId="62" applyFont="1" applyBorder="1" applyAlignment="1" applyProtection="1">
      <alignment horizontal="center" vertical="center" textRotation="255"/>
      <protection/>
    </xf>
    <xf numFmtId="0" fontId="4" fillId="0" borderId="23" xfId="62" applyFont="1" applyBorder="1" applyAlignment="1" applyProtection="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41</xdr:row>
      <xdr:rowOff>1524000</xdr:rowOff>
    </xdr:from>
    <xdr:to>
      <xdr:col>3</xdr:col>
      <xdr:colOff>428625</xdr:colOff>
      <xdr:row>41</xdr:row>
      <xdr:rowOff>1524000</xdr:rowOff>
    </xdr:to>
    <xdr:pic>
      <xdr:nvPicPr>
        <xdr:cNvPr id="1" name="Picture 6"/>
        <xdr:cNvPicPr preferRelativeResize="1">
          <a:picLocks noChangeAspect="1"/>
        </xdr:cNvPicPr>
      </xdr:nvPicPr>
      <xdr:blipFill>
        <a:blip r:embed="rId1"/>
        <a:stretch>
          <a:fillRect/>
        </a:stretch>
      </xdr:blipFill>
      <xdr:spPr>
        <a:xfrm>
          <a:off x="628650" y="11410950"/>
          <a:ext cx="1876425" cy="0"/>
        </a:xfrm>
        <a:prstGeom prst="rect">
          <a:avLst/>
        </a:prstGeom>
        <a:noFill/>
        <a:ln w="9525" cmpd="sng">
          <a:noFill/>
        </a:ln>
      </xdr:spPr>
    </xdr:pic>
    <xdr:clientData/>
  </xdr:twoCellAnchor>
  <xdr:twoCellAnchor editAs="oneCell">
    <xdr:from>
      <xdr:col>2</xdr:col>
      <xdr:colOff>571500</xdr:colOff>
      <xdr:row>41</xdr:row>
      <xdr:rowOff>1304925</xdr:rowOff>
    </xdr:from>
    <xdr:to>
      <xdr:col>9</xdr:col>
      <xdr:colOff>476250</xdr:colOff>
      <xdr:row>41</xdr:row>
      <xdr:rowOff>2076450</xdr:rowOff>
    </xdr:to>
    <xdr:pic>
      <xdr:nvPicPr>
        <xdr:cNvPr id="2" name="Picture 6"/>
        <xdr:cNvPicPr preferRelativeResize="1">
          <a:picLocks noChangeAspect="1"/>
        </xdr:cNvPicPr>
      </xdr:nvPicPr>
      <xdr:blipFill>
        <a:blip r:embed="rId1"/>
        <a:stretch>
          <a:fillRect/>
        </a:stretch>
      </xdr:blipFill>
      <xdr:spPr>
        <a:xfrm>
          <a:off x="1114425" y="11191875"/>
          <a:ext cx="53244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41</xdr:row>
      <xdr:rowOff>1524000</xdr:rowOff>
    </xdr:from>
    <xdr:to>
      <xdr:col>3</xdr:col>
      <xdr:colOff>428625</xdr:colOff>
      <xdr:row>41</xdr:row>
      <xdr:rowOff>1524000</xdr:rowOff>
    </xdr:to>
    <xdr:pic>
      <xdr:nvPicPr>
        <xdr:cNvPr id="1" name="Picture 6"/>
        <xdr:cNvPicPr preferRelativeResize="1">
          <a:picLocks noChangeAspect="1"/>
        </xdr:cNvPicPr>
      </xdr:nvPicPr>
      <xdr:blipFill>
        <a:blip r:embed="rId1"/>
        <a:stretch>
          <a:fillRect/>
        </a:stretch>
      </xdr:blipFill>
      <xdr:spPr>
        <a:xfrm>
          <a:off x="628650" y="11420475"/>
          <a:ext cx="1876425" cy="0"/>
        </a:xfrm>
        <a:prstGeom prst="rect">
          <a:avLst/>
        </a:prstGeom>
        <a:noFill/>
        <a:ln w="9525" cmpd="sng">
          <a:noFill/>
        </a:ln>
      </xdr:spPr>
    </xdr:pic>
    <xdr:clientData/>
  </xdr:twoCellAnchor>
  <xdr:twoCellAnchor editAs="oneCell">
    <xdr:from>
      <xdr:col>2</xdr:col>
      <xdr:colOff>571500</xdr:colOff>
      <xdr:row>41</xdr:row>
      <xdr:rowOff>1304925</xdr:rowOff>
    </xdr:from>
    <xdr:to>
      <xdr:col>9</xdr:col>
      <xdr:colOff>476250</xdr:colOff>
      <xdr:row>41</xdr:row>
      <xdr:rowOff>2076450</xdr:rowOff>
    </xdr:to>
    <xdr:pic>
      <xdr:nvPicPr>
        <xdr:cNvPr id="2" name="Picture 6"/>
        <xdr:cNvPicPr preferRelativeResize="1">
          <a:picLocks noChangeAspect="1"/>
        </xdr:cNvPicPr>
      </xdr:nvPicPr>
      <xdr:blipFill>
        <a:blip r:embed="rId1"/>
        <a:stretch>
          <a:fillRect/>
        </a:stretch>
      </xdr:blipFill>
      <xdr:spPr>
        <a:xfrm>
          <a:off x="1114425" y="11201400"/>
          <a:ext cx="53244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42</xdr:row>
      <xdr:rowOff>1524000</xdr:rowOff>
    </xdr:from>
    <xdr:to>
      <xdr:col>3</xdr:col>
      <xdr:colOff>428625</xdr:colOff>
      <xdr:row>42</xdr:row>
      <xdr:rowOff>1524000</xdr:rowOff>
    </xdr:to>
    <xdr:pic>
      <xdr:nvPicPr>
        <xdr:cNvPr id="1" name="Picture 6"/>
        <xdr:cNvPicPr preferRelativeResize="1">
          <a:picLocks noChangeAspect="1"/>
        </xdr:cNvPicPr>
      </xdr:nvPicPr>
      <xdr:blipFill>
        <a:blip r:embed="rId1"/>
        <a:stretch>
          <a:fillRect/>
        </a:stretch>
      </xdr:blipFill>
      <xdr:spPr>
        <a:xfrm>
          <a:off x="628650" y="11277600"/>
          <a:ext cx="1876425" cy="0"/>
        </a:xfrm>
        <a:prstGeom prst="rect">
          <a:avLst/>
        </a:prstGeom>
        <a:noFill/>
        <a:ln w="9525" cmpd="sng">
          <a:noFill/>
        </a:ln>
      </xdr:spPr>
    </xdr:pic>
    <xdr:clientData/>
  </xdr:twoCellAnchor>
  <xdr:twoCellAnchor editAs="oneCell">
    <xdr:from>
      <xdr:col>2</xdr:col>
      <xdr:colOff>571500</xdr:colOff>
      <xdr:row>42</xdr:row>
      <xdr:rowOff>1304925</xdr:rowOff>
    </xdr:from>
    <xdr:to>
      <xdr:col>9</xdr:col>
      <xdr:colOff>476250</xdr:colOff>
      <xdr:row>42</xdr:row>
      <xdr:rowOff>2076450</xdr:rowOff>
    </xdr:to>
    <xdr:pic>
      <xdr:nvPicPr>
        <xdr:cNvPr id="2" name="Picture 6"/>
        <xdr:cNvPicPr preferRelativeResize="1">
          <a:picLocks noChangeAspect="1"/>
        </xdr:cNvPicPr>
      </xdr:nvPicPr>
      <xdr:blipFill>
        <a:blip r:embed="rId1"/>
        <a:stretch>
          <a:fillRect/>
        </a:stretch>
      </xdr:blipFill>
      <xdr:spPr>
        <a:xfrm>
          <a:off x="1114425" y="11058525"/>
          <a:ext cx="53244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52"/>
  <sheetViews>
    <sheetView tabSelected="1" view="pageBreakPreview" zoomScale="70" zoomScaleSheetLayoutView="70" workbookViewId="0" topLeftCell="A1">
      <selection activeCell="A3" sqref="A3"/>
    </sheetView>
  </sheetViews>
  <sheetFormatPr defaultColWidth="8.796875" defaultRowHeight="15"/>
  <cols>
    <col min="1" max="1" width="3.09765625" style="15" customWidth="1"/>
    <col min="2" max="2" width="2.59765625" style="15" customWidth="1"/>
    <col min="3" max="3" width="16.09765625" style="15" customWidth="1"/>
    <col min="4" max="5" width="4.59765625" style="15" customWidth="1"/>
    <col min="6" max="16" width="7.8984375" style="15" customWidth="1"/>
    <col min="17" max="17" width="10.3984375" style="17" bestFit="1" customWidth="1"/>
    <col min="18" max="18" width="4.09765625" style="15" bestFit="1" customWidth="1"/>
    <col min="19" max="16384" width="9" style="15" customWidth="1"/>
  </cols>
  <sheetData>
    <row r="1" spans="7:13" ht="12">
      <c r="G1" s="16"/>
      <c r="H1" s="15" t="s">
        <v>36</v>
      </c>
      <c r="L1" s="90"/>
      <c r="M1" s="15" t="s">
        <v>38</v>
      </c>
    </row>
    <row r="2" spans="1:17" ht="13.5" customHeight="1">
      <c r="A2" s="144" t="s">
        <v>90</v>
      </c>
      <c r="B2" s="145"/>
      <c r="C2" s="145"/>
      <c r="D2" s="145"/>
      <c r="E2" s="146"/>
      <c r="F2" s="18"/>
      <c r="Q2" s="129" t="s">
        <v>66</v>
      </c>
    </row>
    <row r="3" spans="1:6" ht="12">
      <c r="A3" s="19"/>
      <c r="B3" s="19"/>
      <c r="C3" s="19"/>
      <c r="D3" s="19"/>
      <c r="E3" s="19"/>
      <c r="F3" s="19"/>
    </row>
    <row r="4" spans="1:18" ht="18">
      <c r="A4" s="147" t="s">
        <v>91</v>
      </c>
      <c r="B4" s="147"/>
      <c r="C4" s="147"/>
      <c r="D4" s="147"/>
      <c r="E4" s="147"/>
      <c r="F4" s="147"/>
      <c r="G4" s="147"/>
      <c r="H4" s="147"/>
      <c r="I4" s="147"/>
      <c r="J4" s="147"/>
      <c r="K4" s="147"/>
      <c r="L4" s="147"/>
      <c r="M4" s="147"/>
      <c r="N4" s="147"/>
      <c r="O4" s="147"/>
      <c r="P4" s="147"/>
      <c r="Q4" s="147"/>
      <c r="R4" s="147"/>
    </row>
    <row r="5" spans="1:18" ht="12">
      <c r="A5" s="17"/>
      <c r="B5" s="17"/>
      <c r="C5" s="17"/>
      <c r="D5" s="17"/>
      <c r="E5" s="17"/>
      <c r="F5" s="17"/>
      <c r="G5" s="17"/>
      <c r="H5" s="17"/>
      <c r="I5" s="17"/>
      <c r="J5" s="17"/>
      <c r="K5" s="17"/>
      <c r="L5" s="17"/>
      <c r="M5" s="17"/>
      <c r="N5" s="17"/>
      <c r="O5" s="17"/>
      <c r="P5" s="17"/>
      <c r="R5" s="17"/>
    </row>
    <row r="6" spans="3:18" s="75" customFormat="1" ht="11.25">
      <c r="C6" s="148" t="s">
        <v>6</v>
      </c>
      <c r="D6" s="150"/>
      <c r="E6" s="148" t="s">
        <v>24</v>
      </c>
      <c r="F6" s="149"/>
      <c r="G6" s="149"/>
      <c r="H6" s="149"/>
      <c r="I6" s="149"/>
      <c r="J6" s="149"/>
      <c r="K6" s="150"/>
      <c r="M6" s="93"/>
      <c r="N6" s="148" t="s">
        <v>25</v>
      </c>
      <c r="O6" s="150"/>
      <c r="P6" s="149" t="s">
        <v>26</v>
      </c>
      <c r="Q6" s="150"/>
      <c r="R6" s="76"/>
    </row>
    <row r="7" spans="3:18" ht="14.25" customHeight="1">
      <c r="C7" s="166">
        <v>2170499999</v>
      </c>
      <c r="D7" s="167"/>
      <c r="E7" s="151" t="s">
        <v>92</v>
      </c>
      <c r="F7" s="151"/>
      <c r="G7" s="151"/>
      <c r="H7" s="151"/>
      <c r="I7" s="151"/>
      <c r="J7" s="151"/>
      <c r="K7" s="151"/>
      <c r="M7" s="20"/>
      <c r="N7" s="178">
        <v>11</v>
      </c>
      <c r="O7" s="164" t="s">
        <v>27</v>
      </c>
      <c r="P7" s="13" t="s">
        <v>42</v>
      </c>
      <c r="Q7" s="91" t="s">
        <v>40</v>
      </c>
      <c r="R7" s="17"/>
    </row>
    <row r="8" spans="3:18" ht="14.25" customHeight="1">
      <c r="C8" s="168"/>
      <c r="D8" s="169"/>
      <c r="E8" s="152"/>
      <c r="F8" s="152"/>
      <c r="G8" s="152"/>
      <c r="H8" s="152"/>
      <c r="I8" s="152"/>
      <c r="J8" s="152"/>
      <c r="K8" s="152"/>
      <c r="M8" s="20"/>
      <c r="N8" s="179"/>
      <c r="O8" s="165"/>
      <c r="P8" s="14" t="s">
        <v>41</v>
      </c>
      <c r="Q8" s="92" t="s">
        <v>39</v>
      </c>
      <c r="R8" s="17"/>
    </row>
    <row r="9" spans="17:18" s="75" customFormat="1" ht="11.25">
      <c r="Q9" s="76"/>
      <c r="R9" s="93"/>
    </row>
    <row r="10" spans="1:18" s="75" customFormat="1" ht="13.5" customHeight="1">
      <c r="A10" s="106"/>
      <c r="B10" s="107"/>
      <c r="C10" s="108"/>
      <c r="D10" s="109"/>
      <c r="E10" s="158" t="s">
        <v>23</v>
      </c>
      <c r="F10" s="148" t="s">
        <v>86</v>
      </c>
      <c r="G10" s="149"/>
      <c r="H10" s="149"/>
      <c r="I10" s="149"/>
      <c r="J10" s="149"/>
      <c r="K10" s="149"/>
      <c r="L10" s="149"/>
      <c r="M10" s="149"/>
      <c r="N10" s="150"/>
      <c r="O10" s="148" t="s">
        <v>87</v>
      </c>
      <c r="P10" s="150"/>
      <c r="Q10" s="153" t="s">
        <v>15</v>
      </c>
      <c r="R10" s="93"/>
    </row>
    <row r="11" spans="1:18" s="75" customFormat="1" ht="13.5" customHeight="1">
      <c r="A11" s="110"/>
      <c r="B11" s="111"/>
      <c r="C11" s="112"/>
      <c r="D11" s="113"/>
      <c r="E11" s="159"/>
      <c r="F11" s="135" t="s">
        <v>7</v>
      </c>
      <c r="G11" s="114" t="s">
        <v>8</v>
      </c>
      <c r="H11" s="135" t="s">
        <v>9</v>
      </c>
      <c r="I11" s="114" t="s">
        <v>10</v>
      </c>
      <c r="J11" s="114" t="s">
        <v>11</v>
      </c>
      <c r="K11" s="134" t="s">
        <v>12</v>
      </c>
      <c r="L11" s="135" t="s">
        <v>31</v>
      </c>
      <c r="M11" s="114" t="s">
        <v>32</v>
      </c>
      <c r="N11" s="114" t="s">
        <v>33</v>
      </c>
      <c r="O11" s="135" t="s">
        <v>13</v>
      </c>
      <c r="P11" s="114" t="s">
        <v>14</v>
      </c>
      <c r="Q11" s="154"/>
      <c r="R11" s="93"/>
    </row>
    <row r="12" spans="1:18" ht="27" customHeight="1">
      <c r="A12" s="155" t="s">
        <v>0</v>
      </c>
      <c r="B12" s="202" t="s">
        <v>83</v>
      </c>
      <c r="C12" s="203"/>
      <c r="D12" s="204"/>
      <c r="E12" s="120">
        <v>0.5</v>
      </c>
      <c r="F12" s="12">
        <v>1</v>
      </c>
      <c r="G12" s="1">
        <v>2</v>
      </c>
      <c r="H12" s="1">
        <v>1</v>
      </c>
      <c r="I12" s="1">
        <v>2</v>
      </c>
      <c r="J12" s="1">
        <v>1</v>
      </c>
      <c r="K12" s="1">
        <v>2</v>
      </c>
      <c r="L12" s="1">
        <v>1</v>
      </c>
      <c r="M12" s="1">
        <v>2</v>
      </c>
      <c r="N12" s="1">
        <v>2</v>
      </c>
      <c r="O12" s="1">
        <v>2</v>
      </c>
      <c r="P12" s="1">
        <v>1</v>
      </c>
      <c r="Q12" s="30"/>
      <c r="R12" s="20"/>
    </row>
    <row r="13" spans="1:18" ht="24" customHeight="1">
      <c r="A13" s="156"/>
      <c r="B13" s="186" t="s">
        <v>84</v>
      </c>
      <c r="C13" s="187"/>
      <c r="D13" s="188"/>
      <c r="E13" s="121">
        <v>0.75</v>
      </c>
      <c r="F13" s="9">
        <v>5</v>
      </c>
      <c r="G13" s="2">
        <v>6</v>
      </c>
      <c r="H13" s="2">
        <v>7</v>
      </c>
      <c r="I13" s="2">
        <v>8</v>
      </c>
      <c r="J13" s="2">
        <v>9</v>
      </c>
      <c r="K13" s="2">
        <v>10</v>
      </c>
      <c r="L13" s="2">
        <v>9</v>
      </c>
      <c r="M13" s="2">
        <v>8</v>
      </c>
      <c r="N13" s="2">
        <v>7</v>
      </c>
      <c r="O13" s="2">
        <v>6</v>
      </c>
      <c r="P13" s="2">
        <v>5</v>
      </c>
      <c r="Q13" s="30"/>
      <c r="R13" s="20"/>
    </row>
    <row r="14" spans="1:18" ht="24" customHeight="1">
      <c r="A14" s="157"/>
      <c r="B14" s="189" t="s">
        <v>85</v>
      </c>
      <c r="C14" s="190"/>
      <c r="D14" s="191"/>
      <c r="E14" s="21">
        <v>1</v>
      </c>
      <c r="F14" s="11">
        <v>900</v>
      </c>
      <c r="G14" s="3">
        <v>910</v>
      </c>
      <c r="H14" s="3">
        <v>920</v>
      </c>
      <c r="I14" s="3">
        <v>930</v>
      </c>
      <c r="J14" s="3">
        <v>940</v>
      </c>
      <c r="K14" s="3">
        <v>950</v>
      </c>
      <c r="L14" s="3">
        <v>940</v>
      </c>
      <c r="M14" s="3">
        <v>930</v>
      </c>
      <c r="N14" s="3">
        <v>900</v>
      </c>
      <c r="O14" s="3">
        <v>890</v>
      </c>
      <c r="P14" s="3">
        <v>900</v>
      </c>
      <c r="Q14" s="30"/>
      <c r="R14" s="20"/>
    </row>
    <row r="15" spans="1:18" ht="24" customHeight="1">
      <c r="A15" s="205" t="s">
        <v>19</v>
      </c>
      <c r="B15" s="22"/>
      <c r="C15" s="80" t="s">
        <v>21</v>
      </c>
      <c r="D15" s="77"/>
      <c r="E15" s="123">
        <v>0.5</v>
      </c>
      <c r="F15" s="5">
        <v>1</v>
      </c>
      <c r="G15" s="4">
        <v>2</v>
      </c>
      <c r="H15" s="5">
        <v>2</v>
      </c>
      <c r="I15" s="4">
        <v>2</v>
      </c>
      <c r="J15" s="4">
        <v>0</v>
      </c>
      <c r="K15" s="6">
        <v>0</v>
      </c>
      <c r="L15" s="5">
        <v>2</v>
      </c>
      <c r="M15" s="4">
        <v>0</v>
      </c>
      <c r="N15" s="7">
        <v>2</v>
      </c>
      <c r="O15" s="5">
        <v>1</v>
      </c>
      <c r="P15" s="4">
        <v>2</v>
      </c>
      <c r="Q15" s="30"/>
      <c r="R15" s="20"/>
    </row>
    <row r="16" spans="1:18" ht="24" customHeight="1">
      <c r="A16" s="206"/>
      <c r="B16" s="94" t="s">
        <v>2</v>
      </c>
      <c r="C16" s="197" t="s">
        <v>84</v>
      </c>
      <c r="D16" s="198"/>
      <c r="E16" s="124">
        <v>0.75</v>
      </c>
      <c r="F16" s="8">
        <v>3</v>
      </c>
      <c r="G16" s="2">
        <v>3</v>
      </c>
      <c r="H16" s="8">
        <v>3</v>
      </c>
      <c r="I16" s="2">
        <v>4</v>
      </c>
      <c r="J16" s="2">
        <v>3</v>
      </c>
      <c r="K16" s="9">
        <v>3</v>
      </c>
      <c r="L16" s="8">
        <v>3</v>
      </c>
      <c r="M16" s="2">
        <v>3</v>
      </c>
      <c r="N16" s="2">
        <v>3</v>
      </c>
      <c r="O16" s="8">
        <v>3</v>
      </c>
      <c r="P16" s="2">
        <v>3</v>
      </c>
      <c r="Q16" s="30"/>
      <c r="R16" s="20"/>
    </row>
    <row r="17" spans="1:18" ht="24" customHeight="1">
      <c r="A17" s="206"/>
      <c r="B17" s="23"/>
      <c r="C17" s="199" t="s">
        <v>85</v>
      </c>
      <c r="D17" s="200"/>
      <c r="E17" s="24">
        <v>1</v>
      </c>
      <c r="F17" s="10">
        <v>100</v>
      </c>
      <c r="G17" s="3">
        <v>90</v>
      </c>
      <c r="H17" s="10">
        <v>80</v>
      </c>
      <c r="I17" s="3">
        <v>70</v>
      </c>
      <c r="J17" s="3">
        <v>60</v>
      </c>
      <c r="K17" s="11">
        <v>50</v>
      </c>
      <c r="L17" s="10">
        <v>60</v>
      </c>
      <c r="M17" s="3">
        <v>70</v>
      </c>
      <c r="N17" s="3">
        <v>80</v>
      </c>
      <c r="O17" s="10">
        <v>74</v>
      </c>
      <c r="P17" s="3">
        <v>50</v>
      </c>
      <c r="Q17" s="30"/>
      <c r="R17" s="20"/>
    </row>
    <row r="18" spans="1:18" ht="24" customHeight="1">
      <c r="A18" s="206"/>
      <c r="B18" s="95" t="s">
        <v>22</v>
      </c>
      <c r="C18" s="170" t="s">
        <v>20</v>
      </c>
      <c r="D18" s="171"/>
      <c r="E18" s="25">
        <v>1</v>
      </c>
      <c r="F18" s="5"/>
      <c r="G18" s="4"/>
      <c r="H18" s="5"/>
      <c r="I18" s="4"/>
      <c r="J18" s="4"/>
      <c r="K18" s="6"/>
      <c r="L18" s="5"/>
      <c r="M18" s="4"/>
      <c r="N18" s="4"/>
      <c r="O18" s="5"/>
      <c r="P18" s="4"/>
      <c r="Q18" s="30"/>
      <c r="R18" s="20"/>
    </row>
    <row r="19" spans="1:18" ht="3" customHeight="1">
      <c r="A19" s="26"/>
      <c r="B19" s="27"/>
      <c r="C19" s="63"/>
      <c r="D19" s="63"/>
      <c r="E19" s="64"/>
      <c r="F19" s="59"/>
      <c r="G19" s="60"/>
      <c r="H19" s="60"/>
      <c r="I19" s="60"/>
      <c r="J19" s="60"/>
      <c r="K19" s="60"/>
      <c r="L19" s="60"/>
      <c r="M19" s="60"/>
      <c r="N19" s="60"/>
      <c r="O19" s="60"/>
      <c r="P19" s="60"/>
      <c r="Q19" s="61"/>
      <c r="R19" s="62"/>
    </row>
    <row r="20" spans="1:18" ht="21" customHeight="1">
      <c r="A20" s="26"/>
      <c r="B20" s="27"/>
      <c r="C20" s="125" t="s">
        <v>45</v>
      </c>
      <c r="D20" s="28"/>
      <c r="E20" s="29"/>
      <c r="F20" s="87">
        <f>$E12*F12+$E13*F13+F14+$E15*F15+$E16*F16+F17+F18</f>
        <v>1007</v>
      </c>
      <c r="G20" s="87">
        <f aca="true" t="shared" si="0" ref="G20:P20">$E12*G12+$E13*G13+G14+$E15*G15+$E16*G16+G17+G18</f>
        <v>1008.75</v>
      </c>
      <c r="H20" s="87">
        <f>$E12*H12+$E13*H13+H14+$E15*H15+$E16*H16+H17+H18</f>
        <v>1009</v>
      </c>
      <c r="I20" s="87">
        <f t="shared" si="0"/>
        <v>1011</v>
      </c>
      <c r="J20" s="87">
        <f t="shared" si="0"/>
        <v>1009.5</v>
      </c>
      <c r="K20" s="87">
        <f t="shared" si="0"/>
        <v>1010.75</v>
      </c>
      <c r="L20" s="87">
        <f>$E12*L12+$E13*L13+L14+$E15*L15+$E16*L16+L17+L18</f>
        <v>1010.5</v>
      </c>
      <c r="M20" s="87">
        <f t="shared" si="0"/>
        <v>1009.25</v>
      </c>
      <c r="N20" s="87">
        <f t="shared" si="0"/>
        <v>989.5</v>
      </c>
      <c r="O20" s="87">
        <f t="shared" si="0"/>
        <v>972.25</v>
      </c>
      <c r="P20" s="87">
        <f t="shared" si="0"/>
        <v>957.5</v>
      </c>
      <c r="Q20" s="30"/>
      <c r="R20" s="20"/>
    </row>
    <row r="21" spans="1:18" ht="18" customHeight="1">
      <c r="A21" s="26"/>
      <c r="B21" s="27"/>
      <c r="C21" s="125" t="s">
        <v>43</v>
      </c>
      <c r="D21" s="28"/>
      <c r="E21" s="201" t="s">
        <v>89</v>
      </c>
      <c r="F21" s="126"/>
      <c r="G21" s="126"/>
      <c r="H21" s="126"/>
      <c r="I21" s="126"/>
      <c r="J21" s="126"/>
      <c r="K21" s="126"/>
      <c r="L21" s="126" t="s">
        <v>88</v>
      </c>
      <c r="M21" s="126" t="s">
        <v>88</v>
      </c>
      <c r="N21" s="126" t="s">
        <v>88</v>
      </c>
      <c r="O21" s="126" t="s">
        <v>88</v>
      </c>
      <c r="P21" s="126" t="s">
        <v>88</v>
      </c>
      <c r="Q21" s="31"/>
      <c r="R21" s="20"/>
    </row>
    <row r="22" spans="1:18" ht="21" customHeight="1">
      <c r="A22" s="26"/>
      <c r="B22" s="27"/>
      <c r="C22" s="125" t="s">
        <v>44</v>
      </c>
      <c r="D22" s="28"/>
      <c r="E22" s="29"/>
      <c r="F22" s="87">
        <f>IF(F21="",F20,ROUND(F20*6/7,2))</f>
        <v>1007</v>
      </c>
      <c r="G22" s="87">
        <f>IF(G21="",G20,ROUND(G20*6/7,2))</f>
        <v>1008.75</v>
      </c>
      <c r="H22" s="87">
        <f aca="true" t="shared" si="1" ref="H22:P22">IF(H21="",H20,ROUND(H20*6/7,2))</f>
        <v>1009</v>
      </c>
      <c r="I22" s="87">
        <f t="shared" si="1"/>
        <v>1011</v>
      </c>
      <c r="J22" s="87">
        <f t="shared" si="1"/>
        <v>1009.5</v>
      </c>
      <c r="K22" s="87">
        <f t="shared" si="1"/>
        <v>1010.75</v>
      </c>
      <c r="L22" s="87">
        <f t="shared" si="1"/>
        <v>866.14</v>
      </c>
      <c r="M22" s="87">
        <f t="shared" si="1"/>
        <v>865.07</v>
      </c>
      <c r="N22" s="87">
        <f t="shared" si="1"/>
        <v>848.14</v>
      </c>
      <c r="O22" s="87">
        <f t="shared" si="1"/>
        <v>833.36</v>
      </c>
      <c r="P22" s="87">
        <f t="shared" si="1"/>
        <v>820.71</v>
      </c>
      <c r="Q22" s="88">
        <f>SUM(F22:P22)</f>
        <v>10289.420000000002</v>
      </c>
      <c r="R22" s="65" t="s">
        <v>46</v>
      </c>
    </row>
    <row r="23" spans="1:18" ht="37.5" customHeight="1" thickBot="1">
      <c r="A23" s="32"/>
      <c r="B23" s="142" t="s">
        <v>74</v>
      </c>
      <c r="C23" s="142"/>
      <c r="D23" s="142"/>
      <c r="E23" s="142"/>
      <c r="F23" s="142"/>
      <c r="G23" s="142"/>
      <c r="H23" s="142"/>
      <c r="I23" s="142"/>
      <c r="J23" s="142"/>
      <c r="K23" s="142"/>
      <c r="L23" s="142"/>
      <c r="M23" s="142"/>
      <c r="N23" s="34" t="s">
        <v>1</v>
      </c>
      <c r="O23" s="33"/>
      <c r="P23" s="35"/>
      <c r="Q23" s="97">
        <f>N7</f>
        <v>11</v>
      </c>
      <c r="R23" s="65" t="s">
        <v>47</v>
      </c>
    </row>
    <row r="24" spans="1:18" ht="37.5" customHeight="1" thickBot="1">
      <c r="A24" s="32"/>
      <c r="B24" s="143"/>
      <c r="C24" s="143"/>
      <c r="D24" s="143"/>
      <c r="E24" s="143"/>
      <c r="F24" s="143"/>
      <c r="G24" s="143"/>
      <c r="H24" s="143"/>
      <c r="I24" s="143"/>
      <c r="J24" s="143"/>
      <c r="K24" s="143"/>
      <c r="L24" s="143"/>
      <c r="M24" s="143"/>
      <c r="N24" s="36" t="s">
        <v>49</v>
      </c>
      <c r="O24" s="37"/>
      <c r="P24" s="38"/>
      <c r="Q24" s="89">
        <f>Q22/Q23</f>
        <v>935.4018181818184</v>
      </c>
      <c r="R24" s="66" t="s">
        <v>48</v>
      </c>
    </row>
    <row r="25" spans="1:19" ht="19.5" customHeight="1">
      <c r="A25" s="32"/>
      <c r="B25" s="39"/>
      <c r="C25" s="96" t="s">
        <v>5</v>
      </c>
      <c r="D25" s="40"/>
      <c r="E25" s="83"/>
      <c r="F25" s="41"/>
      <c r="G25" s="41"/>
      <c r="H25" s="41"/>
      <c r="I25" s="41"/>
      <c r="J25" s="41"/>
      <c r="K25" s="42"/>
      <c r="L25" s="33"/>
      <c r="M25" s="20"/>
      <c r="N25" s="20"/>
      <c r="O25" s="20"/>
      <c r="P25" s="20"/>
      <c r="Q25" s="20"/>
      <c r="R25" s="20"/>
      <c r="S25" s="20"/>
    </row>
    <row r="26" spans="1:17" ht="19.5" customHeight="1">
      <c r="A26" s="32"/>
      <c r="B26" s="43"/>
      <c r="C26" s="117" t="s">
        <v>64</v>
      </c>
      <c r="D26" s="84"/>
      <c r="E26" s="85" t="s">
        <v>28</v>
      </c>
      <c r="F26" s="86"/>
      <c r="G26" s="119" t="s">
        <v>65</v>
      </c>
      <c r="H26" s="173"/>
      <c r="I26" s="173"/>
      <c r="J26" s="173"/>
      <c r="K26" s="44"/>
      <c r="L26" s="33"/>
      <c r="M26" s="137" t="s">
        <v>29</v>
      </c>
      <c r="N26" s="138"/>
      <c r="O26" s="139"/>
      <c r="P26" s="140" t="s">
        <v>30</v>
      </c>
      <c r="Q26" s="141"/>
    </row>
    <row r="27" spans="1:17" ht="21" customHeight="1">
      <c r="A27" s="32"/>
      <c r="B27" s="43"/>
      <c r="C27" s="118" t="s">
        <v>63</v>
      </c>
      <c r="D27" s="174"/>
      <c r="E27" s="174"/>
      <c r="F27" s="174"/>
      <c r="G27" s="174"/>
      <c r="H27" s="174"/>
      <c r="I27" s="174"/>
      <c r="J27" s="174"/>
      <c r="K27" s="44"/>
      <c r="L27" s="33"/>
      <c r="M27" s="45" t="s">
        <v>4</v>
      </c>
      <c r="N27" s="46"/>
      <c r="O27" s="47"/>
      <c r="P27" s="45" t="s">
        <v>16</v>
      </c>
      <c r="Q27" s="48"/>
    </row>
    <row r="28" spans="1:17" ht="21" customHeight="1">
      <c r="A28" s="32"/>
      <c r="B28" s="43"/>
      <c r="C28" s="117"/>
      <c r="D28" s="175"/>
      <c r="E28" s="175"/>
      <c r="F28" s="175"/>
      <c r="G28" s="175"/>
      <c r="H28" s="175"/>
      <c r="I28" s="175"/>
      <c r="J28" s="175"/>
      <c r="K28" s="44"/>
      <c r="L28" s="33"/>
      <c r="M28" s="49" t="s">
        <v>34</v>
      </c>
      <c r="N28" s="50"/>
      <c r="O28" s="47"/>
      <c r="P28" s="45" t="s">
        <v>17</v>
      </c>
      <c r="Q28" s="48"/>
    </row>
    <row r="29" spans="1:17" ht="21" customHeight="1">
      <c r="A29" s="32"/>
      <c r="B29" s="51"/>
      <c r="C29" s="116" t="s">
        <v>62</v>
      </c>
      <c r="D29" s="172"/>
      <c r="E29" s="172"/>
      <c r="F29" s="172"/>
      <c r="G29" s="172"/>
      <c r="H29" s="172"/>
      <c r="I29" s="172"/>
      <c r="J29" s="172"/>
      <c r="K29" s="52"/>
      <c r="M29" s="49" t="s">
        <v>35</v>
      </c>
      <c r="N29" s="50"/>
      <c r="O29" s="47"/>
      <c r="P29" s="45" t="s">
        <v>18</v>
      </c>
      <c r="Q29" s="48"/>
    </row>
    <row r="30" spans="1:18" ht="21" customHeight="1">
      <c r="A30" s="32"/>
      <c r="B30" s="51"/>
      <c r="C30" s="116" t="s">
        <v>61</v>
      </c>
      <c r="D30" s="172"/>
      <c r="E30" s="172"/>
      <c r="F30" s="172"/>
      <c r="G30" s="172"/>
      <c r="H30" s="172"/>
      <c r="I30" s="172"/>
      <c r="J30" s="172"/>
      <c r="K30" s="52"/>
      <c r="M30" s="133"/>
      <c r="N30" s="133"/>
      <c r="O30" s="70"/>
      <c r="P30" s="132"/>
      <c r="Q30" s="131"/>
      <c r="R30" s="130"/>
    </row>
    <row r="31" spans="1:11" ht="9" customHeight="1" thickBot="1">
      <c r="A31" s="32"/>
      <c r="B31" s="53"/>
      <c r="C31" s="54"/>
      <c r="D31" s="54"/>
      <c r="E31" s="54"/>
      <c r="F31" s="54"/>
      <c r="G31" s="55"/>
      <c r="H31" s="54"/>
      <c r="I31" s="54"/>
      <c r="J31" s="54"/>
      <c r="K31" s="56"/>
    </row>
    <row r="32" spans="1:18" ht="13.5">
      <c r="A32" s="32"/>
      <c r="G32" s="57"/>
      <c r="N32" s="33"/>
      <c r="O32" s="33"/>
      <c r="P32" s="35"/>
      <c r="Q32" s="15"/>
      <c r="R32" s="58"/>
    </row>
    <row r="33" spans="1:18" ht="13.5">
      <c r="A33" s="32"/>
      <c r="G33" s="57"/>
      <c r="N33" s="33"/>
      <c r="O33" s="33"/>
      <c r="P33" s="35"/>
      <c r="Q33" s="15"/>
      <c r="R33" s="58"/>
    </row>
    <row r="34" spans="1:18" ht="13.5">
      <c r="A34" s="32"/>
      <c r="B34" s="15" t="s">
        <v>50</v>
      </c>
      <c r="G34" s="57"/>
      <c r="N34" s="33"/>
      <c r="O34" s="33"/>
      <c r="P34" s="35"/>
      <c r="Q34" s="15"/>
      <c r="R34" s="58"/>
    </row>
    <row r="35" spans="1:18" ht="13.5">
      <c r="A35" s="32"/>
      <c r="G35" s="57"/>
      <c r="N35" s="33"/>
      <c r="O35" s="33"/>
      <c r="P35" s="35"/>
      <c r="Q35" s="15"/>
      <c r="R35" s="58"/>
    </row>
    <row r="36" spans="1:18" ht="42" customHeight="1">
      <c r="A36" s="32"/>
      <c r="B36" s="160" t="s">
        <v>67</v>
      </c>
      <c r="C36" s="160"/>
      <c r="D36" s="160"/>
      <c r="E36" s="160"/>
      <c r="F36" s="160"/>
      <c r="G36" s="160"/>
      <c r="H36" s="160"/>
      <c r="I36" s="160"/>
      <c r="J36" s="160"/>
      <c r="K36" s="160"/>
      <c r="L36" s="160"/>
      <c r="M36" s="160"/>
      <c r="N36" s="160"/>
      <c r="O36" s="160"/>
      <c r="P36" s="160"/>
      <c r="Q36" s="160"/>
      <c r="R36" s="58"/>
    </row>
    <row r="37" spans="1:18" ht="13.5">
      <c r="A37" s="32"/>
      <c r="G37" s="57"/>
      <c r="N37" s="33"/>
      <c r="O37" s="33"/>
      <c r="P37" s="35"/>
      <c r="Q37" s="15"/>
      <c r="R37" s="58"/>
    </row>
    <row r="38" spans="1:18" ht="18" customHeight="1">
      <c r="A38" s="32"/>
      <c r="B38" s="67"/>
      <c r="C38" s="69" t="s">
        <v>52</v>
      </c>
      <c r="D38" s="79"/>
      <c r="E38" s="70"/>
      <c r="F38" s="70"/>
      <c r="G38" s="71"/>
      <c r="H38" s="70"/>
      <c r="I38" s="70"/>
      <c r="J38" s="70"/>
      <c r="K38" s="70"/>
      <c r="L38" s="70"/>
      <c r="M38" s="70"/>
      <c r="N38" s="72"/>
      <c r="O38" s="33"/>
      <c r="P38" s="35"/>
      <c r="Q38" s="15"/>
      <c r="R38" s="58"/>
    </row>
    <row r="39" spans="1:18" ht="35.25" customHeight="1">
      <c r="A39" s="32"/>
      <c r="C39" s="161" t="s">
        <v>51</v>
      </c>
      <c r="D39" s="162"/>
      <c r="E39" s="162"/>
      <c r="F39" s="162"/>
      <c r="G39" s="162"/>
      <c r="H39" s="162"/>
      <c r="I39" s="162"/>
      <c r="J39" s="162"/>
      <c r="K39" s="162"/>
      <c r="L39" s="162"/>
      <c r="M39" s="162"/>
      <c r="N39" s="163"/>
      <c r="O39" s="68"/>
      <c r="P39" s="35"/>
      <c r="Q39" s="15"/>
      <c r="R39" s="58"/>
    </row>
    <row r="40" spans="1:18" ht="13.5">
      <c r="A40" s="32"/>
      <c r="G40" s="57"/>
      <c r="N40" s="33"/>
      <c r="O40" s="33"/>
      <c r="P40" s="35"/>
      <c r="Q40" s="15"/>
      <c r="R40" s="58"/>
    </row>
    <row r="41" spans="1:18" ht="15.75" customHeight="1">
      <c r="A41" s="32"/>
      <c r="C41" s="73" t="s">
        <v>53</v>
      </c>
      <c r="D41" s="73"/>
      <c r="G41" s="57"/>
      <c r="N41" s="33"/>
      <c r="O41" s="33"/>
      <c r="P41" s="35"/>
      <c r="Q41" s="15"/>
      <c r="R41" s="58"/>
    </row>
    <row r="42" spans="3:17" ht="211.5" customHeight="1">
      <c r="C42" s="136" t="s">
        <v>37</v>
      </c>
      <c r="D42" s="136"/>
      <c r="E42" s="136"/>
      <c r="F42" s="136"/>
      <c r="G42" s="136"/>
      <c r="H42" s="136"/>
      <c r="I42" s="136"/>
      <c r="J42" s="136"/>
      <c r="K42" s="136"/>
      <c r="L42" s="136"/>
      <c r="M42" s="136"/>
      <c r="N42" s="136"/>
      <c r="O42" s="136"/>
      <c r="P42" s="74"/>
      <c r="Q42" s="74"/>
    </row>
    <row r="43" ht="12">
      <c r="Q43" s="15"/>
    </row>
    <row r="44" ht="12">
      <c r="Q44" s="15"/>
    </row>
    <row r="45" ht="12">
      <c r="Q45" s="15"/>
    </row>
    <row r="46" spans="2:17" ht="42" customHeight="1">
      <c r="B46" s="160" t="s">
        <v>70</v>
      </c>
      <c r="C46" s="160"/>
      <c r="D46" s="160"/>
      <c r="E46" s="160"/>
      <c r="F46" s="160"/>
      <c r="G46" s="160"/>
      <c r="H46" s="160"/>
      <c r="I46" s="160"/>
      <c r="J46" s="160"/>
      <c r="K46" s="160"/>
      <c r="L46" s="160"/>
      <c r="M46" s="160"/>
      <c r="N46" s="160"/>
      <c r="O46" s="160"/>
      <c r="P46" s="160"/>
      <c r="Q46" s="160"/>
    </row>
    <row r="47" ht="12">
      <c r="Q47" s="15"/>
    </row>
    <row r="48" spans="3:17" ht="18" customHeight="1">
      <c r="C48" s="69" t="s">
        <v>71</v>
      </c>
      <c r="D48" s="79"/>
      <c r="E48" s="70"/>
      <c r="F48" s="70"/>
      <c r="G48" s="71"/>
      <c r="H48" s="70"/>
      <c r="I48" s="70"/>
      <c r="J48" s="70"/>
      <c r="K48" s="70"/>
      <c r="L48" s="70"/>
      <c r="M48" s="70"/>
      <c r="N48" s="72"/>
      <c r="Q48" s="15"/>
    </row>
    <row r="49" spans="3:17" ht="43.5" customHeight="1">
      <c r="C49" s="161" t="s">
        <v>72</v>
      </c>
      <c r="D49" s="162"/>
      <c r="E49" s="162"/>
      <c r="F49" s="162"/>
      <c r="G49" s="162"/>
      <c r="H49" s="162"/>
      <c r="I49" s="162"/>
      <c r="J49" s="162"/>
      <c r="K49" s="162"/>
      <c r="L49" s="162"/>
      <c r="M49" s="162"/>
      <c r="N49" s="163"/>
      <c r="Q49" s="15"/>
    </row>
    <row r="50" ht="12">
      <c r="Q50" s="15"/>
    </row>
    <row r="51" spans="3:15" ht="12">
      <c r="C51" s="73" t="s">
        <v>53</v>
      </c>
      <c r="D51" s="73"/>
      <c r="G51" s="57"/>
      <c r="N51" s="33"/>
      <c r="O51" s="33"/>
    </row>
    <row r="52" spans="3:15" ht="83.25" customHeight="1">
      <c r="C52" s="136" t="s">
        <v>73</v>
      </c>
      <c r="D52" s="136"/>
      <c r="E52" s="136"/>
      <c r="F52" s="136"/>
      <c r="G52" s="136"/>
      <c r="H52" s="136"/>
      <c r="I52" s="136"/>
      <c r="J52" s="136"/>
      <c r="K52" s="136"/>
      <c r="L52" s="136"/>
      <c r="M52" s="136"/>
      <c r="N52" s="136"/>
      <c r="O52" s="136"/>
    </row>
  </sheetData>
  <sheetProtection sheet="1" formatColumns="0" formatRows="0"/>
  <mergeCells count="36">
    <mergeCell ref="C49:N49"/>
    <mergeCell ref="C52:O52"/>
    <mergeCell ref="D29:J29"/>
    <mergeCell ref="D30:J30"/>
    <mergeCell ref="B36:Q36"/>
    <mergeCell ref="C39:N39"/>
    <mergeCell ref="C42:O42"/>
    <mergeCell ref="B46:Q46"/>
    <mergeCell ref="B23:M24"/>
    <mergeCell ref="H26:J26"/>
    <mergeCell ref="M26:O26"/>
    <mergeCell ref="P26:Q26"/>
    <mergeCell ref="D27:J27"/>
    <mergeCell ref="D28:J28"/>
    <mergeCell ref="Q10:Q11"/>
    <mergeCell ref="A12:A14"/>
    <mergeCell ref="B12:D12"/>
    <mergeCell ref="B13:D13"/>
    <mergeCell ref="B14:D14"/>
    <mergeCell ref="A15:A18"/>
    <mergeCell ref="C16:D16"/>
    <mergeCell ref="C17:D17"/>
    <mergeCell ref="C18:D18"/>
    <mergeCell ref="C7:D8"/>
    <mergeCell ref="E7:K8"/>
    <mergeCell ref="N7:N8"/>
    <mergeCell ref="O7:O8"/>
    <mergeCell ref="E10:E11"/>
    <mergeCell ref="F10:N10"/>
    <mergeCell ref="O10:P10"/>
    <mergeCell ref="A2:E2"/>
    <mergeCell ref="A4:R4"/>
    <mergeCell ref="C6:D6"/>
    <mergeCell ref="E6:K6"/>
    <mergeCell ref="N6:O6"/>
    <mergeCell ref="P6:Q6"/>
  </mergeCells>
  <dataValidations count="1">
    <dataValidation type="list" allowBlank="1" showInputMessage="1" showErrorMessage="1" sqref="P7:P8">
      <formula1>"□,■"</formula1>
    </dataValidation>
  </dataValidations>
  <printOptions horizontalCentered="1"/>
  <pageMargins left="0.3937007874015748" right="0.1968503937007874" top="0.5905511811023623" bottom="0.28" header="0.31496062992125984" footer="0.27"/>
  <pageSetup fitToHeight="0" fitToWidth="1" horizontalDpi="600" verticalDpi="600" orientation="landscape" paperSize="9" r:id="rId4"/>
  <rowBreaks count="2" manualBreakCount="2">
    <brk id="31" max="17" man="1"/>
    <brk id="44" max="17" man="1"/>
  </rowBreaks>
  <colBreaks count="1" manualBreakCount="1">
    <brk id="18"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52"/>
  <sheetViews>
    <sheetView view="pageBreakPreview" zoomScale="60" workbookViewId="0" topLeftCell="A1">
      <selection activeCell="A15" sqref="A15:A18"/>
    </sheetView>
  </sheetViews>
  <sheetFormatPr defaultColWidth="8.796875" defaultRowHeight="15"/>
  <cols>
    <col min="1" max="1" width="3.09765625" style="15" customWidth="1"/>
    <col min="2" max="2" width="2.59765625" style="15" customWidth="1"/>
    <col min="3" max="3" width="16.09765625" style="15" customWidth="1"/>
    <col min="4" max="5" width="4.59765625" style="15" customWidth="1"/>
    <col min="6" max="16" width="7.8984375" style="15" customWidth="1"/>
    <col min="17" max="17" width="10.3984375" style="17" bestFit="1" customWidth="1"/>
    <col min="18" max="18" width="4.09765625" style="15" bestFit="1" customWidth="1"/>
    <col min="19" max="16384" width="9" style="15" customWidth="1"/>
  </cols>
  <sheetData>
    <row r="1" spans="7:13" ht="12">
      <c r="G1" s="16"/>
      <c r="H1" s="15" t="s">
        <v>36</v>
      </c>
      <c r="L1" s="90"/>
      <c r="M1" s="15" t="s">
        <v>38</v>
      </c>
    </row>
    <row r="2" spans="1:17" ht="13.5" customHeight="1">
      <c r="A2" s="144" t="s">
        <v>75</v>
      </c>
      <c r="B2" s="180"/>
      <c r="C2" s="180"/>
      <c r="D2" s="180"/>
      <c r="E2" s="181"/>
      <c r="F2" s="18"/>
      <c r="Q2" s="129" t="s">
        <v>66</v>
      </c>
    </row>
    <row r="3" spans="1:6" ht="12">
      <c r="A3" s="19"/>
      <c r="B3" s="19"/>
      <c r="C3" s="19"/>
      <c r="D3" s="19"/>
      <c r="E3" s="19"/>
      <c r="F3" s="19"/>
    </row>
    <row r="4" spans="1:18" ht="18">
      <c r="A4" s="147" t="s">
        <v>76</v>
      </c>
      <c r="B4" s="147"/>
      <c r="C4" s="147"/>
      <c r="D4" s="147"/>
      <c r="E4" s="147"/>
      <c r="F4" s="147"/>
      <c r="G4" s="147"/>
      <c r="H4" s="147"/>
      <c r="I4" s="147"/>
      <c r="J4" s="147"/>
      <c r="K4" s="147"/>
      <c r="L4" s="147"/>
      <c r="M4" s="147"/>
      <c r="N4" s="147"/>
      <c r="O4" s="147"/>
      <c r="P4" s="147"/>
      <c r="Q4" s="147"/>
      <c r="R4" s="147"/>
    </row>
    <row r="5" spans="1:18" ht="12">
      <c r="A5" s="17"/>
      <c r="B5" s="17"/>
      <c r="C5" s="17"/>
      <c r="D5" s="17"/>
      <c r="E5" s="17"/>
      <c r="F5" s="17"/>
      <c r="G5" s="17"/>
      <c r="H5" s="17"/>
      <c r="I5" s="17"/>
      <c r="J5" s="17"/>
      <c r="K5" s="17"/>
      <c r="L5" s="17"/>
      <c r="M5" s="17"/>
      <c r="N5" s="17"/>
      <c r="O5" s="17"/>
      <c r="P5" s="17"/>
      <c r="R5" s="17"/>
    </row>
    <row r="6" spans="3:18" s="75" customFormat="1" ht="11.25">
      <c r="C6" s="148" t="s">
        <v>6</v>
      </c>
      <c r="D6" s="150"/>
      <c r="E6" s="148" t="s">
        <v>24</v>
      </c>
      <c r="F6" s="149"/>
      <c r="G6" s="149"/>
      <c r="H6" s="149"/>
      <c r="I6" s="149"/>
      <c r="J6" s="149"/>
      <c r="K6" s="150"/>
      <c r="M6" s="93"/>
      <c r="N6" s="148" t="s">
        <v>25</v>
      </c>
      <c r="O6" s="150"/>
      <c r="P6" s="149" t="s">
        <v>26</v>
      </c>
      <c r="Q6" s="150"/>
      <c r="R6" s="76"/>
    </row>
    <row r="7" spans="3:18" ht="14.25" customHeight="1">
      <c r="C7" s="182"/>
      <c r="D7" s="183"/>
      <c r="E7" s="176"/>
      <c r="F7" s="176"/>
      <c r="G7" s="176"/>
      <c r="H7" s="176"/>
      <c r="I7" s="176"/>
      <c r="J7" s="176"/>
      <c r="K7" s="176"/>
      <c r="M7" s="20"/>
      <c r="N7" s="178"/>
      <c r="O7" s="164" t="s">
        <v>27</v>
      </c>
      <c r="P7" s="13" t="s">
        <v>41</v>
      </c>
      <c r="Q7" s="91" t="s">
        <v>40</v>
      </c>
      <c r="R7" s="17"/>
    </row>
    <row r="8" spans="3:18" ht="14.25" customHeight="1">
      <c r="C8" s="184"/>
      <c r="D8" s="185"/>
      <c r="E8" s="177"/>
      <c r="F8" s="177"/>
      <c r="G8" s="177"/>
      <c r="H8" s="177"/>
      <c r="I8" s="177"/>
      <c r="J8" s="177"/>
      <c r="K8" s="177"/>
      <c r="M8" s="20"/>
      <c r="N8" s="179"/>
      <c r="O8" s="165"/>
      <c r="P8" s="14" t="s">
        <v>41</v>
      </c>
      <c r="Q8" s="92" t="s">
        <v>39</v>
      </c>
      <c r="R8" s="17"/>
    </row>
    <row r="9" spans="17:18" s="75" customFormat="1" ht="11.25">
      <c r="Q9" s="76"/>
      <c r="R9" s="93"/>
    </row>
    <row r="10" spans="1:18" s="75" customFormat="1" ht="13.5" customHeight="1">
      <c r="A10" s="106"/>
      <c r="B10" s="107"/>
      <c r="C10" s="108"/>
      <c r="D10" s="109"/>
      <c r="E10" s="158" t="s">
        <v>23</v>
      </c>
      <c r="F10" s="148" t="s">
        <v>77</v>
      </c>
      <c r="G10" s="149"/>
      <c r="H10" s="149"/>
      <c r="I10" s="149"/>
      <c r="J10" s="149"/>
      <c r="K10" s="149"/>
      <c r="L10" s="149"/>
      <c r="M10" s="149"/>
      <c r="N10" s="150"/>
      <c r="O10" s="148" t="s">
        <v>77</v>
      </c>
      <c r="P10" s="150"/>
      <c r="Q10" s="153" t="s">
        <v>15</v>
      </c>
      <c r="R10" s="93"/>
    </row>
    <row r="11" spans="1:18" s="75" customFormat="1" ht="13.5" customHeight="1">
      <c r="A11" s="110"/>
      <c r="B11" s="111"/>
      <c r="C11" s="112"/>
      <c r="D11" s="113"/>
      <c r="E11" s="159"/>
      <c r="F11" s="127" t="s">
        <v>7</v>
      </c>
      <c r="G11" s="114" t="s">
        <v>8</v>
      </c>
      <c r="H11" s="127" t="s">
        <v>9</v>
      </c>
      <c r="I11" s="114" t="s">
        <v>10</v>
      </c>
      <c r="J11" s="114" t="s">
        <v>11</v>
      </c>
      <c r="K11" s="128" t="s">
        <v>12</v>
      </c>
      <c r="L11" s="127" t="s">
        <v>31</v>
      </c>
      <c r="M11" s="114" t="s">
        <v>32</v>
      </c>
      <c r="N11" s="114" t="s">
        <v>33</v>
      </c>
      <c r="O11" s="127" t="s">
        <v>13</v>
      </c>
      <c r="P11" s="114" t="s">
        <v>14</v>
      </c>
      <c r="Q11" s="154"/>
      <c r="R11" s="93"/>
    </row>
    <row r="12" spans="1:18" ht="27.75" customHeight="1">
      <c r="A12" s="155" t="s">
        <v>0</v>
      </c>
      <c r="B12" s="202" t="s">
        <v>83</v>
      </c>
      <c r="C12" s="203"/>
      <c r="D12" s="204"/>
      <c r="E12" s="120">
        <v>0.5</v>
      </c>
      <c r="F12" s="12"/>
      <c r="G12" s="1"/>
      <c r="H12" s="1"/>
      <c r="I12" s="1"/>
      <c r="J12" s="1"/>
      <c r="K12" s="1"/>
      <c r="L12" s="1"/>
      <c r="M12" s="1"/>
      <c r="N12" s="1"/>
      <c r="O12" s="1"/>
      <c r="P12" s="1"/>
      <c r="Q12" s="30"/>
      <c r="R12" s="20"/>
    </row>
    <row r="13" spans="1:18" ht="24" customHeight="1">
      <c r="A13" s="156"/>
      <c r="B13" s="186" t="s">
        <v>84</v>
      </c>
      <c r="C13" s="187"/>
      <c r="D13" s="188"/>
      <c r="E13" s="121">
        <v>0.75</v>
      </c>
      <c r="F13" s="9"/>
      <c r="G13" s="2"/>
      <c r="H13" s="2"/>
      <c r="I13" s="2"/>
      <c r="J13" s="2"/>
      <c r="K13" s="2"/>
      <c r="L13" s="2"/>
      <c r="M13" s="2"/>
      <c r="N13" s="2"/>
      <c r="O13" s="2"/>
      <c r="P13" s="2"/>
      <c r="Q13" s="30"/>
      <c r="R13" s="20"/>
    </row>
    <row r="14" spans="1:18" ht="24" customHeight="1">
      <c r="A14" s="157"/>
      <c r="B14" s="189" t="s">
        <v>85</v>
      </c>
      <c r="C14" s="190"/>
      <c r="D14" s="191"/>
      <c r="E14" s="21">
        <v>1</v>
      </c>
      <c r="F14" s="11"/>
      <c r="G14" s="3"/>
      <c r="H14" s="3"/>
      <c r="I14" s="3"/>
      <c r="J14" s="3"/>
      <c r="K14" s="3"/>
      <c r="L14" s="3"/>
      <c r="M14" s="3"/>
      <c r="N14" s="3"/>
      <c r="O14" s="3"/>
      <c r="P14" s="3"/>
      <c r="Q14" s="30"/>
      <c r="R14" s="20"/>
    </row>
    <row r="15" spans="1:18" ht="24" customHeight="1">
      <c r="A15" s="205" t="s">
        <v>19</v>
      </c>
      <c r="B15" s="22"/>
      <c r="C15" s="80" t="s">
        <v>21</v>
      </c>
      <c r="D15" s="77"/>
      <c r="E15" s="123">
        <v>0.5</v>
      </c>
      <c r="F15" s="5"/>
      <c r="G15" s="4"/>
      <c r="H15" s="5"/>
      <c r="I15" s="4"/>
      <c r="J15" s="4"/>
      <c r="K15" s="6"/>
      <c r="L15" s="5"/>
      <c r="M15" s="4"/>
      <c r="N15" s="7"/>
      <c r="O15" s="5"/>
      <c r="P15" s="4"/>
      <c r="Q15" s="30"/>
      <c r="R15" s="20"/>
    </row>
    <row r="16" spans="1:18" ht="24" customHeight="1">
      <c r="A16" s="206"/>
      <c r="B16" s="94" t="s">
        <v>2</v>
      </c>
      <c r="C16" s="197" t="s">
        <v>84</v>
      </c>
      <c r="D16" s="198"/>
      <c r="E16" s="124">
        <v>0.75</v>
      </c>
      <c r="F16" s="8"/>
      <c r="G16" s="2"/>
      <c r="H16" s="8"/>
      <c r="I16" s="2"/>
      <c r="J16" s="2"/>
      <c r="K16" s="9"/>
      <c r="L16" s="8"/>
      <c r="M16" s="2"/>
      <c r="N16" s="2"/>
      <c r="O16" s="8"/>
      <c r="P16" s="2"/>
      <c r="Q16" s="30"/>
      <c r="R16" s="20"/>
    </row>
    <row r="17" spans="1:18" ht="24" customHeight="1">
      <c r="A17" s="206"/>
      <c r="B17" s="23"/>
      <c r="C17" s="199" t="s">
        <v>85</v>
      </c>
      <c r="D17" s="200"/>
      <c r="E17" s="24">
        <v>1</v>
      </c>
      <c r="F17" s="10"/>
      <c r="G17" s="3"/>
      <c r="H17" s="10"/>
      <c r="I17" s="3"/>
      <c r="J17" s="3"/>
      <c r="K17" s="11"/>
      <c r="L17" s="10"/>
      <c r="M17" s="3"/>
      <c r="N17" s="3"/>
      <c r="O17" s="10"/>
      <c r="P17" s="3"/>
      <c r="Q17" s="30"/>
      <c r="R17" s="20"/>
    </row>
    <row r="18" spans="1:18" ht="24" customHeight="1">
      <c r="A18" s="206"/>
      <c r="B18" s="95" t="s">
        <v>22</v>
      </c>
      <c r="C18" s="170" t="s">
        <v>20</v>
      </c>
      <c r="D18" s="171"/>
      <c r="E18" s="25">
        <v>1</v>
      </c>
      <c r="F18" s="5"/>
      <c r="G18" s="4"/>
      <c r="H18" s="5"/>
      <c r="I18" s="4"/>
      <c r="J18" s="4"/>
      <c r="K18" s="6"/>
      <c r="L18" s="5"/>
      <c r="M18" s="4"/>
      <c r="N18" s="4"/>
      <c r="O18" s="5"/>
      <c r="P18" s="4"/>
      <c r="Q18" s="30"/>
      <c r="R18" s="20"/>
    </row>
    <row r="19" spans="1:18" ht="3" customHeight="1">
      <c r="A19" s="26"/>
      <c r="B19" s="27"/>
      <c r="C19" s="63"/>
      <c r="D19" s="63"/>
      <c r="E19" s="64"/>
      <c r="F19" s="59"/>
      <c r="G19" s="60"/>
      <c r="H19" s="60"/>
      <c r="I19" s="60"/>
      <c r="J19" s="60"/>
      <c r="K19" s="60"/>
      <c r="L19" s="60"/>
      <c r="M19" s="60"/>
      <c r="N19" s="60"/>
      <c r="O19" s="60"/>
      <c r="P19" s="60"/>
      <c r="Q19" s="61"/>
      <c r="R19" s="62"/>
    </row>
    <row r="20" spans="1:18" ht="21" customHeight="1">
      <c r="A20" s="26"/>
      <c r="B20" s="27"/>
      <c r="C20" s="125" t="s">
        <v>45</v>
      </c>
      <c r="D20" s="28"/>
      <c r="E20" s="29"/>
      <c r="F20" s="87">
        <f>$E12*F12+$E13*F13+F14+$E15*F15+$E16*F16+F17+F18</f>
        <v>0</v>
      </c>
      <c r="G20" s="87">
        <f aca="true" t="shared" si="0" ref="G20:P20">$E12*G12+$E13*G13+G14+$E15*G15+$E16*G16+G17+G18</f>
        <v>0</v>
      </c>
      <c r="H20" s="87">
        <f>$E12*H12+$E13*H13+H14+$E15*H15+$E16*H16+H17+H18</f>
        <v>0</v>
      </c>
      <c r="I20" s="87">
        <f t="shared" si="0"/>
        <v>0</v>
      </c>
      <c r="J20" s="87">
        <f t="shared" si="0"/>
        <v>0</v>
      </c>
      <c r="K20" s="87">
        <f t="shared" si="0"/>
        <v>0</v>
      </c>
      <c r="L20" s="87">
        <f>$E12*L12+$E13*L13+L14+$E15*L15+$E16*L16+L17+L18</f>
        <v>0</v>
      </c>
      <c r="M20" s="87">
        <f t="shared" si="0"/>
        <v>0</v>
      </c>
      <c r="N20" s="87">
        <f t="shared" si="0"/>
        <v>0</v>
      </c>
      <c r="O20" s="87">
        <f t="shared" si="0"/>
        <v>0</v>
      </c>
      <c r="P20" s="87">
        <f t="shared" si="0"/>
        <v>0</v>
      </c>
      <c r="Q20" s="30"/>
      <c r="R20" s="20"/>
    </row>
    <row r="21" spans="1:18" ht="18" customHeight="1">
      <c r="A21" s="26"/>
      <c r="B21" s="27"/>
      <c r="C21" s="125" t="s">
        <v>43</v>
      </c>
      <c r="D21" s="28"/>
      <c r="E21" s="201" t="s">
        <v>89</v>
      </c>
      <c r="F21" s="126"/>
      <c r="G21" s="126"/>
      <c r="H21" s="126"/>
      <c r="I21" s="126"/>
      <c r="J21" s="126"/>
      <c r="K21" s="126"/>
      <c r="L21" s="126"/>
      <c r="M21" s="126"/>
      <c r="N21" s="126"/>
      <c r="O21" s="126"/>
      <c r="P21" s="126"/>
      <c r="Q21" s="31"/>
      <c r="R21" s="20"/>
    </row>
    <row r="22" spans="1:18" ht="21" customHeight="1">
      <c r="A22" s="26"/>
      <c r="B22" s="27"/>
      <c r="C22" s="125" t="s">
        <v>44</v>
      </c>
      <c r="D22" s="28"/>
      <c r="E22" s="29"/>
      <c r="F22" s="87">
        <f>IF(F21="",F20,ROUND(F20*6/7,2))</f>
        <v>0</v>
      </c>
      <c r="G22" s="87">
        <f>IF(G21="",G20,ROUND(G20*6/7,2))</f>
        <v>0</v>
      </c>
      <c r="H22" s="87">
        <f aca="true" t="shared" si="1" ref="H22:P22">IF(H21="",H20,ROUND(H20*6/7,2))</f>
        <v>0</v>
      </c>
      <c r="I22" s="87">
        <f t="shared" si="1"/>
        <v>0</v>
      </c>
      <c r="J22" s="87">
        <f t="shared" si="1"/>
        <v>0</v>
      </c>
      <c r="K22" s="87">
        <f t="shared" si="1"/>
        <v>0</v>
      </c>
      <c r="L22" s="87">
        <f t="shared" si="1"/>
        <v>0</v>
      </c>
      <c r="M22" s="87">
        <f t="shared" si="1"/>
        <v>0</v>
      </c>
      <c r="N22" s="87">
        <f t="shared" si="1"/>
        <v>0</v>
      </c>
      <c r="O22" s="87">
        <f t="shared" si="1"/>
        <v>0</v>
      </c>
      <c r="P22" s="87">
        <f t="shared" si="1"/>
        <v>0</v>
      </c>
      <c r="Q22" s="88">
        <f>SUM(F22:P22)</f>
        <v>0</v>
      </c>
      <c r="R22" s="65" t="s">
        <v>46</v>
      </c>
    </row>
    <row r="23" spans="1:18" ht="37.5" customHeight="1" thickBot="1">
      <c r="A23" s="32"/>
      <c r="B23" s="142" t="s">
        <v>74</v>
      </c>
      <c r="C23" s="142"/>
      <c r="D23" s="142"/>
      <c r="E23" s="142"/>
      <c r="F23" s="142"/>
      <c r="G23" s="142"/>
      <c r="H23" s="142"/>
      <c r="I23" s="142"/>
      <c r="J23" s="142"/>
      <c r="K23" s="142"/>
      <c r="L23" s="142"/>
      <c r="M23" s="142"/>
      <c r="N23" s="34" t="s">
        <v>1</v>
      </c>
      <c r="O23" s="33"/>
      <c r="P23" s="35"/>
      <c r="Q23" s="97">
        <f>N7</f>
        <v>0</v>
      </c>
      <c r="R23" s="65" t="s">
        <v>47</v>
      </c>
    </row>
    <row r="24" spans="1:18" ht="37.5" customHeight="1" thickBot="1">
      <c r="A24" s="32"/>
      <c r="B24" s="143"/>
      <c r="C24" s="143"/>
      <c r="D24" s="143"/>
      <c r="E24" s="143"/>
      <c r="F24" s="143"/>
      <c r="G24" s="143"/>
      <c r="H24" s="143"/>
      <c r="I24" s="143"/>
      <c r="J24" s="143"/>
      <c r="K24" s="143"/>
      <c r="L24" s="143"/>
      <c r="M24" s="143"/>
      <c r="N24" s="36" t="s">
        <v>49</v>
      </c>
      <c r="O24" s="37"/>
      <c r="P24" s="38"/>
      <c r="Q24" s="89" t="e">
        <f>Q22/Q23</f>
        <v>#DIV/0!</v>
      </c>
      <c r="R24" s="66" t="s">
        <v>48</v>
      </c>
    </row>
    <row r="25" spans="1:19" ht="19.5" customHeight="1">
      <c r="A25" s="32"/>
      <c r="B25" s="39"/>
      <c r="C25" s="96" t="s">
        <v>5</v>
      </c>
      <c r="D25" s="40"/>
      <c r="E25" s="83"/>
      <c r="F25" s="41"/>
      <c r="G25" s="41"/>
      <c r="H25" s="41"/>
      <c r="I25" s="41"/>
      <c r="J25" s="41"/>
      <c r="K25" s="42"/>
      <c r="L25" s="33"/>
      <c r="M25" s="20"/>
      <c r="N25" s="20"/>
      <c r="O25" s="20"/>
      <c r="P25" s="20"/>
      <c r="Q25" s="20"/>
      <c r="R25" s="20"/>
      <c r="S25" s="20"/>
    </row>
    <row r="26" spans="1:17" ht="19.5" customHeight="1">
      <c r="A26" s="32"/>
      <c r="B26" s="43"/>
      <c r="C26" s="117" t="s">
        <v>64</v>
      </c>
      <c r="D26" s="84"/>
      <c r="E26" s="85" t="s">
        <v>28</v>
      </c>
      <c r="F26" s="86"/>
      <c r="G26" s="119" t="s">
        <v>65</v>
      </c>
      <c r="H26" s="173"/>
      <c r="I26" s="173"/>
      <c r="J26" s="173"/>
      <c r="K26" s="44"/>
      <c r="L26" s="33"/>
      <c r="M26" s="137" t="s">
        <v>29</v>
      </c>
      <c r="N26" s="138"/>
      <c r="O26" s="139"/>
      <c r="P26" s="140" t="s">
        <v>30</v>
      </c>
      <c r="Q26" s="141"/>
    </row>
    <row r="27" spans="1:17" ht="21" customHeight="1">
      <c r="A27" s="32"/>
      <c r="B27" s="43"/>
      <c r="C27" s="118" t="s">
        <v>63</v>
      </c>
      <c r="D27" s="174"/>
      <c r="E27" s="174"/>
      <c r="F27" s="174"/>
      <c r="G27" s="174"/>
      <c r="H27" s="174"/>
      <c r="I27" s="174"/>
      <c r="J27" s="174"/>
      <c r="K27" s="44"/>
      <c r="L27" s="33"/>
      <c r="M27" s="45" t="s">
        <v>4</v>
      </c>
      <c r="N27" s="46"/>
      <c r="O27" s="47"/>
      <c r="P27" s="45" t="s">
        <v>16</v>
      </c>
      <c r="Q27" s="48"/>
    </row>
    <row r="28" spans="1:17" ht="21" customHeight="1">
      <c r="A28" s="32"/>
      <c r="B28" s="43"/>
      <c r="C28" s="117"/>
      <c r="D28" s="175"/>
      <c r="E28" s="175"/>
      <c r="F28" s="175"/>
      <c r="G28" s="175"/>
      <c r="H28" s="175"/>
      <c r="I28" s="175"/>
      <c r="J28" s="175"/>
      <c r="K28" s="44"/>
      <c r="L28" s="33"/>
      <c r="M28" s="49" t="s">
        <v>34</v>
      </c>
      <c r="N28" s="50"/>
      <c r="O28" s="47"/>
      <c r="P28" s="45" t="s">
        <v>17</v>
      </c>
      <c r="Q28" s="48"/>
    </row>
    <row r="29" spans="1:17" ht="21" customHeight="1">
      <c r="A29" s="32"/>
      <c r="B29" s="51"/>
      <c r="C29" s="116" t="s">
        <v>62</v>
      </c>
      <c r="D29" s="172"/>
      <c r="E29" s="172"/>
      <c r="F29" s="172"/>
      <c r="G29" s="172"/>
      <c r="H29" s="172"/>
      <c r="I29" s="172"/>
      <c r="J29" s="172"/>
      <c r="K29" s="52"/>
      <c r="M29" s="49" t="s">
        <v>35</v>
      </c>
      <c r="N29" s="50"/>
      <c r="O29" s="47"/>
      <c r="P29" s="45" t="s">
        <v>18</v>
      </c>
      <c r="Q29" s="48"/>
    </row>
    <row r="30" spans="1:18" ht="21" customHeight="1">
      <c r="A30" s="32"/>
      <c r="B30" s="51"/>
      <c r="C30" s="116" t="s">
        <v>61</v>
      </c>
      <c r="D30" s="172"/>
      <c r="E30" s="172"/>
      <c r="F30" s="172"/>
      <c r="G30" s="172"/>
      <c r="H30" s="172"/>
      <c r="I30" s="172"/>
      <c r="J30" s="172"/>
      <c r="K30" s="52"/>
      <c r="M30" s="133"/>
      <c r="N30" s="133"/>
      <c r="O30" s="70"/>
      <c r="P30" s="132"/>
      <c r="Q30" s="131"/>
      <c r="R30" s="130"/>
    </row>
    <row r="31" spans="1:11" ht="9" customHeight="1" thickBot="1">
      <c r="A31" s="32"/>
      <c r="B31" s="53"/>
      <c r="C31" s="54"/>
      <c r="D31" s="54"/>
      <c r="E31" s="54"/>
      <c r="F31" s="54"/>
      <c r="G31" s="55"/>
      <c r="H31" s="54"/>
      <c r="I31" s="54"/>
      <c r="J31" s="54"/>
      <c r="K31" s="56"/>
    </row>
    <row r="32" spans="1:18" ht="13.5">
      <c r="A32" s="32"/>
      <c r="G32" s="57"/>
      <c r="N32" s="33"/>
      <c r="O32" s="33"/>
      <c r="P32" s="35"/>
      <c r="Q32" s="15"/>
      <c r="R32" s="58"/>
    </row>
    <row r="33" spans="1:18" ht="13.5">
      <c r="A33" s="32"/>
      <c r="G33" s="57"/>
      <c r="N33" s="33"/>
      <c r="O33" s="33"/>
      <c r="P33" s="35"/>
      <c r="Q33" s="15"/>
      <c r="R33" s="58"/>
    </row>
    <row r="34" spans="1:18" ht="13.5">
      <c r="A34" s="32"/>
      <c r="B34" s="15" t="s">
        <v>50</v>
      </c>
      <c r="G34" s="57"/>
      <c r="N34" s="33"/>
      <c r="O34" s="33"/>
      <c r="P34" s="35"/>
      <c r="Q34" s="15"/>
      <c r="R34" s="58"/>
    </row>
    <row r="35" spans="1:18" ht="13.5">
      <c r="A35" s="32"/>
      <c r="G35" s="57"/>
      <c r="N35" s="33"/>
      <c r="O35" s="33"/>
      <c r="P35" s="35"/>
      <c r="Q35" s="15"/>
      <c r="R35" s="58"/>
    </row>
    <row r="36" spans="1:18" ht="42" customHeight="1">
      <c r="A36" s="32"/>
      <c r="B36" s="160" t="s">
        <v>67</v>
      </c>
      <c r="C36" s="160"/>
      <c r="D36" s="160"/>
      <c r="E36" s="160"/>
      <c r="F36" s="160"/>
      <c r="G36" s="160"/>
      <c r="H36" s="160"/>
      <c r="I36" s="160"/>
      <c r="J36" s="160"/>
      <c r="K36" s="160"/>
      <c r="L36" s="160"/>
      <c r="M36" s="160"/>
      <c r="N36" s="160"/>
      <c r="O36" s="160"/>
      <c r="P36" s="160"/>
      <c r="Q36" s="160"/>
      <c r="R36" s="58"/>
    </row>
    <row r="37" spans="1:18" ht="13.5">
      <c r="A37" s="32"/>
      <c r="G37" s="57"/>
      <c r="N37" s="33"/>
      <c r="O37" s="33"/>
      <c r="P37" s="35"/>
      <c r="Q37" s="15"/>
      <c r="R37" s="58"/>
    </row>
    <row r="38" spans="1:18" ht="18" customHeight="1">
      <c r="A38" s="32"/>
      <c r="B38" s="67"/>
      <c r="C38" s="69" t="s">
        <v>52</v>
      </c>
      <c r="D38" s="79"/>
      <c r="E38" s="70"/>
      <c r="F38" s="70"/>
      <c r="G38" s="71"/>
      <c r="H38" s="70"/>
      <c r="I38" s="70"/>
      <c r="J38" s="70"/>
      <c r="K38" s="70"/>
      <c r="L38" s="70"/>
      <c r="M38" s="70"/>
      <c r="N38" s="72"/>
      <c r="O38" s="33"/>
      <c r="P38" s="35"/>
      <c r="Q38" s="15"/>
      <c r="R38" s="58"/>
    </row>
    <row r="39" spans="1:18" ht="35.25" customHeight="1">
      <c r="A39" s="32"/>
      <c r="C39" s="161" t="s">
        <v>51</v>
      </c>
      <c r="D39" s="162"/>
      <c r="E39" s="162"/>
      <c r="F39" s="162"/>
      <c r="G39" s="162"/>
      <c r="H39" s="162"/>
      <c r="I39" s="162"/>
      <c r="J39" s="162"/>
      <c r="K39" s="162"/>
      <c r="L39" s="162"/>
      <c r="M39" s="162"/>
      <c r="N39" s="163"/>
      <c r="O39" s="68"/>
      <c r="P39" s="35"/>
      <c r="Q39" s="15"/>
      <c r="R39" s="58"/>
    </row>
    <row r="40" spans="1:18" ht="13.5">
      <c r="A40" s="32"/>
      <c r="G40" s="57"/>
      <c r="N40" s="33"/>
      <c r="O40" s="33"/>
      <c r="P40" s="35"/>
      <c r="Q40" s="15"/>
      <c r="R40" s="58"/>
    </row>
    <row r="41" spans="1:18" ht="15.75" customHeight="1">
      <c r="A41" s="32"/>
      <c r="C41" s="73" t="s">
        <v>53</v>
      </c>
      <c r="D41" s="73"/>
      <c r="G41" s="57"/>
      <c r="N41" s="33"/>
      <c r="O41" s="33"/>
      <c r="P41" s="35"/>
      <c r="Q41" s="15"/>
      <c r="R41" s="58"/>
    </row>
    <row r="42" spans="3:17" ht="211.5" customHeight="1">
      <c r="C42" s="136" t="s">
        <v>37</v>
      </c>
      <c r="D42" s="136"/>
      <c r="E42" s="136"/>
      <c r="F42" s="136"/>
      <c r="G42" s="136"/>
      <c r="H42" s="136"/>
      <c r="I42" s="136"/>
      <c r="J42" s="136"/>
      <c r="K42" s="136"/>
      <c r="L42" s="136"/>
      <c r="M42" s="136"/>
      <c r="N42" s="136"/>
      <c r="O42" s="136"/>
      <c r="P42" s="74"/>
      <c r="Q42" s="74"/>
    </row>
    <row r="43" ht="12">
      <c r="Q43" s="15"/>
    </row>
    <row r="44" ht="12">
      <c r="Q44" s="15"/>
    </row>
    <row r="45" ht="12">
      <c r="Q45" s="15"/>
    </row>
    <row r="46" spans="2:17" ht="42" customHeight="1">
      <c r="B46" s="160" t="s">
        <v>70</v>
      </c>
      <c r="C46" s="160"/>
      <c r="D46" s="160"/>
      <c r="E46" s="160"/>
      <c r="F46" s="160"/>
      <c r="G46" s="160"/>
      <c r="H46" s="160"/>
      <c r="I46" s="160"/>
      <c r="J46" s="160"/>
      <c r="K46" s="160"/>
      <c r="L46" s="160"/>
      <c r="M46" s="160"/>
      <c r="N46" s="160"/>
      <c r="O46" s="160"/>
      <c r="P46" s="160"/>
      <c r="Q46" s="160"/>
    </row>
    <row r="47" ht="12">
      <c r="Q47" s="15"/>
    </row>
    <row r="48" spans="3:17" ht="18" customHeight="1">
      <c r="C48" s="69" t="s">
        <v>71</v>
      </c>
      <c r="D48" s="79"/>
      <c r="E48" s="70"/>
      <c r="F48" s="70"/>
      <c r="G48" s="71"/>
      <c r="H48" s="70"/>
      <c r="I48" s="70"/>
      <c r="J48" s="70"/>
      <c r="K48" s="70"/>
      <c r="L48" s="70"/>
      <c r="M48" s="70"/>
      <c r="N48" s="72"/>
      <c r="Q48" s="15"/>
    </row>
    <row r="49" spans="3:17" ht="43.5" customHeight="1">
      <c r="C49" s="161" t="s">
        <v>72</v>
      </c>
      <c r="D49" s="162"/>
      <c r="E49" s="162"/>
      <c r="F49" s="162"/>
      <c r="G49" s="162"/>
      <c r="H49" s="162"/>
      <c r="I49" s="162"/>
      <c r="J49" s="162"/>
      <c r="K49" s="162"/>
      <c r="L49" s="162"/>
      <c r="M49" s="162"/>
      <c r="N49" s="163"/>
      <c r="Q49" s="15"/>
    </row>
    <row r="50" ht="12">
      <c r="Q50" s="15"/>
    </row>
    <row r="51" spans="3:15" ht="12">
      <c r="C51" s="73" t="s">
        <v>53</v>
      </c>
      <c r="D51" s="73"/>
      <c r="G51" s="57"/>
      <c r="N51" s="33"/>
      <c r="O51" s="33"/>
    </row>
    <row r="52" spans="3:15" ht="83.25" customHeight="1">
      <c r="C52" s="136" t="s">
        <v>73</v>
      </c>
      <c r="D52" s="136"/>
      <c r="E52" s="136"/>
      <c r="F52" s="136"/>
      <c r="G52" s="136"/>
      <c r="H52" s="136"/>
      <c r="I52" s="136"/>
      <c r="J52" s="136"/>
      <c r="K52" s="136"/>
      <c r="L52" s="136"/>
      <c r="M52" s="136"/>
      <c r="N52" s="136"/>
      <c r="O52" s="136"/>
    </row>
  </sheetData>
  <sheetProtection formatColumns="0" formatRows="0"/>
  <mergeCells count="36">
    <mergeCell ref="B46:Q46"/>
    <mergeCell ref="C49:N49"/>
    <mergeCell ref="C52:O52"/>
    <mergeCell ref="A2:E2"/>
    <mergeCell ref="A4:R4"/>
    <mergeCell ref="C6:D6"/>
    <mergeCell ref="E6:K6"/>
    <mergeCell ref="N6:O6"/>
    <mergeCell ref="P6:Q6"/>
    <mergeCell ref="C7:D8"/>
    <mergeCell ref="E7:K8"/>
    <mergeCell ref="N7:N8"/>
    <mergeCell ref="O7:O8"/>
    <mergeCell ref="E10:E11"/>
    <mergeCell ref="F10:N10"/>
    <mergeCell ref="O10:P10"/>
    <mergeCell ref="Q10:Q11"/>
    <mergeCell ref="A12:A14"/>
    <mergeCell ref="B12:D12"/>
    <mergeCell ref="A15:A18"/>
    <mergeCell ref="C18:D18"/>
    <mergeCell ref="B23:M24"/>
    <mergeCell ref="B13:D13"/>
    <mergeCell ref="B14:D14"/>
    <mergeCell ref="C16:D16"/>
    <mergeCell ref="C17:D17"/>
    <mergeCell ref="D30:J30"/>
    <mergeCell ref="B36:Q36"/>
    <mergeCell ref="C39:N39"/>
    <mergeCell ref="C42:O42"/>
    <mergeCell ref="H26:J26"/>
    <mergeCell ref="M26:O26"/>
    <mergeCell ref="P26:Q26"/>
    <mergeCell ref="D27:J27"/>
    <mergeCell ref="D28:J28"/>
    <mergeCell ref="D29:J29"/>
  </mergeCells>
  <dataValidations count="1">
    <dataValidation type="list" allowBlank="1" showInputMessage="1" showErrorMessage="1" sqref="P7:P8">
      <formula1>"□,■"</formula1>
    </dataValidation>
  </dataValidations>
  <printOptions horizontalCentered="1"/>
  <pageMargins left="0.3937007874015748" right="0.1968503937007874" top="0.5905511811023623" bottom="0.28" header="0.31496062992125984" footer="0.27"/>
  <pageSetup fitToHeight="0" fitToWidth="1" horizontalDpi="600" verticalDpi="600" orientation="landscape" paperSize="9" r:id="rId4"/>
  <rowBreaks count="2" manualBreakCount="2">
    <brk id="31" max="17" man="1"/>
    <brk id="44" max="17" man="1"/>
  </rowBreaks>
  <colBreaks count="1" manualBreakCount="1">
    <brk id="18"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49"/>
  <sheetViews>
    <sheetView view="pageBreakPreview" zoomScale="60" zoomScalePageLayoutView="0" workbookViewId="0" topLeftCell="A7">
      <selection activeCell="T19" sqref="T19"/>
    </sheetView>
  </sheetViews>
  <sheetFormatPr defaultColWidth="8.796875" defaultRowHeight="15"/>
  <cols>
    <col min="1" max="1" width="3.09765625" style="15" customWidth="1"/>
    <col min="2" max="2" width="2.59765625" style="15" customWidth="1"/>
    <col min="3" max="3" width="16.09765625" style="15" customWidth="1"/>
    <col min="4" max="5" width="4.59765625" style="15" customWidth="1"/>
    <col min="6" max="16" width="7.8984375" style="15" customWidth="1"/>
    <col min="17" max="17" width="10.09765625" style="17" bestFit="1" customWidth="1"/>
    <col min="18" max="18" width="4.09765625" style="15" bestFit="1" customWidth="1"/>
    <col min="19" max="16384" width="9" style="15" customWidth="1"/>
  </cols>
  <sheetData>
    <row r="1" spans="7:13" ht="12">
      <c r="G1" s="16"/>
      <c r="H1" s="15" t="s">
        <v>36</v>
      </c>
      <c r="L1" s="90"/>
      <c r="M1" s="15" t="s">
        <v>38</v>
      </c>
    </row>
    <row r="2" spans="1:17" ht="13.5" customHeight="1">
      <c r="A2" s="144" t="s">
        <v>81</v>
      </c>
      <c r="B2" s="180"/>
      <c r="C2" s="180"/>
      <c r="D2" s="180"/>
      <c r="E2" s="181"/>
      <c r="F2" s="18"/>
      <c r="Q2" s="129" t="s">
        <v>66</v>
      </c>
    </row>
    <row r="3" spans="1:6" ht="12">
      <c r="A3" s="19"/>
      <c r="B3" s="19"/>
      <c r="C3" s="19"/>
      <c r="D3" s="19"/>
      <c r="E3" s="19"/>
      <c r="F3" s="19"/>
    </row>
    <row r="4" spans="1:18" ht="18">
      <c r="A4" s="147" t="s">
        <v>82</v>
      </c>
      <c r="B4" s="147"/>
      <c r="C4" s="147"/>
      <c r="D4" s="147"/>
      <c r="E4" s="147"/>
      <c r="F4" s="147"/>
      <c r="G4" s="147"/>
      <c r="H4" s="147"/>
      <c r="I4" s="147"/>
      <c r="J4" s="147"/>
      <c r="K4" s="147"/>
      <c r="L4" s="147"/>
      <c r="M4" s="147"/>
      <c r="N4" s="147"/>
      <c r="O4" s="147"/>
      <c r="P4" s="147"/>
      <c r="Q4" s="147"/>
      <c r="R4" s="147"/>
    </row>
    <row r="5" spans="1:18" ht="12">
      <c r="A5" s="17"/>
      <c r="B5" s="17"/>
      <c r="C5" s="17"/>
      <c r="D5" s="17"/>
      <c r="E5" s="17"/>
      <c r="F5" s="17"/>
      <c r="G5" s="17"/>
      <c r="H5" s="17"/>
      <c r="I5" s="17"/>
      <c r="J5" s="17"/>
      <c r="K5" s="17"/>
      <c r="L5" s="17"/>
      <c r="M5" s="17"/>
      <c r="N5" s="17"/>
      <c r="O5" s="17"/>
      <c r="P5" s="17"/>
      <c r="R5" s="17"/>
    </row>
    <row r="6" spans="3:18" s="75" customFormat="1" ht="11.25">
      <c r="C6" s="148" t="s">
        <v>6</v>
      </c>
      <c r="D6" s="150"/>
      <c r="E6" s="148" t="s">
        <v>24</v>
      </c>
      <c r="F6" s="149"/>
      <c r="G6" s="149"/>
      <c r="H6" s="149"/>
      <c r="I6" s="149"/>
      <c r="J6" s="149"/>
      <c r="K6" s="150"/>
      <c r="M6" s="93"/>
      <c r="N6" s="148" t="s">
        <v>25</v>
      </c>
      <c r="O6" s="150"/>
      <c r="P6" s="149" t="s">
        <v>26</v>
      </c>
      <c r="Q6" s="150"/>
      <c r="R6" s="76"/>
    </row>
    <row r="7" spans="3:18" ht="14.25" customHeight="1">
      <c r="C7" s="182"/>
      <c r="D7" s="183"/>
      <c r="E7" s="176"/>
      <c r="F7" s="176"/>
      <c r="G7" s="176"/>
      <c r="H7" s="176"/>
      <c r="I7" s="176"/>
      <c r="J7" s="176"/>
      <c r="K7" s="176"/>
      <c r="M7" s="20"/>
      <c r="N7" s="178"/>
      <c r="O7" s="164" t="s">
        <v>27</v>
      </c>
      <c r="P7" s="13" t="s">
        <v>41</v>
      </c>
      <c r="Q7" s="91" t="s">
        <v>40</v>
      </c>
      <c r="R7" s="17"/>
    </row>
    <row r="8" spans="3:18" ht="14.25" customHeight="1">
      <c r="C8" s="184"/>
      <c r="D8" s="185"/>
      <c r="E8" s="177"/>
      <c r="F8" s="177"/>
      <c r="G8" s="177"/>
      <c r="H8" s="177"/>
      <c r="I8" s="177"/>
      <c r="J8" s="177"/>
      <c r="K8" s="177"/>
      <c r="M8" s="20"/>
      <c r="N8" s="179"/>
      <c r="O8" s="165"/>
      <c r="P8" s="14" t="s">
        <v>41</v>
      </c>
      <c r="Q8" s="92" t="s">
        <v>39</v>
      </c>
      <c r="R8" s="17"/>
    </row>
    <row r="9" spans="17:18" s="75" customFormat="1" ht="11.25">
      <c r="Q9" s="76"/>
      <c r="R9" s="93"/>
    </row>
    <row r="10" spans="1:18" s="75" customFormat="1" ht="13.5" customHeight="1">
      <c r="A10" s="106"/>
      <c r="B10" s="107"/>
      <c r="C10" s="108"/>
      <c r="D10" s="109"/>
      <c r="E10" s="158" t="s">
        <v>23</v>
      </c>
      <c r="F10" s="148" t="s">
        <v>80</v>
      </c>
      <c r="G10" s="149"/>
      <c r="H10" s="149"/>
      <c r="I10" s="149"/>
      <c r="J10" s="149"/>
      <c r="K10" s="149"/>
      <c r="L10" s="149"/>
      <c r="M10" s="149"/>
      <c r="N10" s="150"/>
      <c r="O10" s="148" t="s">
        <v>80</v>
      </c>
      <c r="P10" s="150"/>
      <c r="Q10" s="153" t="s">
        <v>15</v>
      </c>
      <c r="R10" s="93"/>
    </row>
    <row r="11" spans="1:18" s="75" customFormat="1" ht="13.5" customHeight="1">
      <c r="A11" s="110"/>
      <c r="B11" s="111"/>
      <c r="C11" s="112"/>
      <c r="D11" s="113"/>
      <c r="E11" s="159"/>
      <c r="F11" s="98" t="s">
        <v>7</v>
      </c>
      <c r="G11" s="114" t="s">
        <v>8</v>
      </c>
      <c r="H11" s="98" t="s">
        <v>9</v>
      </c>
      <c r="I11" s="114" t="s">
        <v>10</v>
      </c>
      <c r="J11" s="114" t="s">
        <v>11</v>
      </c>
      <c r="K11" s="99" t="s">
        <v>12</v>
      </c>
      <c r="L11" s="98" t="s">
        <v>31</v>
      </c>
      <c r="M11" s="114" t="s">
        <v>32</v>
      </c>
      <c r="N11" s="114" t="s">
        <v>33</v>
      </c>
      <c r="O11" s="98" t="s">
        <v>13</v>
      </c>
      <c r="P11" s="114" t="s">
        <v>14</v>
      </c>
      <c r="Q11" s="154"/>
      <c r="R11" s="93"/>
    </row>
    <row r="12" spans="1:18" ht="24" customHeight="1">
      <c r="A12" s="155" t="s">
        <v>68</v>
      </c>
      <c r="B12" s="100" t="s">
        <v>55</v>
      </c>
      <c r="C12" s="101"/>
      <c r="D12" s="102"/>
      <c r="E12" s="120">
        <v>0.25</v>
      </c>
      <c r="F12" s="12"/>
      <c r="G12" s="1"/>
      <c r="H12" s="1"/>
      <c r="I12" s="1"/>
      <c r="J12" s="1"/>
      <c r="K12" s="1"/>
      <c r="L12" s="1"/>
      <c r="M12" s="1"/>
      <c r="N12" s="1"/>
      <c r="O12" s="1"/>
      <c r="P12" s="1"/>
      <c r="Q12" s="30"/>
      <c r="R12" s="20"/>
    </row>
    <row r="13" spans="1:18" ht="24" customHeight="1">
      <c r="A13" s="156"/>
      <c r="B13" s="192" t="s">
        <v>56</v>
      </c>
      <c r="C13" s="193"/>
      <c r="D13" s="194"/>
      <c r="E13" s="121">
        <v>0.5</v>
      </c>
      <c r="F13" s="9"/>
      <c r="G13" s="2"/>
      <c r="H13" s="2"/>
      <c r="I13" s="2"/>
      <c r="J13" s="2"/>
      <c r="K13" s="2"/>
      <c r="L13" s="2"/>
      <c r="M13" s="2"/>
      <c r="N13" s="2"/>
      <c r="O13" s="2"/>
      <c r="P13" s="2"/>
      <c r="Q13" s="30"/>
      <c r="R13" s="20"/>
    </row>
    <row r="14" spans="1:18" ht="24" customHeight="1">
      <c r="A14" s="156"/>
      <c r="B14" s="186" t="s">
        <v>78</v>
      </c>
      <c r="C14" s="187"/>
      <c r="D14" s="188"/>
      <c r="E14" s="121">
        <v>0.75</v>
      </c>
      <c r="F14" s="9"/>
      <c r="G14" s="2"/>
      <c r="H14" s="2"/>
      <c r="I14" s="2"/>
      <c r="J14" s="2"/>
      <c r="K14" s="2"/>
      <c r="L14" s="2"/>
      <c r="M14" s="2"/>
      <c r="N14" s="2"/>
      <c r="O14" s="2"/>
      <c r="P14" s="2"/>
      <c r="Q14" s="30"/>
      <c r="R14" s="20"/>
    </row>
    <row r="15" spans="1:18" ht="24" customHeight="1">
      <c r="A15" s="157"/>
      <c r="B15" s="189" t="s">
        <v>79</v>
      </c>
      <c r="C15" s="190"/>
      <c r="D15" s="191"/>
      <c r="E15" s="105">
        <v>1</v>
      </c>
      <c r="F15" s="11"/>
      <c r="G15" s="3"/>
      <c r="H15" s="3"/>
      <c r="I15" s="3"/>
      <c r="J15" s="3"/>
      <c r="K15" s="3"/>
      <c r="L15" s="3"/>
      <c r="M15" s="3"/>
      <c r="N15" s="3"/>
      <c r="O15" s="3"/>
      <c r="P15" s="3"/>
      <c r="Q15" s="30"/>
      <c r="R15" s="20"/>
    </row>
    <row r="16" spans="1:18" ht="24" customHeight="1">
      <c r="A16" s="205" t="s">
        <v>69</v>
      </c>
      <c r="B16" s="22"/>
      <c r="C16" s="80" t="s">
        <v>59</v>
      </c>
      <c r="D16" s="77"/>
      <c r="E16" s="122">
        <v>0.25</v>
      </c>
      <c r="F16" s="5"/>
      <c r="G16" s="4"/>
      <c r="H16" s="5"/>
      <c r="I16" s="4"/>
      <c r="J16" s="4"/>
      <c r="K16" s="6"/>
      <c r="L16" s="5"/>
      <c r="M16" s="4"/>
      <c r="N16" s="7"/>
      <c r="O16" s="5"/>
      <c r="P16" s="4"/>
      <c r="Q16" s="30"/>
      <c r="R16" s="20"/>
    </row>
    <row r="17" spans="1:18" ht="24" customHeight="1">
      <c r="A17" s="206"/>
      <c r="B17" s="94" t="s">
        <v>2</v>
      </c>
      <c r="C17" s="81" t="s">
        <v>60</v>
      </c>
      <c r="D17" s="78"/>
      <c r="E17" s="121">
        <v>0.5</v>
      </c>
      <c r="F17" s="8"/>
      <c r="G17" s="2"/>
      <c r="H17" s="8"/>
      <c r="I17" s="2"/>
      <c r="J17" s="2"/>
      <c r="K17" s="9"/>
      <c r="L17" s="8"/>
      <c r="M17" s="2"/>
      <c r="N17" s="2"/>
      <c r="O17" s="8"/>
      <c r="P17" s="2"/>
      <c r="Q17" s="30"/>
      <c r="R17" s="20"/>
    </row>
    <row r="18" spans="1:18" ht="24" customHeight="1">
      <c r="A18" s="206"/>
      <c r="B18" s="94"/>
      <c r="C18" s="81" t="s">
        <v>57</v>
      </c>
      <c r="D18" s="78"/>
      <c r="E18" s="121">
        <v>0.75</v>
      </c>
      <c r="F18" s="8"/>
      <c r="G18" s="2"/>
      <c r="H18" s="8"/>
      <c r="I18" s="2"/>
      <c r="J18" s="2"/>
      <c r="K18" s="9"/>
      <c r="L18" s="8"/>
      <c r="M18" s="2"/>
      <c r="N18" s="2"/>
      <c r="O18" s="8"/>
      <c r="P18" s="2"/>
      <c r="Q18" s="30"/>
      <c r="R18" s="20"/>
    </row>
    <row r="19" spans="1:18" ht="24" customHeight="1">
      <c r="A19" s="206"/>
      <c r="B19" s="23"/>
      <c r="C19" s="82" t="s">
        <v>58</v>
      </c>
      <c r="D19" s="104"/>
      <c r="E19" s="103">
        <v>1</v>
      </c>
      <c r="F19" s="10"/>
      <c r="G19" s="3"/>
      <c r="H19" s="10"/>
      <c r="I19" s="3"/>
      <c r="J19" s="3"/>
      <c r="K19" s="11"/>
      <c r="L19" s="10"/>
      <c r="M19" s="3"/>
      <c r="N19" s="3"/>
      <c r="O19" s="10"/>
      <c r="P19" s="3"/>
      <c r="Q19" s="30"/>
      <c r="R19" s="20"/>
    </row>
    <row r="20" spans="1:18" ht="24" customHeight="1">
      <c r="A20" s="206"/>
      <c r="B20" s="95" t="s">
        <v>22</v>
      </c>
      <c r="C20" s="170" t="s">
        <v>20</v>
      </c>
      <c r="D20" s="171"/>
      <c r="E20" s="25">
        <v>1</v>
      </c>
      <c r="F20" s="5"/>
      <c r="G20" s="4"/>
      <c r="H20" s="5"/>
      <c r="I20" s="4"/>
      <c r="J20" s="4"/>
      <c r="K20" s="6"/>
      <c r="L20" s="5"/>
      <c r="M20" s="4"/>
      <c r="N20" s="4"/>
      <c r="O20" s="5"/>
      <c r="P20" s="4"/>
      <c r="Q20" s="30"/>
      <c r="R20" s="20"/>
    </row>
    <row r="21" spans="1:18" ht="3" customHeight="1">
      <c r="A21" s="26"/>
      <c r="B21" s="27"/>
      <c r="C21" s="63"/>
      <c r="D21" s="63"/>
      <c r="E21" s="64"/>
      <c r="F21" s="59"/>
      <c r="G21" s="60"/>
      <c r="H21" s="60"/>
      <c r="I21" s="60"/>
      <c r="J21" s="60"/>
      <c r="K21" s="60"/>
      <c r="L21" s="60"/>
      <c r="M21" s="60"/>
      <c r="N21" s="60"/>
      <c r="O21" s="60"/>
      <c r="P21" s="60"/>
      <c r="Q21" s="61"/>
      <c r="R21" s="62"/>
    </row>
    <row r="22" spans="1:18" ht="21" customHeight="1">
      <c r="A22" s="26"/>
      <c r="B22" s="27"/>
      <c r="C22" s="125" t="s">
        <v>45</v>
      </c>
      <c r="D22" s="28"/>
      <c r="E22" s="29"/>
      <c r="F22" s="87">
        <f>$E12*F12+$E13*F13+$E14*F14+F15+$E16*F16+$E17*F17+$E18*F18+F19+F20</f>
        <v>0</v>
      </c>
      <c r="G22" s="87">
        <f aca="true" t="shared" si="0" ref="G22:O22">$E12*G12+$E13*G13+$E14*G14+G15+$E16*G16+$E17*G17+$E18*G18+G19+G20</f>
        <v>0</v>
      </c>
      <c r="H22" s="87">
        <f t="shared" si="0"/>
        <v>0</v>
      </c>
      <c r="I22" s="87">
        <f t="shared" si="0"/>
        <v>0</v>
      </c>
      <c r="J22" s="87">
        <f t="shared" si="0"/>
        <v>0</v>
      </c>
      <c r="K22" s="87">
        <f t="shared" si="0"/>
        <v>0</v>
      </c>
      <c r="L22" s="87">
        <f t="shared" si="0"/>
        <v>0</v>
      </c>
      <c r="M22" s="87">
        <f t="shared" si="0"/>
        <v>0</v>
      </c>
      <c r="N22" s="87">
        <f t="shared" si="0"/>
        <v>0</v>
      </c>
      <c r="O22" s="87">
        <f t="shared" si="0"/>
        <v>0</v>
      </c>
      <c r="P22" s="87">
        <f>$E12*P12+$E13*P13+$E14*P14+P15+$E16*P16+$E17*P17+$E18*P18+P19+P20</f>
        <v>0</v>
      </c>
      <c r="Q22" s="30"/>
      <c r="R22" s="20"/>
    </row>
    <row r="23" spans="1:18" ht="18" customHeight="1">
      <c r="A23" s="26"/>
      <c r="B23" s="27"/>
      <c r="C23" s="125" t="s">
        <v>43</v>
      </c>
      <c r="D23" s="28"/>
      <c r="E23" s="201" t="s">
        <v>89</v>
      </c>
      <c r="F23" s="126"/>
      <c r="G23" s="126"/>
      <c r="H23" s="126"/>
      <c r="I23" s="126"/>
      <c r="J23" s="126"/>
      <c r="K23" s="126"/>
      <c r="L23" s="126"/>
      <c r="M23" s="126"/>
      <c r="N23" s="126"/>
      <c r="O23" s="126"/>
      <c r="P23" s="126"/>
      <c r="Q23" s="31"/>
      <c r="R23" s="20"/>
    </row>
    <row r="24" spans="1:18" ht="21" customHeight="1">
      <c r="A24" s="26"/>
      <c r="B24" s="27"/>
      <c r="C24" s="125" t="s">
        <v>44</v>
      </c>
      <c r="D24" s="28"/>
      <c r="E24" s="29"/>
      <c r="F24" s="87">
        <f>IF(F23="",F22,ROUND(F22*6/7,2))</f>
        <v>0</v>
      </c>
      <c r="G24" s="87">
        <f>IF(G23="",G22,ROUND(G22*6/7,2))</f>
        <v>0</v>
      </c>
      <c r="H24" s="87">
        <f aca="true" t="shared" si="1" ref="H24:O24">IF(H23="",H22,ROUND(H22*6/7,2))</f>
        <v>0</v>
      </c>
      <c r="I24" s="87">
        <f t="shared" si="1"/>
        <v>0</v>
      </c>
      <c r="J24" s="87">
        <f t="shared" si="1"/>
        <v>0</v>
      </c>
      <c r="K24" s="87">
        <f t="shared" si="1"/>
        <v>0</v>
      </c>
      <c r="L24" s="87">
        <f t="shared" si="1"/>
        <v>0</v>
      </c>
      <c r="M24" s="87">
        <f t="shared" si="1"/>
        <v>0</v>
      </c>
      <c r="N24" s="87">
        <f t="shared" si="1"/>
        <v>0</v>
      </c>
      <c r="O24" s="87">
        <f t="shared" si="1"/>
        <v>0</v>
      </c>
      <c r="P24" s="87">
        <f>IF(P23="",P22,ROUND(P22*6/7,2))</f>
        <v>0</v>
      </c>
      <c r="Q24" s="88">
        <f>SUM(F24:P24)</f>
        <v>0</v>
      </c>
      <c r="R24" s="65" t="s">
        <v>46</v>
      </c>
    </row>
    <row r="25" spans="1:18" ht="21" customHeight="1" thickBot="1">
      <c r="A25" s="32"/>
      <c r="B25" s="195" t="s">
        <v>54</v>
      </c>
      <c r="C25" s="195"/>
      <c r="D25" s="195"/>
      <c r="E25" s="195"/>
      <c r="F25" s="195"/>
      <c r="G25" s="195"/>
      <c r="H25" s="195"/>
      <c r="I25" s="195"/>
      <c r="J25" s="195"/>
      <c r="K25" s="195"/>
      <c r="L25" s="195"/>
      <c r="M25" s="33"/>
      <c r="N25" s="34" t="s">
        <v>1</v>
      </c>
      <c r="O25" s="33"/>
      <c r="P25" s="35"/>
      <c r="Q25" s="97">
        <f>N7</f>
        <v>0</v>
      </c>
      <c r="R25" s="65" t="s">
        <v>47</v>
      </c>
    </row>
    <row r="26" spans="1:18" ht="21" customHeight="1" thickBot="1">
      <c r="A26" s="32"/>
      <c r="B26" s="196"/>
      <c r="C26" s="196"/>
      <c r="D26" s="196"/>
      <c r="E26" s="196"/>
      <c r="F26" s="196"/>
      <c r="G26" s="196"/>
      <c r="H26" s="196"/>
      <c r="I26" s="196"/>
      <c r="J26" s="196"/>
      <c r="K26" s="196"/>
      <c r="L26" s="196"/>
      <c r="M26" s="33"/>
      <c r="N26" s="36" t="s">
        <v>49</v>
      </c>
      <c r="O26" s="37"/>
      <c r="P26" s="38"/>
      <c r="Q26" s="89" t="e">
        <f>Q24/Q25</f>
        <v>#DIV/0!</v>
      </c>
      <c r="R26" s="66" t="s">
        <v>48</v>
      </c>
    </row>
    <row r="27" spans="1:19" ht="18" customHeight="1">
      <c r="A27" s="32"/>
      <c r="B27" s="39"/>
      <c r="C27" s="96" t="s">
        <v>5</v>
      </c>
      <c r="D27" s="40"/>
      <c r="E27" s="83"/>
      <c r="F27" s="41"/>
      <c r="G27" s="41"/>
      <c r="H27" s="41"/>
      <c r="I27" s="41"/>
      <c r="J27" s="41"/>
      <c r="K27" s="42"/>
      <c r="L27" s="33"/>
      <c r="M27" s="20"/>
      <c r="N27" s="20"/>
      <c r="O27" s="20"/>
      <c r="P27" s="20"/>
      <c r="Q27" s="20"/>
      <c r="R27" s="20"/>
      <c r="S27" s="20"/>
    </row>
    <row r="28" spans="1:17" ht="19.5" customHeight="1">
      <c r="A28" s="32"/>
      <c r="B28" s="43"/>
      <c r="C28" s="117" t="s">
        <v>64</v>
      </c>
      <c r="D28" s="84"/>
      <c r="E28" s="85" t="s">
        <v>28</v>
      </c>
      <c r="F28" s="86"/>
      <c r="G28" s="119" t="s">
        <v>3</v>
      </c>
      <c r="H28" s="173"/>
      <c r="I28" s="173"/>
      <c r="J28" s="173"/>
      <c r="K28" s="44"/>
      <c r="L28" s="33"/>
      <c r="M28" s="137" t="s">
        <v>29</v>
      </c>
      <c r="N28" s="138"/>
      <c r="O28" s="139"/>
      <c r="P28" s="140" t="s">
        <v>30</v>
      </c>
      <c r="Q28" s="141"/>
    </row>
    <row r="29" spans="1:17" ht="21" customHeight="1">
      <c r="A29" s="32"/>
      <c r="B29" s="43"/>
      <c r="C29" s="118" t="s">
        <v>63</v>
      </c>
      <c r="D29" s="174"/>
      <c r="E29" s="174"/>
      <c r="F29" s="174"/>
      <c r="G29" s="174"/>
      <c r="H29" s="174"/>
      <c r="I29" s="174"/>
      <c r="J29" s="174"/>
      <c r="K29" s="44"/>
      <c r="L29" s="33"/>
      <c r="M29" s="49" t="s">
        <v>4</v>
      </c>
      <c r="N29" s="50"/>
      <c r="O29" s="47"/>
      <c r="P29" s="45" t="s">
        <v>16</v>
      </c>
      <c r="Q29" s="48"/>
    </row>
    <row r="30" spans="1:17" ht="21" customHeight="1">
      <c r="A30" s="32"/>
      <c r="B30" s="51"/>
      <c r="C30" s="116" t="s">
        <v>62</v>
      </c>
      <c r="D30" s="172"/>
      <c r="E30" s="172"/>
      <c r="F30" s="172"/>
      <c r="G30" s="172"/>
      <c r="H30" s="172"/>
      <c r="I30" s="172"/>
      <c r="J30" s="172"/>
      <c r="K30" s="52"/>
      <c r="M30" s="49" t="s">
        <v>34</v>
      </c>
      <c r="N30" s="50"/>
      <c r="O30" s="47"/>
      <c r="P30" s="45" t="s">
        <v>17</v>
      </c>
      <c r="Q30" s="48"/>
    </row>
    <row r="31" spans="1:17" ht="21" customHeight="1">
      <c r="A31" s="32"/>
      <c r="B31" s="51"/>
      <c r="C31" s="115" t="s">
        <v>61</v>
      </c>
      <c r="D31" s="172"/>
      <c r="E31" s="172"/>
      <c r="F31" s="172"/>
      <c r="G31" s="172"/>
      <c r="H31" s="172"/>
      <c r="I31" s="172"/>
      <c r="J31" s="172"/>
      <c r="K31" s="52"/>
      <c r="M31" s="49" t="s">
        <v>35</v>
      </c>
      <c r="N31" s="50"/>
      <c r="O31" s="47"/>
      <c r="P31" s="45" t="s">
        <v>18</v>
      </c>
      <c r="Q31" s="48"/>
    </row>
    <row r="32" spans="1:11" ht="9" customHeight="1" thickBot="1">
      <c r="A32" s="32"/>
      <c r="B32" s="53"/>
      <c r="C32" s="54"/>
      <c r="D32" s="54"/>
      <c r="E32" s="54"/>
      <c r="F32" s="54"/>
      <c r="G32" s="55"/>
      <c r="H32" s="54"/>
      <c r="I32" s="54"/>
      <c r="J32" s="54"/>
      <c r="K32" s="56"/>
    </row>
    <row r="33" spans="1:18" ht="13.5">
      <c r="A33" s="32"/>
      <c r="G33" s="57"/>
      <c r="N33" s="33"/>
      <c r="O33" s="33"/>
      <c r="P33" s="35"/>
      <c r="Q33" s="15"/>
      <c r="R33" s="58"/>
    </row>
    <row r="34" spans="1:18" ht="13.5">
      <c r="A34" s="32"/>
      <c r="G34" s="57"/>
      <c r="N34" s="33"/>
      <c r="O34" s="33"/>
      <c r="P34" s="35"/>
      <c r="Q34" s="15"/>
      <c r="R34" s="58"/>
    </row>
    <row r="35" spans="1:18" ht="13.5">
      <c r="A35" s="32"/>
      <c r="B35" s="15" t="s">
        <v>50</v>
      </c>
      <c r="G35" s="57"/>
      <c r="N35" s="33"/>
      <c r="O35" s="33"/>
      <c r="P35" s="35"/>
      <c r="Q35" s="15"/>
      <c r="R35" s="58"/>
    </row>
    <row r="36" spans="1:18" ht="13.5">
      <c r="A36" s="32"/>
      <c r="G36" s="57"/>
      <c r="N36" s="33"/>
      <c r="O36" s="33"/>
      <c r="P36" s="35"/>
      <c r="Q36" s="15"/>
      <c r="R36" s="58"/>
    </row>
    <row r="37" spans="1:18" ht="42" customHeight="1">
      <c r="A37" s="32"/>
      <c r="B37" s="160" t="s">
        <v>67</v>
      </c>
      <c r="C37" s="160"/>
      <c r="D37" s="160"/>
      <c r="E37" s="160"/>
      <c r="F37" s="160"/>
      <c r="G37" s="160"/>
      <c r="H37" s="160"/>
      <c r="I37" s="160"/>
      <c r="J37" s="160"/>
      <c r="K37" s="160"/>
      <c r="L37" s="160"/>
      <c r="M37" s="160"/>
      <c r="N37" s="160"/>
      <c r="O37" s="160"/>
      <c r="P37" s="160"/>
      <c r="Q37" s="160"/>
      <c r="R37" s="58"/>
    </row>
    <row r="38" spans="1:18" ht="13.5">
      <c r="A38" s="32"/>
      <c r="G38" s="57"/>
      <c r="N38" s="33"/>
      <c r="O38" s="33"/>
      <c r="P38" s="35"/>
      <c r="Q38" s="15"/>
      <c r="R38" s="58"/>
    </row>
    <row r="39" spans="1:18" ht="18" customHeight="1">
      <c r="A39" s="32"/>
      <c r="B39" s="67"/>
      <c r="C39" s="69" t="s">
        <v>52</v>
      </c>
      <c r="D39" s="79"/>
      <c r="E39" s="70"/>
      <c r="F39" s="70"/>
      <c r="G39" s="71"/>
      <c r="H39" s="70"/>
      <c r="I39" s="70"/>
      <c r="J39" s="70"/>
      <c r="K39" s="70"/>
      <c r="L39" s="70"/>
      <c r="M39" s="70"/>
      <c r="N39" s="72"/>
      <c r="O39" s="33"/>
      <c r="P39" s="35"/>
      <c r="Q39" s="15"/>
      <c r="R39" s="58"/>
    </row>
    <row r="40" spans="1:18" ht="35.25" customHeight="1">
      <c r="A40" s="32"/>
      <c r="C40" s="161" t="s">
        <v>51</v>
      </c>
      <c r="D40" s="162"/>
      <c r="E40" s="162"/>
      <c r="F40" s="162"/>
      <c r="G40" s="162"/>
      <c r="H40" s="162"/>
      <c r="I40" s="162"/>
      <c r="J40" s="162"/>
      <c r="K40" s="162"/>
      <c r="L40" s="162"/>
      <c r="M40" s="162"/>
      <c r="N40" s="163"/>
      <c r="O40" s="68"/>
      <c r="P40" s="35"/>
      <c r="Q40" s="15"/>
      <c r="R40" s="58"/>
    </row>
    <row r="41" spans="1:18" ht="13.5">
      <c r="A41" s="32"/>
      <c r="G41" s="57"/>
      <c r="N41" s="33"/>
      <c r="O41" s="33"/>
      <c r="P41" s="35"/>
      <c r="Q41" s="15"/>
      <c r="R41" s="58"/>
    </row>
    <row r="42" spans="1:18" ht="15.75" customHeight="1">
      <c r="A42" s="32"/>
      <c r="C42" s="73" t="s">
        <v>53</v>
      </c>
      <c r="D42" s="73"/>
      <c r="G42" s="57"/>
      <c r="N42" s="33"/>
      <c r="O42" s="33"/>
      <c r="P42" s="35"/>
      <c r="Q42" s="15"/>
      <c r="R42" s="58"/>
    </row>
    <row r="43" spans="3:17" ht="211.5" customHeight="1">
      <c r="C43" s="136" t="s">
        <v>37</v>
      </c>
      <c r="D43" s="136"/>
      <c r="E43" s="136"/>
      <c r="F43" s="136"/>
      <c r="G43" s="136"/>
      <c r="H43" s="136"/>
      <c r="I43" s="136"/>
      <c r="J43" s="136"/>
      <c r="K43" s="136"/>
      <c r="L43" s="136"/>
      <c r="M43" s="136"/>
      <c r="N43" s="136"/>
      <c r="O43" s="136"/>
      <c r="P43" s="74"/>
      <c r="Q43" s="74"/>
    </row>
    <row r="44" ht="12">
      <c r="Q44" s="15"/>
    </row>
    <row r="45" ht="12">
      <c r="Q45" s="15"/>
    </row>
    <row r="46" ht="12">
      <c r="Q46" s="15"/>
    </row>
    <row r="47" ht="12">
      <c r="Q47" s="15"/>
    </row>
    <row r="48" ht="12">
      <c r="Q48" s="15"/>
    </row>
    <row r="49" ht="12">
      <c r="Q49" s="15"/>
    </row>
  </sheetData>
  <sheetProtection formatColumns="0" formatRows="0"/>
  <mergeCells count="30">
    <mergeCell ref="A2:E2"/>
    <mergeCell ref="A4:R4"/>
    <mergeCell ref="C6:D6"/>
    <mergeCell ref="E6:K6"/>
    <mergeCell ref="N6:O6"/>
    <mergeCell ref="P6:Q6"/>
    <mergeCell ref="A12:A15"/>
    <mergeCell ref="A16:A20"/>
    <mergeCell ref="C20:D20"/>
    <mergeCell ref="B25:L26"/>
    <mergeCell ref="C7:D8"/>
    <mergeCell ref="E7:K8"/>
    <mergeCell ref="F10:N10"/>
    <mergeCell ref="N7:N8"/>
    <mergeCell ref="C40:N40"/>
    <mergeCell ref="C43:O43"/>
    <mergeCell ref="B13:D13"/>
    <mergeCell ref="H28:J28"/>
    <mergeCell ref="M28:O28"/>
    <mergeCell ref="P28:Q28"/>
    <mergeCell ref="D29:J29"/>
    <mergeCell ref="D30:J30"/>
    <mergeCell ref="O7:O8"/>
    <mergeCell ref="E10:E11"/>
    <mergeCell ref="D31:J31"/>
    <mergeCell ref="B37:Q37"/>
    <mergeCell ref="O10:P10"/>
    <mergeCell ref="Q10:Q11"/>
    <mergeCell ref="B14:D14"/>
    <mergeCell ref="B15:D15"/>
  </mergeCells>
  <dataValidations count="2">
    <dataValidation type="list" allowBlank="1" showInputMessage="1" showErrorMessage="1" sqref="P7:P8">
      <formula1>"□,■"</formula1>
    </dataValidation>
    <dataValidation type="list" allowBlank="1" showInputMessage="1" showErrorMessage="1" sqref="H28:J28">
      <formula1>$P$29:$P$31</formula1>
    </dataValidation>
  </dataValidations>
  <printOptions horizontalCentered="1"/>
  <pageMargins left="0.3937007874015748" right="0.1968503937007874" top="0.5905511811023623" bottom="0.3937007874015748" header="0.31496062992125984" footer="0.31496062992125984"/>
  <pageSetup fitToHeight="0" fitToWidth="1" horizontalDpi="600" verticalDpi="600" orientation="landscape" paperSize="9" r:id="rId4"/>
  <rowBreaks count="1" manualBreakCount="1">
    <brk id="32" max="255" man="1"/>
  </rowBreaks>
  <colBreaks count="1" manualBreakCount="1">
    <brk id="1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2019-03-13T04:55:42Z</cp:lastPrinted>
  <dcterms:created xsi:type="dcterms:W3CDTF">2010-12-17T07:32:23Z</dcterms:created>
  <dcterms:modified xsi:type="dcterms:W3CDTF">2019-03-13T04:55:46Z</dcterms:modified>
  <cp:category/>
  <cp:version/>
  <cp:contentType/>
  <cp:contentStatus/>
</cp:coreProperties>
</file>