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0" yWindow="45" windowWidth="11715" windowHeight="6075" activeTab="0"/>
  </bookViews>
  <sheets>
    <sheet name="(1)" sheetId="1" r:id="rId1"/>
    <sheet name="(2)" sheetId="2" r:id="rId2"/>
    <sheet name="(3)" sheetId="3" r:id="rId3"/>
  </sheets>
  <definedNames>
    <definedName name="_xlnm.Print_Titles" localSheetId="0">'(1)'!$1:$4</definedName>
    <definedName name="_xlnm.Print_Titles" localSheetId="1">'(2)'!$1:$5</definedName>
    <definedName name="_xlnm.Print_Titles" localSheetId="2">'(3)'!$1:$5</definedName>
  </definedNames>
  <calcPr fullCalcOnLoad="1"/>
</workbook>
</file>

<file path=xl/sharedStrings.xml><?xml version="1.0" encoding="utf-8"?>
<sst xmlns="http://schemas.openxmlformats.org/spreadsheetml/2006/main" count="149" uniqueCount="110">
  <si>
    <t>その他</t>
  </si>
  <si>
    <t>非木造</t>
  </si>
  <si>
    <t>木造</t>
  </si>
  <si>
    <t>着工建築物概報（１）</t>
  </si>
  <si>
    <t>合計</t>
  </si>
  <si>
    <t>居住専用</t>
  </si>
  <si>
    <t>鉱工業用</t>
  </si>
  <si>
    <t>公益事業用</t>
  </si>
  <si>
    <t>商業用</t>
  </si>
  <si>
    <t>ｻｰﾋﾞｽ業用</t>
  </si>
  <si>
    <t>公務文教用</t>
  </si>
  <si>
    <t>構造別床面積内訳表</t>
  </si>
  <si>
    <t>用途別床面積内訳表</t>
  </si>
  <si>
    <t>単位：平方メートル</t>
  </si>
  <si>
    <t>居住産業併用</t>
  </si>
  <si>
    <t>農林水産業用</t>
  </si>
  <si>
    <t>令和  3年  12月分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</si>
  <si>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</si>
  <si>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</si>
  <si>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</si>
  <si>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</si>
  <si>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</si>
  <si>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</si>
  <si>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</si>
  <si>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</si>
  <si>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</si>
  <si>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</si>
  <si>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</si>
  <si>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</si>
  <si>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</si>
  <si>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</si>
  <si>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</si>
  <si>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</si>
  <si>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</si>
  <si>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</si>
  <si>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</si>
  <si>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</si>
  <si>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</si>
  <si>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</si>
  <si>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</si>
  <si>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</si>
  <si>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</si>
  <si>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関ヶ原町</t>
  </si>
  <si>
    <t>神戸町</t>
  </si>
  <si>
    <t>輪之内町</t>
  </si>
  <si>
    <t>安八町</t>
  </si>
  <si>
    <t>揖斐川町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</si>
  <si>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</si>
  <si>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</si>
  <si>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</si>
  <si>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</si>
  <si>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</si>
  <si>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</si>
  <si>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</si>
  <si>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</si>
  <si>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</si>
  <si>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</si>
  <si>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</si>
  <si>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</si>
  <si>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市　計</t>
  </si>
  <si>
    <t>羽島郡</t>
  </si>
  <si>
    <t>養老郡</t>
  </si>
  <si>
    <t>不破郡</t>
  </si>
  <si>
    <t>安八郡</t>
  </si>
  <si>
    <t>揖斐郡</t>
  </si>
  <si>
    <t>本巣郡</t>
  </si>
  <si>
    <t>加茂郡</t>
  </si>
  <si>
    <t>可児郡</t>
  </si>
  <si>
    <t>大野郡</t>
  </si>
  <si>
    <t>町村計</t>
  </si>
  <si>
    <t>合　計</t>
  </si>
  <si>
    <t>（県市町村名）岐阜県</t>
  </si>
  <si>
    <t>着工建築物概報（２）</t>
  </si>
  <si>
    <t>単位：平方メートル</t>
  </si>
  <si>
    <t>建築主別・用途別床面積内訳表</t>
  </si>
  <si>
    <t>構造別・用途別床面積内訳表</t>
  </si>
  <si>
    <t>合計</t>
  </si>
  <si>
    <t>公共</t>
  </si>
  <si>
    <t>民間</t>
  </si>
  <si>
    <t>鉄筋鉄骨</t>
  </si>
  <si>
    <t>鉄筋</t>
  </si>
  <si>
    <t>ｺﾝｸﾘｰﾄ</t>
  </si>
  <si>
    <t>公共計</t>
  </si>
  <si>
    <t>国</t>
  </si>
  <si>
    <t>県</t>
  </si>
  <si>
    <t>市町村</t>
  </si>
  <si>
    <t>民間計</t>
  </si>
  <si>
    <t>会社</t>
  </si>
  <si>
    <t>団体</t>
  </si>
  <si>
    <t>個人</t>
  </si>
  <si>
    <t>木造</t>
  </si>
  <si>
    <t>非木造</t>
  </si>
  <si>
    <t>ｺﾝｸﾘｰﾄ造</t>
  </si>
  <si>
    <t>鉄骨造</t>
  </si>
  <si>
    <t>ﾌﾞﾛｯｸ造</t>
  </si>
  <si>
    <t>その他</t>
  </si>
  <si>
    <t>居住専用</t>
  </si>
  <si>
    <t>居住産業併用</t>
  </si>
  <si>
    <t>農林水産業用</t>
  </si>
  <si>
    <t>鉱工業用</t>
  </si>
  <si>
    <t>公益事業用</t>
  </si>
  <si>
    <t>商業用</t>
  </si>
  <si>
    <t>サービス業用</t>
  </si>
  <si>
    <t>公務・文教用</t>
  </si>
  <si>
    <t>全居住用</t>
  </si>
  <si>
    <t>非居住用</t>
  </si>
  <si>
    <t>着工建築物概報（３）</t>
  </si>
  <si>
    <t>　　　　単位：万円</t>
  </si>
  <si>
    <t>建築主別・用途別工事費予定額内訳表</t>
  </si>
  <si>
    <t>構造別・用途別工事費予定額内訳表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</si>
</sst>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8"/>
      <name val="ＭＳ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sz val="18"/>
      <color indexed="54"/>
      <name val="游ゴシック Light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4"/>
      <name val="ＭＳ 明朝"/>
      <family val="1"/>
    </font>
    <font>
      <b/>
      <sz val="13"/>
      <color indexed="54"/>
      <name val="ＭＳ 明朝"/>
      <family val="1"/>
    </font>
    <font>
      <b/>
      <sz val="11"/>
      <color indexed="54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sz val="18"/>
      <color theme="3"/>
      <name val="Calibri Light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>
        <color indexed="63"/>
      </right>
      <top style="dashed"/>
      <bottom>
        <color indexed="63"/>
      </bottom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medium"/>
      <right>
        <color indexed="63"/>
      </right>
      <top style="thin"/>
      <bottom style="dashed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medium"/>
      <right>
        <color indexed="63"/>
      </right>
      <top style="dashed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Alignment="1">
      <alignment shrinkToFit="1"/>
    </xf>
    <xf numFmtId="0" fontId="2" fillId="0" borderId="10" xfId="0" applyFont="1" applyBorder="1" applyAlignment="1">
      <alignment horizontal="center" shrinkToFit="1"/>
    </xf>
    <xf numFmtId="0" fontId="2" fillId="0" borderId="11" xfId="0" applyFont="1" applyBorder="1" applyAlignment="1">
      <alignment horizontal="center" shrinkToFi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2" xfId="0" applyFont="1" applyBorder="1" applyAlignment="1">
      <alignment horizontal="center" shrinkToFit="1"/>
    </xf>
    <xf numFmtId="0" fontId="2" fillId="0" borderId="13" xfId="0" applyFont="1" applyBorder="1" applyAlignment="1">
      <alignment horizontal="center" shrinkToFit="1"/>
    </xf>
    <xf numFmtId="0" fontId="2" fillId="0" borderId="14" xfId="0" applyFont="1" applyBorder="1" applyAlignment="1">
      <alignment horizontal="center" shrinkToFit="1"/>
    </xf>
    <xf numFmtId="0" fontId="4" fillId="0" borderId="14" xfId="0" applyFont="1" applyBorder="1" applyAlignment="1">
      <alignment horizontal="center" shrinkToFit="1"/>
    </xf>
    <xf numFmtId="0" fontId="2" fillId="0" borderId="15" xfId="0" applyFont="1" applyBorder="1" applyAlignment="1">
      <alignment horizontal="center" shrinkToFit="1"/>
    </xf>
    <xf numFmtId="0" fontId="2" fillId="0" borderId="16" xfId="0" applyFont="1" applyBorder="1" applyAlignment="1">
      <alignment horizontal="center" shrinkToFit="1"/>
    </xf>
    <xf numFmtId="0" fontId="2" fillId="0" borderId="17" xfId="0" applyNumberFormat="1" applyFont="1" applyBorder="1" applyAlignment="1">
      <alignment shrinkToFit="1"/>
    </xf>
    <xf numFmtId="0" fontId="2" fillId="0" borderId="18" xfId="0" applyFont="1" applyBorder="1" applyAlignment="1">
      <alignment shrinkToFit="1"/>
    </xf>
    <xf numFmtId="0" fontId="2" fillId="0" borderId="19" xfId="0" applyFont="1" applyBorder="1" applyAlignment="1">
      <alignment shrinkToFit="1"/>
    </xf>
    <xf numFmtId="0" fontId="2" fillId="0" borderId="20" xfId="0" applyNumberFormat="1" applyFont="1" applyBorder="1" applyAlignment="1">
      <alignment shrinkToFit="1"/>
    </xf>
    <xf numFmtId="0" fontId="2" fillId="0" borderId="21" xfId="0" applyNumberFormat="1" applyFont="1" applyBorder="1" applyAlignment="1">
      <alignment shrinkToFit="1"/>
    </xf>
    <xf numFmtId="0" fontId="2" fillId="0" borderId="22" xfId="0" applyNumberFormat="1" applyFont="1" applyBorder="1" applyAlignment="1">
      <alignment shrinkToFit="1"/>
    </xf>
    <xf numFmtId="0" fontId="2" fillId="0" borderId="23" xfId="0" applyFont="1" applyBorder="1" applyAlignment="1">
      <alignment shrinkToFit="1"/>
    </xf>
    <xf numFmtId="0" fontId="2" fillId="0" borderId="24" xfId="0" applyFont="1" applyBorder="1" applyAlignment="1">
      <alignment shrinkToFit="1"/>
    </xf>
    <xf numFmtId="0" fontId="2" fillId="0" borderId="25" xfId="0" applyFont="1" applyBorder="1" applyAlignment="1">
      <alignment shrinkToFit="1"/>
    </xf>
    <xf numFmtId="0" fontId="2" fillId="0" borderId="26" xfId="0" applyFont="1" applyBorder="1" applyAlignment="1">
      <alignment shrinkToFit="1"/>
    </xf>
    <xf numFmtId="0" fontId="2" fillId="0" borderId="27" xfId="0" applyFont="1" applyBorder="1" applyAlignment="1">
      <alignment shrinkToFit="1"/>
    </xf>
    <xf numFmtId="0" fontId="2" fillId="0" borderId="28" xfId="0" applyFont="1" applyBorder="1" applyAlignment="1">
      <alignment shrinkToFit="1"/>
    </xf>
    <xf numFmtId="0" fontId="2" fillId="0" borderId="29" xfId="0" applyFont="1" applyBorder="1" applyAlignment="1">
      <alignment shrinkToFit="1"/>
    </xf>
    <xf numFmtId="0" fontId="2" fillId="0" borderId="30" xfId="0" applyFont="1" applyBorder="1" applyAlignment="1">
      <alignment shrinkToFit="1"/>
    </xf>
    <xf numFmtId="0" fontId="2" fillId="0" borderId="31" xfId="0" applyFont="1" applyBorder="1" applyAlignment="1">
      <alignment shrinkToFit="1"/>
    </xf>
    <xf numFmtId="0" fontId="2" fillId="0" borderId="32" xfId="0" applyFont="1" applyBorder="1" applyAlignment="1">
      <alignment shrinkToFit="1"/>
    </xf>
    <xf numFmtId="0" fontId="2" fillId="0" borderId="33" xfId="0" applyFont="1" applyBorder="1" applyAlignment="1">
      <alignment shrinkToFit="1"/>
    </xf>
    <xf numFmtId="0" fontId="2" fillId="0" borderId="34" xfId="0" applyFont="1" applyBorder="1" applyAlignment="1">
      <alignment shrinkToFit="1"/>
    </xf>
    <xf numFmtId="0" fontId="2" fillId="0" borderId="35" xfId="0" applyFont="1" applyBorder="1" applyAlignment="1">
      <alignment shrinkToFit="1"/>
    </xf>
    <xf numFmtId="0" fontId="2" fillId="0" borderId="36" xfId="0" applyFont="1" applyBorder="1" applyAlignment="1">
      <alignment shrinkToFit="1"/>
    </xf>
    <xf numFmtId="0" fontId="2" fillId="0" borderId="37" xfId="0" applyFont="1" applyBorder="1" applyAlignment="1">
      <alignment horizontal="center" shrinkToFit="1"/>
    </xf>
    <xf numFmtId="0" fontId="2" fillId="0" borderId="38" xfId="0" applyFont="1" applyBorder="1" applyAlignment="1">
      <alignment horizontal="center" shrinkToFit="1"/>
    </xf>
    <xf numFmtId="0" fontId="2" fillId="0" borderId="39" xfId="0" applyFont="1" applyBorder="1" applyAlignment="1">
      <alignment horizontal="center" shrinkToFit="1"/>
    </xf>
    <xf numFmtId="0" fontId="2" fillId="0" borderId="40" xfId="0" applyFont="1" applyBorder="1" applyAlignment="1">
      <alignment horizontal="center" shrinkToFit="1"/>
    </xf>
    <xf numFmtId="0" fontId="2" fillId="0" borderId="41" xfId="0" applyFont="1" applyBorder="1" applyAlignment="1">
      <alignment horizontal="center" shrinkToFit="1"/>
    </xf>
    <xf numFmtId="0" fontId="2" fillId="0" borderId="12" xfId="0" applyFont="1" applyBorder="1" applyAlignment="1">
      <alignment shrinkToFit="1"/>
    </xf>
    <xf numFmtId="177" fontId="2" fillId="0" borderId="13" xfId="0" applyNumberFormat="1" applyFont="1" applyBorder="1" applyAlignment="1">
      <alignment shrinkToFit="1"/>
    </xf>
    <xf numFmtId="177" fontId="2" fillId="0" borderId="14" xfId="0" applyNumberFormat="1" applyFont="1" applyBorder="1" applyAlignment="1">
      <alignment shrinkToFit="1"/>
    </xf>
    <xf numFmtId="177" fontId="2" fillId="0" borderId="42" xfId="0" applyNumberFormat="1" applyFont="1" applyBorder="1" applyAlignment="1">
      <alignment shrinkToFit="1"/>
    </xf>
    <xf numFmtId="0" fontId="2" fillId="0" borderId="43" xfId="0" applyFont="1" applyBorder="1" applyAlignment="1">
      <alignment shrinkToFit="1"/>
    </xf>
    <xf numFmtId="177" fontId="2" fillId="0" borderId="44" xfId="0" applyNumberFormat="1" applyFont="1" applyBorder="1" applyAlignment="1">
      <alignment shrinkToFit="1"/>
    </xf>
    <xf numFmtId="177" fontId="2" fillId="0" borderId="45" xfId="0" applyNumberFormat="1" applyFont="1" applyBorder="1" applyAlignment="1">
      <alignment shrinkToFit="1"/>
    </xf>
    <xf numFmtId="177" fontId="2" fillId="0" borderId="46" xfId="0" applyNumberFormat="1" applyFont="1" applyBorder="1" applyAlignment="1">
      <alignment shrinkToFit="1"/>
    </xf>
    <xf numFmtId="0" fontId="2" fillId="0" borderId="47" xfId="0" applyFont="1" applyBorder="1" applyAlignment="1">
      <alignment horizontal="center" shrinkToFit="1"/>
    </xf>
    <xf numFmtId="177" fontId="2" fillId="0" borderId="48" xfId="0" applyNumberFormat="1" applyFont="1" applyBorder="1" applyAlignment="1">
      <alignment shrinkToFit="1"/>
    </xf>
    <xf numFmtId="177" fontId="2" fillId="0" borderId="49" xfId="0" applyNumberFormat="1" applyFont="1" applyBorder="1" applyAlignment="1">
      <alignment shrinkToFit="1"/>
    </xf>
    <xf numFmtId="177" fontId="2" fillId="0" borderId="50" xfId="0" applyNumberFormat="1" applyFont="1" applyBorder="1" applyAlignment="1">
      <alignment shrinkToFit="1"/>
    </xf>
    <xf numFmtId="0" fontId="2" fillId="0" borderId="51" xfId="0" applyFont="1" applyBorder="1" applyAlignment="1">
      <alignment horizontal="center" shrinkToFit="1"/>
    </xf>
    <xf numFmtId="177" fontId="2" fillId="0" borderId="52" xfId="0" applyNumberFormat="1" applyFont="1" applyBorder="1" applyAlignment="1">
      <alignment shrinkToFit="1"/>
    </xf>
    <xf numFmtId="177" fontId="2" fillId="0" borderId="53" xfId="0" applyNumberFormat="1" applyFont="1" applyBorder="1" applyAlignment="1">
      <alignment shrinkToFit="1"/>
    </xf>
    <xf numFmtId="177" fontId="2" fillId="0" borderId="54" xfId="0" applyNumberFormat="1" applyFont="1" applyBorder="1" applyAlignment="1">
      <alignment shrinkToFit="1"/>
    </xf>
    <xf numFmtId="0" fontId="2" fillId="0" borderId="0" xfId="0" applyFont="1" applyAlignment="1">
      <alignment horizontal="center" shrinkToFit="1"/>
    </xf>
    <xf numFmtId="0" fontId="2" fillId="0" borderId="55" xfId="0" applyFont="1" applyBorder="1" applyAlignment="1">
      <alignment horizontal="center" shrinkToFit="1"/>
    </xf>
    <xf numFmtId="0" fontId="2" fillId="0" borderId="56" xfId="0" applyFont="1" applyBorder="1" applyAlignment="1">
      <alignment horizontal="center" shrinkToFit="1"/>
    </xf>
    <xf numFmtId="0" fontId="2" fillId="0" borderId="57" xfId="0" applyFont="1" applyBorder="1" applyAlignment="1">
      <alignment horizontal="center" shrinkToFit="1"/>
    </xf>
    <xf numFmtId="0" fontId="2" fillId="0" borderId="58" xfId="0" applyFont="1" applyBorder="1" applyAlignment="1">
      <alignment horizontal="center" shrinkToFit="1"/>
    </xf>
    <xf numFmtId="0" fontId="2" fillId="0" borderId="59" xfId="0" applyFont="1" applyBorder="1" applyAlignment="1">
      <alignment horizontal="center" shrinkToFit="1"/>
    </xf>
    <xf numFmtId="0" fontId="2" fillId="0" borderId="60" xfId="0" applyFont="1" applyBorder="1" applyAlignment="1">
      <alignment horizontal="center" shrinkToFit="1"/>
    </xf>
    <xf numFmtId="0" fontId="2" fillId="0" borderId="61" xfId="0" applyFont="1" applyBorder="1" applyAlignment="1">
      <alignment horizont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9"/>
  <sheetViews>
    <sheetView tabSelected="1" zoomScale="75" zoomScaleNormal="7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7.625" defaultRowHeight="15" customHeight="1"/>
  <cols>
    <col min="1" max="13" width="9.625" style="5" customWidth="1"/>
    <col min="14" max="16384" width="7.625" style="1" customWidth="1"/>
  </cols>
  <sheetData>
    <row r="1" spans="6:9" s="8" customFormat="1" ht="18" customHeight="1">
      <c r="F1" s="9" t="s">
        <v>3</v>
      </c>
      <c r="I1" s="8" t="s">
        <v>16</v>
      </c>
    </row>
    <row r="2" s="8" customFormat="1" ht="15" customHeight="1" thickBot="1">
      <c r="M2" s="3" t="s">
        <v>13</v>
      </c>
    </row>
    <row r="3" spans="1:13" s="2" customFormat="1" ht="15" customHeight="1">
      <c r="A3" s="6"/>
      <c r="B3" s="7"/>
      <c r="C3" s="58" t="s">
        <v>12</v>
      </c>
      <c r="D3" s="59"/>
      <c r="E3" s="59"/>
      <c r="F3" s="59"/>
      <c r="G3" s="59"/>
      <c r="H3" s="59"/>
      <c r="I3" s="59"/>
      <c r="J3" s="59"/>
      <c r="K3" s="60"/>
      <c r="L3" s="58" t="s">
        <v>11</v>
      </c>
      <c r="M3" s="61"/>
    </row>
    <row r="4" spans="1:13" s="2" customFormat="1" ht="15" customHeight="1" thickBot="1">
      <c r="A4" s="10"/>
      <c r="B4" s="11" t="s">
        <v>4</v>
      </c>
      <c r="C4" s="12" t="s">
        <v>5</v>
      </c>
      <c r="D4" s="13" t="s">
        <v>14</v>
      </c>
      <c r="E4" s="13" t="s">
        <v>15</v>
      </c>
      <c r="F4" s="12" t="s">
        <v>6</v>
      </c>
      <c r="G4" s="12" t="s">
        <v>7</v>
      </c>
      <c r="H4" s="14" t="s">
        <v>8</v>
      </c>
      <c r="I4" s="14" t="s">
        <v>9</v>
      </c>
      <c r="J4" s="14" t="s">
        <v>10</v>
      </c>
      <c r="K4" s="14" t="s">
        <v>0</v>
      </c>
      <c r="L4" s="14" t="s">
        <v>2</v>
      </c>
      <c r="M4" s="15" t="s">
        <v>1</v>
      </c>
    </row>
    <row r="5" spans="1:13" s="4" customFormat="1" ht="15" customHeight="1">
      <c r="A5" s="16" t="s">
        <v>17</v>
      </c>
      <c r="B5" s="19">
        <f aca="true" t="shared" si="0" ref="B5:B26">SUM(C5:K5)</f>
        <v>34088</v>
      </c>
      <c r="C5" s="20">
        <v>24185</v>
      </c>
      <c r="D5" s="20">
        <v>86</v>
      </c>
      <c r="E5" s="20">
        <v>39</v>
      </c>
      <c r="F5" s="20">
        <v>189</v>
      </c>
      <c r="G5" s="20">
        <v>354</v>
      </c>
      <c r="H5" s="20">
        <v>1605</v>
      </c>
      <c r="I5" s="20">
        <v>2940</v>
      </c>
      <c r="J5" s="20">
        <v>4324</v>
      </c>
      <c r="K5" s="20">
        <v>366</v>
      </c>
      <c r="L5" s="20">
        <v>20837</v>
      </c>
      <c r="M5" s="21">
        <v>13251</v>
      </c>
    </row>
    <row r="6" spans="1:13" ht="15" customHeight="1">
      <c r="A6" s="17" t="s">
        <v>18</v>
      </c>
      <c r="B6" s="22">
        <f t="shared" si="0"/>
        <v>11103</v>
      </c>
      <c r="C6" s="23">
        <v>9467</v>
      </c>
      <c r="D6" s="23">
        <v>0</v>
      </c>
      <c r="E6" s="23">
        <v>0</v>
      </c>
      <c r="F6" s="23">
        <v>0</v>
      </c>
      <c r="G6" s="23">
        <v>0</v>
      </c>
      <c r="H6" s="23">
        <v>52</v>
      </c>
      <c r="I6" s="23">
        <v>976</v>
      </c>
      <c r="J6" s="23">
        <v>480</v>
      </c>
      <c r="K6" s="23">
        <v>128</v>
      </c>
      <c r="L6" s="23">
        <v>8483</v>
      </c>
      <c r="M6" s="24">
        <v>2620</v>
      </c>
    </row>
    <row r="7" spans="1:13" ht="15" customHeight="1">
      <c r="A7" s="17" t="s">
        <v>19</v>
      </c>
      <c r="B7" s="22">
        <f t="shared" si="0"/>
        <v>5817</v>
      </c>
      <c r="C7" s="23">
        <v>2148</v>
      </c>
      <c r="D7" s="23">
        <v>0</v>
      </c>
      <c r="E7" s="23">
        <v>90</v>
      </c>
      <c r="F7" s="23">
        <v>325</v>
      </c>
      <c r="G7" s="23">
        <v>132</v>
      </c>
      <c r="H7" s="23">
        <v>74</v>
      </c>
      <c r="I7" s="23">
        <v>2939</v>
      </c>
      <c r="J7" s="23">
        <v>109</v>
      </c>
      <c r="K7" s="23">
        <v>0</v>
      </c>
      <c r="L7" s="23">
        <v>2247</v>
      </c>
      <c r="M7" s="24">
        <v>3570</v>
      </c>
    </row>
    <row r="8" spans="1:13" ht="15" customHeight="1">
      <c r="A8" s="17" t="s">
        <v>20</v>
      </c>
      <c r="B8" s="22">
        <f t="shared" si="0"/>
        <v>4757</v>
      </c>
      <c r="C8" s="23">
        <v>2223</v>
      </c>
      <c r="D8" s="23">
        <v>0</v>
      </c>
      <c r="E8" s="23">
        <v>0</v>
      </c>
      <c r="F8" s="23">
        <v>2214</v>
      </c>
      <c r="G8" s="23">
        <v>0</v>
      </c>
      <c r="H8" s="23">
        <v>49</v>
      </c>
      <c r="I8" s="23">
        <v>271</v>
      </c>
      <c r="J8" s="23">
        <v>0</v>
      </c>
      <c r="K8" s="23">
        <v>0</v>
      </c>
      <c r="L8" s="23">
        <v>2410</v>
      </c>
      <c r="M8" s="24">
        <v>2347</v>
      </c>
    </row>
    <row r="9" spans="1:13" ht="15" customHeight="1">
      <c r="A9" s="17" t="s">
        <v>21</v>
      </c>
      <c r="B9" s="22">
        <f t="shared" si="0"/>
        <v>6471</v>
      </c>
      <c r="C9" s="23">
        <v>3195</v>
      </c>
      <c r="D9" s="23">
        <v>0</v>
      </c>
      <c r="E9" s="23">
        <v>0</v>
      </c>
      <c r="F9" s="23">
        <v>3051</v>
      </c>
      <c r="G9" s="23">
        <v>0</v>
      </c>
      <c r="H9" s="23">
        <v>0</v>
      </c>
      <c r="I9" s="23">
        <v>0</v>
      </c>
      <c r="J9" s="23">
        <v>225</v>
      </c>
      <c r="K9" s="23">
        <v>0</v>
      </c>
      <c r="L9" s="23">
        <v>3203</v>
      </c>
      <c r="M9" s="24">
        <v>3268</v>
      </c>
    </row>
    <row r="10" spans="1:13" ht="15" customHeight="1">
      <c r="A10" s="17" t="s">
        <v>22</v>
      </c>
      <c r="B10" s="22">
        <f t="shared" si="0"/>
        <v>5569</v>
      </c>
      <c r="C10" s="23">
        <v>2270</v>
      </c>
      <c r="D10" s="23">
        <v>0</v>
      </c>
      <c r="E10" s="23">
        <v>0</v>
      </c>
      <c r="F10" s="23">
        <v>2581</v>
      </c>
      <c r="G10" s="23">
        <v>0</v>
      </c>
      <c r="H10" s="23">
        <v>0</v>
      </c>
      <c r="I10" s="23">
        <v>0</v>
      </c>
      <c r="J10" s="23">
        <v>422</v>
      </c>
      <c r="K10" s="23">
        <v>296</v>
      </c>
      <c r="L10" s="23">
        <v>2705</v>
      </c>
      <c r="M10" s="24">
        <v>2864</v>
      </c>
    </row>
    <row r="11" spans="1:13" ht="15" customHeight="1">
      <c r="A11" s="17" t="s">
        <v>23</v>
      </c>
      <c r="B11" s="22">
        <f t="shared" si="0"/>
        <v>513</v>
      </c>
      <c r="C11" s="23">
        <v>513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3">
        <v>513</v>
      </c>
      <c r="M11" s="24">
        <v>0</v>
      </c>
    </row>
    <row r="12" spans="1:13" ht="15" customHeight="1">
      <c r="A12" s="17" t="s">
        <v>24</v>
      </c>
      <c r="B12" s="22">
        <f t="shared" si="0"/>
        <v>1705</v>
      </c>
      <c r="C12" s="23">
        <v>1663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42</v>
      </c>
      <c r="L12" s="23">
        <v>1345</v>
      </c>
      <c r="M12" s="24">
        <v>360</v>
      </c>
    </row>
    <row r="13" spans="1:13" ht="15" customHeight="1">
      <c r="A13" s="17" t="s">
        <v>25</v>
      </c>
      <c r="B13" s="22">
        <f t="shared" si="0"/>
        <v>9775</v>
      </c>
      <c r="C13" s="23">
        <v>5591</v>
      </c>
      <c r="D13" s="23">
        <v>634</v>
      </c>
      <c r="E13" s="23">
        <v>851</v>
      </c>
      <c r="F13" s="23">
        <v>876</v>
      </c>
      <c r="G13" s="23">
        <v>37</v>
      </c>
      <c r="H13" s="23">
        <v>1046</v>
      </c>
      <c r="I13" s="23">
        <v>209</v>
      </c>
      <c r="J13" s="23">
        <v>292</v>
      </c>
      <c r="K13" s="23">
        <v>239</v>
      </c>
      <c r="L13" s="23">
        <v>6175</v>
      </c>
      <c r="M13" s="24">
        <v>3600</v>
      </c>
    </row>
    <row r="14" spans="1:13" ht="15" customHeight="1">
      <c r="A14" s="17" t="s">
        <v>26</v>
      </c>
      <c r="B14" s="22">
        <f t="shared" si="0"/>
        <v>2582</v>
      </c>
      <c r="C14" s="23">
        <v>2006</v>
      </c>
      <c r="D14" s="23">
        <v>0</v>
      </c>
      <c r="E14" s="23">
        <v>0</v>
      </c>
      <c r="F14" s="23">
        <v>84</v>
      </c>
      <c r="G14" s="23">
        <v>0</v>
      </c>
      <c r="H14" s="23">
        <v>0</v>
      </c>
      <c r="I14" s="23">
        <v>0</v>
      </c>
      <c r="J14" s="23">
        <v>0</v>
      </c>
      <c r="K14" s="23">
        <v>492</v>
      </c>
      <c r="L14" s="23">
        <v>1812</v>
      </c>
      <c r="M14" s="24">
        <v>770</v>
      </c>
    </row>
    <row r="15" spans="1:13" ht="15" customHeight="1">
      <c r="A15" s="17" t="s">
        <v>27</v>
      </c>
      <c r="B15" s="22">
        <f t="shared" si="0"/>
        <v>4690</v>
      </c>
      <c r="C15" s="23">
        <v>3887</v>
      </c>
      <c r="D15" s="23">
        <v>300</v>
      </c>
      <c r="E15" s="23">
        <v>0</v>
      </c>
      <c r="F15" s="23">
        <v>95</v>
      </c>
      <c r="G15" s="23">
        <v>0</v>
      </c>
      <c r="H15" s="23">
        <v>184</v>
      </c>
      <c r="I15" s="23">
        <v>224</v>
      </c>
      <c r="J15" s="23">
        <v>0</v>
      </c>
      <c r="K15" s="23">
        <v>0</v>
      </c>
      <c r="L15" s="23">
        <v>3952</v>
      </c>
      <c r="M15" s="24">
        <v>738</v>
      </c>
    </row>
    <row r="16" spans="1:13" ht="15" customHeight="1">
      <c r="A16" s="17" t="s">
        <v>28</v>
      </c>
      <c r="B16" s="22">
        <f t="shared" si="0"/>
        <v>7058</v>
      </c>
      <c r="C16" s="23">
        <v>2851</v>
      </c>
      <c r="D16" s="23">
        <v>0</v>
      </c>
      <c r="E16" s="23">
        <v>0</v>
      </c>
      <c r="F16" s="23">
        <v>1146</v>
      </c>
      <c r="G16" s="23">
        <v>0</v>
      </c>
      <c r="H16" s="23">
        <v>17</v>
      </c>
      <c r="I16" s="23">
        <v>2991</v>
      </c>
      <c r="J16" s="23">
        <v>0</v>
      </c>
      <c r="K16" s="23">
        <v>53</v>
      </c>
      <c r="L16" s="23">
        <v>5297</v>
      </c>
      <c r="M16" s="24">
        <v>1761</v>
      </c>
    </row>
    <row r="17" spans="1:13" ht="15" customHeight="1">
      <c r="A17" s="17" t="s">
        <v>29</v>
      </c>
      <c r="B17" s="22">
        <f t="shared" si="0"/>
        <v>15631</v>
      </c>
      <c r="C17" s="23">
        <v>8764</v>
      </c>
      <c r="D17" s="23">
        <v>0</v>
      </c>
      <c r="E17" s="23">
        <v>0</v>
      </c>
      <c r="F17" s="23">
        <v>353</v>
      </c>
      <c r="G17" s="23">
        <v>0</v>
      </c>
      <c r="H17" s="23">
        <v>75</v>
      </c>
      <c r="I17" s="23">
        <v>0</v>
      </c>
      <c r="J17" s="23">
        <v>6235</v>
      </c>
      <c r="K17" s="23">
        <v>204</v>
      </c>
      <c r="L17" s="23">
        <v>7027</v>
      </c>
      <c r="M17" s="24">
        <v>8604</v>
      </c>
    </row>
    <row r="18" spans="1:13" ht="15" customHeight="1">
      <c r="A18" s="17" t="s">
        <v>30</v>
      </c>
      <c r="B18" s="22">
        <f t="shared" si="0"/>
        <v>6148</v>
      </c>
      <c r="C18" s="23">
        <v>5803</v>
      </c>
      <c r="D18" s="23">
        <v>0</v>
      </c>
      <c r="E18" s="23">
        <v>0</v>
      </c>
      <c r="F18" s="23">
        <v>308</v>
      </c>
      <c r="G18" s="23">
        <v>0</v>
      </c>
      <c r="H18" s="23">
        <v>0</v>
      </c>
      <c r="I18" s="23">
        <v>0</v>
      </c>
      <c r="J18" s="23">
        <v>37</v>
      </c>
      <c r="K18" s="23">
        <v>0</v>
      </c>
      <c r="L18" s="23">
        <v>5441</v>
      </c>
      <c r="M18" s="24">
        <v>707</v>
      </c>
    </row>
    <row r="19" spans="1:13" ht="15" customHeight="1">
      <c r="A19" s="17" t="s">
        <v>31</v>
      </c>
      <c r="B19" s="22">
        <f t="shared" si="0"/>
        <v>1271</v>
      </c>
      <c r="C19" s="23">
        <v>614</v>
      </c>
      <c r="D19" s="23">
        <v>0</v>
      </c>
      <c r="E19" s="23">
        <v>0</v>
      </c>
      <c r="F19" s="23">
        <v>657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614</v>
      </c>
      <c r="M19" s="24">
        <v>657</v>
      </c>
    </row>
    <row r="20" spans="1:13" ht="15" customHeight="1">
      <c r="A20" s="17" t="s">
        <v>32</v>
      </c>
      <c r="B20" s="22">
        <f t="shared" si="0"/>
        <v>4758</v>
      </c>
      <c r="C20" s="23">
        <v>4758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3658</v>
      </c>
      <c r="M20" s="24">
        <v>1100</v>
      </c>
    </row>
    <row r="21" spans="1:13" ht="15" customHeight="1">
      <c r="A21" s="17" t="s">
        <v>33</v>
      </c>
      <c r="B21" s="22">
        <f t="shared" si="0"/>
        <v>1307</v>
      </c>
      <c r="C21" s="23">
        <v>1307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1278</v>
      </c>
      <c r="M21" s="24">
        <v>29</v>
      </c>
    </row>
    <row r="22" spans="1:13" ht="15" customHeight="1">
      <c r="A22" s="17" t="s">
        <v>34</v>
      </c>
      <c r="B22" s="22">
        <f t="shared" si="0"/>
        <v>6227</v>
      </c>
      <c r="C22" s="23">
        <v>1938</v>
      </c>
      <c r="D22" s="23">
        <v>0</v>
      </c>
      <c r="E22" s="23">
        <v>20</v>
      </c>
      <c r="F22" s="23">
        <v>4269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1378</v>
      </c>
      <c r="M22" s="24">
        <v>4849</v>
      </c>
    </row>
    <row r="23" spans="1:13" ht="15" customHeight="1">
      <c r="A23" s="17" t="s">
        <v>35</v>
      </c>
      <c r="B23" s="22">
        <f t="shared" si="0"/>
        <v>1942</v>
      </c>
      <c r="C23" s="23">
        <v>1550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  <c r="I23" s="23">
        <v>392</v>
      </c>
      <c r="J23" s="23">
        <v>0</v>
      </c>
      <c r="K23" s="23">
        <v>0</v>
      </c>
      <c r="L23" s="23">
        <v>1942</v>
      </c>
      <c r="M23" s="24">
        <v>0</v>
      </c>
    </row>
    <row r="24" spans="1:13" ht="15" customHeight="1">
      <c r="A24" s="17" t="s">
        <v>36</v>
      </c>
      <c r="B24" s="22">
        <f t="shared" si="0"/>
        <v>994</v>
      </c>
      <c r="C24" s="23">
        <v>994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838</v>
      </c>
      <c r="M24" s="24">
        <v>156</v>
      </c>
    </row>
    <row r="25" spans="1:13" ht="15" customHeight="1">
      <c r="A25" s="18" t="s">
        <v>37</v>
      </c>
      <c r="B25" s="25">
        <f t="shared" si="0"/>
        <v>1334</v>
      </c>
      <c r="C25" s="26">
        <v>541</v>
      </c>
      <c r="D25" s="26">
        <v>0</v>
      </c>
      <c r="E25" s="26">
        <v>353</v>
      </c>
      <c r="F25" s="26">
        <v>0</v>
      </c>
      <c r="G25" s="26">
        <v>440</v>
      </c>
      <c r="H25" s="26">
        <v>0</v>
      </c>
      <c r="I25" s="26">
        <v>0</v>
      </c>
      <c r="J25" s="26">
        <v>0</v>
      </c>
      <c r="K25" s="26">
        <v>0</v>
      </c>
      <c r="L25" s="26">
        <v>223</v>
      </c>
      <c r="M25" s="27">
        <v>1111</v>
      </c>
    </row>
    <row r="26" spans="1:13" ht="15" customHeight="1">
      <c r="A26" s="28" t="s">
        <v>59</v>
      </c>
      <c r="B26" s="29">
        <f t="shared" si="0"/>
        <v>133740</v>
      </c>
      <c r="C26" s="30">
        <v>86268</v>
      </c>
      <c r="D26" s="30">
        <v>1020</v>
      </c>
      <c r="E26" s="30">
        <v>1353</v>
      </c>
      <c r="F26" s="30">
        <v>16148</v>
      </c>
      <c r="G26" s="30">
        <v>963</v>
      </c>
      <c r="H26" s="30">
        <v>3102</v>
      </c>
      <c r="I26" s="30">
        <v>10942</v>
      </c>
      <c r="J26" s="30">
        <v>12124</v>
      </c>
      <c r="K26" s="30">
        <v>1820</v>
      </c>
      <c r="L26" s="30">
        <v>81378</v>
      </c>
      <c r="M26" s="31">
        <v>52362</v>
      </c>
    </row>
    <row r="27" spans="1:13" ht="15" customHeight="1">
      <c r="A27" s="17"/>
      <c r="B27" s="22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4"/>
    </row>
    <row r="28" spans="1:13" ht="15" customHeight="1">
      <c r="A28" s="17" t="s">
        <v>38</v>
      </c>
      <c r="B28" s="22">
        <f>SUM(C28:K28)</f>
        <v>4054</v>
      </c>
      <c r="C28" s="23">
        <v>1207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3">
        <v>430</v>
      </c>
      <c r="J28" s="23">
        <v>0</v>
      </c>
      <c r="K28" s="23">
        <v>2417</v>
      </c>
      <c r="L28" s="23">
        <v>1138</v>
      </c>
      <c r="M28" s="24">
        <v>2916</v>
      </c>
    </row>
    <row r="29" spans="1:13" ht="15" customHeight="1">
      <c r="A29" s="18" t="s">
        <v>39</v>
      </c>
      <c r="B29" s="25">
        <f>SUM(C29:K29)</f>
        <v>2141</v>
      </c>
      <c r="C29" s="26">
        <v>2058</v>
      </c>
      <c r="D29" s="26">
        <v>0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83</v>
      </c>
      <c r="L29" s="26">
        <v>1991</v>
      </c>
      <c r="M29" s="27">
        <v>150</v>
      </c>
    </row>
    <row r="30" spans="1:13" ht="15" customHeight="1">
      <c r="A30" s="28" t="s">
        <v>60</v>
      </c>
      <c r="B30" s="29">
        <f>SUM(C30:K30)</f>
        <v>6195</v>
      </c>
      <c r="C30" s="30">
        <v>3265</v>
      </c>
      <c r="D30" s="30">
        <v>0</v>
      </c>
      <c r="E30" s="30">
        <v>0</v>
      </c>
      <c r="F30" s="30">
        <v>0</v>
      </c>
      <c r="G30" s="30">
        <v>0</v>
      </c>
      <c r="H30" s="30">
        <v>0</v>
      </c>
      <c r="I30" s="30">
        <v>430</v>
      </c>
      <c r="J30" s="30">
        <v>0</v>
      </c>
      <c r="K30" s="30">
        <v>2500</v>
      </c>
      <c r="L30" s="30">
        <v>3129</v>
      </c>
      <c r="M30" s="31">
        <v>3066</v>
      </c>
    </row>
    <row r="31" spans="1:13" ht="15" customHeight="1">
      <c r="A31" s="17"/>
      <c r="B31" s="2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4"/>
    </row>
    <row r="32" spans="1:13" ht="15" customHeight="1">
      <c r="A32" s="18" t="s">
        <v>40</v>
      </c>
      <c r="B32" s="25">
        <f>SUM(C32:K32)</f>
        <v>4103</v>
      </c>
      <c r="C32" s="26">
        <v>515</v>
      </c>
      <c r="D32" s="26">
        <v>0</v>
      </c>
      <c r="E32" s="26">
        <v>293</v>
      </c>
      <c r="F32" s="26">
        <v>0</v>
      </c>
      <c r="G32" s="26">
        <v>0</v>
      </c>
      <c r="H32" s="26">
        <v>0</v>
      </c>
      <c r="I32" s="26">
        <v>1265</v>
      </c>
      <c r="J32" s="26">
        <v>0</v>
      </c>
      <c r="K32" s="26">
        <v>2030</v>
      </c>
      <c r="L32" s="26">
        <v>323</v>
      </c>
      <c r="M32" s="27">
        <v>3780</v>
      </c>
    </row>
    <row r="33" spans="1:13" ht="15" customHeight="1">
      <c r="A33" s="28" t="s">
        <v>61</v>
      </c>
      <c r="B33" s="29">
        <f>SUM(C33:K33)</f>
        <v>4103</v>
      </c>
      <c r="C33" s="30">
        <v>515</v>
      </c>
      <c r="D33" s="30">
        <v>0</v>
      </c>
      <c r="E33" s="30">
        <v>293</v>
      </c>
      <c r="F33" s="30">
        <v>0</v>
      </c>
      <c r="G33" s="30">
        <v>0</v>
      </c>
      <c r="H33" s="30">
        <v>0</v>
      </c>
      <c r="I33" s="30">
        <v>1265</v>
      </c>
      <c r="J33" s="30">
        <v>0</v>
      </c>
      <c r="K33" s="30">
        <v>2030</v>
      </c>
      <c r="L33" s="30">
        <v>323</v>
      </c>
      <c r="M33" s="31">
        <v>3780</v>
      </c>
    </row>
    <row r="34" spans="1:13" ht="15" customHeight="1">
      <c r="A34" s="17"/>
      <c r="B34" s="22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4"/>
    </row>
    <row r="35" spans="1:13" ht="15" customHeight="1">
      <c r="A35" s="17" t="s">
        <v>41</v>
      </c>
      <c r="B35" s="22">
        <f>SUM(C35:K35)</f>
        <v>1570</v>
      </c>
      <c r="C35" s="23">
        <v>807</v>
      </c>
      <c r="D35" s="23">
        <v>0</v>
      </c>
      <c r="E35" s="23">
        <v>0</v>
      </c>
      <c r="F35" s="23">
        <v>763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3">
        <v>772</v>
      </c>
      <c r="M35" s="24">
        <v>798</v>
      </c>
    </row>
    <row r="36" spans="1:13" ht="15" customHeight="1">
      <c r="A36" s="18" t="s">
        <v>42</v>
      </c>
      <c r="B36" s="25">
        <f>SUM(C36:M36)</f>
        <v>0</v>
      </c>
      <c r="C36" s="26">
        <v>0</v>
      </c>
      <c r="D36" s="26">
        <v>0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>
        <v>0</v>
      </c>
      <c r="M36" s="27">
        <v>0</v>
      </c>
    </row>
    <row r="37" spans="1:13" ht="15" customHeight="1">
      <c r="A37" s="28" t="s">
        <v>62</v>
      </c>
      <c r="B37" s="29">
        <f>SUM(C37:K37)</f>
        <v>1570</v>
      </c>
      <c r="C37" s="30">
        <v>807</v>
      </c>
      <c r="D37" s="30">
        <v>0</v>
      </c>
      <c r="E37" s="30">
        <v>0</v>
      </c>
      <c r="F37" s="30">
        <v>763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772</v>
      </c>
      <c r="M37" s="31">
        <v>798</v>
      </c>
    </row>
    <row r="38" spans="1:13" ht="15" customHeight="1">
      <c r="A38" s="17"/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4"/>
    </row>
    <row r="39" spans="1:13" ht="15" customHeight="1">
      <c r="A39" s="17" t="s">
        <v>43</v>
      </c>
      <c r="B39" s="22">
        <f>SUM(C39:K39)</f>
        <v>3983</v>
      </c>
      <c r="C39" s="23">
        <v>588</v>
      </c>
      <c r="D39" s="23">
        <v>0</v>
      </c>
      <c r="E39" s="23">
        <v>0</v>
      </c>
      <c r="F39" s="23">
        <v>3395</v>
      </c>
      <c r="G39" s="23">
        <v>0</v>
      </c>
      <c r="H39" s="23">
        <v>0</v>
      </c>
      <c r="I39" s="23">
        <v>0</v>
      </c>
      <c r="J39" s="23">
        <v>0</v>
      </c>
      <c r="K39" s="23">
        <v>0</v>
      </c>
      <c r="L39" s="23">
        <v>338</v>
      </c>
      <c r="M39" s="24">
        <v>3645</v>
      </c>
    </row>
    <row r="40" spans="1:13" ht="15" customHeight="1">
      <c r="A40" s="17" t="s">
        <v>44</v>
      </c>
      <c r="B40" s="22">
        <f>SUM(C40:K40)</f>
        <v>312</v>
      </c>
      <c r="C40" s="23">
        <v>209</v>
      </c>
      <c r="D40" s="23">
        <v>0</v>
      </c>
      <c r="E40" s="23">
        <v>0</v>
      </c>
      <c r="F40" s="23">
        <v>103</v>
      </c>
      <c r="G40" s="23">
        <v>0</v>
      </c>
      <c r="H40" s="23">
        <v>0</v>
      </c>
      <c r="I40" s="23">
        <v>0</v>
      </c>
      <c r="J40" s="23">
        <v>0</v>
      </c>
      <c r="K40" s="23">
        <v>0</v>
      </c>
      <c r="L40" s="23">
        <v>209</v>
      </c>
      <c r="M40" s="24">
        <v>103</v>
      </c>
    </row>
    <row r="41" spans="1:13" ht="15" customHeight="1">
      <c r="A41" s="18" t="s">
        <v>45</v>
      </c>
      <c r="B41" s="25">
        <f>SUM(C41:K41)</f>
        <v>487</v>
      </c>
      <c r="C41" s="26">
        <v>487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26">
        <v>0</v>
      </c>
      <c r="K41" s="26">
        <v>0</v>
      </c>
      <c r="L41" s="26">
        <v>487</v>
      </c>
      <c r="M41" s="27">
        <v>0</v>
      </c>
    </row>
    <row r="42" spans="1:13" ht="15" customHeight="1">
      <c r="A42" s="28" t="s">
        <v>63</v>
      </c>
      <c r="B42" s="29">
        <f>SUM(C42:K42)</f>
        <v>4782</v>
      </c>
      <c r="C42" s="30">
        <v>1284</v>
      </c>
      <c r="D42" s="30">
        <v>0</v>
      </c>
      <c r="E42" s="30">
        <v>0</v>
      </c>
      <c r="F42" s="30">
        <v>3498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1034</v>
      </c>
      <c r="M42" s="31">
        <v>3748</v>
      </c>
    </row>
    <row r="43" spans="1:13" ht="15" customHeight="1">
      <c r="A43" s="17"/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4"/>
    </row>
    <row r="44" spans="1:13" ht="15" customHeight="1">
      <c r="A44" s="17" t="s">
        <v>46</v>
      </c>
      <c r="B44" s="22">
        <f>SUM(C44:K44)</f>
        <v>1070</v>
      </c>
      <c r="C44" s="23">
        <v>101</v>
      </c>
      <c r="D44" s="23">
        <v>0</v>
      </c>
      <c r="E44" s="23">
        <v>0</v>
      </c>
      <c r="F44" s="23">
        <v>0</v>
      </c>
      <c r="G44" s="23">
        <v>0</v>
      </c>
      <c r="H44" s="23">
        <v>99</v>
      </c>
      <c r="I44" s="23">
        <v>327</v>
      </c>
      <c r="J44" s="23">
        <v>0</v>
      </c>
      <c r="K44" s="23">
        <v>543</v>
      </c>
      <c r="L44" s="23">
        <v>527</v>
      </c>
      <c r="M44" s="24">
        <v>543</v>
      </c>
    </row>
    <row r="45" spans="1:13" ht="15" customHeight="1">
      <c r="A45" s="17" t="s">
        <v>47</v>
      </c>
      <c r="B45" s="22">
        <f>SUM(C45:K45)</f>
        <v>1062</v>
      </c>
      <c r="C45" s="23">
        <v>1062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23">
        <v>1062</v>
      </c>
      <c r="M45" s="24">
        <v>0</v>
      </c>
    </row>
    <row r="46" spans="1:13" ht="15" customHeight="1">
      <c r="A46" s="18" t="s">
        <v>48</v>
      </c>
      <c r="B46" s="25">
        <f>SUM(C46:K46)</f>
        <v>1180</v>
      </c>
      <c r="C46" s="26">
        <v>1180</v>
      </c>
      <c r="D46" s="26">
        <v>0</v>
      </c>
      <c r="E46" s="26">
        <v>0</v>
      </c>
      <c r="F46" s="26">
        <v>0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833</v>
      </c>
      <c r="M46" s="27">
        <v>347</v>
      </c>
    </row>
    <row r="47" spans="1:13" ht="15" customHeight="1">
      <c r="A47" s="28" t="s">
        <v>64</v>
      </c>
      <c r="B47" s="29">
        <f>SUM(C47:K47)</f>
        <v>3312</v>
      </c>
      <c r="C47" s="30">
        <v>2343</v>
      </c>
      <c r="D47" s="30">
        <v>0</v>
      </c>
      <c r="E47" s="30">
        <v>0</v>
      </c>
      <c r="F47" s="30">
        <v>0</v>
      </c>
      <c r="G47" s="30">
        <v>0</v>
      </c>
      <c r="H47" s="30">
        <v>99</v>
      </c>
      <c r="I47" s="30">
        <v>327</v>
      </c>
      <c r="J47" s="30">
        <v>0</v>
      </c>
      <c r="K47" s="30">
        <v>543</v>
      </c>
      <c r="L47" s="30">
        <v>2422</v>
      </c>
      <c r="M47" s="31">
        <v>890</v>
      </c>
    </row>
    <row r="48" spans="1:13" ht="15" customHeight="1">
      <c r="A48" s="17"/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4"/>
    </row>
    <row r="49" spans="1:13" ht="15" customHeight="1">
      <c r="A49" s="18" t="s">
        <v>49</v>
      </c>
      <c r="B49" s="25">
        <f>SUM(C49:K49)</f>
        <v>1866</v>
      </c>
      <c r="C49" s="26">
        <v>1866</v>
      </c>
      <c r="D49" s="26">
        <v>0</v>
      </c>
      <c r="E49" s="26">
        <v>0</v>
      </c>
      <c r="F49" s="26">
        <v>0</v>
      </c>
      <c r="G49" s="26">
        <v>0</v>
      </c>
      <c r="H49" s="26">
        <v>0</v>
      </c>
      <c r="I49" s="26">
        <v>0</v>
      </c>
      <c r="J49" s="26">
        <v>0</v>
      </c>
      <c r="K49" s="26">
        <v>0</v>
      </c>
      <c r="L49" s="26">
        <v>1866</v>
      </c>
      <c r="M49" s="27">
        <v>0</v>
      </c>
    </row>
    <row r="50" spans="1:13" ht="15" customHeight="1">
      <c r="A50" s="28" t="s">
        <v>65</v>
      </c>
      <c r="B50" s="29">
        <f>SUM(C50:K50)</f>
        <v>1866</v>
      </c>
      <c r="C50" s="30">
        <v>1866</v>
      </c>
      <c r="D50" s="30">
        <v>0</v>
      </c>
      <c r="E50" s="30">
        <v>0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1866</v>
      </c>
      <c r="M50" s="31">
        <v>0</v>
      </c>
    </row>
    <row r="51" spans="1:13" ht="15" customHeight="1">
      <c r="A51" s="17"/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4"/>
    </row>
    <row r="52" spans="1:13" ht="15" customHeight="1">
      <c r="A52" s="17" t="s">
        <v>50</v>
      </c>
      <c r="B52" s="22">
        <f>SUM(C52:K52)</f>
        <v>143</v>
      </c>
      <c r="C52" s="23">
        <v>143</v>
      </c>
      <c r="D52" s="23">
        <v>0</v>
      </c>
      <c r="E52" s="23">
        <v>0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  <c r="K52" s="23">
        <v>0</v>
      </c>
      <c r="L52" s="23">
        <v>0</v>
      </c>
      <c r="M52" s="24">
        <v>143</v>
      </c>
    </row>
    <row r="53" spans="1:13" ht="15" customHeight="1">
      <c r="A53" s="17" t="s">
        <v>51</v>
      </c>
      <c r="B53" s="22">
        <f>SUM(C53:K53)</f>
        <v>1100</v>
      </c>
      <c r="C53" s="23">
        <v>1100</v>
      </c>
      <c r="D53" s="23">
        <v>0</v>
      </c>
      <c r="E53" s="23">
        <v>0</v>
      </c>
      <c r="F53" s="23">
        <v>0</v>
      </c>
      <c r="G53" s="23">
        <v>0</v>
      </c>
      <c r="H53" s="23">
        <v>0</v>
      </c>
      <c r="I53" s="23">
        <v>0</v>
      </c>
      <c r="J53" s="23">
        <v>0</v>
      </c>
      <c r="K53" s="23">
        <v>0</v>
      </c>
      <c r="L53" s="23">
        <v>1074</v>
      </c>
      <c r="M53" s="24">
        <v>26</v>
      </c>
    </row>
    <row r="54" spans="1:13" ht="15" customHeight="1">
      <c r="A54" s="17" t="s">
        <v>52</v>
      </c>
      <c r="B54" s="22">
        <f>SUM(C54:K54)</f>
        <v>793</v>
      </c>
      <c r="C54" s="23">
        <v>793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23">
        <v>793</v>
      </c>
      <c r="M54" s="24">
        <v>0</v>
      </c>
    </row>
    <row r="55" spans="1:13" ht="15" customHeight="1">
      <c r="A55" s="17" t="s">
        <v>53</v>
      </c>
      <c r="B55" s="22">
        <f>SUM(C55:M55)</f>
        <v>0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23">
        <v>0</v>
      </c>
      <c r="M55" s="24">
        <v>0</v>
      </c>
    </row>
    <row r="56" spans="1:13" ht="15" customHeight="1">
      <c r="A56" s="17" t="s">
        <v>54</v>
      </c>
      <c r="B56" s="22">
        <f>SUM(C56:K56)</f>
        <v>362</v>
      </c>
      <c r="C56" s="23">
        <v>222</v>
      </c>
      <c r="D56" s="23">
        <v>0</v>
      </c>
      <c r="E56" s="23">
        <v>0</v>
      </c>
      <c r="F56" s="23">
        <v>140</v>
      </c>
      <c r="G56" s="23">
        <v>0</v>
      </c>
      <c r="H56" s="23">
        <v>0</v>
      </c>
      <c r="I56" s="23">
        <v>0</v>
      </c>
      <c r="J56" s="23">
        <v>0</v>
      </c>
      <c r="K56" s="23">
        <v>0</v>
      </c>
      <c r="L56" s="23">
        <v>222</v>
      </c>
      <c r="M56" s="24">
        <v>140</v>
      </c>
    </row>
    <row r="57" spans="1:13" ht="15" customHeight="1">
      <c r="A57" s="17" t="s">
        <v>55</v>
      </c>
      <c r="B57" s="22">
        <f>SUM(C57:M57)</f>
        <v>0</v>
      </c>
      <c r="C57" s="23">
        <v>0</v>
      </c>
      <c r="D57" s="23">
        <v>0</v>
      </c>
      <c r="E57" s="23">
        <v>0</v>
      </c>
      <c r="F57" s="23">
        <v>0</v>
      </c>
      <c r="G57" s="23">
        <v>0</v>
      </c>
      <c r="H57" s="23">
        <v>0</v>
      </c>
      <c r="I57" s="23">
        <v>0</v>
      </c>
      <c r="J57" s="23">
        <v>0</v>
      </c>
      <c r="K57" s="23">
        <v>0</v>
      </c>
      <c r="L57" s="23">
        <v>0</v>
      </c>
      <c r="M57" s="24">
        <v>0</v>
      </c>
    </row>
    <row r="58" spans="1:13" ht="15" customHeight="1">
      <c r="A58" s="18" t="s">
        <v>56</v>
      </c>
      <c r="B58" s="25">
        <f>SUM(C58:M58)</f>
        <v>0</v>
      </c>
      <c r="C58" s="26">
        <v>0</v>
      </c>
      <c r="D58" s="26">
        <v>0</v>
      </c>
      <c r="E58" s="26">
        <v>0</v>
      </c>
      <c r="F58" s="26">
        <v>0</v>
      </c>
      <c r="G58" s="26">
        <v>0</v>
      </c>
      <c r="H58" s="26">
        <v>0</v>
      </c>
      <c r="I58" s="26">
        <v>0</v>
      </c>
      <c r="J58" s="26">
        <v>0</v>
      </c>
      <c r="K58" s="26">
        <v>0</v>
      </c>
      <c r="L58" s="26">
        <v>0</v>
      </c>
      <c r="M58" s="27">
        <v>0</v>
      </c>
    </row>
    <row r="59" spans="1:13" ht="15" customHeight="1">
      <c r="A59" s="28" t="s">
        <v>66</v>
      </c>
      <c r="B59" s="29">
        <f>SUM(C59:K59)</f>
        <v>2398</v>
      </c>
      <c r="C59" s="30">
        <v>2258</v>
      </c>
      <c r="D59" s="30">
        <v>0</v>
      </c>
      <c r="E59" s="30">
        <v>0</v>
      </c>
      <c r="F59" s="30">
        <v>140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2089</v>
      </c>
      <c r="M59" s="31">
        <v>309</v>
      </c>
    </row>
    <row r="60" spans="1:13" ht="15" customHeight="1">
      <c r="A60" s="17"/>
      <c r="B60" s="22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4"/>
    </row>
    <row r="61" spans="1:13" ht="15" customHeight="1">
      <c r="A61" s="18" t="s">
        <v>57</v>
      </c>
      <c r="B61" s="25">
        <f>SUM(C61:K61)</f>
        <v>1605</v>
      </c>
      <c r="C61" s="26">
        <v>599</v>
      </c>
      <c r="D61" s="26">
        <v>0</v>
      </c>
      <c r="E61" s="26">
        <v>0</v>
      </c>
      <c r="F61" s="26">
        <v>448</v>
      </c>
      <c r="G61" s="26">
        <v>370</v>
      </c>
      <c r="H61" s="26">
        <v>0</v>
      </c>
      <c r="I61" s="26">
        <v>0</v>
      </c>
      <c r="J61" s="26">
        <v>0</v>
      </c>
      <c r="K61" s="26">
        <v>188</v>
      </c>
      <c r="L61" s="26">
        <v>458</v>
      </c>
      <c r="M61" s="27">
        <v>1147</v>
      </c>
    </row>
    <row r="62" spans="1:13" ht="15" customHeight="1">
      <c r="A62" s="28" t="s">
        <v>67</v>
      </c>
      <c r="B62" s="29">
        <f>SUM(C62:K62)</f>
        <v>1605</v>
      </c>
      <c r="C62" s="30">
        <v>599</v>
      </c>
      <c r="D62" s="30">
        <v>0</v>
      </c>
      <c r="E62" s="30">
        <v>0</v>
      </c>
      <c r="F62" s="30">
        <v>448</v>
      </c>
      <c r="G62" s="30">
        <v>370</v>
      </c>
      <c r="H62" s="30">
        <v>0</v>
      </c>
      <c r="I62" s="30">
        <v>0</v>
      </c>
      <c r="J62" s="30">
        <v>0</v>
      </c>
      <c r="K62" s="30">
        <v>188</v>
      </c>
      <c r="L62" s="30">
        <v>458</v>
      </c>
      <c r="M62" s="31">
        <v>1147</v>
      </c>
    </row>
    <row r="63" spans="1:13" ht="15" customHeight="1">
      <c r="A63" s="17"/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4"/>
    </row>
    <row r="64" spans="1:13" ht="15" customHeight="1">
      <c r="A64" s="18" t="s">
        <v>58</v>
      </c>
      <c r="B64" s="25">
        <f>SUM(C64:K64)</f>
        <v>332</v>
      </c>
      <c r="C64" s="26">
        <v>0</v>
      </c>
      <c r="D64" s="26">
        <v>0</v>
      </c>
      <c r="E64" s="26">
        <v>98</v>
      </c>
      <c r="F64" s="26">
        <v>0</v>
      </c>
      <c r="G64" s="26">
        <v>0</v>
      </c>
      <c r="H64" s="26">
        <v>0</v>
      </c>
      <c r="I64" s="26">
        <v>234</v>
      </c>
      <c r="J64" s="26">
        <v>0</v>
      </c>
      <c r="K64" s="26">
        <v>0</v>
      </c>
      <c r="L64" s="26">
        <v>234</v>
      </c>
      <c r="M64" s="27">
        <v>98</v>
      </c>
    </row>
    <row r="65" spans="1:13" ht="15" customHeight="1">
      <c r="A65" s="28" t="s">
        <v>68</v>
      </c>
      <c r="B65" s="29">
        <f>SUM(C65:K65)</f>
        <v>332</v>
      </c>
      <c r="C65" s="30">
        <v>0</v>
      </c>
      <c r="D65" s="30">
        <v>0</v>
      </c>
      <c r="E65" s="30">
        <v>98</v>
      </c>
      <c r="F65" s="30">
        <v>0</v>
      </c>
      <c r="G65" s="30">
        <v>0</v>
      </c>
      <c r="H65" s="30">
        <v>0</v>
      </c>
      <c r="I65" s="30">
        <v>234</v>
      </c>
      <c r="J65" s="30">
        <v>0</v>
      </c>
      <c r="K65" s="30">
        <v>0</v>
      </c>
      <c r="L65" s="30">
        <v>234</v>
      </c>
      <c r="M65" s="31">
        <v>98</v>
      </c>
    </row>
    <row r="66" spans="1:13" ht="15" customHeight="1">
      <c r="A66" s="17"/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4"/>
    </row>
    <row r="67" spans="1:13" ht="15" customHeight="1">
      <c r="A67" s="17" t="s">
        <v>69</v>
      </c>
      <c r="B67" s="22">
        <f>SUM(C67:K67)</f>
        <v>26163</v>
      </c>
      <c r="C67" s="23">
        <v>12937</v>
      </c>
      <c r="D67" s="23">
        <v>0</v>
      </c>
      <c r="E67" s="23">
        <v>391</v>
      </c>
      <c r="F67" s="23">
        <v>4849</v>
      </c>
      <c r="G67" s="23">
        <v>370</v>
      </c>
      <c r="H67" s="23">
        <v>99</v>
      </c>
      <c r="I67" s="23">
        <v>2256</v>
      </c>
      <c r="J67" s="23">
        <v>0</v>
      </c>
      <c r="K67" s="23">
        <v>5261</v>
      </c>
      <c r="L67" s="23">
        <v>12327</v>
      </c>
      <c r="M67" s="24">
        <v>13836</v>
      </c>
    </row>
    <row r="68" spans="1:13" ht="15" customHeight="1">
      <c r="A68" s="17"/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4"/>
    </row>
    <row r="69" spans="1:13" ht="15" customHeight="1" thickBot="1">
      <c r="A69" s="35" t="s">
        <v>70</v>
      </c>
      <c r="B69" s="32">
        <f>SUM(C69:K69)</f>
        <v>159903</v>
      </c>
      <c r="C69" s="33">
        <v>99205</v>
      </c>
      <c r="D69" s="33">
        <v>1020</v>
      </c>
      <c r="E69" s="33">
        <v>1744</v>
      </c>
      <c r="F69" s="33">
        <v>20997</v>
      </c>
      <c r="G69" s="33">
        <v>1333</v>
      </c>
      <c r="H69" s="33">
        <v>3201</v>
      </c>
      <c r="I69" s="33">
        <v>13198</v>
      </c>
      <c r="J69" s="33">
        <v>12124</v>
      </c>
      <c r="K69" s="33">
        <v>7081</v>
      </c>
      <c r="L69" s="33">
        <v>93705</v>
      </c>
      <c r="M69" s="34">
        <v>66198</v>
      </c>
    </row>
  </sheetData>
  <sheetProtection/>
  <mergeCells count="2">
    <mergeCell ref="C3:K3"/>
    <mergeCell ref="L3:M3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"/>
  <sheetViews>
    <sheetView zoomScale="75" zoomScaleNormal="75" zoomScalePageLayoutView="0" workbookViewId="0" topLeftCell="A1">
      <selection activeCell="A1" sqref="A1"/>
    </sheetView>
  </sheetViews>
  <sheetFormatPr defaultColWidth="7.625" defaultRowHeight="15" customHeight="1"/>
  <cols>
    <col min="1" max="1" width="10.625" style="5" customWidth="1"/>
    <col min="2" max="17" width="7.625" style="5" customWidth="1"/>
    <col min="18" max="16384" width="7.625" style="1" customWidth="1"/>
  </cols>
  <sheetData>
    <row r="1" spans="1:9" s="8" customFormat="1" ht="18" customHeight="1">
      <c r="A1" s="8" t="s">
        <v>71</v>
      </c>
      <c r="E1" s="9" t="s">
        <v>72</v>
      </c>
      <c r="I1" s="8" t="s">
        <v>16</v>
      </c>
    </row>
    <row r="2" s="8" customFormat="1" ht="15" customHeight="1" thickBot="1">
      <c r="Q2" s="3" t="s">
        <v>73</v>
      </c>
    </row>
    <row r="3" spans="1:17" s="2" customFormat="1" ht="15" customHeight="1">
      <c r="A3" s="6"/>
      <c r="B3" s="7"/>
      <c r="C3" s="58" t="s">
        <v>74</v>
      </c>
      <c r="D3" s="59"/>
      <c r="E3" s="59"/>
      <c r="F3" s="59"/>
      <c r="G3" s="59"/>
      <c r="H3" s="59"/>
      <c r="I3" s="59"/>
      <c r="J3" s="60"/>
      <c r="K3" s="58" t="s">
        <v>75</v>
      </c>
      <c r="L3" s="59"/>
      <c r="M3" s="59"/>
      <c r="N3" s="59"/>
      <c r="O3" s="59"/>
      <c r="P3" s="59"/>
      <c r="Q3" s="61"/>
    </row>
    <row r="4" spans="1:17" s="2" customFormat="1" ht="15" customHeight="1">
      <c r="A4" s="10"/>
      <c r="B4" s="36" t="s">
        <v>76</v>
      </c>
      <c r="C4" s="62" t="s">
        <v>77</v>
      </c>
      <c r="D4" s="63"/>
      <c r="E4" s="63"/>
      <c r="F4" s="64"/>
      <c r="G4" s="62" t="s">
        <v>78</v>
      </c>
      <c r="H4" s="63"/>
      <c r="I4" s="63"/>
      <c r="J4" s="64"/>
      <c r="K4" s="14"/>
      <c r="L4" s="14"/>
      <c r="M4" s="14" t="s">
        <v>79</v>
      </c>
      <c r="N4" s="14" t="s">
        <v>80</v>
      </c>
      <c r="O4" s="14"/>
      <c r="P4" s="14" t="s">
        <v>81</v>
      </c>
      <c r="Q4" s="15"/>
    </row>
    <row r="5" spans="1:17" s="2" customFormat="1" ht="15" customHeight="1" thickBot="1">
      <c r="A5" s="37"/>
      <c r="B5" s="38"/>
      <c r="C5" s="39" t="s">
        <v>82</v>
      </c>
      <c r="D5" s="39" t="s">
        <v>83</v>
      </c>
      <c r="E5" s="39" t="s">
        <v>84</v>
      </c>
      <c r="F5" s="39" t="s">
        <v>85</v>
      </c>
      <c r="G5" s="39" t="s">
        <v>86</v>
      </c>
      <c r="H5" s="39" t="s">
        <v>87</v>
      </c>
      <c r="I5" s="39" t="s">
        <v>88</v>
      </c>
      <c r="J5" s="39" t="s">
        <v>89</v>
      </c>
      <c r="K5" s="39" t="s">
        <v>90</v>
      </c>
      <c r="L5" s="39" t="s">
        <v>91</v>
      </c>
      <c r="M5" s="39" t="s">
        <v>92</v>
      </c>
      <c r="N5" s="39" t="s">
        <v>92</v>
      </c>
      <c r="O5" s="39" t="s">
        <v>93</v>
      </c>
      <c r="P5" s="39" t="s">
        <v>94</v>
      </c>
      <c r="Q5" s="40" t="s">
        <v>95</v>
      </c>
    </row>
    <row r="6" spans="1:17" ht="15" customHeight="1">
      <c r="A6" s="41" t="s">
        <v>96</v>
      </c>
      <c r="B6" s="42">
        <f>+C6+G6</f>
        <v>99205</v>
      </c>
      <c r="C6" s="43">
        <f>SUM(D6:F6)</f>
        <v>0</v>
      </c>
      <c r="D6" s="43">
        <v>0</v>
      </c>
      <c r="E6" s="43">
        <v>0</v>
      </c>
      <c r="F6" s="43">
        <v>0</v>
      </c>
      <c r="G6" s="43">
        <f>SUM(H6:J6)</f>
        <v>99205</v>
      </c>
      <c r="H6" s="43">
        <v>22535</v>
      </c>
      <c r="I6" s="43">
        <v>0</v>
      </c>
      <c r="J6" s="43">
        <v>76670</v>
      </c>
      <c r="K6" s="43">
        <v>84403</v>
      </c>
      <c r="L6" s="43">
        <f>SUM(M6:Q6)</f>
        <v>14802</v>
      </c>
      <c r="M6" s="43">
        <v>0</v>
      </c>
      <c r="N6" s="43">
        <v>0</v>
      </c>
      <c r="O6" s="43">
        <v>14390</v>
      </c>
      <c r="P6" s="43">
        <v>0</v>
      </c>
      <c r="Q6" s="44">
        <v>412</v>
      </c>
    </row>
    <row r="7" spans="1:17" ht="15" customHeight="1">
      <c r="A7" s="45" t="s">
        <v>97</v>
      </c>
      <c r="B7" s="46">
        <f>+C7+G7</f>
        <v>1020</v>
      </c>
      <c r="C7" s="47">
        <f>SUM(D7:F7)</f>
        <v>0</v>
      </c>
      <c r="D7" s="47">
        <v>0</v>
      </c>
      <c r="E7" s="47">
        <v>0</v>
      </c>
      <c r="F7" s="47">
        <v>0</v>
      </c>
      <c r="G7" s="47">
        <f>SUM(H7:J7)</f>
        <v>1020</v>
      </c>
      <c r="H7" s="47">
        <v>308</v>
      </c>
      <c r="I7" s="47">
        <v>0</v>
      </c>
      <c r="J7" s="47">
        <v>712</v>
      </c>
      <c r="K7" s="47">
        <v>720</v>
      </c>
      <c r="L7" s="47">
        <f>SUM(M7:Q7)</f>
        <v>300</v>
      </c>
      <c r="M7" s="47">
        <v>0</v>
      </c>
      <c r="N7" s="47">
        <v>0</v>
      </c>
      <c r="O7" s="47">
        <v>300</v>
      </c>
      <c r="P7" s="47">
        <v>0</v>
      </c>
      <c r="Q7" s="48">
        <v>0</v>
      </c>
    </row>
    <row r="8" spans="1:17" ht="15" customHeight="1">
      <c r="A8" s="45" t="s">
        <v>98</v>
      </c>
      <c r="B8" s="46">
        <f aca="true" t="shared" si="0" ref="B8:B17">+C8+G8</f>
        <v>1744</v>
      </c>
      <c r="C8" s="47">
        <f aca="true" t="shared" si="1" ref="C8:C19">SUM(D8:F8)</f>
        <v>0</v>
      </c>
      <c r="D8" s="47">
        <v>0</v>
      </c>
      <c r="E8" s="47">
        <v>0</v>
      </c>
      <c r="F8" s="47">
        <v>0</v>
      </c>
      <c r="G8" s="47">
        <f aca="true" t="shared" si="2" ref="G8:G19">SUM(H8:J8)</f>
        <v>1744</v>
      </c>
      <c r="H8" s="47">
        <v>646</v>
      </c>
      <c r="I8" s="47">
        <v>0</v>
      </c>
      <c r="J8" s="47">
        <v>1098</v>
      </c>
      <c r="K8" s="47">
        <v>110</v>
      </c>
      <c r="L8" s="47">
        <f aca="true" t="shared" si="3" ref="L8:L17">SUM(M8:Q8)</f>
        <v>1634</v>
      </c>
      <c r="M8" s="47">
        <v>0</v>
      </c>
      <c r="N8" s="47">
        <v>0</v>
      </c>
      <c r="O8" s="47">
        <v>1634</v>
      </c>
      <c r="P8" s="47">
        <v>0</v>
      </c>
      <c r="Q8" s="48">
        <v>0</v>
      </c>
    </row>
    <row r="9" spans="1:17" ht="15" customHeight="1">
      <c r="A9" s="45" t="s">
        <v>99</v>
      </c>
      <c r="B9" s="46">
        <f t="shared" si="0"/>
        <v>20997</v>
      </c>
      <c r="C9" s="47">
        <f t="shared" si="1"/>
        <v>0</v>
      </c>
      <c r="D9" s="47">
        <v>0</v>
      </c>
      <c r="E9" s="47">
        <v>0</v>
      </c>
      <c r="F9" s="47">
        <v>0</v>
      </c>
      <c r="G9" s="47">
        <f t="shared" si="2"/>
        <v>20997</v>
      </c>
      <c r="H9" s="47">
        <v>20701</v>
      </c>
      <c r="I9" s="47">
        <v>140</v>
      </c>
      <c r="J9" s="47">
        <v>156</v>
      </c>
      <c r="K9" s="47">
        <v>469</v>
      </c>
      <c r="L9" s="47">
        <f t="shared" si="3"/>
        <v>20528</v>
      </c>
      <c r="M9" s="47">
        <v>0</v>
      </c>
      <c r="N9" s="47">
        <v>0</v>
      </c>
      <c r="O9" s="47">
        <v>18668</v>
      </c>
      <c r="P9" s="47">
        <v>0</v>
      </c>
      <c r="Q9" s="48">
        <v>1860</v>
      </c>
    </row>
    <row r="10" spans="1:17" ht="15" customHeight="1">
      <c r="A10" s="45" t="s">
        <v>100</v>
      </c>
      <c r="B10" s="46">
        <f t="shared" si="0"/>
        <v>1333</v>
      </c>
      <c r="C10" s="47">
        <f t="shared" si="1"/>
        <v>0</v>
      </c>
      <c r="D10" s="47">
        <v>0</v>
      </c>
      <c r="E10" s="47">
        <v>0</v>
      </c>
      <c r="F10" s="47">
        <v>0</v>
      </c>
      <c r="G10" s="47">
        <f t="shared" si="2"/>
        <v>1333</v>
      </c>
      <c r="H10" s="47">
        <v>1141</v>
      </c>
      <c r="I10" s="47">
        <v>0</v>
      </c>
      <c r="J10" s="47">
        <v>192</v>
      </c>
      <c r="K10" s="47">
        <v>0</v>
      </c>
      <c r="L10" s="47">
        <f t="shared" si="3"/>
        <v>1333</v>
      </c>
      <c r="M10" s="47">
        <v>0</v>
      </c>
      <c r="N10" s="47">
        <v>0</v>
      </c>
      <c r="O10" s="47">
        <v>1333</v>
      </c>
      <c r="P10" s="47">
        <v>0</v>
      </c>
      <c r="Q10" s="48">
        <v>0</v>
      </c>
    </row>
    <row r="11" spans="1:17" ht="15" customHeight="1">
      <c r="A11" s="45" t="s">
        <v>101</v>
      </c>
      <c r="B11" s="46">
        <f t="shared" si="0"/>
        <v>3201</v>
      </c>
      <c r="C11" s="47">
        <f t="shared" si="1"/>
        <v>0</v>
      </c>
      <c r="D11" s="47">
        <v>0</v>
      </c>
      <c r="E11" s="47">
        <v>0</v>
      </c>
      <c r="F11" s="47">
        <v>0</v>
      </c>
      <c r="G11" s="47">
        <f t="shared" si="2"/>
        <v>3201</v>
      </c>
      <c r="H11" s="47">
        <v>2968</v>
      </c>
      <c r="I11" s="47">
        <v>0</v>
      </c>
      <c r="J11" s="47">
        <v>233</v>
      </c>
      <c r="K11" s="47">
        <v>481</v>
      </c>
      <c r="L11" s="47">
        <f t="shared" si="3"/>
        <v>2720</v>
      </c>
      <c r="M11" s="47">
        <v>0</v>
      </c>
      <c r="N11" s="47">
        <v>0</v>
      </c>
      <c r="O11" s="47">
        <v>2720</v>
      </c>
      <c r="P11" s="47">
        <v>0</v>
      </c>
      <c r="Q11" s="48">
        <v>0</v>
      </c>
    </row>
    <row r="12" spans="1:17" ht="15" customHeight="1">
      <c r="A12" s="45" t="s">
        <v>102</v>
      </c>
      <c r="B12" s="46">
        <f t="shared" si="0"/>
        <v>13198</v>
      </c>
      <c r="C12" s="47">
        <f t="shared" si="1"/>
        <v>0</v>
      </c>
      <c r="D12" s="47">
        <v>0</v>
      </c>
      <c r="E12" s="47">
        <v>0</v>
      </c>
      <c r="F12" s="47">
        <v>0</v>
      </c>
      <c r="G12" s="47">
        <f t="shared" si="2"/>
        <v>13198</v>
      </c>
      <c r="H12" s="47">
        <v>9290</v>
      </c>
      <c r="I12" s="47">
        <v>3203</v>
      </c>
      <c r="J12" s="47">
        <v>705</v>
      </c>
      <c r="K12" s="47">
        <v>4962</v>
      </c>
      <c r="L12" s="47">
        <f t="shared" si="3"/>
        <v>8236</v>
      </c>
      <c r="M12" s="47">
        <v>0</v>
      </c>
      <c r="N12" s="47">
        <v>2908</v>
      </c>
      <c r="O12" s="47">
        <v>5313</v>
      </c>
      <c r="P12" s="47">
        <v>0</v>
      </c>
      <c r="Q12" s="48">
        <v>15</v>
      </c>
    </row>
    <row r="13" spans="1:17" ht="15" customHeight="1">
      <c r="A13" s="45" t="s">
        <v>103</v>
      </c>
      <c r="B13" s="46">
        <f t="shared" si="0"/>
        <v>12124</v>
      </c>
      <c r="C13" s="47">
        <f t="shared" si="1"/>
        <v>756</v>
      </c>
      <c r="D13" s="47">
        <v>0</v>
      </c>
      <c r="E13" s="47">
        <v>109</v>
      </c>
      <c r="F13" s="47">
        <v>647</v>
      </c>
      <c r="G13" s="47">
        <f t="shared" si="2"/>
        <v>11368</v>
      </c>
      <c r="H13" s="47">
        <v>227</v>
      </c>
      <c r="I13" s="47">
        <v>10661</v>
      </c>
      <c r="J13" s="47">
        <v>480</v>
      </c>
      <c r="K13" s="47">
        <v>1421</v>
      </c>
      <c r="L13" s="47">
        <f t="shared" si="3"/>
        <v>10703</v>
      </c>
      <c r="M13" s="47">
        <v>0</v>
      </c>
      <c r="N13" s="47">
        <v>0</v>
      </c>
      <c r="O13" s="47">
        <v>10703</v>
      </c>
      <c r="P13" s="47">
        <v>0</v>
      </c>
      <c r="Q13" s="48">
        <v>0</v>
      </c>
    </row>
    <row r="14" spans="1:17" ht="15" customHeight="1">
      <c r="A14" s="45" t="s">
        <v>95</v>
      </c>
      <c r="B14" s="46">
        <f t="shared" si="0"/>
        <v>7081</v>
      </c>
      <c r="C14" s="47">
        <f t="shared" si="1"/>
        <v>45</v>
      </c>
      <c r="D14" s="47">
        <v>0</v>
      </c>
      <c r="E14" s="47">
        <v>0</v>
      </c>
      <c r="F14" s="47">
        <v>45</v>
      </c>
      <c r="G14" s="47">
        <f t="shared" si="2"/>
        <v>7036</v>
      </c>
      <c r="H14" s="47">
        <v>6999</v>
      </c>
      <c r="I14" s="47">
        <v>0</v>
      </c>
      <c r="J14" s="47">
        <v>37</v>
      </c>
      <c r="K14" s="47">
        <v>1139</v>
      </c>
      <c r="L14" s="47">
        <f t="shared" si="3"/>
        <v>5942</v>
      </c>
      <c r="M14" s="47">
        <v>0</v>
      </c>
      <c r="N14" s="47">
        <v>22</v>
      </c>
      <c r="O14" s="47">
        <v>5849</v>
      </c>
      <c r="P14" s="47">
        <v>0</v>
      </c>
      <c r="Q14" s="48">
        <v>71</v>
      </c>
    </row>
    <row r="15" spans="1:17" ht="15" customHeight="1">
      <c r="A15" s="45"/>
      <c r="B15" s="46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8"/>
    </row>
    <row r="16" spans="1:17" ht="15" customHeight="1">
      <c r="A16" s="45" t="s">
        <v>104</v>
      </c>
      <c r="B16" s="46">
        <f t="shared" si="0"/>
        <v>100225</v>
      </c>
      <c r="C16" s="47">
        <f t="shared" si="1"/>
        <v>0</v>
      </c>
      <c r="D16" s="47">
        <f>SUM(D6:D7)</f>
        <v>0</v>
      </c>
      <c r="E16" s="47">
        <f>SUM(E6:E7)</f>
        <v>0</v>
      </c>
      <c r="F16" s="47">
        <f>SUM(F6:F7)</f>
        <v>0</v>
      </c>
      <c r="G16" s="47">
        <f t="shared" si="2"/>
        <v>100225</v>
      </c>
      <c r="H16" s="47">
        <f>SUM(H6:H7)</f>
        <v>22843</v>
      </c>
      <c r="I16" s="47">
        <f>SUM(I6:I7)</f>
        <v>0</v>
      </c>
      <c r="J16" s="47">
        <f>SUM(J6:J7)</f>
        <v>77382</v>
      </c>
      <c r="K16" s="47">
        <f>SUM(K6:K7)</f>
        <v>85123</v>
      </c>
      <c r="L16" s="47">
        <f t="shared" si="3"/>
        <v>15102</v>
      </c>
      <c r="M16" s="47">
        <f>SUM(M6:M7)</f>
        <v>0</v>
      </c>
      <c r="N16" s="47">
        <f>SUM(N6:N7)</f>
        <v>0</v>
      </c>
      <c r="O16" s="47">
        <f>SUM(O6:O7)</f>
        <v>14690</v>
      </c>
      <c r="P16" s="47">
        <f>SUM(P6:P7)</f>
        <v>0</v>
      </c>
      <c r="Q16" s="48">
        <f>SUM(Q6:Q7)</f>
        <v>412</v>
      </c>
    </row>
    <row r="17" spans="1:17" ht="15" customHeight="1">
      <c r="A17" s="45" t="s">
        <v>105</v>
      </c>
      <c r="B17" s="46">
        <f t="shared" si="0"/>
        <v>59678</v>
      </c>
      <c r="C17" s="47">
        <f t="shared" si="1"/>
        <v>801</v>
      </c>
      <c r="D17" s="47">
        <f>SUM(D8:D14)</f>
        <v>0</v>
      </c>
      <c r="E17" s="47">
        <f>SUM(E8:E14)</f>
        <v>109</v>
      </c>
      <c r="F17" s="47">
        <f>SUM(F8:F14)</f>
        <v>692</v>
      </c>
      <c r="G17" s="47">
        <f t="shared" si="2"/>
        <v>58877</v>
      </c>
      <c r="H17" s="47">
        <f>SUM(H8:H14)</f>
        <v>41972</v>
      </c>
      <c r="I17" s="47">
        <f>SUM(I8:I14)</f>
        <v>14004</v>
      </c>
      <c r="J17" s="47">
        <f>SUM(J8:J14)</f>
        <v>2901</v>
      </c>
      <c r="K17" s="47">
        <f>SUM(K8:K14)</f>
        <v>8582</v>
      </c>
      <c r="L17" s="47">
        <f t="shared" si="3"/>
        <v>51096</v>
      </c>
      <c r="M17" s="47">
        <f>SUM(M8:M14)</f>
        <v>0</v>
      </c>
      <c r="N17" s="47">
        <f>SUM(N8:N14)</f>
        <v>2930</v>
      </c>
      <c r="O17" s="47">
        <f>SUM(O8:O14)</f>
        <v>46220</v>
      </c>
      <c r="P17" s="47">
        <f>SUM(P8:P14)</f>
        <v>0</v>
      </c>
      <c r="Q17" s="48">
        <f>SUM(Q8:Q14)</f>
        <v>1946</v>
      </c>
    </row>
    <row r="18" spans="1:17" ht="15" customHeight="1">
      <c r="A18" s="49"/>
      <c r="B18" s="50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2"/>
    </row>
    <row r="19" spans="1:17" ht="15" customHeight="1" thickBot="1">
      <c r="A19" s="53" t="s">
        <v>76</v>
      </c>
      <c r="B19" s="54">
        <f>+C19+G19</f>
        <v>159903</v>
      </c>
      <c r="C19" s="55">
        <f t="shared" si="1"/>
        <v>801</v>
      </c>
      <c r="D19" s="54">
        <f>SUM(D16:D17)</f>
        <v>0</v>
      </c>
      <c r="E19" s="54">
        <f>SUM(E16:E17)</f>
        <v>109</v>
      </c>
      <c r="F19" s="54">
        <f>SUM(F16:F17)</f>
        <v>692</v>
      </c>
      <c r="G19" s="55">
        <f t="shared" si="2"/>
        <v>159102</v>
      </c>
      <c r="H19" s="54">
        <f>SUM(H16:H17)</f>
        <v>64815</v>
      </c>
      <c r="I19" s="54">
        <f>SUM(I16:I17)</f>
        <v>14004</v>
      </c>
      <c r="J19" s="54">
        <f>SUM(J16:J17)</f>
        <v>80283</v>
      </c>
      <c r="K19" s="55">
        <f>SUM(K16:K17)</f>
        <v>93705</v>
      </c>
      <c r="L19" s="54">
        <f>SUM(M19:Q19)</f>
        <v>66198</v>
      </c>
      <c r="M19" s="54">
        <f>SUM(M16:M17)</f>
        <v>0</v>
      </c>
      <c r="N19" s="54">
        <f>SUM(N16:N17)</f>
        <v>2930</v>
      </c>
      <c r="O19" s="54">
        <f>SUM(O16:O17)</f>
        <v>60910</v>
      </c>
      <c r="P19" s="54">
        <f>SUM(P16:P17)</f>
        <v>0</v>
      </c>
      <c r="Q19" s="56">
        <f>SUM(Q16:Q17)</f>
        <v>2358</v>
      </c>
    </row>
  </sheetData>
  <sheetProtection/>
  <mergeCells count="4">
    <mergeCell ref="C3:J3"/>
    <mergeCell ref="K3:Q3"/>
    <mergeCell ref="C4:F4"/>
    <mergeCell ref="G4:J4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"/>
  <sheetViews>
    <sheetView zoomScale="75" zoomScaleNormal="75" zoomScalePageLayoutView="0" workbookViewId="0" topLeftCell="A1">
      <selection activeCell="A1" sqref="A1"/>
    </sheetView>
  </sheetViews>
  <sheetFormatPr defaultColWidth="7.625" defaultRowHeight="15" customHeight="1"/>
  <cols>
    <col min="1" max="1" width="10.625" style="5" customWidth="1"/>
    <col min="2" max="16384" width="7.625" style="5" customWidth="1"/>
  </cols>
  <sheetData>
    <row r="1" spans="1:9" s="8" customFormat="1" ht="18" customHeight="1">
      <c r="A1" s="8" t="s">
        <v>71</v>
      </c>
      <c r="E1" s="9" t="s">
        <v>106</v>
      </c>
      <c r="I1" s="8" t="s">
        <v>16</v>
      </c>
    </row>
    <row r="2" s="8" customFormat="1" ht="15" customHeight="1" thickBot="1">
      <c r="Q2" s="3" t="s">
        <v>107</v>
      </c>
    </row>
    <row r="3" spans="1:17" s="57" customFormat="1" ht="15" customHeight="1">
      <c r="A3" s="6"/>
      <c r="B3" s="7"/>
      <c r="C3" s="58" t="s">
        <v>108</v>
      </c>
      <c r="D3" s="59"/>
      <c r="E3" s="59"/>
      <c r="F3" s="59"/>
      <c r="G3" s="59"/>
      <c r="H3" s="59"/>
      <c r="I3" s="59"/>
      <c r="J3" s="60"/>
      <c r="K3" s="58" t="s">
        <v>109</v>
      </c>
      <c r="L3" s="59"/>
      <c r="M3" s="59"/>
      <c r="N3" s="59"/>
      <c r="O3" s="59"/>
      <c r="P3" s="59"/>
      <c r="Q3" s="61"/>
    </row>
    <row r="4" spans="1:17" s="57" customFormat="1" ht="15" customHeight="1">
      <c r="A4" s="10"/>
      <c r="B4" s="36" t="s">
        <v>76</v>
      </c>
      <c r="C4" s="62" t="s">
        <v>77</v>
      </c>
      <c r="D4" s="63"/>
      <c r="E4" s="63"/>
      <c r="F4" s="64"/>
      <c r="G4" s="62" t="s">
        <v>78</v>
      </c>
      <c r="H4" s="63"/>
      <c r="I4" s="63"/>
      <c r="J4" s="64"/>
      <c r="K4" s="14"/>
      <c r="L4" s="14"/>
      <c r="M4" s="14" t="s">
        <v>79</v>
      </c>
      <c r="N4" s="14" t="s">
        <v>80</v>
      </c>
      <c r="O4" s="14"/>
      <c r="P4" s="14" t="s">
        <v>81</v>
      </c>
      <c r="Q4" s="15"/>
    </row>
    <row r="5" spans="1:17" s="57" customFormat="1" ht="15" customHeight="1" thickBot="1">
      <c r="A5" s="37"/>
      <c r="B5" s="38"/>
      <c r="C5" s="39" t="s">
        <v>82</v>
      </c>
      <c r="D5" s="39" t="s">
        <v>83</v>
      </c>
      <c r="E5" s="39" t="s">
        <v>84</v>
      </c>
      <c r="F5" s="39" t="s">
        <v>85</v>
      </c>
      <c r="G5" s="39" t="s">
        <v>86</v>
      </c>
      <c r="H5" s="39" t="s">
        <v>87</v>
      </c>
      <c r="I5" s="39" t="s">
        <v>88</v>
      </c>
      <c r="J5" s="39" t="s">
        <v>89</v>
      </c>
      <c r="K5" s="39" t="s">
        <v>90</v>
      </c>
      <c r="L5" s="39" t="s">
        <v>91</v>
      </c>
      <c r="M5" s="39" t="s">
        <v>92</v>
      </c>
      <c r="N5" s="39" t="s">
        <v>92</v>
      </c>
      <c r="O5" s="39" t="s">
        <v>93</v>
      </c>
      <c r="P5" s="39" t="s">
        <v>94</v>
      </c>
      <c r="Q5" s="40" t="s">
        <v>95</v>
      </c>
    </row>
    <row r="6" spans="1:17" ht="15" customHeight="1">
      <c r="A6" s="41" t="s">
        <v>96</v>
      </c>
      <c r="B6" s="42">
        <f>+C6+G6</f>
        <v>1982932</v>
      </c>
      <c r="C6" s="43">
        <f>SUM(D6:F6)</f>
        <v>0</v>
      </c>
      <c r="D6" s="43">
        <v>0</v>
      </c>
      <c r="E6" s="43">
        <v>0</v>
      </c>
      <c r="F6" s="43">
        <v>0</v>
      </c>
      <c r="G6" s="43">
        <f>SUM(H6:J6)</f>
        <v>1982932</v>
      </c>
      <c r="H6" s="43">
        <v>326704</v>
      </c>
      <c r="I6" s="43">
        <v>0</v>
      </c>
      <c r="J6" s="43">
        <v>1656228</v>
      </c>
      <c r="K6" s="43">
        <v>1595609</v>
      </c>
      <c r="L6" s="43">
        <f>SUM(M6:Q6)</f>
        <v>387323</v>
      </c>
      <c r="M6" s="43">
        <v>0</v>
      </c>
      <c r="N6" s="43">
        <v>0</v>
      </c>
      <c r="O6" s="43">
        <v>386083</v>
      </c>
      <c r="P6" s="43">
        <v>0</v>
      </c>
      <c r="Q6" s="44">
        <v>1240</v>
      </c>
    </row>
    <row r="7" spans="1:17" ht="15" customHeight="1">
      <c r="A7" s="45" t="s">
        <v>97</v>
      </c>
      <c r="B7" s="46">
        <f>+C7+G7</f>
        <v>25000</v>
      </c>
      <c r="C7" s="47">
        <f>SUM(D7:F7)</f>
        <v>0</v>
      </c>
      <c r="D7" s="47">
        <v>0</v>
      </c>
      <c r="E7" s="47">
        <v>0</v>
      </c>
      <c r="F7" s="47">
        <v>0</v>
      </c>
      <c r="G7" s="47">
        <f>SUM(H7:J7)</f>
        <v>25000</v>
      </c>
      <c r="H7" s="47">
        <v>10200</v>
      </c>
      <c r="I7" s="47">
        <v>0</v>
      </c>
      <c r="J7" s="47">
        <v>14800</v>
      </c>
      <c r="K7" s="47">
        <v>19500</v>
      </c>
      <c r="L7" s="47">
        <f>SUM(M7:Q7)</f>
        <v>5500</v>
      </c>
      <c r="M7" s="47">
        <v>0</v>
      </c>
      <c r="N7" s="47">
        <v>0</v>
      </c>
      <c r="O7" s="47">
        <v>5500</v>
      </c>
      <c r="P7" s="47">
        <v>0</v>
      </c>
      <c r="Q7" s="48">
        <v>0</v>
      </c>
    </row>
    <row r="8" spans="1:17" ht="15" customHeight="1">
      <c r="A8" s="45" t="s">
        <v>98</v>
      </c>
      <c r="B8" s="46">
        <f aca="true" t="shared" si="0" ref="B8:B17">+C8+G8</f>
        <v>22987</v>
      </c>
      <c r="C8" s="47">
        <f aca="true" t="shared" si="1" ref="C8:C19">SUM(D8:F8)</f>
        <v>0</v>
      </c>
      <c r="D8" s="47">
        <v>0</v>
      </c>
      <c r="E8" s="47">
        <v>0</v>
      </c>
      <c r="F8" s="47">
        <v>0</v>
      </c>
      <c r="G8" s="47">
        <f aca="true" t="shared" si="2" ref="G8:G19">SUM(H8:J8)</f>
        <v>22987</v>
      </c>
      <c r="H8" s="47">
        <v>8600</v>
      </c>
      <c r="I8" s="47">
        <v>0</v>
      </c>
      <c r="J8" s="47">
        <v>14387</v>
      </c>
      <c r="K8" s="47">
        <v>1300</v>
      </c>
      <c r="L8" s="47">
        <f aca="true" t="shared" si="3" ref="L8:L17">SUM(M8:Q8)</f>
        <v>21687</v>
      </c>
      <c r="M8" s="47">
        <v>0</v>
      </c>
      <c r="N8" s="47">
        <v>0</v>
      </c>
      <c r="O8" s="47">
        <v>21687</v>
      </c>
      <c r="P8" s="47">
        <v>0</v>
      </c>
      <c r="Q8" s="48">
        <v>0</v>
      </c>
    </row>
    <row r="9" spans="1:17" ht="15" customHeight="1">
      <c r="A9" s="45" t="s">
        <v>99</v>
      </c>
      <c r="B9" s="46">
        <f t="shared" si="0"/>
        <v>299715</v>
      </c>
      <c r="C9" s="47">
        <f t="shared" si="1"/>
        <v>0</v>
      </c>
      <c r="D9" s="47">
        <v>0</v>
      </c>
      <c r="E9" s="47">
        <v>0</v>
      </c>
      <c r="F9" s="47">
        <v>0</v>
      </c>
      <c r="G9" s="47">
        <f t="shared" si="2"/>
        <v>299715</v>
      </c>
      <c r="H9" s="47">
        <v>295215</v>
      </c>
      <c r="I9" s="47">
        <v>2200</v>
      </c>
      <c r="J9" s="47">
        <v>2300</v>
      </c>
      <c r="K9" s="47">
        <v>7000</v>
      </c>
      <c r="L9" s="47">
        <f t="shared" si="3"/>
        <v>292715</v>
      </c>
      <c r="M9" s="47">
        <v>0</v>
      </c>
      <c r="N9" s="47">
        <v>0</v>
      </c>
      <c r="O9" s="47">
        <v>274375</v>
      </c>
      <c r="P9" s="47">
        <v>0</v>
      </c>
      <c r="Q9" s="48">
        <v>18340</v>
      </c>
    </row>
    <row r="10" spans="1:17" ht="15" customHeight="1">
      <c r="A10" s="45" t="s">
        <v>100</v>
      </c>
      <c r="B10" s="46">
        <f t="shared" si="0"/>
        <v>25918</v>
      </c>
      <c r="C10" s="47">
        <f t="shared" si="1"/>
        <v>0</v>
      </c>
      <c r="D10" s="47">
        <v>0</v>
      </c>
      <c r="E10" s="47">
        <v>0</v>
      </c>
      <c r="F10" s="47">
        <v>0</v>
      </c>
      <c r="G10" s="47">
        <f t="shared" si="2"/>
        <v>25918</v>
      </c>
      <c r="H10" s="47">
        <v>15818</v>
      </c>
      <c r="I10" s="47">
        <v>0</v>
      </c>
      <c r="J10" s="47">
        <v>10100</v>
      </c>
      <c r="K10" s="47">
        <v>0</v>
      </c>
      <c r="L10" s="47">
        <f t="shared" si="3"/>
        <v>25918</v>
      </c>
      <c r="M10" s="47">
        <v>0</v>
      </c>
      <c r="N10" s="47">
        <v>0</v>
      </c>
      <c r="O10" s="47">
        <v>25918</v>
      </c>
      <c r="P10" s="47">
        <v>0</v>
      </c>
      <c r="Q10" s="48">
        <v>0</v>
      </c>
    </row>
    <row r="11" spans="1:17" ht="15" customHeight="1">
      <c r="A11" s="45" t="s">
        <v>101</v>
      </c>
      <c r="B11" s="46">
        <f t="shared" si="0"/>
        <v>59650</v>
      </c>
      <c r="C11" s="47">
        <f t="shared" si="1"/>
        <v>0</v>
      </c>
      <c r="D11" s="47">
        <v>0</v>
      </c>
      <c r="E11" s="47">
        <v>0</v>
      </c>
      <c r="F11" s="47">
        <v>0</v>
      </c>
      <c r="G11" s="47">
        <f t="shared" si="2"/>
        <v>59650</v>
      </c>
      <c r="H11" s="47">
        <v>55650</v>
      </c>
      <c r="I11" s="47">
        <v>0</v>
      </c>
      <c r="J11" s="47">
        <v>4000</v>
      </c>
      <c r="K11" s="47">
        <v>10000</v>
      </c>
      <c r="L11" s="47">
        <f t="shared" si="3"/>
        <v>49650</v>
      </c>
      <c r="M11" s="47">
        <v>0</v>
      </c>
      <c r="N11" s="47">
        <v>0</v>
      </c>
      <c r="O11" s="47">
        <v>49650</v>
      </c>
      <c r="P11" s="47">
        <v>0</v>
      </c>
      <c r="Q11" s="48">
        <v>0</v>
      </c>
    </row>
    <row r="12" spans="1:17" ht="15" customHeight="1">
      <c r="A12" s="45" t="s">
        <v>102</v>
      </c>
      <c r="B12" s="46">
        <f t="shared" si="0"/>
        <v>374589</v>
      </c>
      <c r="C12" s="47">
        <f t="shared" si="1"/>
        <v>0</v>
      </c>
      <c r="D12" s="47">
        <v>0</v>
      </c>
      <c r="E12" s="47">
        <v>0</v>
      </c>
      <c r="F12" s="47">
        <v>0</v>
      </c>
      <c r="G12" s="47">
        <f t="shared" si="2"/>
        <v>374589</v>
      </c>
      <c r="H12" s="47">
        <v>249270</v>
      </c>
      <c r="I12" s="47">
        <v>108719</v>
      </c>
      <c r="J12" s="47">
        <v>16600</v>
      </c>
      <c r="K12" s="47">
        <v>145100</v>
      </c>
      <c r="L12" s="47">
        <f t="shared" si="3"/>
        <v>229489</v>
      </c>
      <c r="M12" s="47">
        <v>0</v>
      </c>
      <c r="N12" s="47">
        <v>88000</v>
      </c>
      <c r="O12" s="47">
        <v>141289</v>
      </c>
      <c r="P12" s="47">
        <v>0</v>
      </c>
      <c r="Q12" s="48">
        <v>200</v>
      </c>
    </row>
    <row r="13" spans="1:17" ht="15" customHeight="1">
      <c r="A13" s="45" t="s">
        <v>103</v>
      </c>
      <c r="B13" s="46">
        <f t="shared" si="0"/>
        <v>384880</v>
      </c>
      <c r="C13" s="47">
        <f t="shared" si="1"/>
        <v>15580</v>
      </c>
      <c r="D13" s="47">
        <v>0</v>
      </c>
      <c r="E13" s="47">
        <v>4180</v>
      </c>
      <c r="F13" s="47">
        <v>11400</v>
      </c>
      <c r="G13" s="47">
        <f t="shared" si="2"/>
        <v>369300</v>
      </c>
      <c r="H13" s="47">
        <v>4000</v>
      </c>
      <c r="I13" s="47">
        <v>357800</v>
      </c>
      <c r="J13" s="47">
        <v>7500</v>
      </c>
      <c r="K13" s="47">
        <v>24780</v>
      </c>
      <c r="L13" s="47">
        <f t="shared" si="3"/>
        <v>360100</v>
      </c>
      <c r="M13" s="47">
        <v>0</v>
      </c>
      <c r="N13" s="47">
        <v>0</v>
      </c>
      <c r="O13" s="47">
        <v>360100</v>
      </c>
      <c r="P13" s="47">
        <v>0</v>
      </c>
      <c r="Q13" s="48">
        <v>0</v>
      </c>
    </row>
    <row r="14" spans="1:17" ht="15" customHeight="1">
      <c r="A14" s="45" t="s">
        <v>95</v>
      </c>
      <c r="B14" s="46">
        <f t="shared" si="0"/>
        <v>184833</v>
      </c>
      <c r="C14" s="47">
        <f t="shared" si="1"/>
        <v>5020</v>
      </c>
      <c r="D14" s="47">
        <v>0</v>
      </c>
      <c r="E14" s="47">
        <v>0</v>
      </c>
      <c r="F14" s="47">
        <v>5020</v>
      </c>
      <c r="G14" s="47">
        <f t="shared" si="2"/>
        <v>179813</v>
      </c>
      <c r="H14" s="47">
        <v>179575</v>
      </c>
      <c r="I14" s="47">
        <v>0</v>
      </c>
      <c r="J14" s="47">
        <v>238</v>
      </c>
      <c r="K14" s="47">
        <v>20350</v>
      </c>
      <c r="L14" s="47">
        <f t="shared" si="3"/>
        <v>164483</v>
      </c>
      <c r="M14" s="47">
        <v>0</v>
      </c>
      <c r="N14" s="47">
        <v>1500</v>
      </c>
      <c r="O14" s="47">
        <v>161428</v>
      </c>
      <c r="P14" s="47">
        <v>0</v>
      </c>
      <c r="Q14" s="48">
        <v>1555</v>
      </c>
    </row>
    <row r="15" spans="1:17" ht="15" customHeight="1">
      <c r="A15" s="45"/>
      <c r="B15" s="46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8"/>
    </row>
    <row r="16" spans="1:17" ht="15" customHeight="1">
      <c r="A16" s="45" t="s">
        <v>104</v>
      </c>
      <c r="B16" s="46">
        <f t="shared" si="0"/>
        <v>2007932</v>
      </c>
      <c r="C16" s="47">
        <f t="shared" si="1"/>
        <v>0</v>
      </c>
      <c r="D16" s="47">
        <f>SUM(D6:D7)</f>
        <v>0</v>
      </c>
      <c r="E16" s="47">
        <f>SUM(E6:E7)</f>
        <v>0</v>
      </c>
      <c r="F16" s="47">
        <f>SUM(F6:F7)</f>
        <v>0</v>
      </c>
      <c r="G16" s="47">
        <f t="shared" si="2"/>
        <v>2007932</v>
      </c>
      <c r="H16" s="47">
        <f>SUM(H6:H7)</f>
        <v>336904</v>
      </c>
      <c r="I16" s="47">
        <f>SUM(I6:I7)</f>
        <v>0</v>
      </c>
      <c r="J16" s="47">
        <f>SUM(J6:J7)</f>
        <v>1671028</v>
      </c>
      <c r="K16" s="47">
        <f>SUM(K6:K7)</f>
        <v>1615109</v>
      </c>
      <c r="L16" s="47">
        <f t="shared" si="3"/>
        <v>392823</v>
      </c>
      <c r="M16" s="47">
        <f>SUM(M6:M7)</f>
        <v>0</v>
      </c>
      <c r="N16" s="47">
        <f>SUM(N6:N7)</f>
        <v>0</v>
      </c>
      <c r="O16" s="47">
        <f>SUM(O6:O7)</f>
        <v>391583</v>
      </c>
      <c r="P16" s="47">
        <f>SUM(P6:P7)</f>
        <v>0</v>
      </c>
      <c r="Q16" s="48">
        <f>SUM(Q6:Q7)</f>
        <v>1240</v>
      </c>
    </row>
    <row r="17" spans="1:17" ht="15" customHeight="1">
      <c r="A17" s="45" t="s">
        <v>105</v>
      </c>
      <c r="B17" s="46">
        <f t="shared" si="0"/>
        <v>1352572</v>
      </c>
      <c r="C17" s="47">
        <f t="shared" si="1"/>
        <v>20600</v>
      </c>
      <c r="D17" s="47">
        <f>SUM(D8:D14)</f>
        <v>0</v>
      </c>
      <c r="E17" s="47">
        <f>SUM(E8:E14)</f>
        <v>4180</v>
      </c>
      <c r="F17" s="47">
        <f>SUM(F8:F14)</f>
        <v>16420</v>
      </c>
      <c r="G17" s="47">
        <f t="shared" si="2"/>
        <v>1331972</v>
      </c>
      <c r="H17" s="47">
        <f>SUM(H8:H14)</f>
        <v>808128</v>
      </c>
      <c r="I17" s="47">
        <f>SUM(I8:I14)</f>
        <v>468719</v>
      </c>
      <c r="J17" s="47">
        <f>SUM(J8:J14)</f>
        <v>55125</v>
      </c>
      <c r="K17" s="47">
        <f>SUM(K8:K14)</f>
        <v>208530</v>
      </c>
      <c r="L17" s="47">
        <f t="shared" si="3"/>
        <v>1144042</v>
      </c>
      <c r="M17" s="47">
        <f>SUM(M8:M14)</f>
        <v>0</v>
      </c>
      <c r="N17" s="47">
        <f>SUM(N8:N14)</f>
        <v>89500</v>
      </c>
      <c r="O17" s="47">
        <f>SUM(O8:O14)</f>
        <v>1034447</v>
      </c>
      <c r="P17" s="47">
        <f>SUM(P8:P14)</f>
        <v>0</v>
      </c>
      <c r="Q17" s="48">
        <f>SUM(Q8:Q14)</f>
        <v>20095</v>
      </c>
    </row>
    <row r="18" spans="1:17" ht="15" customHeight="1">
      <c r="A18" s="49"/>
      <c r="B18" s="50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2"/>
    </row>
    <row r="19" spans="1:17" ht="15" customHeight="1" thickBot="1">
      <c r="A19" s="53" t="s">
        <v>76</v>
      </c>
      <c r="B19" s="54">
        <f>+C19+G19</f>
        <v>3360504</v>
      </c>
      <c r="C19" s="55">
        <f t="shared" si="1"/>
        <v>20600</v>
      </c>
      <c r="D19" s="54">
        <f>SUM(D16:D17)</f>
        <v>0</v>
      </c>
      <c r="E19" s="54">
        <f>SUM(E16:E17)</f>
        <v>4180</v>
      </c>
      <c r="F19" s="54">
        <f>SUM(F16:F17)</f>
        <v>16420</v>
      </c>
      <c r="G19" s="55">
        <f t="shared" si="2"/>
        <v>3339904</v>
      </c>
      <c r="H19" s="54">
        <f>SUM(H16:H17)</f>
        <v>1145032</v>
      </c>
      <c r="I19" s="54">
        <f>SUM(I16:I17)</f>
        <v>468719</v>
      </c>
      <c r="J19" s="54">
        <f>SUM(J16:J17)</f>
        <v>1726153</v>
      </c>
      <c r="K19" s="55">
        <f>SUM(K16:K17)</f>
        <v>1823639</v>
      </c>
      <c r="L19" s="54">
        <f>SUM(M19:Q19)</f>
        <v>1536865</v>
      </c>
      <c r="M19" s="54">
        <f>SUM(M16:M17)</f>
        <v>0</v>
      </c>
      <c r="N19" s="54">
        <f>SUM(N16:N17)</f>
        <v>89500</v>
      </c>
      <c r="O19" s="54">
        <f>SUM(O16:O17)</f>
        <v>1426030</v>
      </c>
      <c r="P19" s="54">
        <f>SUM(P16:P17)</f>
        <v>0</v>
      </c>
      <c r="Q19" s="56">
        <f>SUM(Q16:Q17)</f>
        <v>21335</v>
      </c>
    </row>
  </sheetData>
  <sheetProtection/>
  <mergeCells count="4">
    <mergeCell ref="C3:J3"/>
    <mergeCell ref="K3:Q3"/>
    <mergeCell ref="C4:F4"/>
    <mergeCell ref="G4:J4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タック株式会社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システム部</dc:creator>
  <cp:keywords/>
  <dc:description/>
  <cp:lastModifiedBy>Gifu</cp:lastModifiedBy>
  <cp:lastPrinted>2007-02-23T08:58:59Z</cp:lastPrinted>
  <dcterms:created xsi:type="dcterms:W3CDTF">2000-01-06T00:38:06Z</dcterms:created>
  <dcterms:modified xsi:type="dcterms:W3CDTF">2022-01-19T04:54:48Z</dcterms:modified>
  <cp:category/>
  <cp:version/>
  <cp:contentType/>
  <cp:contentStatus/>
</cp:coreProperties>
</file>