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5401" windowWidth="7695" windowHeight="8235" activeTab="0"/>
  </bookViews>
  <sheets>
    <sheet name="第3表・全年齢一覧表" sheetId="1" r:id="rId1"/>
  </sheets>
  <definedNames>
    <definedName name="_xlnm.Print_Titles" localSheetId="0">'第3表・全年齢一覧表'!$3:$4</definedName>
  </definedNames>
  <calcPr fullCalcOnLoad="1"/>
</workbook>
</file>

<file path=xl/sharedStrings.xml><?xml version="1.0" encoding="utf-8"?>
<sst xmlns="http://schemas.openxmlformats.org/spreadsheetml/2006/main" count="91" uniqueCount="73">
  <si>
    <t>年齢</t>
  </si>
  <si>
    <t>男</t>
  </si>
  <si>
    <t>女</t>
  </si>
  <si>
    <t>計</t>
  </si>
  <si>
    <t>２１</t>
  </si>
  <si>
    <t>２２</t>
  </si>
  <si>
    <t>２３</t>
  </si>
  <si>
    <t>２４</t>
  </si>
  <si>
    <t>小　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</si>
  <si>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</si>
  <si>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</si>
  <si>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</si>
  <si>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</si>
  <si>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</si>
  <si>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</si>
  <si>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</si>
  <si>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</si>
  <si>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</si>
  <si>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</si>
  <si>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</si>
  <si>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</si>
  <si>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</si>
  <si>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</si>
  <si>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</si>
  <si>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</si>
  <si>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</si>
  <si>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</si>
  <si>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</si>
  <si>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</si>
  <si>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</si>
  <si>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</si>
  <si>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</si>
  <si>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</si>
  <si>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</si>
  <si>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</si>
  <si>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</si>
  <si>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</si>
  <si>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</si>
  <si>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</si>
  <si>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</si>
  <si>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</si>
  <si>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</si>
  <si>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</si>
  <si>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</si>
  <si>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</si>
  <si>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</si>
  <si>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</si>
  <si>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</si>
  <si>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</si>
  <si>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</si>
  <si>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</si>
  <si>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</si>
  <si>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</si>
  <si>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</si>
  <si>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</si>
  <si>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</si>
  <si>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</si>
  <si>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</si>
  <si>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</si>
  <si>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</si>
  <si>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</si>
  <si>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</si>
  <si>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</si>
  <si>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</si>
  <si>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</si>
  <si>
    <t>合　計</t>
  </si>
  <si>
    <t>有権者数（人）</t>
  </si>
  <si>
    <t>投票者数（人）</t>
  </si>
  <si>
    <t>２０</t>
  </si>
  <si>
    <t>投票率</t>
  </si>
  <si>
    <t>１８</t>
  </si>
  <si>
    <t>１９</t>
  </si>
  <si>
    <t>令和３年執行　第49回衆議院議員総選挙
年齢別投票率（抽出）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</si>
</sst>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ck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ck"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 locked="0"/>
    </xf>
    <xf numFmtId="176" fontId="0" fillId="33" borderId="28" xfId="0" applyNumberFormat="1" applyFill="1" applyBorder="1" applyAlignment="1" applyProtection="1">
      <alignment vertical="center"/>
      <protection locked="0"/>
    </xf>
    <xf numFmtId="176" fontId="0" fillId="33" borderId="29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10" fontId="0" fillId="33" borderId="19" xfId="0" applyNumberFormat="1" applyFill="1" applyBorder="1" applyAlignment="1" applyProtection="1">
      <alignment vertical="center"/>
      <protection/>
    </xf>
    <xf numFmtId="10" fontId="0" fillId="33" borderId="20" xfId="0" applyNumberFormat="1" applyFill="1" applyBorder="1" applyAlignment="1" applyProtection="1">
      <alignment vertical="center"/>
      <protection/>
    </xf>
    <xf numFmtId="10" fontId="0" fillId="33" borderId="33" xfId="0" applyNumberFormat="1" applyFill="1" applyBorder="1" applyAlignment="1" applyProtection="1">
      <alignment vertical="center"/>
      <protection/>
    </xf>
    <xf numFmtId="10" fontId="0" fillId="33" borderId="34" xfId="0" applyNumberFormat="1" applyFill="1" applyBorder="1" applyAlignment="1" applyProtection="1">
      <alignment vertical="center"/>
      <protection/>
    </xf>
    <xf numFmtId="10" fontId="0" fillId="33" borderId="35" xfId="0" applyNumberFormat="1" applyFill="1" applyBorder="1" applyAlignment="1" applyProtection="1">
      <alignment vertical="center"/>
      <protection/>
    </xf>
    <xf numFmtId="10" fontId="0" fillId="33" borderId="24" xfId="0" applyNumberFormat="1" applyFill="1" applyBorder="1" applyAlignment="1" applyProtection="1">
      <alignment vertical="center"/>
      <protection/>
    </xf>
    <xf numFmtId="10" fontId="0" fillId="33" borderId="25" xfId="0" applyNumberFormat="1" applyFill="1" applyBorder="1" applyAlignment="1" applyProtection="1">
      <alignment vertical="center"/>
      <protection/>
    </xf>
    <xf numFmtId="10" fontId="0" fillId="33" borderId="36" xfId="0" applyNumberFormat="1" applyFill="1" applyBorder="1" applyAlignment="1" applyProtection="1">
      <alignment vertical="center"/>
      <protection/>
    </xf>
    <xf numFmtId="10" fontId="0" fillId="33" borderId="27" xfId="0" applyNumberFormat="1" applyFill="1" applyBorder="1" applyAlignment="1" applyProtection="1">
      <alignment vertical="center"/>
      <protection/>
    </xf>
    <xf numFmtId="10" fontId="0" fillId="33" borderId="28" xfId="0" applyNumberFormat="1" applyFill="1" applyBorder="1" applyAlignment="1" applyProtection="1">
      <alignment vertical="center"/>
      <protection/>
    </xf>
    <xf numFmtId="10" fontId="0" fillId="33" borderId="37" xfId="0" applyNumberFormat="1" applyFill="1" applyBorder="1" applyAlignment="1" applyProtection="1">
      <alignment vertical="center"/>
      <protection/>
    </xf>
    <xf numFmtId="10" fontId="0" fillId="33" borderId="38" xfId="0" applyNumberFormat="1" applyFill="1" applyBorder="1" applyAlignment="1" applyProtection="1">
      <alignment vertical="center"/>
      <protection/>
    </xf>
    <xf numFmtId="10" fontId="0" fillId="33" borderId="39" xfId="0" applyNumberFormat="1" applyFill="1" applyBorder="1" applyAlignment="1" applyProtection="1">
      <alignment vertical="center"/>
      <protection/>
    </xf>
    <xf numFmtId="10" fontId="0" fillId="33" borderId="30" xfId="0" applyNumberFormat="1" applyFill="1" applyBorder="1" applyAlignment="1" applyProtection="1">
      <alignment vertical="center"/>
      <protection/>
    </xf>
    <xf numFmtId="10" fontId="0" fillId="33" borderId="31" xfId="0" applyNumberFormat="1" applyFill="1" applyBorder="1" applyAlignment="1" applyProtection="1">
      <alignment vertical="center"/>
      <protection/>
    </xf>
    <xf numFmtId="10" fontId="0" fillId="33" borderId="40" xfId="0" applyNumberFormat="1" applyFill="1" applyBorder="1" applyAlignment="1" applyProtection="1">
      <alignment vertical="center"/>
      <protection/>
    </xf>
    <xf numFmtId="176" fontId="0" fillId="0" borderId="41" xfId="0" applyNumberFormat="1" applyFont="1" applyFill="1" applyBorder="1" applyAlignment="1" applyProtection="1">
      <alignment horizontal="right" vertical="center"/>
      <protection/>
    </xf>
    <xf numFmtId="176" fontId="0" fillId="0" borderId="42" xfId="0" applyNumberFormat="1" applyFont="1" applyFill="1" applyBorder="1" applyAlignment="1" applyProtection="1">
      <alignment horizontal="right" vertical="center"/>
      <protection/>
    </xf>
    <xf numFmtId="176" fontId="0" fillId="0" borderId="43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28" xfId="0" applyNumberFormat="1" applyFont="1" applyFill="1" applyBorder="1" applyAlignment="1" applyProtection="1">
      <alignment horizontal="right" vertical="center"/>
      <protection/>
    </xf>
    <xf numFmtId="3" fontId="4" fillId="0" borderId="44" xfId="0" applyNumberFormat="1" applyFont="1" applyFill="1" applyBorder="1" applyAlignment="1" applyProtection="1" quotePrefix="1">
      <alignment horizontal="center" vertical="center"/>
      <protection/>
    </xf>
    <xf numFmtId="3" fontId="4" fillId="0" borderId="45" xfId="0" applyNumberFormat="1" applyFont="1" applyFill="1" applyBorder="1" applyAlignment="1" applyProtection="1" quotePrefix="1">
      <alignment horizontal="center" vertical="center"/>
      <protection/>
    </xf>
    <xf numFmtId="3" fontId="4" fillId="0" borderId="46" xfId="0" applyNumberFormat="1" applyFont="1" applyFill="1" applyBorder="1" applyAlignment="1" applyProtection="1">
      <alignment horizontal="center" vertical="center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horizontal="center" vertical="center"/>
      <protection/>
    </xf>
    <xf numFmtId="177" fontId="4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86"/>
  <sheetViews>
    <sheetView tabSelected="1" view="pageBreakPreview" zoomScale="80" zoomScaleSheetLayoutView="8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7" width="8.625" style="14" customWidth="1"/>
    <col min="8" max="10" width="8.625" style="1" customWidth="1"/>
    <col min="11" max="16384" width="9.00390625" style="1" customWidth="1"/>
  </cols>
  <sheetData>
    <row r="1" spans="1:10" ht="36" customHeight="1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56" t="s">
        <v>0</v>
      </c>
      <c r="B3" s="58" t="s">
        <v>66</v>
      </c>
      <c r="C3" s="59"/>
      <c r="D3" s="60"/>
      <c r="E3" s="58" t="s">
        <v>67</v>
      </c>
      <c r="F3" s="59"/>
      <c r="G3" s="60"/>
      <c r="H3" s="61" t="s">
        <v>69</v>
      </c>
      <c r="I3" s="62"/>
      <c r="J3" s="63"/>
    </row>
    <row r="4" spans="1:10" ht="19.5" customHeight="1" thickBot="1">
      <c r="A4" s="57"/>
      <c r="B4" s="3" t="s">
        <v>1</v>
      </c>
      <c r="C4" s="4" t="s">
        <v>2</v>
      </c>
      <c r="D4" s="5" t="s">
        <v>3</v>
      </c>
      <c r="E4" s="3" t="s">
        <v>1</v>
      </c>
      <c r="F4" s="4" t="s">
        <v>2</v>
      </c>
      <c r="G4" s="5" t="s">
        <v>3</v>
      </c>
      <c r="H4" s="6" t="s">
        <v>1</v>
      </c>
      <c r="I4" s="7" t="s">
        <v>2</v>
      </c>
      <c r="J4" s="8" t="s">
        <v>3</v>
      </c>
    </row>
    <row r="5" spans="1:10" ht="18" customHeight="1">
      <c r="A5" s="54" t="s">
        <v>70</v>
      </c>
      <c r="B5" s="52">
        <v>563</v>
      </c>
      <c r="C5" s="53">
        <v>569</v>
      </c>
      <c r="D5" s="51">
        <f aca="true" t="shared" si="0" ref="D5:D71">+B5+C5</f>
        <v>1132</v>
      </c>
      <c r="E5" s="52">
        <v>279</v>
      </c>
      <c r="F5" s="53">
        <v>332</v>
      </c>
      <c r="G5" s="51">
        <f>+E5+F5</f>
        <v>611</v>
      </c>
      <c r="H5" s="32">
        <f aca="true" t="shared" si="1" ref="H5:J7">IF(B5&gt;0,ROUND(E5/B5,4),"")</f>
        <v>0.4956</v>
      </c>
      <c r="I5" s="33">
        <f t="shared" si="1"/>
        <v>0.5835</v>
      </c>
      <c r="J5" s="34">
        <f t="shared" si="1"/>
        <v>0.5398</v>
      </c>
    </row>
    <row r="6" spans="1:10" ht="18" customHeight="1" thickBot="1">
      <c r="A6" s="55" t="s">
        <v>71</v>
      </c>
      <c r="B6" s="48">
        <v>611</v>
      </c>
      <c r="C6" s="49">
        <v>560</v>
      </c>
      <c r="D6" s="50">
        <f t="shared" si="0"/>
        <v>1171</v>
      </c>
      <c r="E6" s="48">
        <v>209</v>
      </c>
      <c r="F6" s="49">
        <v>231</v>
      </c>
      <c r="G6" s="50">
        <f>+E6+F6</f>
        <v>440</v>
      </c>
      <c r="H6" s="32">
        <f t="shared" si="1"/>
        <v>0.3421</v>
      </c>
      <c r="I6" s="33">
        <f t="shared" si="1"/>
        <v>0.4125</v>
      </c>
      <c r="J6" s="36">
        <f t="shared" si="1"/>
        <v>0.3757</v>
      </c>
    </row>
    <row r="7" spans="1:10" ht="18" customHeight="1" thickBot="1">
      <c r="A7" s="12" t="s">
        <v>8</v>
      </c>
      <c r="B7" s="48">
        <f>B5+B6</f>
        <v>1174</v>
      </c>
      <c r="C7" s="49">
        <f>C5+C6</f>
        <v>1129</v>
      </c>
      <c r="D7" s="50">
        <f t="shared" si="0"/>
        <v>2303</v>
      </c>
      <c r="E7" s="48">
        <f>E5+E6</f>
        <v>488</v>
      </c>
      <c r="F7" s="49">
        <f>F5+F6</f>
        <v>563</v>
      </c>
      <c r="G7" s="50">
        <f>+E7+F7</f>
        <v>1051</v>
      </c>
      <c r="H7" s="37">
        <f t="shared" si="1"/>
        <v>0.4157</v>
      </c>
      <c r="I7" s="38">
        <f t="shared" si="1"/>
        <v>0.4987</v>
      </c>
      <c r="J7" s="39">
        <f t="shared" si="1"/>
        <v>0.4564</v>
      </c>
    </row>
    <row r="8" spans="1:10" ht="18" customHeight="1">
      <c r="A8" s="9" t="s">
        <v>68</v>
      </c>
      <c r="B8" s="18">
        <v>585</v>
      </c>
      <c r="C8" s="19">
        <v>522</v>
      </c>
      <c r="D8" s="20">
        <f t="shared" si="0"/>
        <v>1107</v>
      </c>
      <c r="E8" s="18">
        <v>167</v>
      </c>
      <c r="F8" s="19">
        <v>199</v>
      </c>
      <c r="G8" s="20">
        <f>+E8+F8</f>
        <v>366</v>
      </c>
      <c r="H8" s="32">
        <f aca="true" t="shared" si="2" ref="H8:J39">IF(B8&gt;0,ROUND(E8/B8,4),"")</f>
        <v>0.2855</v>
      </c>
      <c r="I8" s="33">
        <f t="shared" si="2"/>
        <v>0.3812</v>
      </c>
      <c r="J8" s="34">
        <f t="shared" si="2"/>
        <v>0.3306</v>
      </c>
    </row>
    <row r="9" spans="1:10" ht="18" customHeight="1">
      <c r="A9" s="10" t="s">
        <v>4</v>
      </c>
      <c r="B9" s="18">
        <v>599</v>
      </c>
      <c r="C9" s="19">
        <v>573</v>
      </c>
      <c r="D9" s="21">
        <f t="shared" si="0"/>
        <v>1172</v>
      </c>
      <c r="E9" s="18">
        <v>190</v>
      </c>
      <c r="F9" s="19">
        <v>205</v>
      </c>
      <c r="G9" s="21">
        <f aca="true" t="shared" si="3" ref="G9:G71">+E9+F9</f>
        <v>395</v>
      </c>
      <c r="H9" s="32">
        <f t="shared" si="2"/>
        <v>0.3172</v>
      </c>
      <c r="I9" s="33">
        <f t="shared" si="2"/>
        <v>0.3578</v>
      </c>
      <c r="J9" s="35">
        <f t="shared" si="2"/>
        <v>0.337</v>
      </c>
    </row>
    <row r="10" spans="1:10" ht="18" customHeight="1">
      <c r="A10" s="10" t="s">
        <v>5</v>
      </c>
      <c r="B10" s="18">
        <v>548</v>
      </c>
      <c r="C10" s="19">
        <v>514</v>
      </c>
      <c r="D10" s="21">
        <f t="shared" si="0"/>
        <v>1062</v>
      </c>
      <c r="E10" s="18">
        <v>181</v>
      </c>
      <c r="F10" s="19">
        <v>192</v>
      </c>
      <c r="G10" s="21">
        <f t="shared" si="3"/>
        <v>373</v>
      </c>
      <c r="H10" s="32">
        <f t="shared" si="2"/>
        <v>0.3303</v>
      </c>
      <c r="I10" s="33">
        <f t="shared" si="2"/>
        <v>0.3735</v>
      </c>
      <c r="J10" s="35">
        <f t="shared" si="2"/>
        <v>0.3512</v>
      </c>
    </row>
    <row r="11" spans="1:10" ht="18" customHeight="1">
      <c r="A11" s="10" t="s">
        <v>6</v>
      </c>
      <c r="B11" s="18">
        <v>516</v>
      </c>
      <c r="C11" s="19">
        <v>480</v>
      </c>
      <c r="D11" s="21">
        <f t="shared" si="0"/>
        <v>996</v>
      </c>
      <c r="E11" s="18">
        <v>168</v>
      </c>
      <c r="F11" s="19">
        <v>202</v>
      </c>
      <c r="G11" s="21">
        <f t="shared" si="3"/>
        <v>370</v>
      </c>
      <c r="H11" s="32">
        <f t="shared" si="2"/>
        <v>0.3256</v>
      </c>
      <c r="I11" s="33">
        <f t="shared" si="2"/>
        <v>0.4208</v>
      </c>
      <c r="J11" s="35">
        <f t="shared" si="2"/>
        <v>0.3715</v>
      </c>
    </row>
    <row r="12" spans="1:10" ht="18" customHeight="1" thickBot="1">
      <c r="A12" s="11" t="s">
        <v>7</v>
      </c>
      <c r="B12" s="18">
        <v>534</v>
      </c>
      <c r="C12" s="19">
        <v>494</v>
      </c>
      <c r="D12" s="22">
        <f t="shared" si="0"/>
        <v>1028</v>
      </c>
      <c r="E12" s="18">
        <v>163</v>
      </c>
      <c r="F12" s="19">
        <v>199</v>
      </c>
      <c r="G12" s="22">
        <f t="shared" si="3"/>
        <v>362</v>
      </c>
      <c r="H12" s="32">
        <f t="shared" si="2"/>
        <v>0.3052</v>
      </c>
      <c r="I12" s="33">
        <f t="shared" si="2"/>
        <v>0.4028</v>
      </c>
      <c r="J12" s="36">
        <f t="shared" si="2"/>
        <v>0.3521</v>
      </c>
    </row>
    <row r="13" spans="1:10" ht="18" customHeight="1" thickBot="1">
      <c r="A13" s="12" t="s">
        <v>8</v>
      </c>
      <c r="B13" s="23">
        <f>SUM(B8:B12)</f>
        <v>2782</v>
      </c>
      <c r="C13" s="24">
        <f>SUM(C8:C12)</f>
        <v>2583</v>
      </c>
      <c r="D13" s="25">
        <f t="shared" si="0"/>
        <v>5365</v>
      </c>
      <c r="E13" s="23">
        <f>SUM(E8:E12)</f>
        <v>869</v>
      </c>
      <c r="F13" s="24">
        <f>SUM(F8:F12)</f>
        <v>997</v>
      </c>
      <c r="G13" s="25">
        <f t="shared" si="3"/>
        <v>1866</v>
      </c>
      <c r="H13" s="37">
        <f t="shared" si="2"/>
        <v>0.3124</v>
      </c>
      <c r="I13" s="38">
        <f t="shared" si="2"/>
        <v>0.386</v>
      </c>
      <c r="J13" s="39">
        <f t="shared" si="2"/>
        <v>0.3478</v>
      </c>
    </row>
    <row r="14" spans="1:10" ht="18" customHeight="1">
      <c r="A14" s="9" t="s">
        <v>9</v>
      </c>
      <c r="B14" s="18">
        <v>498</v>
      </c>
      <c r="C14" s="19">
        <v>493</v>
      </c>
      <c r="D14" s="20">
        <f t="shared" si="0"/>
        <v>991</v>
      </c>
      <c r="E14" s="18">
        <v>175</v>
      </c>
      <c r="F14" s="19">
        <v>191</v>
      </c>
      <c r="G14" s="20">
        <f t="shared" si="3"/>
        <v>366</v>
      </c>
      <c r="H14" s="32">
        <f t="shared" si="2"/>
        <v>0.3514</v>
      </c>
      <c r="I14" s="33">
        <f t="shared" si="2"/>
        <v>0.3874</v>
      </c>
      <c r="J14" s="34">
        <f t="shared" si="2"/>
        <v>0.3693</v>
      </c>
    </row>
    <row r="15" spans="1:10" ht="18" customHeight="1">
      <c r="A15" s="10" t="s">
        <v>10</v>
      </c>
      <c r="B15" s="18">
        <v>558</v>
      </c>
      <c r="C15" s="19">
        <v>442</v>
      </c>
      <c r="D15" s="21">
        <f t="shared" si="0"/>
        <v>1000</v>
      </c>
      <c r="E15" s="18">
        <v>195</v>
      </c>
      <c r="F15" s="19">
        <v>171</v>
      </c>
      <c r="G15" s="21">
        <f t="shared" si="3"/>
        <v>366</v>
      </c>
      <c r="H15" s="32">
        <f t="shared" si="2"/>
        <v>0.3495</v>
      </c>
      <c r="I15" s="33">
        <f t="shared" si="2"/>
        <v>0.3869</v>
      </c>
      <c r="J15" s="35">
        <f t="shared" si="2"/>
        <v>0.366</v>
      </c>
    </row>
    <row r="16" spans="1:10" ht="18" customHeight="1">
      <c r="A16" s="10" t="s">
        <v>11</v>
      </c>
      <c r="B16" s="18">
        <v>528</v>
      </c>
      <c r="C16" s="19">
        <v>505</v>
      </c>
      <c r="D16" s="21">
        <f t="shared" si="0"/>
        <v>1033</v>
      </c>
      <c r="E16" s="18">
        <v>182</v>
      </c>
      <c r="F16" s="19">
        <v>197</v>
      </c>
      <c r="G16" s="21">
        <f t="shared" si="3"/>
        <v>379</v>
      </c>
      <c r="H16" s="32">
        <f t="shared" si="2"/>
        <v>0.3447</v>
      </c>
      <c r="I16" s="33">
        <f t="shared" si="2"/>
        <v>0.3901</v>
      </c>
      <c r="J16" s="35">
        <f t="shared" si="2"/>
        <v>0.3669</v>
      </c>
    </row>
    <row r="17" spans="1:10" ht="18" customHeight="1">
      <c r="A17" s="10" t="s">
        <v>12</v>
      </c>
      <c r="B17" s="18">
        <v>480</v>
      </c>
      <c r="C17" s="19">
        <v>458</v>
      </c>
      <c r="D17" s="21">
        <f t="shared" si="0"/>
        <v>938</v>
      </c>
      <c r="E17" s="18">
        <v>179</v>
      </c>
      <c r="F17" s="19">
        <v>187</v>
      </c>
      <c r="G17" s="21">
        <f t="shared" si="3"/>
        <v>366</v>
      </c>
      <c r="H17" s="32">
        <f t="shared" si="2"/>
        <v>0.3729</v>
      </c>
      <c r="I17" s="33">
        <f t="shared" si="2"/>
        <v>0.4083</v>
      </c>
      <c r="J17" s="35">
        <f t="shared" si="2"/>
        <v>0.3902</v>
      </c>
    </row>
    <row r="18" spans="1:10" ht="18" customHeight="1" thickBot="1">
      <c r="A18" s="10" t="s">
        <v>13</v>
      </c>
      <c r="B18" s="18">
        <v>526</v>
      </c>
      <c r="C18" s="19">
        <v>507</v>
      </c>
      <c r="D18" s="21">
        <f t="shared" si="0"/>
        <v>1033</v>
      </c>
      <c r="E18" s="18">
        <v>222</v>
      </c>
      <c r="F18" s="19">
        <v>235</v>
      </c>
      <c r="G18" s="21">
        <f t="shared" si="3"/>
        <v>457</v>
      </c>
      <c r="H18" s="32">
        <f t="shared" si="2"/>
        <v>0.4221</v>
      </c>
      <c r="I18" s="33">
        <f t="shared" si="2"/>
        <v>0.4635</v>
      </c>
      <c r="J18" s="35">
        <f t="shared" si="2"/>
        <v>0.4424</v>
      </c>
    </row>
    <row r="19" spans="1:10" ht="18" customHeight="1" thickBot="1">
      <c r="A19" s="12" t="s">
        <v>8</v>
      </c>
      <c r="B19" s="23">
        <f>SUM(B14:B18)</f>
        <v>2590</v>
      </c>
      <c r="C19" s="24">
        <f>SUM(C14:C18)</f>
        <v>2405</v>
      </c>
      <c r="D19" s="25">
        <f t="shared" si="0"/>
        <v>4995</v>
      </c>
      <c r="E19" s="23">
        <f>SUM(E14:E18)</f>
        <v>953</v>
      </c>
      <c r="F19" s="24">
        <f>SUM(F14:F18)</f>
        <v>981</v>
      </c>
      <c r="G19" s="25">
        <f t="shared" si="3"/>
        <v>1934</v>
      </c>
      <c r="H19" s="37">
        <f t="shared" si="2"/>
        <v>0.368</v>
      </c>
      <c r="I19" s="38">
        <f t="shared" si="2"/>
        <v>0.4079</v>
      </c>
      <c r="J19" s="39">
        <f t="shared" si="2"/>
        <v>0.3872</v>
      </c>
    </row>
    <row r="20" spans="1:10" ht="18" customHeight="1">
      <c r="A20" s="10" t="s">
        <v>14</v>
      </c>
      <c r="B20" s="18">
        <v>547</v>
      </c>
      <c r="C20" s="19">
        <v>465</v>
      </c>
      <c r="D20" s="21">
        <f t="shared" si="0"/>
        <v>1012</v>
      </c>
      <c r="E20" s="18">
        <v>202</v>
      </c>
      <c r="F20" s="19">
        <v>192</v>
      </c>
      <c r="G20" s="21">
        <f t="shared" si="3"/>
        <v>394</v>
      </c>
      <c r="H20" s="32">
        <f t="shared" si="2"/>
        <v>0.3693</v>
      </c>
      <c r="I20" s="33">
        <f t="shared" si="2"/>
        <v>0.4129</v>
      </c>
      <c r="J20" s="35">
        <f t="shared" si="2"/>
        <v>0.3893</v>
      </c>
    </row>
    <row r="21" spans="1:10" ht="18" customHeight="1">
      <c r="A21" s="10" t="s">
        <v>15</v>
      </c>
      <c r="B21" s="18">
        <v>569</v>
      </c>
      <c r="C21" s="19">
        <v>535</v>
      </c>
      <c r="D21" s="21">
        <f t="shared" si="0"/>
        <v>1104</v>
      </c>
      <c r="E21" s="18">
        <v>270</v>
      </c>
      <c r="F21" s="19">
        <v>247</v>
      </c>
      <c r="G21" s="21">
        <f t="shared" si="3"/>
        <v>517</v>
      </c>
      <c r="H21" s="32">
        <f t="shared" si="2"/>
        <v>0.4745</v>
      </c>
      <c r="I21" s="33">
        <f t="shared" si="2"/>
        <v>0.4617</v>
      </c>
      <c r="J21" s="35">
        <f t="shared" si="2"/>
        <v>0.4683</v>
      </c>
    </row>
    <row r="22" spans="1:10" ht="18" customHeight="1">
      <c r="A22" s="10" t="s">
        <v>16</v>
      </c>
      <c r="B22" s="18">
        <v>599</v>
      </c>
      <c r="C22" s="19">
        <v>507</v>
      </c>
      <c r="D22" s="21">
        <f t="shared" si="0"/>
        <v>1106</v>
      </c>
      <c r="E22" s="18">
        <v>280</v>
      </c>
      <c r="F22" s="19">
        <v>245</v>
      </c>
      <c r="G22" s="21">
        <f t="shared" si="3"/>
        <v>525</v>
      </c>
      <c r="H22" s="32">
        <f t="shared" si="2"/>
        <v>0.4674</v>
      </c>
      <c r="I22" s="33">
        <f t="shared" si="2"/>
        <v>0.4832</v>
      </c>
      <c r="J22" s="35">
        <f t="shared" si="2"/>
        <v>0.4747</v>
      </c>
    </row>
    <row r="23" spans="1:10" ht="18" customHeight="1">
      <c r="A23" s="10" t="s">
        <v>17</v>
      </c>
      <c r="B23" s="18">
        <v>590</v>
      </c>
      <c r="C23" s="19">
        <v>562</v>
      </c>
      <c r="D23" s="21">
        <f t="shared" si="0"/>
        <v>1152</v>
      </c>
      <c r="E23" s="18">
        <v>260</v>
      </c>
      <c r="F23" s="19">
        <v>265</v>
      </c>
      <c r="G23" s="21">
        <f t="shared" si="3"/>
        <v>525</v>
      </c>
      <c r="H23" s="32">
        <f t="shared" si="2"/>
        <v>0.4407</v>
      </c>
      <c r="I23" s="33">
        <f t="shared" si="2"/>
        <v>0.4715</v>
      </c>
      <c r="J23" s="35">
        <f t="shared" si="2"/>
        <v>0.4557</v>
      </c>
    </row>
    <row r="24" spans="1:10" ht="18" customHeight="1" thickBot="1">
      <c r="A24" s="10" t="s">
        <v>18</v>
      </c>
      <c r="B24" s="18">
        <v>624</v>
      </c>
      <c r="C24" s="19">
        <v>557</v>
      </c>
      <c r="D24" s="21">
        <f t="shared" si="0"/>
        <v>1181</v>
      </c>
      <c r="E24" s="18">
        <v>295</v>
      </c>
      <c r="F24" s="19">
        <v>272</v>
      </c>
      <c r="G24" s="21">
        <f t="shared" si="3"/>
        <v>567</v>
      </c>
      <c r="H24" s="32">
        <f t="shared" si="2"/>
        <v>0.4728</v>
      </c>
      <c r="I24" s="33">
        <f t="shared" si="2"/>
        <v>0.4883</v>
      </c>
      <c r="J24" s="35">
        <f t="shared" si="2"/>
        <v>0.4801</v>
      </c>
    </row>
    <row r="25" spans="1:10" ht="18" customHeight="1" thickBot="1">
      <c r="A25" s="12" t="s">
        <v>8</v>
      </c>
      <c r="B25" s="23">
        <f>SUM(B20:B24)</f>
        <v>2929</v>
      </c>
      <c r="C25" s="24">
        <f>SUM(C20:C24)</f>
        <v>2626</v>
      </c>
      <c r="D25" s="25">
        <f t="shared" si="0"/>
        <v>5555</v>
      </c>
      <c r="E25" s="23">
        <f>SUM(E20:E24)</f>
        <v>1307</v>
      </c>
      <c r="F25" s="24">
        <f>SUM(F20:F24)</f>
        <v>1221</v>
      </c>
      <c r="G25" s="25">
        <f t="shared" si="3"/>
        <v>2528</v>
      </c>
      <c r="H25" s="37">
        <f t="shared" si="2"/>
        <v>0.4462</v>
      </c>
      <c r="I25" s="38">
        <f t="shared" si="2"/>
        <v>0.465</v>
      </c>
      <c r="J25" s="39">
        <f t="shared" si="2"/>
        <v>0.4551</v>
      </c>
    </row>
    <row r="26" spans="1:10" ht="18" customHeight="1">
      <c r="A26" s="10" t="s">
        <v>19</v>
      </c>
      <c r="B26" s="18">
        <v>626</v>
      </c>
      <c r="C26" s="19">
        <v>584</v>
      </c>
      <c r="D26" s="21">
        <f t="shared" si="0"/>
        <v>1210</v>
      </c>
      <c r="E26" s="18">
        <v>251</v>
      </c>
      <c r="F26" s="19">
        <v>273</v>
      </c>
      <c r="G26" s="21">
        <f t="shared" si="3"/>
        <v>524</v>
      </c>
      <c r="H26" s="32">
        <f t="shared" si="2"/>
        <v>0.401</v>
      </c>
      <c r="I26" s="33">
        <f t="shared" si="2"/>
        <v>0.4675</v>
      </c>
      <c r="J26" s="35">
        <f t="shared" si="2"/>
        <v>0.4331</v>
      </c>
    </row>
    <row r="27" spans="1:10" ht="18" customHeight="1">
      <c r="A27" s="10" t="s">
        <v>20</v>
      </c>
      <c r="B27" s="18">
        <v>707</v>
      </c>
      <c r="C27" s="19">
        <v>667</v>
      </c>
      <c r="D27" s="21">
        <f t="shared" si="0"/>
        <v>1374</v>
      </c>
      <c r="E27" s="18">
        <v>339</v>
      </c>
      <c r="F27" s="19">
        <v>314</v>
      </c>
      <c r="G27" s="21">
        <f t="shared" si="3"/>
        <v>653</v>
      </c>
      <c r="H27" s="32">
        <f t="shared" si="2"/>
        <v>0.4795</v>
      </c>
      <c r="I27" s="33">
        <f t="shared" si="2"/>
        <v>0.4708</v>
      </c>
      <c r="J27" s="35">
        <f t="shared" si="2"/>
        <v>0.4753</v>
      </c>
    </row>
    <row r="28" spans="1:10" ht="18" customHeight="1">
      <c r="A28" s="10" t="s">
        <v>21</v>
      </c>
      <c r="B28" s="18">
        <v>696</v>
      </c>
      <c r="C28" s="19">
        <v>652</v>
      </c>
      <c r="D28" s="21">
        <f t="shared" si="0"/>
        <v>1348</v>
      </c>
      <c r="E28" s="18">
        <v>338</v>
      </c>
      <c r="F28" s="19">
        <v>325</v>
      </c>
      <c r="G28" s="21">
        <f t="shared" si="3"/>
        <v>663</v>
      </c>
      <c r="H28" s="32">
        <f t="shared" si="2"/>
        <v>0.4856</v>
      </c>
      <c r="I28" s="33">
        <f t="shared" si="2"/>
        <v>0.4985</v>
      </c>
      <c r="J28" s="35">
        <f t="shared" si="2"/>
        <v>0.4918</v>
      </c>
    </row>
    <row r="29" spans="1:10" ht="18" customHeight="1">
      <c r="A29" s="10" t="s">
        <v>22</v>
      </c>
      <c r="B29" s="18">
        <v>686</v>
      </c>
      <c r="C29" s="19">
        <v>580</v>
      </c>
      <c r="D29" s="21">
        <f t="shared" si="0"/>
        <v>1266</v>
      </c>
      <c r="E29" s="18">
        <v>321</v>
      </c>
      <c r="F29" s="19">
        <v>289</v>
      </c>
      <c r="G29" s="21">
        <f t="shared" si="3"/>
        <v>610</v>
      </c>
      <c r="H29" s="32">
        <f t="shared" si="2"/>
        <v>0.4679</v>
      </c>
      <c r="I29" s="33">
        <f t="shared" si="2"/>
        <v>0.4983</v>
      </c>
      <c r="J29" s="35">
        <f t="shared" si="2"/>
        <v>0.4818</v>
      </c>
    </row>
    <row r="30" spans="1:10" ht="18" customHeight="1" thickBot="1">
      <c r="A30" s="10" t="s">
        <v>23</v>
      </c>
      <c r="B30" s="18">
        <v>656</v>
      </c>
      <c r="C30" s="19">
        <v>669</v>
      </c>
      <c r="D30" s="21">
        <f t="shared" si="0"/>
        <v>1325</v>
      </c>
      <c r="E30" s="18">
        <v>305</v>
      </c>
      <c r="F30" s="19">
        <v>343</v>
      </c>
      <c r="G30" s="21">
        <f t="shared" si="3"/>
        <v>648</v>
      </c>
      <c r="H30" s="32">
        <f t="shared" si="2"/>
        <v>0.4649</v>
      </c>
      <c r="I30" s="33">
        <f t="shared" si="2"/>
        <v>0.5127</v>
      </c>
      <c r="J30" s="35">
        <f t="shared" si="2"/>
        <v>0.4891</v>
      </c>
    </row>
    <row r="31" spans="1:10" ht="18" customHeight="1" thickBot="1">
      <c r="A31" s="12" t="s">
        <v>8</v>
      </c>
      <c r="B31" s="23">
        <f>SUM(B26:B30)</f>
        <v>3371</v>
      </c>
      <c r="C31" s="24">
        <f>SUM(C26:C30)</f>
        <v>3152</v>
      </c>
      <c r="D31" s="25">
        <f t="shared" si="0"/>
        <v>6523</v>
      </c>
      <c r="E31" s="23">
        <f>SUM(E26:E30)</f>
        <v>1554</v>
      </c>
      <c r="F31" s="24">
        <f>SUM(F26:F30)</f>
        <v>1544</v>
      </c>
      <c r="G31" s="25">
        <f t="shared" si="3"/>
        <v>3098</v>
      </c>
      <c r="H31" s="37">
        <f t="shared" si="2"/>
        <v>0.461</v>
      </c>
      <c r="I31" s="38">
        <f t="shared" si="2"/>
        <v>0.4898</v>
      </c>
      <c r="J31" s="39">
        <f t="shared" si="2"/>
        <v>0.4749</v>
      </c>
    </row>
    <row r="32" spans="1:10" ht="18" customHeight="1">
      <c r="A32" s="10" t="s">
        <v>24</v>
      </c>
      <c r="B32" s="18">
        <v>693</v>
      </c>
      <c r="C32" s="19">
        <v>650</v>
      </c>
      <c r="D32" s="21">
        <f t="shared" si="0"/>
        <v>1343</v>
      </c>
      <c r="E32" s="18">
        <v>357</v>
      </c>
      <c r="F32" s="19">
        <v>366</v>
      </c>
      <c r="G32" s="21">
        <f t="shared" si="3"/>
        <v>723</v>
      </c>
      <c r="H32" s="32">
        <f t="shared" si="2"/>
        <v>0.5152</v>
      </c>
      <c r="I32" s="33">
        <f t="shared" si="2"/>
        <v>0.5631</v>
      </c>
      <c r="J32" s="35">
        <f t="shared" si="2"/>
        <v>0.5383</v>
      </c>
    </row>
    <row r="33" spans="1:10" ht="18" customHeight="1">
      <c r="A33" s="10" t="s">
        <v>25</v>
      </c>
      <c r="B33" s="18">
        <v>702</v>
      </c>
      <c r="C33" s="19">
        <v>675</v>
      </c>
      <c r="D33" s="21">
        <f t="shared" si="0"/>
        <v>1377</v>
      </c>
      <c r="E33" s="18">
        <v>353</v>
      </c>
      <c r="F33" s="19">
        <v>359</v>
      </c>
      <c r="G33" s="21">
        <f t="shared" si="3"/>
        <v>712</v>
      </c>
      <c r="H33" s="32">
        <f t="shared" si="2"/>
        <v>0.5028</v>
      </c>
      <c r="I33" s="33">
        <f t="shared" si="2"/>
        <v>0.5319</v>
      </c>
      <c r="J33" s="35">
        <f t="shared" si="2"/>
        <v>0.5171</v>
      </c>
    </row>
    <row r="34" spans="1:10" ht="18" customHeight="1">
      <c r="A34" s="10" t="s">
        <v>26</v>
      </c>
      <c r="B34" s="18">
        <v>771</v>
      </c>
      <c r="C34" s="19">
        <v>672</v>
      </c>
      <c r="D34" s="21">
        <f t="shared" si="0"/>
        <v>1443</v>
      </c>
      <c r="E34" s="18">
        <v>404</v>
      </c>
      <c r="F34" s="19">
        <v>350</v>
      </c>
      <c r="G34" s="21">
        <f t="shared" si="3"/>
        <v>754</v>
      </c>
      <c r="H34" s="32">
        <f t="shared" si="2"/>
        <v>0.524</v>
      </c>
      <c r="I34" s="33">
        <f t="shared" si="2"/>
        <v>0.5208</v>
      </c>
      <c r="J34" s="35">
        <f t="shared" si="2"/>
        <v>0.5225</v>
      </c>
    </row>
    <row r="35" spans="1:10" ht="18" customHeight="1">
      <c r="A35" s="10" t="s">
        <v>27</v>
      </c>
      <c r="B35" s="18">
        <v>776</v>
      </c>
      <c r="C35" s="19">
        <v>755</v>
      </c>
      <c r="D35" s="21">
        <f t="shared" si="0"/>
        <v>1531</v>
      </c>
      <c r="E35" s="18">
        <v>406</v>
      </c>
      <c r="F35" s="19">
        <v>400</v>
      </c>
      <c r="G35" s="21">
        <f t="shared" si="3"/>
        <v>806</v>
      </c>
      <c r="H35" s="32">
        <f t="shared" si="2"/>
        <v>0.5232</v>
      </c>
      <c r="I35" s="33">
        <f t="shared" si="2"/>
        <v>0.5298</v>
      </c>
      <c r="J35" s="35">
        <f t="shared" si="2"/>
        <v>0.5265</v>
      </c>
    </row>
    <row r="36" spans="1:10" ht="18" customHeight="1" thickBot="1">
      <c r="A36" s="10" t="s">
        <v>28</v>
      </c>
      <c r="B36" s="18">
        <v>795</v>
      </c>
      <c r="C36" s="19">
        <v>764</v>
      </c>
      <c r="D36" s="21">
        <f t="shared" si="0"/>
        <v>1559</v>
      </c>
      <c r="E36" s="18">
        <v>396</v>
      </c>
      <c r="F36" s="19">
        <v>439</v>
      </c>
      <c r="G36" s="21">
        <f t="shared" si="3"/>
        <v>835</v>
      </c>
      <c r="H36" s="32">
        <f t="shared" si="2"/>
        <v>0.4981</v>
      </c>
      <c r="I36" s="33">
        <f t="shared" si="2"/>
        <v>0.5746</v>
      </c>
      <c r="J36" s="35">
        <f t="shared" si="2"/>
        <v>0.5356</v>
      </c>
    </row>
    <row r="37" spans="1:10" ht="18" customHeight="1" thickBot="1">
      <c r="A37" s="12" t="s">
        <v>8</v>
      </c>
      <c r="B37" s="23">
        <f>SUM(B32:B36)</f>
        <v>3737</v>
      </c>
      <c r="C37" s="24">
        <f>SUM(C32:C36)</f>
        <v>3516</v>
      </c>
      <c r="D37" s="25">
        <f t="shared" si="0"/>
        <v>7253</v>
      </c>
      <c r="E37" s="23">
        <f>SUM(E32:E36)</f>
        <v>1916</v>
      </c>
      <c r="F37" s="24">
        <f>SUM(F32:F36)</f>
        <v>1914</v>
      </c>
      <c r="G37" s="25">
        <f t="shared" si="3"/>
        <v>3830</v>
      </c>
      <c r="H37" s="37">
        <f t="shared" si="2"/>
        <v>0.5127</v>
      </c>
      <c r="I37" s="38">
        <f t="shared" si="2"/>
        <v>0.5444</v>
      </c>
      <c r="J37" s="39">
        <f t="shared" si="2"/>
        <v>0.5281</v>
      </c>
    </row>
    <row r="38" spans="1:10" ht="18" customHeight="1">
      <c r="A38" s="10" t="s">
        <v>29</v>
      </c>
      <c r="B38" s="18">
        <v>861</v>
      </c>
      <c r="C38" s="19">
        <v>794</v>
      </c>
      <c r="D38" s="21">
        <f t="shared" si="0"/>
        <v>1655</v>
      </c>
      <c r="E38" s="18">
        <v>475</v>
      </c>
      <c r="F38" s="19">
        <v>434</v>
      </c>
      <c r="G38" s="21">
        <f t="shared" si="3"/>
        <v>909</v>
      </c>
      <c r="H38" s="32">
        <f t="shared" si="2"/>
        <v>0.5517</v>
      </c>
      <c r="I38" s="33">
        <f t="shared" si="2"/>
        <v>0.5466</v>
      </c>
      <c r="J38" s="35">
        <f t="shared" si="2"/>
        <v>0.5492</v>
      </c>
    </row>
    <row r="39" spans="1:10" ht="18" customHeight="1">
      <c r="A39" s="10" t="s">
        <v>30</v>
      </c>
      <c r="B39" s="18">
        <v>867</v>
      </c>
      <c r="C39" s="19">
        <v>773</v>
      </c>
      <c r="D39" s="21">
        <f t="shared" si="0"/>
        <v>1640</v>
      </c>
      <c r="E39" s="18">
        <v>474</v>
      </c>
      <c r="F39" s="19">
        <v>457</v>
      </c>
      <c r="G39" s="21">
        <f t="shared" si="3"/>
        <v>931</v>
      </c>
      <c r="H39" s="32">
        <f t="shared" si="2"/>
        <v>0.5467</v>
      </c>
      <c r="I39" s="33">
        <f t="shared" si="2"/>
        <v>0.5912</v>
      </c>
      <c r="J39" s="35">
        <f t="shared" si="2"/>
        <v>0.5677</v>
      </c>
    </row>
    <row r="40" spans="1:10" ht="18" customHeight="1">
      <c r="A40" s="10" t="s">
        <v>31</v>
      </c>
      <c r="B40" s="18">
        <v>958</v>
      </c>
      <c r="C40" s="19">
        <v>857</v>
      </c>
      <c r="D40" s="21">
        <f t="shared" si="0"/>
        <v>1815</v>
      </c>
      <c r="E40" s="18">
        <v>516</v>
      </c>
      <c r="F40" s="19">
        <v>462</v>
      </c>
      <c r="G40" s="21">
        <f t="shared" si="3"/>
        <v>978</v>
      </c>
      <c r="H40" s="32">
        <f aca="true" t="shared" si="4" ref="H40:J71">IF(B40&gt;0,ROUND(E40/B40,4),"")</f>
        <v>0.5386</v>
      </c>
      <c r="I40" s="33">
        <f t="shared" si="4"/>
        <v>0.5391</v>
      </c>
      <c r="J40" s="35">
        <f t="shared" si="4"/>
        <v>0.5388</v>
      </c>
    </row>
    <row r="41" spans="1:10" ht="18" customHeight="1">
      <c r="A41" s="10" t="s">
        <v>32</v>
      </c>
      <c r="B41" s="18">
        <v>933</v>
      </c>
      <c r="C41" s="19">
        <v>902</v>
      </c>
      <c r="D41" s="21">
        <f t="shared" si="0"/>
        <v>1835</v>
      </c>
      <c r="E41" s="18">
        <v>524</v>
      </c>
      <c r="F41" s="19">
        <v>502</v>
      </c>
      <c r="G41" s="21">
        <f t="shared" si="3"/>
        <v>1026</v>
      </c>
      <c r="H41" s="32">
        <f t="shared" si="4"/>
        <v>0.5616</v>
      </c>
      <c r="I41" s="33">
        <f t="shared" si="4"/>
        <v>0.5565</v>
      </c>
      <c r="J41" s="35">
        <f t="shared" si="4"/>
        <v>0.5591</v>
      </c>
    </row>
    <row r="42" spans="1:10" ht="18" customHeight="1" thickBot="1">
      <c r="A42" s="10" t="s">
        <v>33</v>
      </c>
      <c r="B42" s="18">
        <v>909</v>
      </c>
      <c r="C42" s="19">
        <v>847</v>
      </c>
      <c r="D42" s="21">
        <f t="shared" si="0"/>
        <v>1756</v>
      </c>
      <c r="E42" s="18">
        <v>495</v>
      </c>
      <c r="F42" s="19">
        <v>525</v>
      </c>
      <c r="G42" s="21">
        <f t="shared" si="3"/>
        <v>1020</v>
      </c>
      <c r="H42" s="32">
        <f t="shared" si="4"/>
        <v>0.5446</v>
      </c>
      <c r="I42" s="33">
        <f t="shared" si="4"/>
        <v>0.6198</v>
      </c>
      <c r="J42" s="35">
        <f t="shared" si="4"/>
        <v>0.5809</v>
      </c>
    </row>
    <row r="43" spans="1:10" ht="18" customHeight="1" thickBot="1">
      <c r="A43" s="12" t="s">
        <v>8</v>
      </c>
      <c r="B43" s="23">
        <f>SUM(B38:B42)</f>
        <v>4528</v>
      </c>
      <c r="C43" s="24">
        <f>SUM(C38:C42)</f>
        <v>4173</v>
      </c>
      <c r="D43" s="25">
        <f t="shared" si="0"/>
        <v>8701</v>
      </c>
      <c r="E43" s="23">
        <f>SUM(E38:E42)</f>
        <v>2484</v>
      </c>
      <c r="F43" s="24">
        <f>SUM(F38:F42)</f>
        <v>2380</v>
      </c>
      <c r="G43" s="25">
        <f t="shared" si="3"/>
        <v>4864</v>
      </c>
      <c r="H43" s="37">
        <f t="shared" si="4"/>
        <v>0.5486</v>
      </c>
      <c r="I43" s="38">
        <f t="shared" si="4"/>
        <v>0.5703</v>
      </c>
      <c r="J43" s="39">
        <f t="shared" si="4"/>
        <v>0.559</v>
      </c>
    </row>
    <row r="44" spans="1:10" ht="18" customHeight="1">
      <c r="A44" s="10" t="s">
        <v>34</v>
      </c>
      <c r="B44" s="26">
        <v>882</v>
      </c>
      <c r="C44" s="27">
        <v>870</v>
      </c>
      <c r="D44" s="28">
        <f t="shared" si="0"/>
        <v>1752</v>
      </c>
      <c r="E44" s="26">
        <v>499</v>
      </c>
      <c r="F44" s="27">
        <v>521</v>
      </c>
      <c r="G44" s="28">
        <f t="shared" si="3"/>
        <v>1020</v>
      </c>
      <c r="H44" s="40">
        <f t="shared" si="4"/>
        <v>0.5658</v>
      </c>
      <c r="I44" s="41">
        <f t="shared" si="4"/>
        <v>0.5989</v>
      </c>
      <c r="J44" s="42">
        <f t="shared" si="4"/>
        <v>0.5822</v>
      </c>
    </row>
    <row r="45" spans="1:10" ht="18" customHeight="1">
      <c r="A45" s="10" t="s">
        <v>35</v>
      </c>
      <c r="B45" s="18">
        <v>825</v>
      </c>
      <c r="C45" s="19">
        <v>796</v>
      </c>
      <c r="D45" s="21">
        <f t="shared" si="0"/>
        <v>1621</v>
      </c>
      <c r="E45" s="18">
        <v>512</v>
      </c>
      <c r="F45" s="19">
        <v>487</v>
      </c>
      <c r="G45" s="21">
        <f t="shared" si="3"/>
        <v>999</v>
      </c>
      <c r="H45" s="32">
        <f t="shared" si="4"/>
        <v>0.6206</v>
      </c>
      <c r="I45" s="33">
        <f t="shared" si="4"/>
        <v>0.6118</v>
      </c>
      <c r="J45" s="35">
        <f t="shared" si="4"/>
        <v>0.6163</v>
      </c>
    </row>
    <row r="46" spans="1:10" ht="18" customHeight="1">
      <c r="A46" s="10" t="s">
        <v>36</v>
      </c>
      <c r="B46" s="18">
        <v>802</v>
      </c>
      <c r="C46" s="19">
        <v>826</v>
      </c>
      <c r="D46" s="21">
        <f t="shared" si="0"/>
        <v>1628</v>
      </c>
      <c r="E46" s="18">
        <v>487</v>
      </c>
      <c r="F46" s="19">
        <v>501</v>
      </c>
      <c r="G46" s="21">
        <f t="shared" si="3"/>
        <v>988</v>
      </c>
      <c r="H46" s="32">
        <f t="shared" si="4"/>
        <v>0.6072</v>
      </c>
      <c r="I46" s="33">
        <f t="shared" si="4"/>
        <v>0.6065</v>
      </c>
      <c r="J46" s="35">
        <f t="shared" si="4"/>
        <v>0.6069</v>
      </c>
    </row>
    <row r="47" spans="1:10" ht="18" customHeight="1">
      <c r="A47" s="10" t="s">
        <v>37</v>
      </c>
      <c r="B47" s="18">
        <v>813</v>
      </c>
      <c r="C47" s="19">
        <v>847</v>
      </c>
      <c r="D47" s="21">
        <f t="shared" si="0"/>
        <v>1660</v>
      </c>
      <c r="E47" s="18">
        <v>500</v>
      </c>
      <c r="F47" s="19">
        <v>532</v>
      </c>
      <c r="G47" s="21">
        <f t="shared" si="3"/>
        <v>1032</v>
      </c>
      <c r="H47" s="32">
        <f t="shared" si="4"/>
        <v>0.615</v>
      </c>
      <c r="I47" s="33">
        <f t="shared" si="4"/>
        <v>0.6281</v>
      </c>
      <c r="J47" s="35">
        <f t="shared" si="4"/>
        <v>0.6217</v>
      </c>
    </row>
    <row r="48" spans="1:10" ht="18" customHeight="1" thickBot="1">
      <c r="A48" s="10" t="s">
        <v>38</v>
      </c>
      <c r="B48" s="18">
        <v>798</v>
      </c>
      <c r="C48" s="19">
        <v>785</v>
      </c>
      <c r="D48" s="21">
        <f t="shared" si="0"/>
        <v>1583</v>
      </c>
      <c r="E48" s="18">
        <v>480</v>
      </c>
      <c r="F48" s="19">
        <v>509</v>
      </c>
      <c r="G48" s="21">
        <f t="shared" si="3"/>
        <v>989</v>
      </c>
      <c r="H48" s="32">
        <f t="shared" si="4"/>
        <v>0.6015</v>
      </c>
      <c r="I48" s="33">
        <f t="shared" si="4"/>
        <v>0.6484</v>
      </c>
      <c r="J48" s="35">
        <f t="shared" si="4"/>
        <v>0.6248</v>
      </c>
    </row>
    <row r="49" spans="1:10" ht="18" customHeight="1" thickBot="1">
      <c r="A49" s="12" t="s">
        <v>8</v>
      </c>
      <c r="B49" s="23">
        <f>SUM(B44:B48)</f>
        <v>4120</v>
      </c>
      <c r="C49" s="24">
        <f>SUM(C44:C48)</f>
        <v>4124</v>
      </c>
      <c r="D49" s="25">
        <f t="shared" si="0"/>
        <v>8244</v>
      </c>
      <c r="E49" s="23">
        <f>SUM(E44:E48)</f>
        <v>2478</v>
      </c>
      <c r="F49" s="24">
        <f>SUM(F44:F48)</f>
        <v>2550</v>
      </c>
      <c r="G49" s="25">
        <f t="shared" si="3"/>
        <v>5028</v>
      </c>
      <c r="H49" s="37">
        <f t="shared" si="4"/>
        <v>0.6015</v>
      </c>
      <c r="I49" s="38">
        <f t="shared" si="4"/>
        <v>0.6183</v>
      </c>
      <c r="J49" s="39">
        <f t="shared" si="4"/>
        <v>0.6099</v>
      </c>
    </row>
    <row r="50" spans="1:10" ht="18" customHeight="1">
      <c r="A50" s="10" t="s">
        <v>39</v>
      </c>
      <c r="B50" s="18">
        <v>584</v>
      </c>
      <c r="C50" s="19">
        <v>571</v>
      </c>
      <c r="D50" s="21">
        <f t="shared" si="0"/>
        <v>1155</v>
      </c>
      <c r="E50" s="18">
        <v>372</v>
      </c>
      <c r="F50" s="19">
        <v>372</v>
      </c>
      <c r="G50" s="21">
        <f t="shared" si="3"/>
        <v>744</v>
      </c>
      <c r="H50" s="32">
        <f t="shared" si="4"/>
        <v>0.637</v>
      </c>
      <c r="I50" s="33">
        <f t="shared" si="4"/>
        <v>0.6515</v>
      </c>
      <c r="J50" s="35">
        <f t="shared" si="4"/>
        <v>0.6442</v>
      </c>
    </row>
    <row r="51" spans="1:10" ht="18" customHeight="1">
      <c r="A51" s="10" t="s">
        <v>40</v>
      </c>
      <c r="B51" s="18">
        <v>814</v>
      </c>
      <c r="C51" s="19">
        <v>869</v>
      </c>
      <c r="D51" s="21">
        <f t="shared" si="0"/>
        <v>1683</v>
      </c>
      <c r="E51" s="18">
        <v>517</v>
      </c>
      <c r="F51" s="19">
        <v>573</v>
      </c>
      <c r="G51" s="21">
        <f t="shared" si="3"/>
        <v>1090</v>
      </c>
      <c r="H51" s="32">
        <f t="shared" si="4"/>
        <v>0.6351</v>
      </c>
      <c r="I51" s="33">
        <f t="shared" si="4"/>
        <v>0.6594</v>
      </c>
      <c r="J51" s="35">
        <f t="shared" si="4"/>
        <v>0.6477</v>
      </c>
    </row>
    <row r="52" spans="1:10" ht="18" customHeight="1">
      <c r="A52" s="10" t="s">
        <v>41</v>
      </c>
      <c r="B52" s="18">
        <v>778</v>
      </c>
      <c r="C52" s="19">
        <v>765</v>
      </c>
      <c r="D52" s="21">
        <f t="shared" si="0"/>
        <v>1543</v>
      </c>
      <c r="E52" s="18">
        <v>516</v>
      </c>
      <c r="F52" s="19">
        <v>515</v>
      </c>
      <c r="G52" s="21">
        <f t="shared" si="3"/>
        <v>1031</v>
      </c>
      <c r="H52" s="32">
        <f t="shared" si="4"/>
        <v>0.6632</v>
      </c>
      <c r="I52" s="33">
        <f t="shared" si="4"/>
        <v>0.6732</v>
      </c>
      <c r="J52" s="35">
        <f t="shared" si="4"/>
        <v>0.6682</v>
      </c>
    </row>
    <row r="53" spans="1:10" ht="18" customHeight="1">
      <c r="A53" s="10" t="s">
        <v>42</v>
      </c>
      <c r="B53" s="18">
        <v>727</v>
      </c>
      <c r="C53" s="19">
        <v>703</v>
      </c>
      <c r="D53" s="21">
        <f t="shared" si="0"/>
        <v>1430</v>
      </c>
      <c r="E53" s="18">
        <v>490</v>
      </c>
      <c r="F53" s="19">
        <v>488</v>
      </c>
      <c r="G53" s="21">
        <f t="shared" si="3"/>
        <v>978</v>
      </c>
      <c r="H53" s="32">
        <f t="shared" si="4"/>
        <v>0.674</v>
      </c>
      <c r="I53" s="33">
        <f t="shared" si="4"/>
        <v>0.6942</v>
      </c>
      <c r="J53" s="35">
        <f t="shared" si="4"/>
        <v>0.6839</v>
      </c>
    </row>
    <row r="54" spans="1:10" ht="18" customHeight="1" thickBot="1">
      <c r="A54" s="10" t="s">
        <v>43</v>
      </c>
      <c r="B54" s="18">
        <v>723</v>
      </c>
      <c r="C54" s="19">
        <v>712</v>
      </c>
      <c r="D54" s="21">
        <f t="shared" si="0"/>
        <v>1435</v>
      </c>
      <c r="E54" s="18">
        <v>503</v>
      </c>
      <c r="F54" s="19">
        <v>490</v>
      </c>
      <c r="G54" s="21">
        <f t="shared" si="3"/>
        <v>993</v>
      </c>
      <c r="H54" s="32">
        <f t="shared" si="4"/>
        <v>0.6957</v>
      </c>
      <c r="I54" s="33">
        <f t="shared" si="4"/>
        <v>0.6882</v>
      </c>
      <c r="J54" s="35">
        <f t="shared" si="4"/>
        <v>0.692</v>
      </c>
    </row>
    <row r="55" spans="1:10" ht="18" customHeight="1" thickBot="1">
      <c r="A55" s="12" t="s">
        <v>8</v>
      </c>
      <c r="B55" s="23">
        <f>SUM(B50:B54)</f>
        <v>3626</v>
      </c>
      <c r="C55" s="24">
        <f>SUM(C50:C54)</f>
        <v>3620</v>
      </c>
      <c r="D55" s="25">
        <f t="shared" si="0"/>
        <v>7246</v>
      </c>
      <c r="E55" s="23">
        <f>SUM(E50:E54)</f>
        <v>2398</v>
      </c>
      <c r="F55" s="24">
        <f>SUM(F50:F54)</f>
        <v>2438</v>
      </c>
      <c r="G55" s="25">
        <f t="shared" si="3"/>
        <v>4836</v>
      </c>
      <c r="H55" s="37">
        <f t="shared" si="4"/>
        <v>0.6613</v>
      </c>
      <c r="I55" s="38">
        <f t="shared" si="4"/>
        <v>0.6735</v>
      </c>
      <c r="J55" s="39">
        <f t="shared" si="4"/>
        <v>0.6674</v>
      </c>
    </row>
    <row r="56" spans="1:10" ht="18" customHeight="1">
      <c r="A56" s="10" t="s">
        <v>44</v>
      </c>
      <c r="B56" s="18">
        <v>709</v>
      </c>
      <c r="C56" s="19">
        <v>720</v>
      </c>
      <c r="D56" s="21">
        <f t="shared" si="0"/>
        <v>1429</v>
      </c>
      <c r="E56" s="18">
        <v>490</v>
      </c>
      <c r="F56" s="19">
        <v>498</v>
      </c>
      <c r="G56" s="21">
        <f t="shared" si="3"/>
        <v>988</v>
      </c>
      <c r="H56" s="32">
        <f t="shared" si="4"/>
        <v>0.6911</v>
      </c>
      <c r="I56" s="33">
        <f t="shared" si="4"/>
        <v>0.6917</v>
      </c>
      <c r="J56" s="35">
        <f t="shared" si="4"/>
        <v>0.6914</v>
      </c>
    </row>
    <row r="57" spans="1:10" ht="18" customHeight="1">
      <c r="A57" s="10" t="s">
        <v>45</v>
      </c>
      <c r="B57" s="18">
        <v>653</v>
      </c>
      <c r="C57" s="19">
        <v>765</v>
      </c>
      <c r="D57" s="21">
        <f t="shared" si="0"/>
        <v>1418</v>
      </c>
      <c r="E57" s="18">
        <v>463</v>
      </c>
      <c r="F57" s="19">
        <v>539</v>
      </c>
      <c r="G57" s="21">
        <f t="shared" si="3"/>
        <v>1002</v>
      </c>
      <c r="H57" s="32">
        <f t="shared" si="4"/>
        <v>0.709</v>
      </c>
      <c r="I57" s="33">
        <f t="shared" si="4"/>
        <v>0.7046</v>
      </c>
      <c r="J57" s="35">
        <f t="shared" si="4"/>
        <v>0.7066</v>
      </c>
    </row>
    <row r="58" spans="1:10" ht="18" customHeight="1">
      <c r="A58" s="10" t="s">
        <v>46</v>
      </c>
      <c r="B58" s="18">
        <v>727</v>
      </c>
      <c r="C58" s="19">
        <v>765</v>
      </c>
      <c r="D58" s="21">
        <f t="shared" si="0"/>
        <v>1492</v>
      </c>
      <c r="E58" s="18">
        <v>523</v>
      </c>
      <c r="F58" s="19">
        <v>539</v>
      </c>
      <c r="G58" s="21">
        <f t="shared" si="3"/>
        <v>1062</v>
      </c>
      <c r="H58" s="32">
        <f t="shared" si="4"/>
        <v>0.7194</v>
      </c>
      <c r="I58" s="33">
        <f t="shared" si="4"/>
        <v>0.7046</v>
      </c>
      <c r="J58" s="35">
        <f t="shared" si="4"/>
        <v>0.7118</v>
      </c>
    </row>
    <row r="59" spans="1:10" ht="18" customHeight="1">
      <c r="A59" s="10" t="s">
        <v>47</v>
      </c>
      <c r="B59" s="18">
        <v>723</v>
      </c>
      <c r="C59" s="19">
        <v>777</v>
      </c>
      <c r="D59" s="21">
        <f t="shared" si="0"/>
        <v>1500</v>
      </c>
      <c r="E59" s="18">
        <v>502</v>
      </c>
      <c r="F59" s="19">
        <v>538</v>
      </c>
      <c r="G59" s="21">
        <f t="shared" si="3"/>
        <v>1040</v>
      </c>
      <c r="H59" s="32">
        <f t="shared" si="4"/>
        <v>0.6943</v>
      </c>
      <c r="I59" s="33">
        <f t="shared" si="4"/>
        <v>0.6924</v>
      </c>
      <c r="J59" s="35">
        <f t="shared" si="4"/>
        <v>0.6933</v>
      </c>
    </row>
    <row r="60" spans="1:10" ht="18" customHeight="1" thickBot="1">
      <c r="A60" s="10" t="s">
        <v>48</v>
      </c>
      <c r="B60" s="18">
        <v>706</v>
      </c>
      <c r="C60" s="19">
        <v>682</v>
      </c>
      <c r="D60" s="21">
        <f t="shared" si="0"/>
        <v>1388</v>
      </c>
      <c r="E60" s="18">
        <v>523</v>
      </c>
      <c r="F60" s="19">
        <v>493</v>
      </c>
      <c r="G60" s="21">
        <f t="shared" si="3"/>
        <v>1016</v>
      </c>
      <c r="H60" s="32">
        <f t="shared" si="4"/>
        <v>0.7408</v>
      </c>
      <c r="I60" s="33">
        <f t="shared" si="4"/>
        <v>0.7229</v>
      </c>
      <c r="J60" s="35">
        <f t="shared" si="4"/>
        <v>0.732</v>
      </c>
    </row>
    <row r="61" spans="1:10" ht="18" customHeight="1" thickBot="1">
      <c r="A61" s="12" t="s">
        <v>8</v>
      </c>
      <c r="B61" s="23">
        <f>SUM(B56:B60)</f>
        <v>3518</v>
      </c>
      <c r="C61" s="24">
        <f>SUM(C56:C60)</f>
        <v>3709</v>
      </c>
      <c r="D61" s="25">
        <f t="shared" si="0"/>
        <v>7227</v>
      </c>
      <c r="E61" s="23">
        <f>SUM(E56:E60)</f>
        <v>2501</v>
      </c>
      <c r="F61" s="24">
        <f>SUM(F56:F60)</f>
        <v>2607</v>
      </c>
      <c r="G61" s="25">
        <f t="shared" si="3"/>
        <v>5108</v>
      </c>
      <c r="H61" s="37">
        <f t="shared" si="4"/>
        <v>0.7109</v>
      </c>
      <c r="I61" s="38">
        <f t="shared" si="4"/>
        <v>0.7029</v>
      </c>
      <c r="J61" s="39">
        <f t="shared" si="4"/>
        <v>0.7068</v>
      </c>
    </row>
    <row r="62" spans="1:10" ht="18" customHeight="1">
      <c r="A62" s="10" t="s">
        <v>49</v>
      </c>
      <c r="B62" s="18">
        <v>697</v>
      </c>
      <c r="C62" s="19">
        <v>750</v>
      </c>
      <c r="D62" s="21">
        <f t="shared" si="0"/>
        <v>1447</v>
      </c>
      <c r="E62" s="18">
        <v>492</v>
      </c>
      <c r="F62" s="19">
        <v>538</v>
      </c>
      <c r="G62" s="21">
        <f t="shared" si="3"/>
        <v>1030</v>
      </c>
      <c r="H62" s="32">
        <f t="shared" si="4"/>
        <v>0.7059</v>
      </c>
      <c r="I62" s="33">
        <f t="shared" si="4"/>
        <v>0.7173</v>
      </c>
      <c r="J62" s="35">
        <f t="shared" si="4"/>
        <v>0.7118</v>
      </c>
    </row>
    <row r="63" spans="1:10" ht="18" customHeight="1">
      <c r="A63" s="10" t="s">
        <v>50</v>
      </c>
      <c r="B63" s="18">
        <v>733</v>
      </c>
      <c r="C63" s="19">
        <v>745</v>
      </c>
      <c r="D63" s="21">
        <f t="shared" si="0"/>
        <v>1478</v>
      </c>
      <c r="E63" s="18">
        <v>538</v>
      </c>
      <c r="F63" s="19">
        <v>543</v>
      </c>
      <c r="G63" s="21">
        <f t="shared" si="3"/>
        <v>1081</v>
      </c>
      <c r="H63" s="32">
        <f t="shared" si="4"/>
        <v>0.734</v>
      </c>
      <c r="I63" s="33">
        <f t="shared" si="4"/>
        <v>0.7289</v>
      </c>
      <c r="J63" s="35">
        <f t="shared" si="4"/>
        <v>0.7314</v>
      </c>
    </row>
    <row r="64" spans="1:10" ht="18" customHeight="1">
      <c r="A64" s="10" t="s">
        <v>51</v>
      </c>
      <c r="B64" s="18">
        <v>691</v>
      </c>
      <c r="C64" s="19">
        <v>757</v>
      </c>
      <c r="D64" s="21">
        <f t="shared" si="0"/>
        <v>1448</v>
      </c>
      <c r="E64" s="18">
        <v>514</v>
      </c>
      <c r="F64" s="19">
        <v>538</v>
      </c>
      <c r="G64" s="21">
        <f t="shared" si="3"/>
        <v>1052</v>
      </c>
      <c r="H64" s="32">
        <f t="shared" si="4"/>
        <v>0.7438</v>
      </c>
      <c r="I64" s="33">
        <f t="shared" si="4"/>
        <v>0.7107</v>
      </c>
      <c r="J64" s="35">
        <f t="shared" si="4"/>
        <v>0.7265</v>
      </c>
    </row>
    <row r="65" spans="1:10" ht="18" customHeight="1">
      <c r="A65" s="10" t="s">
        <v>52</v>
      </c>
      <c r="B65" s="18">
        <v>748</v>
      </c>
      <c r="C65" s="19">
        <v>825</v>
      </c>
      <c r="D65" s="21">
        <f t="shared" si="0"/>
        <v>1573</v>
      </c>
      <c r="E65" s="18">
        <v>548</v>
      </c>
      <c r="F65" s="19">
        <v>605</v>
      </c>
      <c r="G65" s="21">
        <f t="shared" si="3"/>
        <v>1153</v>
      </c>
      <c r="H65" s="32">
        <f t="shared" si="4"/>
        <v>0.7326</v>
      </c>
      <c r="I65" s="33">
        <f t="shared" si="4"/>
        <v>0.7333</v>
      </c>
      <c r="J65" s="35">
        <f t="shared" si="4"/>
        <v>0.733</v>
      </c>
    </row>
    <row r="66" spans="1:10" ht="18" customHeight="1" thickBot="1">
      <c r="A66" s="10" t="s">
        <v>53</v>
      </c>
      <c r="B66" s="18">
        <v>765</v>
      </c>
      <c r="C66" s="19">
        <v>825</v>
      </c>
      <c r="D66" s="21">
        <f t="shared" si="0"/>
        <v>1590</v>
      </c>
      <c r="E66" s="18">
        <v>586</v>
      </c>
      <c r="F66" s="19">
        <v>600</v>
      </c>
      <c r="G66" s="21">
        <f t="shared" si="3"/>
        <v>1186</v>
      </c>
      <c r="H66" s="32">
        <f t="shared" si="4"/>
        <v>0.766</v>
      </c>
      <c r="I66" s="33">
        <f t="shared" si="4"/>
        <v>0.7273</v>
      </c>
      <c r="J66" s="35">
        <f t="shared" si="4"/>
        <v>0.7459</v>
      </c>
    </row>
    <row r="67" spans="1:10" ht="18" customHeight="1" thickBot="1">
      <c r="A67" s="12" t="s">
        <v>8</v>
      </c>
      <c r="B67" s="23">
        <f>SUM(B62:B66)</f>
        <v>3634</v>
      </c>
      <c r="C67" s="24">
        <f>SUM(C62:C66)</f>
        <v>3902</v>
      </c>
      <c r="D67" s="25">
        <f t="shared" si="0"/>
        <v>7536</v>
      </c>
      <c r="E67" s="23">
        <f>SUM(E62:E66)</f>
        <v>2678</v>
      </c>
      <c r="F67" s="24">
        <f>SUM(F62:F66)</f>
        <v>2824</v>
      </c>
      <c r="G67" s="25">
        <f t="shared" si="3"/>
        <v>5502</v>
      </c>
      <c r="H67" s="37">
        <f t="shared" si="4"/>
        <v>0.7369</v>
      </c>
      <c r="I67" s="38">
        <f t="shared" si="4"/>
        <v>0.7237</v>
      </c>
      <c r="J67" s="39">
        <f t="shared" si="4"/>
        <v>0.7301</v>
      </c>
    </row>
    <row r="68" spans="1:10" ht="18" customHeight="1">
      <c r="A68" s="10" t="s">
        <v>54</v>
      </c>
      <c r="B68" s="18">
        <v>809</v>
      </c>
      <c r="C68" s="19">
        <v>866</v>
      </c>
      <c r="D68" s="21">
        <f t="shared" si="0"/>
        <v>1675</v>
      </c>
      <c r="E68" s="18">
        <v>617</v>
      </c>
      <c r="F68" s="19">
        <v>634</v>
      </c>
      <c r="G68" s="21">
        <f t="shared" si="3"/>
        <v>1251</v>
      </c>
      <c r="H68" s="32">
        <f t="shared" si="4"/>
        <v>0.7627</v>
      </c>
      <c r="I68" s="33">
        <f t="shared" si="4"/>
        <v>0.7321</v>
      </c>
      <c r="J68" s="35">
        <f t="shared" si="4"/>
        <v>0.7469</v>
      </c>
    </row>
    <row r="69" spans="1:10" ht="18" customHeight="1">
      <c r="A69" s="10" t="s">
        <v>55</v>
      </c>
      <c r="B69" s="18">
        <v>895</v>
      </c>
      <c r="C69" s="19">
        <v>939</v>
      </c>
      <c r="D69" s="21">
        <f t="shared" si="0"/>
        <v>1834</v>
      </c>
      <c r="E69" s="18">
        <v>674</v>
      </c>
      <c r="F69" s="19">
        <v>667</v>
      </c>
      <c r="G69" s="21">
        <f t="shared" si="3"/>
        <v>1341</v>
      </c>
      <c r="H69" s="32">
        <f t="shared" si="4"/>
        <v>0.7531</v>
      </c>
      <c r="I69" s="33">
        <f t="shared" si="4"/>
        <v>0.7103</v>
      </c>
      <c r="J69" s="35">
        <f t="shared" si="4"/>
        <v>0.7312</v>
      </c>
    </row>
    <row r="70" spans="1:10" ht="18" customHeight="1">
      <c r="A70" s="10" t="s">
        <v>56</v>
      </c>
      <c r="B70" s="18">
        <v>1006</v>
      </c>
      <c r="C70" s="19">
        <v>1034</v>
      </c>
      <c r="D70" s="21">
        <f t="shared" si="0"/>
        <v>2040</v>
      </c>
      <c r="E70" s="18">
        <v>743</v>
      </c>
      <c r="F70" s="19">
        <v>751</v>
      </c>
      <c r="G70" s="21">
        <f t="shared" si="3"/>
        <v>1494</v>
      </c>
      <c r="H70" s="32">
        <f t="shared" si="4"/>
        <v>0.7386</v>
      </c>
      <c r="I70" s="33">
        <f t="shared" si="4"/>
        <v>0.7263</v>
      </c>
      <c r="J70" s="35">
        <f t="shared" si="4"/>
        <v>0.7324</v>
      </c>
    </row>
    <row r="71" spans="1:10" ht="18" customHeight="1">
      <c r="A71" s="10" t="s">
        <v>57</v>
      </c>
      <c r="B71" s="18">
        <v>937</v>
      </c>
      <c r="C71" s="19">
        <v>1089</v>
      </c>
      <c r="D71" s="21">
        <f t="shared" si="0"/>
        <v>2026</v>
      </c>
      <c r="E71" s="18">
        <v>712</v>
      </c>
      <c r="F71" s="19">
        <v>793</v>
      </c>
      <c r="G71" s="21">
        <f t="shared" si="3"/>
        <v>1505</v>
      </c>
      <c r="H71" s="32">
        <f t="shared" si="4"/>
        <v>0.7599</v>
      </c>
      <c r="I71" s="33">
        <f t="shared" si="4"/>
        <v>0.7282</v>
      </c>
      <c r="J71" s="35">
        <f t="shared" si="4"/>
        <v>0.7428</v>
      </c>
    </row>
    <row r="72" spans="1:10" ht="18" customHeight="1" thickBot="1">
      <c r="A72" s="10" t="s">
        <v>58</v>
      </c>
      <c r="B72" s="18">
        <v>843</v>
      </c>
      <c r="C72" s="19">
        <v>946</v>
      </c>
      <c r="D72" s="21">
        <f aca="true" t="shared" si="5" ref="D72:D81">+B72+C72</f>
        <v>1789</v>
      </c>
      <c r="E72" s="18">
        <v>641</v>
      </c>
      <c r="F72" s="19">
        <v>660</v>
      </c>
      <c r="G72" s="21">
        <f aca="true" t="shared" si="6" ref="G72:G81">+E72+F72</f>
        <v>1301</v>
      </c>
      <c r="H72" s="32">
        <f aca="true" t="shared" si="7" ref="H72:J81">IF(B72&gt;0,ROUND(E72/B72,4),"")</f>
        <v>0.7604</v>
      </c>
      <c r="I72" s="33">
        <f t="shared" si="7"/>
        <v>0.6977</v>
      </c>
      <c r="J72" s="35">
        <f t="shared" si="7"/>
        <v>0.7272</v>
      </c>
    </row>
    <row r="73" spans="1:10" ht="18" customHeight="1" thickBot="1">
      <c r="A73" s="12" t="s">
        <v>8</v>
      </c>
      <c r="B73" s="23">
        <f>SUM(B68:B72)</f>
        <v>4490</v>
      </c>
      <c r="C73" s="24">
        <f>SUM(C68:C72)</f>
        <v>4874</v>
      </c>
      <c r="D73" s="25">
        <f t="shared" si="5"/>
        <v>9364</v>
      </c>
      <c r="E73" s="23">
        <f>SUM(E68:E72)</f>
        <v>3387</v>
      </c>
      <c r="F73" s="24">
        <f>SUM(F68:F72)</f>
        <v>3505</v>
      </c>
      <c r="G73" s="25">
        <f t="shared" si="6"/>
        <v>6892</v>
      </c>
      <c r="H73" s="37">
        <f t="shared" si="7"/>
        <v>0.7543</v>
      </c>
      <c r="I73" s="38">
        <f t="shared" si="7"/>
        <v>0.7191</v>
      </c>
      <c r="J73" s="39">
        <f t="shared" si="7"/>
        <v>0.736</v>
      </c>
    </row>
    <row r="74" spans="1:10" ht="18" customHeight="1">
      <c r="A74" s="10" t="s">
        <v>59</v>
      </c>
      <c r="B74" s="18">
        <v>527</v>
      </c>
      <c r="C74" s="19">
        <v>593</v>
      </c>
      <c r="D74" s="21">
        <f t="shared" si="5"/>
        <v>1120</v>
      </c>
      <c r="E74" s="18">
        <v>385</v>
      </c>
      <c r="F74" s="19">
        <v>415</v>
      </c>
      <c r="G74" s="21">
        <f t="shared" si="6"/>
        <v>800</v>
      </c>
      <c r="H74" s="32">
        <f t="shared" si="7"/>
        <v>0.7306</v>
      </c>
      <c r="I74" s="33">
        <f t="shared" si="7"/>
        <v>0.6998</v>
      </c>
      <c r="J74" s="35">
        <f t="shared" si="7"/>
        <v>0.7143</v>
      </c>
    </row>
    <row r="75" spans="1:10" ht="18" customHeight="1">
      <c r="A75" s="10" t="s">
        <v>60</v>
      </c>
      <c r="B75" s="18">
        <v>558</v>
      </c>
      <c r="C75" s="19">
        <v>611</v>
      </c>
      <c r="D75" s="21">
        <f t="shared" si="5"/>
        <v>1169</v>
      </c>
      <c r="E75" s="18">
        <v>431</v>
      </c>
      <c r="F75" s="19">
        <v>427</v>
      </c>
      <c r="G75" s="21">
        <f t="shared" si="6"/>
        <v>858</v>
      </c>
      <c r="H75" s="32">
        <f t="shared" si="7"/>
        <v>0.7724</v>
      </c>
      <c r="I75" s="33">
        <f t="shared" si="7"/>
        <v>0.6989</v>
      </c>
      <c r="J75" s="35">
        <f t="shared" si="7"/>
        <v>0.734</v>
      </c>
    </row>
    <row r="76" spans="1:10" ht="18" customHeight="1">
      <c r="A76" s="10" t="s">
        <v>61</v>
      </c>
      <c r="B76" s="18">
        <v>689</v>
      </c>
      <c r="C76" s="19">
        <v>849</v>
      </c>
      <c r="D76" s="21">
        <f t="shared" si="5"/>
        <v>1538</v>
      </c>
      <c r="E76" s="18">
        <v>519</v>
      </c>
      <c r="F76" s="19">
        <v>579</v>
      </c>
      <c r="G76" s="21">
        <f t="shared" si="6"/>
        <v>1098</v>
      </c>
      <c r="H76" s="32">
        <f t="shared" si="7"/>
        <v>0.7533</v>
      </c>
      <c r="I76" s="33">
        <f t="shared" si="7"/>
        <v>0.682</v>
      </c>
      <c r="J76" s="35">
        <f t="shared" si="7"/>
        <v>0.7139</v>
      </c>
    </row>
    <row r="77" spans="1:10" ht="18" customHeight="1">
      <c r="A77" s="10" t="s">
        <v>62</v>
      </c>
      <c r="B77" s="18">
        <v>644</v>
      </c>
      <c r="C77" s="19">
        <v>773</v>
      </c>
      <c r="D77" s="21">
        <f t="shared" si="5"/>
        <v>1417</v>
      </c>
      <c r="E77" s="18">
        <v>486</v>
      </c>
      <c r="F77" s="19">
        <v>509</v>
      </c>
      <c r="G77" s="21">
        <f t="shared" si="6"/>
        <v>995</v>
      </c>
      <c r="H77" s="32">
        <f t="shared" si="7"/>
        <v>0.7547</v>
      </c>
      <c r="I77" s="33">
        <f t="shared" si="7"/>
        <v>0.6585</v>
      </c>
      <c r="J77" s="35">
        <f t="shared" si="7"/>
        <v>0.7022</v>
      </c>
    </row>
    <row r="78" spans="1:10" ht="18" customHeight="1" thickBot="1">
      <c r="A78" s="10" t="s">
        <v>63</v>
      </c>
      <c r="B78" s="18">
        <v>624</v>
      </c>
      <c r="C78" s="19">
        <v>794</v>
      </c>
      <c r="D78" s="21">
        <f t="shared" si="5"/>
        <v>1418</v>
      </c>
      <c r="E78" s="18">
        <v>440</v>
      </c>
      <c r="F78" s="19">
        <v>511</v>
      </c>
      <c r="G78" s="21">
        <f t="shared" si="6"/>
        <v>951</v>
      </c>
      <c r="H78" s="32">
        <f t="shared" si="7"/>
        <v>0.7051</v>
      </c>
      <c r="I78" s="33">
        <f t="shared" si="7"/>
        <v>0.6436</v>
      </c>
      <c r="J78" s="35">
        <f t="shared" si="7"/>
        <v>0.6707</v>
      </c>
    </row>
    <row r="79" spans="1:10" ht="18" customHeight="1" thickBot="1">
      <c r="A79" s="12" t="s">
        <v>8</v>
      </c>
      <c r="B79" s="23">
        <f>SUM(B74:B78)</f>
        <v>3042</v>
      </c>
      <c r="C79" s="24">
        <f>SUM(C74:C78)</f>
        <v>3620</v>
      </c>
      <c r="D79" s="25">
        <f t="shared" si="5"/>
        <v>6662</v>
      </c>
      <c r="E79" s="23">
        <f>SUM(E74:E78)</f>
        <v>2261</v>
      </c>
      <c r="F79" s="24">
        <f>SUM(F74:F78)</f>
        <v>2441</v>
      </c>
      <c r="G79" s="25">
        <f t="shared" si="6"/>
        <v>4702</v>
      </c>
      <c r="H79" s="37">
        <f t="shared" si="7"/>
        <v>0.7433</v>
      </c>
      <c r="I79" s="38">
        <f t="shared" si="7"/>
        <v>0.6743</v>
      </c>
      <c r="J79" s="39">
        <f t="shared" si="7"/>
        <v>0.7058</v>
      </c>
    </row>
    <row r="80" spans="1:10" ht="18" customHeight="1" thickBot="1">
      <c r="A80" s="11" t="s">
        <v>64</v>
      </c>
      <c r="B80" s="18">
        <v>4288</v>
      </c>
      <c r="C80" s="19">
        <v>7104</v>
      </c>
      <c r="D80" s="22">
        <f t="shared" si="5"/>
        <v>11392</v>
      </c>
      <c r="E80" s="18">
        <v>2581</v>
      </c>
      <c r="F80" s="19">
        <v>3088</v>
      </c>
      <c r="G80" s="22">
        <f t="shared" si="6"/>
        <v>5669</v>
      </c>
      <c r="H80" s="43">
        <f t="shared" si="7"/>
        <v>0.6019</v>
      </c>
      <c r="I80" s="44">
        <f t="shared" si="7"/>
        <v>0.4347</v>
      </c>
      <c r="J80" s="36">
        <f t="shared" si="7"/>
        <v>0.4976</v>
      </c>
    </row>
    <row r="81" spans="1:10" ht="18" customHeight="1" thickBot="1" thickTop="1">
      <c r="A81" s="13" t="s">
        <v>65</v>
      </c>
      <c r="B81" s="29">
        <f>SUM(B5:B79)/2+B80</f>
        <v>47829</v>
      </c>
      <c r="C81" s="30">
        <f>SUM(C5:C79)/2+C80</f>
        <v>50537</v>
      </c>
      <c r="D81" s="31">
        <f t="shared" si="5"/>
        <v>98366</v>
      </c>
      <c r="E81" s="29">
        <f>SUM(E5:E79)/2+E80</f>
        <v>27855</v>
      </c>
      <c r="F81" s="30">
        <f>SUM(F5:F79)/2+F80</f>
        <v>29053</v>
      </c>
      <c r="G81" s="31">
        <f t="shared" si="6"/>
        <v>56908</v>
      </c>
      <c r="H81" s="45">
        <f t="shared" si="7"/>
        <v>0.5824</v>
      </c>
      <c r="I81" s="46">
        <f t="shared" si="7"/>
        <v>0.5749</v>
      </c>
      <c r="J81" s="47">
        <f t="shared" si="7"/>
        <v>0.5785</v>
      </c>
    </row>
    <row r="83" spans="3:10" ht="13.5">
      <c r="C83" s="15"/>
      <c r="D83" s="15"/>
      <c r="E83" s="15"/>
      <c r="F83" s="15"/>
      <c r="G83" s="15"/>
      <c r="H83" s="16"/>
      <c r="I83" s="17"/>
      <c r="J83" s="17"/>
    </row>
    <row r="84" spans="3:10" ht="13.5">
      <c r="C84" s="15"/>
      <c r="D84" s="15"/>
      <c r="E84" s="15"/>
      <c r="F84" s="15"/>
      <c r="G84" s="15"/>
      <c r="H84" s="16"/>
      <c r="I84" s="17"/>
      <c r="J84" s="17"/>
    </row>
    <row r="85" spans="3:10" ht="13.5">
      <c r="C85" s="15"/>
      <c r="D85" s="15"/>
      <c r="E85" s="15"/>
      <c r="F85" s="15"/>
      <c r="G85" s="15"/>
      <c r="H85" s="16"/>
      <c r="I85" s="17"/>
      <c r="J85" s="17"/>
    </row>
    <row r="86" spans="3:10" ht="13.5">
      <c r="C86" s="15"/>
      <c r="D86" s="15"/>
      <c r="E86" s="15"/>
      <c r="F86" s="15"/>
      <c r="G86" s="15"/>
      <c r="H86" s="16"/>
      <c r="I86" s="17"/>
      <c r="J86" s="17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Header>&amp;L第３表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2021-11-25T07:43:21Z</cp:lastPrinted>
  <dcterms:created xsi:type="dcterms:W3CDTF">2008-01-29T08:15:58Z</dcterms:created>
  <dcterms:modified xsi:type="dcterms:W3CDTF">2021-11-26T01:21:32Z</dcterms:modified>
  <cp:category/>
  <cp:version/>
  <cp:contentType/>
  <cp:contentStatus/>
</cp:coreProperties>
</file>